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<sst xmlns="http://schemas.openxmlformats.org/spreadsheetml/2006/main" count="26974" uniqueCount="5483">
  <si>
    <t>NumContigs</t>
  </si>
  <si>
    <t>TotBP</t>
  </si>
  <si>
    <t>MaxContigBP</t>
  </si>
  <si>
    <t>AvContigBP</t>
  </si>
  <si>
    <t>HQMAG</t>
  </si>
  <si>
    <t>HQdRep</t>
  </si>
  <si>
    <t>HQdRep99ANI</t>
  </si>
  <si>
    <t>HQSpRep</t>
  </si>
  <si>
    <t>Comp</t>
  </si>
  <si>
    <t>Cont</t>
  </si>
  <si>
    <t>StrHet</t>
  </si>
  <si>
    <t>Circ</t>
  </si>
  <si>
    <t>FLSSU</t>
  </si>
  <si>
    <t>FLLSU</t>
  </si>
  <si>
    <t>GTDBTax</t>
  </si>
  <si>
    <t>MiDAS3_6Tax</t>
  </si>
  <si>
    <t>MIdentity</t>
  </si>
  <si>
    <t>MAlnLgth</t>
  </si>
  <si>
    <t>SILVA138Tax</t>
  </si>
  <si>
    <t>SIdentity</t>
  </si>
  <si>
    <t>SAlnLgth</t>
  </si>
  <si>
    <t>ilmcov</t>
  </si>
  <si>
    <t>npcov</t>
  </si>
  <si>
    <t>max_abund</t>
  </si>
  <si>
    <t>mm27f</t>
  </si>
  <si>
    <t>mm534r</t>
  </si>
  <si>
    <t>ttl_polymorphic_rate</t>
  </si>
  <si>
    <t>polymut_rate</t>
  </si>
  <si>
    <t>SEQUENCE</t>
  </si>
  <si>
    <t>START</t>
  </si>
  <si>
    <t>END</t>
  </si>
  <si>
    <t>STRAND</t>
  </si>
  <si>
    <t>GENE</t>
  </si>
  <si>
    <t>COVERAGE</t>
  </si>
  <si>
    <t>COVERAGE_MAP</t>
  </si>
  <si>
    <t>GAPS</t>
  </si>
  <si>
    <t>%COVERAGE</t>
  </si>
  <si>
    <t>%IDENTITY</t>
  </si>
  <si>
    <t>DATABASE</t>
  </si>
  <si>
    <t>ACCESSION</t>
  </si>
  <si>
    <t>PRODUCT</t>
  </si>
  <si>
    <t>RESISTANCE</t>
  </si>
  <si>
    <t>MAG</t>
  </si>
  <si>
    <t>AalE_18-Q3-R2-46_BAT3C.116</t>
  </si>
  <si>
    <t>AalE_18-Q3-R2-46_BAT3C.151</t>
  </si>
  <si>
    <t>AalE_18-Q3-R2-46_BAT3C.188</t>
  </si>
  <si>
    <t>AalE_18-Q3-R2-46_BAT3C.189</t>
  </si>
  <si>
    <t>AalE_18-Q3-R2-46_BAT3C.1_cln</t>
  </si>
  <si>
    <t>AalE_18-Q3-R2-46_BAT3C.202</t>
  </si>
  <si>
    <t>AalE_18-Q3-R2-46_BAT3C.204</t>
  </si>
  <si>
    <t>AalE_18-Q3-R2-46_BAT3C.211</t>
  </si>
  <si>
    <t>AalE_18-Q3-R2-46_BAT3C.214</t>
  </si>
  <si>
    <t>AalE_18-Q3-R2-46_BAT3C.229</t>
  </si>
  <si>
    <t>AalE_18-Q3-R2-46_BAT3C.235</t>
  </si>
  <si>
    <t>AalE_18-Q3-R2-46_BAT3C.277</t>
  </si>
  <si>
    <t>AalE_18-Q3-R2-46_BAT3C.320</t>
  </si>
  <si>
    <t>AalE_18-Q3-R2-46_BAT3C.357</t>
  </si>
  <si>
    <t>AalE_18-Q3-R2-46_BAT3C.409</t>
  </si>
  <si>
    <t>AalE_18-Q3-R2-46_BATAC.147</t>
  </si>
  <si>
    <t>AalE_18-Q3-R2-46_BATAC.155</t>
  </si>
  <si>
    <t>AalE_18-Q3-R2-46_BATAC.180</t>
  </si>
  <si>
    <t>AalE_18-Q3-R2-46_BATAC.194_sub</t>
  </si>
  <si>
    <t>AalE_18-Q3-R2-46_BATAC.251</t>
  </si>
  <si>
    <t>AalE_18-Q3-R2-46_BATAC.258</t>
  </si>
  <si>
    <t>AalE_18-Q3-R2-46_BATAC.29</t>
  </si>
  <si>
    <t>AalE_18-Q3-R2-46_BATAC.321</t>
  </si>
  <si>
    <t>AalE_18-Q3-R2-46_BATAC.345</t>
  </si>
  <si>
    <t>AalE_18-Q3-R2-46_BATAC.376</t>
  </si>
  <si>
    <t>AalE_18-Q3-R2-46_BATAC.574</t>
  </si>
  <si>
    <t>AalE_18-Q3-R2-46_BATAC.579</t>
  </si>
  <si>
    <t>AalE_18-Q3-R2-46_BATAC.604</t>
  </si>
  <si>
    <t>AalE_18-Q3-R2-46_MAXAC.018</t>
  </si>
  <si>
    <t>AalE_18-Q3-R2-46_MAXAC.019</t>
  </si>
  <si>
    <t>AalE_18-Q3-R2-46_MAXAC.020</t>
  </si>
  <si>
    <t>AalE_18-Q3-R2-46_MAXAC.025</t>
  </si>
  <si>
    <t>AalE_18-Q3-R2-46_MAXAC.039</t>
  </si>
  <si>
    <t>AalE_18-Q3-R2-46_MAXAC.064</t>
  </si>
  <si>
    <t>AalE_18-Q3-R2-46_MAXAC.077_sub</t>
  </si>
  <si>
    <t>AalE_18-Q3-R2-46_MAXAC.082</t>
  </si>
  <si>
    <t>AalE_18-Q3-R2-46_MAXAC.086</t>
  </si>
  <si>
    <t>AalE_18-Q3-R2-46_MAXAC.100</t>
  </si>
  <si>
    <t>AalE_18-Q3-R2-46_MAXAC.103</t>
  </si>
  <si>
    <t>AalE_18-Q3-R2-46_MAXAC.104</t>
  </si>
  <si>
    <t>AalE_18-Q3-R2-46_MAXAC.133</t>
  </si>
  <si>
    <t>AalE_18-Q3-R2-46_MAXAC.235</t>
  </si>
  <si>
    <t>AalW_18-Q3-R10-53_BAT3C.147</t>
  </si>
  <si>
    <t>AalW_18-Q3-R10-53_BAT3C.180</t>
  </si>
  <si>
    <t>AalW_18-Q3-R10-53_BAT3C.196</t>
  </si>
  <si>
    <t>AalW_18-Q3-R10-53_BAT3C.204</t>
  </si>
  <si>
    <t>AalW_18-Q3-R10-53_BAT3C.243</t>
  </si>
  <si>
    <t>AalW_18-Q3-R10-53_BAT3C.245</t>
  </si>
  <si>
    <t>AalW_18-Q3-R10-53_BAT3C.371_sub</t>
  </si>
  <si>
    <t>AalW_18-Q3-R10-53_BAT3C.395</t>
  </si>
  <si>
    <t>AalW_18-Q3-R10-53_BAT3C.461</t>
  </si>
  <si>
    <t>AalW_18-Q3-R10-53_BAT3C.502</t>
  </si>
  <si>
    <t>AalW_18-Q3-R10-53_BAT3C.508_uni</t>
  </si>
  <si>
    <t>AalW_18-Q3-R10-53_BAT3C.524</t>
  </si>
  <si>
    <t>AalW_18-Q3-R10-53_BAT3C.64</t>
  </si>
  <si>
    <t>AalW_18-Q3-R10-53_BAT3C.9</t>
  </si>
  <si>
    <t>AalW_18-Q3-R10-53_BATAC.11</t>
  </si>
  <si>
    <t>AalW_18-Q3-R10-53_BATAC.157</t>
  </si>
  <si>
    <t>AalW_18-Q3-R10-53_BATAC.16</t>
  </si>
  <si>
    <t>AalW_18-Q3-R10-53_BATAC.174</t>
  </si>
  <si>
    <t>AalW_18-Q3-R10-53_BATAC.245</t>
  </si>
  <si>
    <t>AalW_18-Q3-R10-53_BATAC.281</t>
  </si>
  <si>
    <t>AalW_18-Q3-R10-53_BATAC.29</t>
  </si>
  <si>
    <t>AalW_18-Q3-R10-53_BATAC.324</t>
  </si>
  <si>
    <t>AalW_18-Q3-R10-53_BATAC.339</t>
  </si>
  <si>
    <t>AalW_18-Q3-R10-53_BATAC.340</t>
  </si>
  <si>
    <t>AalW_18-Q3-R10-53_BATAC.377</t>
  </si>
  <si>
    <t>AalW_18-Q3-R10-53_BATAC.388</t>
  </si>
  <si>
    <t>AalW_18-Q3-R10-53_BATAC.41</t>
  </si>
  <si>
    <t>AalW_18-Q3-R10-53_BATAC.498</t>
  </si>
  <si>
    <t>AalW_18-Q3-R10-53_BATAC.5</t>
  </si>
  <si>
    <t>AalW_18-Q3-R10-53_BATAC.545</t>
  </si>
  <si>
    <t>AalW_18-Q3-R10-53_BATAC.706</t>
  </si>
  <si>
    <t>AalW_18-Q3-R10-53_BATAC.822</t>
  </si>
  <si>
    <t>AalW_18-Q3-R10-53_BATAC.872</t>
  </si>
  <si>
    <t>AalW_18-Q3-R10-53_BATAC.906</t>
  </si>
  <si>
    <t>AalW_18-Q3-R10-53_BATAC.909</t>
  </si>
  <si>
    <t>AalW_18-Q3-R10-53_MAXAC.018</t>
  </si>
  <si>
    <t>AalW_18-Q3-R10-53_MAXAC.024</t>
  </si>
  <si>
    <t>AalW_18-Q3-R10-53_MAXAC.039</t>
  </si>
  <si>
    <t>AalW_18-Q3-R10-53_MAXAC.051</t>
  </si>
  <si>
    <t>AalW_18-Q3-R10-53_MAXAC.054</t>
  </si>
  <si>
    <t>AalW_18-Q3-R10-53_MAXAC.061</t>
  </si>
  <si>
    <t>AalW_18-Q3-R10-53_MAXAC.084</t>
  </si>
  <si>
    <t>AalW_18-Q3-R10-53_MAXAC.123</t>
  </si>
  <si>
    <t>AalW_18-Q3-R10-53_MAXAC.144</t>
  </si>
  <si>
    <t>AalW_18-Q3-R10-53_MAXAC.171</t>
  </si>
  <si>
    <t>AalW_18-Q3-R10-53_MAXAC.200</t>
  </si>
  <si>
    <t>AalW_18-Q3-R10-53_MAXAC.296</t>
  </si>
  <si>
    <t>AalW_18-Q3-R10-53_MAXAC.302</t>
  </si>
  <si>
    <t>AalW_18-Q3-R10-53_MAXAC.327</t>
  </si>
  <si>
    <t>AalW_18-Q3-R10-53_MAXAC.339</t>
  </si>
  <si>
    <t>AalW_18-Q3-R10-53_MAXAC.353</t>
  </si>
  <si>
    <t>AalW_18-Q3-R10-53_MAXAC.364</t>
  </si>
  <si>
    <t>AalW_18-Q3-R10-53_MAXAC.389</t>
  </si>
  <si>
    <t>AalW_18-Q3-R10-53_MAXAC.392</t>
  </si>
  <si>
    <t>AalW_18-Q3-R10-53_MAXAC.393</t>
  </si>
  <si>
    <t>AalW_18-Q3-R10-53_MAXAC.406</t>
  </si>
  <si>
    <t>AalW_18-Q3-R10-53_MAXAC.410</t>
  </si>
  <si>
    <t>Aved_18-Q3-R54-62_BAT3C.16_uni</t>
  </si>
  <si>
    <t>Aved_18-Q3-R54-62_BAT3C.210</t>
  </si>
  <si>
    <t>Aved_18-Q3-R54-62_BAT3C.258_sub</t>
  </si>
  <si>
    <t>Aved_18-Q3-R54-62_BAT3C.302</t>
  </si>
  <si>
    <t>Aved_18-Q3-R54-62_BAT3C.309</t>
  </si>
  <si>
    <t>Aved_18-Q3-R54-62_BAT3C.344</t>
  </si>
  <si>
    <t>Aved_18-Q3-R54-62_BAT3C.394</t>
  </si>
  <si>
    <t>Aved_18-Q3-R54-62_BAT3C.448</t>
  </si>
  <si>
    <t>Aved_18-Q3-R54-62_BAT3C.518</t>
  </si>
  <si>
    <t>Aved_18-Q3-R54-62_BAT3C.540</t>
  </si>
  <si>
    <t>Aved_18-Q3-R54-62_BAT3C.633</t>
  </si>
  <si>
    <t>Aved_18-Q3-R54-62_BAT3C.689</t>
  </si>
  <si>
    <t>Aved_18-Q3-R54-62_BAT3C.695</t>
  </si>
  <si>
    <t>Aved_18-Q3-R54-62_BAT3C.95</t>
  </si>
  <si>
    <t>Aved_18-Q3-R54-62_BATAC.150</t>
  </si>
  <si>
    <t>Aved_18-Q3-R54-62_BATAC.192</t>
  </si>
  <si>
    <t>Aved_18-Q3-R54-62_BATAC.241</t>
  </si>
  <si>
    <t>Aved_18-Q3-R54-62_BATAC.249</t>
  </si>
  <si>
    <t>Aved_18-Q3-R54-62_BATAC.253</t>
  </si>
  <si>
    <t>Aved_18-Q3-R54-62_BATAC.266</t>
  </si>
  <si>
    <t>Aved_18-Q3-R54-62_BATAC.292</t>
  </si>
  <si>
    <t>Aved_18-Q3-R54-62_BATAC.321_sub</t>
  </si>
  <si>
    <t>Aved_18-Q3-R54-62_BATAC.345</t>
  </si>
  <si>
    <t>Aved_18-Q3-R54-62_BATAC.358_cln</t>
  </si>
  <si>
    <t>Aved_18-Q3-R54-62_BATAC.362</t>
  </si>
  <si>
    <t>Aved_18-Q3-R54-62_BATAC.392</t>
  </si>
  <si>
    <t>Aved_18-Q3-R54-62_BATAC.490</t>
  </si>
  <si>
    <t>Aved_18-Q3-R54-62_BATAC.500</t>
  </si>
  <si>
    <t>Aved_18-Q3-R54-62_BATAC.558</t>
  </si>
  <si>
    <t>Aved_18-Q3-R54-62_BATAC.560</t>
  </si>
  <si>
    <t>Aved_18-Q3-R54-62_BATAC.570</t>
  </si>
  <si>
    <t>Aved_18-Q3-R54-62_BATAC.601</t>
  </si>
  <si>
    <t>Aved_18-Q3-R54-62_BATAC.616</t>
  </si>
  <si>
    <t>Aved_18-Q3-R54-62_BATAC.626</t>
  </si>
  <si>
    <t>Aved_18-Q3-R54-62_BATAC.645_sub</t>
  </si>
  <si>
    <t>Aved_18-Q3-R54-62_BATAC.765</t>
  </si>
  <si>
    <t>Aved_18-Q3-R54-62_BATAC.767</t>
  </si>
  <si>
    <t>Aved_18-Q3-R54-62_BATAC.785</t>
  </si>
  <si>
    <t>Aved_18-Q3-R54-62_BATAC.823_sub</t>
  </si>
  <si>
    <t>Aved_18-Q3-R54-62_BATAC.843</t>
  </si>
  <si>
    <t>Aved_18-Q3-R54-62_BATAC.851</t>
  </si>
  <si>
    <t>Aved_18-Q3-R54-62_MAXAC.010</t>
  </si>
  <si>
    <t>Aved_18-Q3-R54-62_MAXAC.030</t>
  </si>
  <si>
    <t>Aved_18-Q3-R54-62_MAXAC.055</t>
  </si>
  <si>
    <t>Aved_18-Q3-R54-62_MAXAC.057_sub</t>
  </si>
  <si>
    <t>Aved_18-Q3-R54-62_MAXAC.060</t>
  </si>
  <si>
    <t>Aved_18-Q3-R54-62_MAXAC.067</t>
  </si>
  <si>
    <t>Aved_18-Q3-R54-62_MAXAC.082_sub</t>
  </si>
  <si>
    <t>Aved_18-Q3-R54-62_MAXAC.086</t>
  </si>
  <si>
    <t>Aved_18-Q3-R54-62_MAXAC.090</t>
  </si>
  <si>
    <t>Aved_18-Q3-R54-62_MAXAC.105</t>
  </si>
  <si>
    <t>Aved_18-Q3-R54-62_MAXAC.112</t>
  </si>
  <si>
    <t>Aved_18-Q3-R54-62_MAXAC.126</t>
  </si>
  <si>
    <t>Aved_18-Q3-R54-62_MAXAC.142</t>
  </si>
  <si>
    <t>Aved_18-Q3-R54-62_MAXAC.153</t>
  </si>
  <si>
    <t>Aved_18-Q3-R54-62_MAXAC.186</t>
  </si>
  <si>
    <t>Aved_18-Q3-R54-62_MAXAC.228_sub</t>
  </si>
  <si>
    <t>Aved_18-Q3-R54-62_MAXAC.235</t>
  </si>
  <si>
    <t>Aved_18-Q3-R54-62_MAXAC.248_sub</t>
  </si>
  <si>
    <t>Aved_18-Q3-R54-62_MAXAC.265</t>
  </si>
  <si>
    <t>Aved_18-Q3-R54-62_MAXAC.289</t>
  </si>
  <si>
    <t>Aved_18-Q3-R54-62_MAXAC.290</t>
  </si>
  <si>
    <t>Aved_18-Q3-R54-62_MAXAC.293</t>
  </si>
  <si>
    <t>Aved_18-Q3-R54-62_MAXAC.297</t>
  </si>
  <si>
    <t>Aved_18-Q3-R54-62_MAXAC.302</t>
  </si>
  <si>
    <t>Aved_18-Q3-R54-62_MAXAC.321</t>
  </si>
  <si>
    <t>Aved_18-Q3-R54-62_MAXAC.344</t>
  </si>
  <si>
    <t>Aved_18-Q3-R54-62_MAXAC.378</t>
  </si>
  <si>
    <t>Aved_18-Q3-R54-62_MAXAC.386</t>
  </si>
  <si>
    <t>Aved_18-Q3-R54-62_MAXAC.390</t>
  </si>
  <si>
    <t>Aved_18-Q3-R54-62_MAXAC.392</t>
  </si>
  <si>
    <t>Aved_18-Q3-R54-62_MAXAC.397_sub</t>
  </si>
  <si>
    <t>Aved_18-Q3-R54-62_MAXAC.403</t>
  </si>
  <si>
    <t>Aved_18-Q3-R54-62_MAXAC.406</t>
  </si>
  <si>
    <t>Aved_18-Q3-R54-62_MAXAC.418</t>
  </si>
  <si>
    <t>Aved_18-Q3-R54-62_MAXAC.426</t>
  </si>
  <si>
    <t>Aved_18-Q3-R54-62_MAXAC.439</t>
  </si>
  <si>
    <t>Aved_18-Q3-R54-62_MAXAC.457</t>
  </si>
  <si>
    <t>Bjer_18-Q3-R1-45_BAT3C.1</t>
  </si>
  <si>
    <t>Bjer_18-Q3-R1-45_BAT3C.132</t>
  </si>
  <si>
    <t>Bjer_18-Q3-R1-45_BAT3C.170</t>
  </si>
  <si>
    <t>Bjer_18-Q3-R1-45_BAT3C.178</t>
  </si>
  <si>
    <t>Bjer_18-Q3-R1-45_BAT3C.2</t>
  </si>
  <si>
    <t>Bjer_18-Q3-R1-45_BAT3C.201_fly</t>
  </si>
  <si>
    <t>Bjer_18-Q3-R1-45_BAT3C.220</t>
  </si>
  <si>
    <t>Bjer_18-Q3-R1-45_BAT3C.224</t>
  </si>
  <si>
    <t>Bjer_18-Q3-R1-45_BAT3C.235</t>
  </si>
  <si>
    <t>Bjer_18-Q3-R1-45_BAT3C.258</t>
  </si>
  <si>
    <t>Bjer_18-Q3-R1-45_BAT3C.293</t>
  </si>
  <si>
    <t>Bjer_18-Q3-R1-45_BAT3C.298</t>
  </si>
  <si>
    <t>Bjer_18-Q3-R1-45_BAT3C.347</t>
  </si>
  <si>
    <t>Bjer_18-Q3-R1-45_BAT3C.93</t>
  </si>
  <si>
    <t>Bjer_18-Q3-R1-45_BATAC.113</t>
  </si>
  <si>
    <t>Bjer_18-Q3-R1-45_BATAC.226</t>
  </si>
  <si>
    <t>Bjer_18-Q3-R1-45_BATAC.230</t>
  </si>
  <si>
    <t>Bjer_18-Q3-R1-45_BATAC.327</t>
  </si>
  <si>
    <t>Bjer_18-Q3-R1-45_BATAC.331</t>
  </si>
  <si>
    <t>Bjer_18-Q3-R1-45_BATAC.43</t>
  </si>
  <si>
    <t>Bjer_18-Q3-R1-45_BATAC.444</t>
  </si>
  <si>
    <t>Bjer_18-Q3-R1-45_BATAC.458</t>
  </si>
  <si>
    <t>Bjer_18-Q3-R1-45_BATAC.496</t>
  </si>
  <si>
    <t>Bjer_18-Q3-R1-45_BATAC.569</t>
  </si>
  <si>
    <t>Bjer_18-Q3-R1-45_MAXAC.004</t>
  </si>
  <si>
    <t>Bjer_18-Q3-R1-45_MAXAC.011</t>
  </si>
  <si>
    <t>Bjer_18-Q3-R1-45_MAXAC.012</t>
  </si>
  <si>
    <t>Bjer_18-Q3-R1-45_MAXAC.014</t>
  </si>
  <si>
    <t>Bjer_18-Q3-R1-45_MAXAC.024</t>
  </si>
  <si>
    <t>Bjer_18-Q3-R1-45_MAXAC.033</t>
  </si>
  <si>
    <t>Bjer_18-Q3-R1-45_MAXAC.048</t>
  </si>
  <si>
    <t>Bjer_18-Q3-R1-45_MAXAC.058_sub</t>
  </si>
  <si>
    <t>Bjer_18-Q3-R1-45_MAXAC.065</t>
  </si>
  <si>
    <t>Bjer_18-Q3-R1-45_MAXAC.089</t>
  </si>
  <si>
    <t>Bjer_18-Q3-R1-45_MAXAC.090</t>
  </si>
  <si>
    <t>Bjer_18-Q3-R1-45_MAXAC.094</t>
  </si>
  <si>
    <t>Bjer_18-Q3-R1-45_MAXAC.099</t>
  </si>
  <si>
    <t>Bjer_18-Q3-R1-45_MAXAC.113</t>
  </si>
  <si>
    <t>Bjer_18-Q3-R1-45_MAXAC.114</t>
  </si>
  <si>
    <t>Bjer_18-Q3-R1-45_MAXAC.115</t>
  </si>
  <si>
    <t>Bjer_18-Q3-R1-45_MAXAC.141</t>
  </si>
  <si>
    <t>Bjer_18-Q3-R1-45_MAXAC.193</t>
  </si>
  <si>
    <t>Bjer_18-Q3-R1-45_MAXAC.202</t>
  </si>
  <si>
    <t>Bjer_18-Q3-R1-45_MAXAC.214</t>
  </si>
  <si>
    <t>Bjer_18-Q3-R1-45_MAXAC.222</t>
  </si>
  <si>
    <t>Bjer_18-Q3-R1-45_MAXAC.225</t>
  </si>
  <si>
    <t>Bjer_18-Q3-R1-45_MAXAC.229</t>
  </si>
  <si>
    <t>Bjer_18-Q3-R1-45_MAXAC.232</t>
  </si>
  <si>
    <t>Bjer_18-Q3-R1-45_MAXAC.250</t>
  </si>
  <si>
    <t>Damh_18-Q3-R51-60_BAT3C.248</t>
  </si>
  <si>
    <t>Damh_18-Q3-R51-60_BAT3C.25</t>
  </si>
  <si>
    <t>Damh_18-Q3-R51-60_BAT3C.259</t>
  </si>
  <si>
    <t>Damh_18-Q3-R51-60_BAT3C.266</t>
  </si>
  <si>
    <t>Damh_18-Q3-R51-60_BAT3C.350</t>
  </si>
  <si>
    <t>Damh_18-Q3-R51-60_BAT3C.395</t>
  </si>
  <si>
    <t>Damh_18-Q3-R51-60_BAT3C.434</t>
  </si>
  <si>
    <t>Damh_18-Q3-R51-60_BAT3C.63_uni</t>
  </si>
  <si>
    <t>Damh_18-Q3-R51-60_BAT3C.98</t>
  </si>
  <si>
    <t>Damh_18-Q3-R51-60_BATAC.231</t>
  </si>
  <si>
    <t>Damh_18-Q3-R51-60_BATAC.247</t>
  </si>
  <si>
    <t>Damh_18-Q3-R51-60_BATAC.249</t>
  </si>
  <si>
    <t>Damh_18-Q3-R51-60_BATAC.282</t>
  </si>
  <si>
    <t>Damh_18-Q3-R51-60_BATAC.285</t>
  </si>
  <si>
    <t>Damh_18-Q3-R51-60_BATAC.300</t>
  </si>
  <si>
    <t>Damh_18-Q3-R51-60_BATAC.307</t>
  </si>
  <si>
    <t>Damh_18-Q3-R51-60_BATAC.316</t>
  </si>
  <si>
    <t>Damh_18-Q3-R51-60_BATAC.454</t>
  </si>
  <si>
    <t>Damh_18-Q3-R51-60_MAXAC.005</t>
  </si>
  <si>
    <t>Damh_18-Q3-R51-60_MAXAC.008</t>
  </si>
  <si>
    <t>Damh_18-Q3-R51-60_MAXAC.071</t>
  </si>
  <si>
    <t>Damh_18-Q3-R51-60_MAXAC.084</t>
  </si>
  <si>
    <t>Damh_18-Q3-R51-60_MAXAC.102</t>
  </si>
  <si>
    <t>Damh_18-Q3-R51-60_MAXAC.104</t>
  </si>
  <si>
    <t>Damh_18-Q3-R51-60_MAXAC.106</t>
  </si>
  <si>
    <t>Damh_18-Q3-R51-60_MAXAC.107</t>
  </si>
  <si>
    <t>Damh_18-Q3-R51-60_MAXAC.126_sub</t>
  </si>
  <si>
    <t>Damh_18-Q3-R51-60_MAXAC.170</t>
  </si>
  <si>
    <t>Damh_18-Q3-R51-60_MAXAC.210</t>
  </si>
  <si>
    <t>Damh_18-Q3-R51-60_MAXAC.235_fly</t>
  </si>
  <si>
    <t>Damh_18-Q3-R51-60_MAXAC.246</t>
  </si>
  <si>
    <t>Ega_18-Q3-R5-49_BAT3C.104</t>
  </si>
  <si>
    <t>Ega_18-Q3-R5-49_BAT3C.159</t>
  </si>
  <si>
    <t>Ega_18-Q3-R5-49_BAT3C.165_sub</t>
  </si>
  <si>
    <t>Ega_18-Q3-R5-49_BAT3C.193</t>
  </si>
  <si>
    <t>Ega_18-Q3-R5-49_BAT3C.215</t>
  </si>
  <si>
    <t>Ega_18-Q3-R5-49_BAT3C.216</t>
  </si>
  <si>
    <t>Ega_18-Q3-R5-49_BAT3C.230</t>
  </si>
  <si>
    <t>Ega_18-Q3-R5-49_BATAC.118</t>
  </si>
  <si>
    <t>Ega_18-Q3-R5-49_BATAC.204</t>
  </si>
  <si>
    <t>Ega_18-Q3-R5-49_BATAC.212</t>
  </si>
  <si>
    <t>Ega_18-Q3-R5-49_BATAC.213</t>
  </si>
  <si>
    <t>Ega_18-Q3-R5-49_BATAC.220</t>
  </si>
  <si>
    <t>Ega_18-Q3-R5-49_BATAC.239</t>
  </si>
  <si>
    <t>Ega_18-Q3-R5-49_BATAC.280</t>
  </si>
  <si>
    <t>Ega_18-Q3-R5-49_BATAC.305</t>
  </si>
  <si>
    <t>Ega_18-Q3-R5-49_BATAC.333</t>
  </si>
  <si>
    <t>Ega_18-Q3-R5-49_BATAC.486</t>
  </si>
  <si>
    <t>Ega_18-Q3-R5-49_BATAC.545</t>
  </si>
  <si>
    <t>Ega_18-Q3-R5-49_BATAC.76</t>
  </si>
  <si>
    <t>Ega_18-Q3-R5-49_MAXAC.001</t>
  </si>
  <si>
    <t>Ega_18-Q3-R5-49_MAXAC.013</t>
  </si>
  <si>
    <t>Ega_18-Q3-R5-49_MAXAC.016</t>
  </si>
  <si>
    <t>Ega_18-Q3-R5-49_MAXAC.022</t>
  </si>
  <si>
    <t>Ega_18-Q3-R5-49_MAXAC.038</t>
  </si>
  <si>
    <t>Ega_18-Q3-R5-49_MAXAC.048</t>
  </si>
  <si>
    <t>Ega_18-Q3-R5-49_MAXAC.056</t>
  </si>
  <si>
    <t>Ega_18-Q3-R5-49_MAXAC.062</t>
  </si>
  <si>
    <t>Ega_18-Q3-R5-49_MAXAC.071</t>
  </si>
  <si>
    <t>Ega_18-Q3-R5-49_MAXAC.074</t>
  </si>
  <si>
    <t>Ega_18-Q3-R5-49_MAXAC.075</t>
  </si>
  <si>
    <t>Ega_18-Q3-R5-49_MAXAC.109</t>
  </si>
  <si>
    <t>Ega_18-Q3-R5-49_MAXAC.112v2</t>
  </si>
  <si>
    <t>Ega_18-Q3-R5-49_MAXAC.199</t>
  </si>
  <si>
    <t>Ega_18-Q3-R5-49_MAXAC.200</t>
  </si>
  <si>
    <t>Ega_18-Q3-R5-49_MAXAC.254</t>
  </si>
  <si>
    <t>Ejby_18-Q3-R6-50_BAT3C.119</t>
  </si>
  <si>
    <t>Ejby_18-Q3-R6-50_BAT3C.142_sub</t>
  </si>
  <si>
    <t>Ejby_18-Q3-R6-50_BAT3C.200</t>
  </si>
  <si>
    <t>Ejby_18-Q3-R6-50_BAT3C.203</t>
  </si>
  <si>
    <t>Ejby_18-Q3-R6-50_BAT3C.216</t>
  </si>
  <si>
    <t>Ejby_18-Q3-R6-50_BAT3C.246</t>
  </si>
  <si>
    <t>Ejby_18-Q3-R6-50_BAT3C.362</t>
  </si>
  <si>
    <t>Ejby_18-Q3-R6-50_BAT3C.370</t>
  </si>
  <si>
    <t>Ejby_18-Q3-R6-50_BAT3C.384</t>
  </si>
  <si>
    <t>Ejby_18-Q3-R6-50_BAT3C.80</t>
  </si>
  <si>
    <t>Ejby_18-Q3-R6-50_BATAC.123</t>
  </si>
  <si>
    <t>Ejby_18-Q3-R6-50_BATAC.207</t>
  </si>
  <si>
    <t>Ejby_18-Q3-R6-50_BATAC.215_sub</t>
  </si>
  <si>
    <t>Ejby_18-Q3-R6-50_BATAC.240</t>
  </si>
  <si>
    <t>Ejby_18-Q3-R6-50_BATAC.260</t>
  </si>
  <si>
    <t>Ejby_18-Q3-R6-50_BATAC.262</t>
  </si>
  <si>
    <t>Ejby_18-Q3-R6-50_BATAC.272</t>
  </si>
  <si>
    <t>Ejby_18-Q3-R6-50_BATAC.314</t>
  </si>
  <si>
    <t>Ejby_18-Q3-R6-50_BATAC.337</t>
  </si>
  <si>
    <t>Ejby_18-Q3-R6-50_BATAC.338</t>
  </si>
  <si>
    <t>Ejby_18-Q3-R6-50_BATAC.353</t>
  </si>
  <si>
    <t>Ejby_18-Q3-R6-50_BATAC.463</t>
  </si>
  <si>
    <t>Ejby_18-Q3-R6-50_MAXAC.009</t>
  </si>
  <si>
    <t>Ejby_18-Q3-R6-50_MAXAC.023</t>
  </si>
  <si>
    <t>Ejby_18-Q3-R6-50_MAXAC.047</t>
  </si>
  <si>
    <t>Ejby_18-Q3-R6-50_MAXAC.157</t>
  </si>
  <si>
    <t>Ejby_18-Q3-R6-50_MAXAC.161</t>
  </si>
  <si>
    <t>Ejby_18-Q3-R6-50_MAXAC.192</t>
  </si>
  <si>
    <t>Ejby_18-Q3-R6-50_MAXAC.193</t>
  </si>
  <si>
    <t>Ejby_18-Q3-R6-50_MAXAC.200_cl</t>
  </si>
  <si>
    <t>Ejby_18-Q3-R6-50_MAXAC.200_cln</t>
  </si>
  <si>
    <t>Ejby_18-Q3-R6-50_MAXAC.201</t>
  </si>
  <si>
    <t>Ejby_18-Q3-R6-50_MAXAC.240</t>
  </si>
  <si>
    <t>EsbE_18-Q3-R3-47_BAT3C.110</t>
  </si>
  <si>
    <t>EsbE_18-Q3-R3-47_BAT3C.118</t>
  </si>
  <si>
    <t>EsbE_18-Q3-R3-47_BAT3C.140</t>
  </si>
  <si>
    <t>EsbE_18-Q3-R3-47_BAT3C.144</t>
  </si>
  <si>
    <t>EsbE_18-Q3-R3-47_BAT3C.161</t>
  </si>
  <si>
    <t>EsbE_18-Q3-R3-47_BAT3C.162</t>
  </si>
  <si>
    <t>EsbE_18-Q3-R3-47_BAT3C.181</t>
  </si>
  <si>
    <t>EsbE_18-Q3-R3-47_BAT3C.200</t>
  </si>
  <si>
    <t>EsbE_18-Q3-R3-47_BAT3C.210</t>
  </si>
  <si>
    <t>EsbE_18-Q3-R3-47_BAT3C.226</t>
  </si>
  <si>
    <t>EsbE_18-Q3-R3-47_BAT3C.270</t>
  </si>
  <si>
    <t>EsbE_18-Q3-R3-47_BAT3C.309</t>
  </si>
  <si>
    <t>EsbE_18-Q3-R3-47_BATAC.167</t>
  </si>
  <si>
    <t>EsbE_18-Q3-R3-47_BATAC.189</t>
  </si>
  <si>
    <t>EsbE_18-Q3-R3-47_BATAC.204</t>
  </si>
  <si>
    <t>EsbE_18-Q3-R3-47_BATAC.228</t>
  </si>
  <si>
    <t>EsbE_18-Q3-R3-47_BATAC.232</t>
  </si>
  <si>
    <t>EsbE_18-Q3-R3-47_BATAC.289</t>
  </si>
  <si>
    <t>EsbE_18-Q3-R3-47_BATAC.309</t>
  </si>
  <si>
    <t>EsbE_18-Q3-R3-47_BATAC.414</t>
  </si>
  <si>
    <t>EsbE_18-Q3-R3-47_BATAC.451</t>
  </si>
  <si>
    <t>EsbE_18-Q3-R3-47_BATAC.457_sub</t>
  </si>
  <si>
    <t>EsbE_18-Q3-R3-47_BATAC.463</t>
  </si>
  <si>
    <t>EsbE_18-Q3-R3-47_MAXAC.007</t>
  </si>
  <si>
    <t>EsbE_18-Q3-R3-47_MAXAC.015</t>
  </si>
  <si>
    <t>EsbE_18-Q3-R3-47_MAXAC.031_sub</t>
  </si>
  <si>
    <t>EsbE_18-Q3-R3-47_MAXAC.052</t>
  </si>
  <si>
    <t>EsbE_18-Q3-R3-47_MAXAC.055</t>
  </si>
  <si>
    <t>EsbE_18-Q3-R3-47_MAXAC.059</t>
  </si>
  <si>
    <t>EsbE_18-Q3-R3-47_MAXAC.073</t>
  </si>
  <si>
    <t>EsbE_18-Q3-R3-47_MAXAC.074</t>
  </si>
  <si>
    <t>EsbE_18-Q3-R3-47_MAXAC.085</t>
  </si>
  <si>
    <t>EsbE_18-Q3-R3-47_MAXAC.117_sub</t>
  </si>
  <si>
    <t>EsbE_18-Q3-R3-47_MAXAC.131</t>
  </si>
  <si>
    <t>EsbE_18-Q3-R3-47_MAXAC.140</t>
  </si>
  <si>
    <t>EsbE_18-Q3-R3-47_MAXAC.154</t>
  </si>
  <si>
    <t>EsbE_18-Q3-R3-47_MAXAC.155</t>
  </si>
  <si>
    <t>EsbE_18-Q3-R3-47_MAXAC.166</t>
  </si>
  <si>
    <t>EsbE_18-Q3-R3-47_MAXAC.169</t>
  </si>
  <si>
    <t>EsbE_18-Q3-R3-47_MAXAC.180</t>
  </si>
  <si>
    <t>EsbE_18-Q3-R3-47_MAXAC.188</t>
  </si>
  <si>
    <t>EsbE_18-Q3-R3-47_MAXAC.191</t>
  </si>
  <si>
    <t>EsbE_18-Q3-R3-47_MAXAC.197</t>
  </si>
  <si>
    <t>EsbW_18-Q3-R4-48_BAT3C.113</t>
  </si>
  <si>
    <t>EsbW_18-Q3-R4-48_BAT3C.13</t>
  </si>
  <si>
    <t>EsbW_18-Q3-R4-48_BAT3C.148</t>
  </si>
  <si>
    <t>EsbW_18-Q3-R4-48_BAT3C.194</t>
  </si>
  <si>
    <t>EsbW_18-Q3-R4-48_BAT3C.207</t>
  </si>
  <si>
    <t>EsbW_18-Q3-R4-48_BAT3C.222</t>
  </si>
  <si>
    <t>EsbW_18-Q3-R4-48_BAT3C.247</t>
  </si>
  <si>
    <t>EsbW_18-Q3-R4-48_BAT3C.251</t>
  </si>
  <si>
    <t>EsbW_18-Q3-R4-48_BAT3C.275</t>
  </si>
  <si>
    <t>EsbW_18-Q3-R4-48_BAT3C.281</t>
  </si>
  <si>
    <t>EsbW_18-Q3-R4-48_BAT3C.288</t>
  </si>
  <si>
    <t>EsbW_18-Q3-R4-48_BAT3C.295</t>
  </si>
  <si>
    <t>EsbW_18-Q3-R4-48_BAT3C.307</t>
  </si>
  <si>
    <t>EsbW_18-Q3-R4-48_BAT3C.485</t>
  </si>
  <si>
    <t>EsbW_18-Q3-R4-48_BAT3C.4_cl</t>
  </si>
  <si>
    <t>EsbW_18-Q3-R4-48_BAT3C.4_cln</t>
  </si>
  <si>
    <t>EsbW_18-Q3-R4-48_BAT3C.505</t>
  </si>
  <si>
    <t>EsbW_18-Q3-R4-48_BAT3C.7</t>
  </si>
  <si>
    <t>EsbW_18-Q3-R4-48_BAT3C.93</t>
  </si>
  <si>
    <t>EsbW_18-Q3-R4-48_BATAC.159</t>
  </si>
  <si>
    <t>EsbW_18-Q3-R4-48_BATAC.168</t>
  </si>
  <si>
    <t>EsbW_18-Q3-R4-48_BATAC.211</t>
  </si>
  <si>
    <t>EsbW_18-Q3-R4-48_BATAC.233</t>
  </si>
  <si>
    <t>EsbW_18-Q3-R4-48_BATAC.26</t>
  </si>
  <si>
    <t>EsbW_18-Q3-R4-48_BATAC.285</t>
  </si>
  <si>
    <t>EsbW_18-Q3-R4-48_BATAC.303</t>
  </si>
  <si>
    <t>EsbW_18-Q3-R4-48_BATAC.313</t>
  </si>
  <si>
    <t>EsbW_18-Q3-R4-48_BATAC.318</t>
  </si>
  <si>
    <t>EsbW_18-Q3-R4-48_BATAC.355</t>
  </si>
  <si>
    <t>EsbW_18-Q3-R4-48_BATAC.389</t>
  </si>
  <si>
    <t>EsbW_18-Q3-R4-48_BATAC.420</t>
  </si>
  <si>
    <t>EsbW_18-Q3-R4-48_BATAC.438</t>
  </si>
  <si>
    <t>EsbW_18-Q3-R4-48_BATAC.445</t>
  </si>
  <si>
    <t>EsbW_18-Q3-R4-48_BATAC.453</t>
  </si>
  <si>
    <t>EsbW_18-Q3-R4-48_BATAC.459</t>
  </si>
  <si>
    <t>EsbW_18-Q3-R4-48_BATAC.463</t>
  </si>
  <si>
    <t>EsbW_18-Q3-R4-48_BATAC.476_sub</t>
  </si>
  <si>
    <t>EsbW_18-Q3-R4-48_BATAC.523</t>
  </si>
  <si>
    <t>EsbW_18-Q3-R4-48_BATAC.72</t>
  </si>
  <si>
    <t>EsbW_18-Q3-R4-48_MAXAC.006_sub</t>
  </si>
  <si>
    <t>EsbW_18-Q3-R4-48_MAXAC.007</t>
  </si>
  <si>
    <t>EsbW_18-Q3-R4-48_MAXAC.012</t>
  </si>
  <si>
    <t>EsbW_18-Q3-R4-48_MAXAC.017</t>
  </si>
  <si>
    <t>EsbW_18-Q3-R4-48_MAXAC.021</t>
  </si>
  <si>
    <t>EsbW_18-Q3-R4-48_MAXAC.032</t>
  </si>
  <si>
    <t>EsbW_18-Q3-R4-48_MAXAC.044</t>
  </si>
  <si>
    <t>EsbW_18-Q3-R4-48_MAXAC.047</t>
  </si>
  <si>
    <t>EsbW_18-Q3-R4-48_MAXAC.050</t>
  </si>
  <si>
    <t>EsbW_18-Q3-R4-48_MAXAC.058_sub</t>
  </si>
  <si>
    <t>EsbW_18-Q3-R4-48_MAXAC.070</t>
  </si>
  <si>
    <t>EsbW_18-Q3-R4-48_MAXAC.074</t>
  </si>
  <si>
    <t>EsbW_18-Q3-R4-48_MAXAC.076</t>
  </si>
  <si>
    <t>EsbW_18-Q3-R4-48_MAXAC.080</t>
  </si>
  <si>
    <t>EsbW_18-Q3-R4-48_MAXAC.084</t>
  </si>
  <si>
    <t>EsbW_18-Q3-R4-48_MAXAC.089</t>
  </si>
  <si>
    <t>EsbW_18-Q3-R4-48_MAXAC.090</t>
  </si>
  <si>
    <t>EsbW_18-Q3-R4-48_MAXAC.145</t>
  </si>
  <si>
    <t>EsbW_18-Q3-R4-48_MAXAC.154</t>
  </si>
  <si>
    <t>EsbW_18-Q3-R4-48_MAXAC.167_sub</t>
  </si>
  <si>
    <t>EsbW_18-Q3-R4-48_MAXAC.185_sub</t>
  </si>
  <si>
    <t>EsbW_18-Q3-R4-48_MAXAC.200_cln</t>
  </si>
  <si>
    <t>EsbW_18-Q3-R4-48_MAXAC.238</t>
  </si>
  <si>
    <t>EsbW_18-Q3-R4-48_MAXAC.252</t>
  </si>
  <si>
    <t>EsbW_18-Q3-R4-48_MAXAC.253</t>
  </si>
  <si>
    <t>EsbW_18-Q3-R4-48_MAXAC.267_cln</t>
  </si>
  <si>
    <t>EsbW_18-Q3-R4-48_MAXAC.278_cl</t>
  </si>
  <si>
    <t>EsbW_18-Q3-R4-48_MAXAC.278_cln</t>
  </si>
  <si>
    <t>EsbW_18-Q3-R4-48_MAXAC.279_cln</t>
  </si>
  <si>
    <t>EsbW_18-Q3-R4-48_MAXAC.283_fly_man</t>
  </si>
  <si>
    <t>EsbW_18-Q3-R4-48_MAXAC.295</t>
  </si>
  <si>
    <t>Fred_18-Q3-R57-64_BAT3C.162</t>
  </si>
  <si>
    <t>Fred_18-Q3-R57-64_BAT3C.164</t>
  </si>
  <si>
    <t>Fred_18-Q3-R57-64_BAT3C.169</t>
  </si>
  <si>
    <t>Fred_18-Q3-R57-64_BAT3C.1_cln</t>
  </si>
  <si>
    <t>Fred_18-Q3-R57-64_BAT3C.208</t>
  </si>
  <si>
    <t>Fred_18-Q3-R57-64_BAT3C.229</t>
  </si>
  <si>
    <t>Fred_18-Q3-R57-64_BAT3C.243</t>
  </si>
  <si>
    <t>Fred_18-Q3-R57-64_BAT3C.256</t>
  </si>
  <si>
    <t>Fred_18-Q3-R57-64_BAT3C.3</t>
  </si>
  <si>
    <t>Fred_18-Q3-R57-64_BAT3C.305</t>
  </si>
  <si>
    <t>Fred_18-Q3-R57-64_BAT3C.308</t>
  </si>
  <si>
    <t>Fred_18-Q3-R57-64_BAT3C.331</t>
  </si>
  <si>
    <t>Fred_18-Q3-R57-64_BAT3C.339</t>
  </si>
  <si>
    <t>Fred_18-Q3-R57-64_BAT3C.352</t>
  </si>
  <si>
    <t>Fred_18-Q3-R57-64_BAT3C.394</t>
  </si>
  <si>
    <t>Fred_18-Q3-R57-64_BAT3C.401</t>
  </si>
  <si>
    <t>Fred_18-Q3-R57-64_BAT3C.417</t>
  </si>
  <si>
    <t>Fred_18-Q3-R57-64_BAT3C.431</t>
  </si>
  <si>
    <t>Fred_18-Q3-R57-64_BAT3C.445</t>
  </si>
  <si>
    <t>Fred_18-Q3-R57-64_BAT3C.481</t>
  </si>
  <si>
    <t>Fred_18-Q3-R57-64_BAT3C.485</t>
  </si>
  <si>
    <t>Fred_18-Q3-R57-64_BAT3C.517</t>
  </si>
  <si>
    <t>Fred_18-Q3-R57-64_BAT3C.529_sub</t>
  </si>
  <si>
    <t>Fred_18-Q3-R57-64_BAT3C.6</t>
  </si>
  <si>
    <t>Fred_18-Q3-R57-64_BAT3C.606</t>
  </si>
  <si>
    <t>Fred_18-Q3-R57-64_BAT3C.617</t>
  </si>
  <si>
    <t>Fred_18-Q3-R57-64_BAT3C.662</t>
  </si>
  <si>
    <t>Fred_18-Q3-R57-64_BAT3C.675</t>
  </si>
  <si>
    <t>Fred_18-Q3-R57-64_BAT3C.701</t>
  </si>
  <si>
    <t>Fred_18-Q3-R57-64_BAT3C.705</t>
  </si>
  <si>
    <t>Fred_18-Q3-R57-64_BAT3C.720</t>
  </si>
  <si>
    <t>Fred_18-Q3-R57-64_BATAC.17</t>
  </si>
  <si>
    <t>Fred_18-Q3-R57-64_BATAC.187</t>
  </si>
  <si>
    <t>Fred_18-Q3-R57-64_BATAC.223</t>
  </si>
  <si>
    <t>Fred_18-Q3-R57-64_BATAC.232</t>
  </si>
  <si>
    <t>Fred_18-Q3-R57-64_BATAC.269</t>
  </si>
  <si>
    <t>Fred_18-Q3-R57-64_BATAC.274</t>
  </si>
  <si>
    <t>Fred_18-Q3-R57-64_BATAC.284</t>
  </si>
  <si>
    <t>Fred_18-Q3-R57-64_BATAC.296</t>
  </si>
  <si>
    <t>Fred_18-Q3-R57-64_BATAC.298</t>
  </si>
  <si>
    <t>Fred_18-Q3-R57-64_BATAC.299</t>
  </si>
  <si>
    <t>Fred_18-Q3-R57-64_BATAC.308</t>
  </si>
  <si>
    <t>Fred_18-Q3-R57-64_BATAC.318</t>
  </si>
  <si>
    <t>Fred_18-Q3-R57-64_BATAC.349</t>
  </si>
  <si>
    <t>Fred_18-Q3-R57-64_BATAC.359</t>
  </si>
  <si>
    <t>Fred_18-Q3-R57-64_BATAC.369</t>
  </si>
  <si>
    <t>Fred_18-Q3-R57-64_BATAC.414</t>
  </si>
  <si>
    <t>Fred_18-Q3-R57-64_BATAC.421</t>
  </si>
  <si>
    <t>Fred_18-Q3-R57-64_BATAC.422</t>
  </si>
  <si>
    <t>Fred_18-Q3-R57-64_BATAC.439</t>
  </si>
  <si>
    <t>Fred_18-Q3-R57-64_BATAC.459</t>
  </si>
  <si>
    <t>Fred_18-Q3-R57-64_BATAC.466</t>
  </si>
  <si>
    <t>Fred_18-Q3-R57-64_BATAC.480</t>
  </si>
  <si>
    <t>Fred_18-Q3-R57-64_BATAC.512</t>
  </si>
  <si>
    <t>Fred_18-Q3-R57-64_BATAC.530</t>
  </si>
  <si>
    <t>Fred_18-Q3-R57-64_BATAC.568</t>
  </si>
  <si>
    <t>Fred_18-Q3-R57-64_BATAC.601</t>
  </si>
  <si>
    <t>Fred_18-Q3-R57-64_BATAC.609</t>
  </si>
  <si>
    <t>Fred_18-Q3-R57-64_BATAC.644</t>
  </si>
  <si>
    <t>Fred_18-Q3-R57-64_BATAC.715</t>
  </si>
  <si>
    <t>Fred_18-Q3-R57-64_BATAC.716</t>
  </si>
  <si>
    <t>Fred_18-Q3-R57-64_BATAC.76</t>
  </si>
  <si>
    <t>Fred_18-Q3-R57-64_BATAC.8</t>
  </si>
  <si>
    <t>Fred_18-Q3-R57-64_BATAC.80</t>
  </si>
  <si>
    <t>Fred_18-Q3-R57-64_BATAC.85v2</t>
  </si>
  <si>
    <t>Fred_18-Q3-R57-64_BATAC.880</t>
  </si>
  <si>
    <t>Fred_18-Q3-R57-64_MAXAC.004</t>
  </si>
  <si>
    <t>Fred_18-Q3-R57-64_MAXAC.027</t>
  </si>
  <si>
    <t>Fred_18-Q3-R57-64_MAXAC.070</t>
  </si>
  <si>
    <t>Fred_18-Q3-R57-64_MAXAC.073</t>
  </si>
  <si>
    <t>Fred_18-Q3-R57-64_MAXAC.109_cl</t>
  </si>
  <si>
    <t>Fred_18-Q3-R57-64_MAXAC.109_cln</t>
  </si>
  <si>
    <t>Fred_18-Q3-R57-64_MAXAC.112</t>
  </si>
  <si>
    <t>Fred_18-Q3-R57-64_MAXAC.148</t>
  </si>
  <si>
    <t>Fred_18-Q3-R57-64_MAXAC.209</t>
  </si>
  <si>
    <t>Fred_18-Q3-R57-64_MAXAC.220</t>
  </si>
  <si>
    <t>Fred_18-Q3-R57-64_MAXAC.222</t>
  </si>
  <si>
    <t>Fred_18-Q3-R57-64_MAXAC.248</t>
  </si>
  <si>
    <t>Fred_18-Q3-R57-64_MAXAC.250</t>
  </si>
  <si>
    <t>Fred_18-Q3-R57-64_MAXAC.274</t>
  </si>
  <si>
    <t>Fred_18-Q3-R57-64_MAXAC.276</t>
  </si>
  <si>
    <t>Fred_18-Q3-R57-64_MAXAC.280</t>
  </si>
  <si>
    <t>Fred_18-Q3-R57-64_MAXAC.283_sub</t>
  </si>
  <si>
    <t>Fred_18-Q3-R57-64_MAXAC.287</t>
  </si>
  <si>
    <t>Fred_18-Q3-R57-64_MAXAC.288</t>
  </si>
  <si>
    <t>Fred_18-Q3-R57-64_MAXAC.292</t>
  </si>
  <si>
    <t>Fred_18-Q3-R57-64_MAXAC.307</t>
  </si>
  <si>
    <t>Fred_18-Q3-R57-64_MAXAC.309</t>
  </si>
  <si>
    <t>Fred_18-Q3-R57-64_MAXAC.324</t>
  </si>
  <si>
    <t>Fred_18-Q3-R57-64_MAXAC.330_cl</t>
  </si>
  <si>
    <t>Fred_18-Q3-R57-64_MAXAC.330_cln</t>
  </si>
  <si>
    <t>Fred_18-Q3-R57-64_MAXAC.344</t>
  </si>
  <si>
    <t>Fred_18-Q3-R57-64_MAXAC.347</t>
  </si>
  <si>
    <t>Fred_18-Q3-R57-64_MAXAC.354</t>
  </si>
  <si>
    <t>Fred_18-Q3-R57-64_MAXAC.356</t>
  </si>
  <si>
    <t>Fred_18-Q3-R57-64_MAXAC.359</t>
  </si>
  <si>
    <t>Fred_18-Q3-R57-64_MAXAC.362</t>
  </si>
  <si>
    <t>Fred_18-Q3-R57-64_MAXAC.370</t>
  </si>
  <si>
    <t>Fred_18-Q3-R57-64_MAXAC.373</t>
  </si>
  <si>
    <t>Fred_18-Q3-R57-64_MAXAC.378</t>
  </si>
  <si>
    <t>Fred_18-Q3-R57-64_MAXAC.379</t>
  </si>
  <si>
    <t>Fred_18-Q3-R57-64_MAXAC.384</t>
  </si>
  <si>
    <t>Fred_18-Q3-R57-64_MAXAC.396_cl</t>
  </si>
  <si>
    <t>Fred_18-Q3-R57-64_MAXAC.396_cln</t>
  </si>
  <si>
    <t>Fred_18-Q3-R57-64_MAXAC.407</t>
  </si>
  <si>
    <t>Fred_18-Q3-R57-64_MAXAC.418</t>
  </si>
  <si>
    <t>Fred_18-Q3-R57-64_MAXAC.421_sub_cl</t>
  </si>
  <si>
    <t>Fred_18-Q3-R57-64_MAXAC.421_sub_cln</t>
  </si>
  <si>
    <t>Fred_18-Q3-R57-64_MAXAC.423</t>
  </si>
  <si>
    <t>Fred_18-Q3-R57-64_MAXAC.425_cln</t>
  </si>
  <si>
    <t>Fred_18-Q3-R57-64_MAXAC.456</t>
  </si>
  <si>
    <t>Hade_18-Q3-R52-61_BAT3C.141</t>
  </si>
  <si>
    <t>Hade_18-Q3-R52-61_BAT3C.208</t>
  </si>
  <si>
    <t>Hade_18-Q3-R52-61_BAT3C.212</t>
  </si>
  <si>
    <t>Hade_18-Q3-R52-61_BAT3C.248</t>
  </si>
  <si>
    <t>Hade_18-Q3-R52-61_BAT3C.250</t>
  </si>
  <si>
    <t>Hade_18-Q3-R52-61_BAT3C.352</t>
  </si>
  <si>
    <t>Hade_18-Q3-R52-61_BAT3C.470</t>
  </si>
  <si>
    <t>Hade_18-Q3-R52-61_BATAC.14</t>
  </si>
  <si>
    <t>Hade_18-Q3-R52-61_BATAC.180</t>
  </si>
  <si>
    <t>Hade_18-Q3-R52-61_BATAC.200</t>
  </si>
  <si>
    <t>Hade_18-Q3-R52-61_BATAC.229</t>
  </si>
  <si>
    <t>Hade_18-Q3-R52-61_BATAC.255</t>
  </si>
  <si>
    <t>Hade_18-Q3-R52-61_BATAC.282</t>
  </si>
  <si>
    <t>Hade_18-Q3-R52-61_BATAC.287</t>
  </si>
  <si>
    <t>Hade_18-Q3-R52-61_BATAC.311</t>
  </si>
  <si>
    <t>Hade_18-Q3-R52-61_BATAC.316</t>
  </si>
  <si>
    <t>Hade_18-Q3-R52-61_BATAC.34</t>
  </si>
  <si>
    <t>Hade_18-Q3-R52-61_BATAC.364</t>
  </si>
  <si>
    <t>Hade_18-Q3-R52-61_BATAC.452</t>
  </si>
  <si>
    <t>Hade_18-Q3-R52-61_BATAC.47</t>
  </si>
  <si>
    <t>Hade_18-Q3-R52-61_BATAC.500</t>
  </si>
  <si>
    <t>Hade_18-Q3-R52-61_BATAC.692</t>
  </si>
  <si>
    <t>Hade_18-Q3-R52-61_BATAC.713</t>
  </si>
  <si>
    <t>Hade_18-Q3-R52-61_BATAC.726</t>
  </si>
  <si>
    <t>Hade_18-Q3-R52-61_BATAC.786</t>
  </si>
  <si>
    <t>Hade_18-Q3-R52-61_MAXAC.021</t>
  </si>
  <si>
    <t>Hade_18-Q3-R52-61_MAXAC.023</t>
  </si>
  <si>
    <t>Hade_18-Q3-R52-61_MAXAC.026</t>
  </si>
  <si>
    <t>Hade_18-Q3-R52-61_MAXAC.028</t>
  </si>
  <si>
    <t>Hade_18-Q3-R52-61_MAXAC.042</t>
  </si>
  <si>
    <t>Hade_18-Q3-R52-61_MAXAC.056</t>
  </si>
  <si>
    <t>Hade_18-Q3-R52-61_MAXAC.060</t>
  </si>
  <si>
    <t>Hade_18-Q3-R52-61_MAXAC.064</t>
  </si>
  <si>
    <t>Hade_18-Q3-R52-61_MAXAC.079</t>
  </si>
  <si>
    <t>Hade_18-Q3-R52-61_MAXAC.088</t>
  </si>
  <si>
    <t>Hade_18-Q3-R52-61_MAXAC.092</t>
  </si>
  <si>
    <t>Hade_18-Q3-R52-61_MAXAC.102</t>
  </si>
  <si>
    <t>Hade_18-Q3-R52-61_MAXAC.112</t>
  </si>
  <si>
    <t>Hade_18-Q3-R52-61_MAXAC.192</t>
  </si>
  <si>
    <t>Hade_18-Q3-R52-61_MAXAC.228</t>
  </si>
  <si>
    <t>Hade_18-Q3-R52-61_MAXAC.236_sub</t>
  </si>
  <si>
    <t>Hade_18-Q3-R52-61_MAXAC.304</t>
  </si>
  <si>
    <t>Hade_18-Q3-R52-61_MAXAC.319</t>
  </si>
  <si>
    <t>Hade_18-Q3-R52-61_MAXAC.344</t>
  </si>
  <si>
    <t>Hade_18-Q3-R52-61_MAXAC.360</t>
  </si>
  <si>
    <t>Hade_18-Q3-R52-61_MAXAC.389</t>
  </si>
  <si>
    <t>Hade_18-Q3-R52-61_MAXAC.390</t>
  </si>
  <si>
    <t>Hirt_18-Q3-R61-65_BAT3C.134</t>
  </si>
  <si>
    <t>Hirt_18-Q3-R61-65_BAT3C.167</t>
  </si>
  <si>
    <t>Hirt_18-Q3-R61-65_BAT3C.202</t>
  </si>
  <si>
    <t>Hirt_18-Q3-R61-65_BAT3C.204</t>
  </si>
  <si>
    <t>Hirt_18-Q3-R61-65_BAT3C.235</t>
  </si>
  <si>
    <t>Hirt_18-Q3-R61-65_BAT3C.274</t>
  </si>
  <si>
    <t>Hirt_18-Q3-R61-65_BAT3C.279</t>
  </si>
  <si>
    <t>Hirt_18-Q3-R61-65_BAT3C.307</t>
  </si>
  <si>
    <t>Hirt_18-Q3-R61-65_BAT3C.320</t>
  </si>
  <si>
    <t>Hirt_18-Q3-R61-65_BAT3C.362_fly</t>
  </si>
  <si>
    <t>Hirt_18-Q3-R61-65_BAT3C.386</t>
  </si>
  <si>
    <t>Hirt_18-Q3-R61-65_BAT3C.449</t>
  </si>
  <si>
    <t>Hirt_18-Q3-R61-65_BAT3C.487</t>
  </si>
  <si>
    <t>Hirt_18-Q3-R61-65_BAT3C.499</t>
  </si>
  <si>
    <t>Hirt_18-Q3-R61-65_BAT3C.578</t>
  </si>
  <si>
    <t>Hirt_18-Q3-R61-65_BAT3C.594</t>
  </si>
  <si>
    <t>Hirt_18-Q3-R61-65_BATAC.101</t>
  </si>
  <si>
    <t>Hirt_18-Q3-R61-65_BATAC.102</t>
  </si>
  <si>
    <t>Hirt_18-Q3-R61-65_BATAC.172</t>
  </si>
  <si>
    <t>Hirt_18-Q3-R61-65_BATAC.207</t>
  </si>
  <si>
    <t>Hirt_18-Q3-R61-65_BATAC.270</t>
  </si>
  <si>
    <t>Hirt_18-Q3-R61-65_BATAC.343</t>
  </si>
  <si>
    <t>Hirt_18-Q3-R61-65_BATAC.371</t>
  </si>
  <si>
    <t>Hirt_18-Q3-R61-65_BATAC.395</t>
  </si>
  <si>
    <t>Hirt_18-Q3-R61-65_BATAC.422</t>
  </si>
  <si>
    <t>Hirt_18-Q3-R61-65_BATAC.427</t>
  </si>
  <si>
    <t>Hirt_18-Q3-R61-65_BATAC.430</t>
  </si>
  <si>
    <t>Hirt_18-Q3-R61-65_BATAC.448_sub</t>
  </si>
  <si>
    <t>Hirt_18-Q3-R61-65_BATAC.511</t>
  </si>
  <si>
    <t>Hirt_18-Q3-R61-65_BATAC.519</t>
  </si>
  <si>
    <t>Hirt_18-Q3-R61-65_BATAC.551</t>
  </si>
  <si>
    <t>Hirt_18-Q3-R61-65_BATAC.715</t>
  </si>
  <si>
    <t>Hirt_18-Q3-R61-65_BATAC.72</t>
  </si>
  <si>
    <t>Hirt_18-Q3-R61-65_BATAC.98_uni</t>
  </si>
  <si>
    <t>Hirt_18-Q3-R61-65_MAXAC.013</t>
  </si>
  <si>
    <t>Hirt_18-Q3-R61-65_MAXAC.022</t>
  </si>
  <si>
    <t>Hirt_18-Q3-R61-65_MAXAC.030</t>
  </si>
  <si>
    <t>Hirt_18-Q3-R61-65_MAXAC.059</t>
  </si>
  <si>
    <t>Hirt_18-Q3-R61-65_MAXAC.060</t>
  </si>
  <si>
    <t>Hirt_18-Q3-R61-65_MAXAC.063</t>
  </si>
  <si>
    <t>Hirt_18-Q3-R61-65_MAXAC.091</t>
  </si>
  <si>
    <t>Hirt_18-Q3-R61-65_MAXAC.111</t>
  </si>
  <si>
    <t>Hirt_18-Q3-R61-65_MAXAC.133</t>
  </si>
  <si>
    <t>Hirt_18-Q3-R61-65_MAXAC.142</t>
  </si>
  <si>
    <t>Hirt_18-Q3-R61-65_MAXAC.229</t>
  </si>
  <si>
    <t>Hirt_18-Q3-R61-65_MAXAC.231</t>
  </si>
  <si>
    <t>Hirt_18-Q3-R61-65_MAXAC.232</t>
  </si>
  <si>
    <t>Hirt_18-Q3-R61-65_MAXAC.245</t>
  </si>
  <si>
    <t>Hirt_18-Q3-R61-65_MAXAC.305</t>
  </si>
  <si>
    <t>Hirt_18-Q3-R61-65_MAXAC.324_sub</t>
  </si>
  <si>
    <t>Hirt_18-Q3-R61-65_MAXAC.330_cln</t>
  </si>
  <si>
    <t>Hirt_18-Q3-R61-65_MAXAC.366</t>
  </si>
  <si>
    <t>Hirt_18-Q3-R61-65_MAXAC.378_cln</t>
  </si>
  <si>
    <t>Hjor_18-Q3-R7-51_BAT3C.155</t>
  </si>
  <si>
    <t>Hjor_18-Q3-R7-51_BAT3C.167</t>
  </si>
  <si>
    <t>Hjor_18-Q3-R7-51_BAT3C.239</t>
  </si>
  <si>
    <t>Hjor_18-Q3-R7-51_BAT3C.262</t>
  </si>
  <si>
    <t>Hjor_18-Q3-R7-51_BAT3C.56</t>
  </si>
  <si>
    <t>Hjor_18-Q3-R7-51_BAT3C.81_sub</t>
  </si>
  <si>
    <t>Hjor_18-Q3-R7-51_BAT3C.94</t>
  </si>
  <si>
    <t>Hjor_18-Q3-R7-51_BATAC.116</t>
  </si>
  <si>
    <t>Hjor_18-Q3-R7-51_BATAC.136</t>
  </si>
  <si>
    <t>Hjor_18-Q3-R7-51_BATAC.166</t>
  </si>
  <si>
    <t>Hjor_18-Q3-R7-51_BATAC.198</t>
  </si>
  <si>
    <t>Hjor_18-Q3-R7-51_BATAC.2</t>
  </si>
  <si>
    <t>Hjor_18-Q3-R7-51_BATAC.29</t>
  </si>
  <si>
    <t>Hjor_18-Q3-R7-51_BATAC.292</t>
  </si>
  <si>
    <t>Hjor_18-Q3-R7-51_BATAC.80</t>
  </si>
  <si>
    <t>Hjor_18-Q3-R7-51_MAXAC.006</t>
  </si>
  <si>
    <t>Hjor_18-Q3-R7-51_MAXAC.008</t>
  </si>
  <si>
    <t>Hjor_18-Q3-R7-51_MAXAC.072</t>
  </si>
  <si>
    <t>Hjor_18-Q3-R7-51_MAXAC.078</t>
  </si>
  <si>
    <t>Hjor_18-Q3-R7-51_MAXAC.079_sub</t>
  </si>
  <si>
    <t>Hjor_18-Q3-R7-51_MAXAC.088</t>
  </si>
  <si>
    <t>Hjor_18-Q3-R7-51_MAXAC.102_uni</t>
  </si>
  <si>
    <t>Hjor_18-Q3-R7-51_MAXAC.114</t>
  </si>
  <si>
    <t>Hjor_18-Q3-R7-51_MAXAC.115</t>
  </si>
  <si>
    <t>Kalu_18-Q3-R12-55_BAT3C.130</t>
  </si>
  <si>
    <t>Kalu_18-Q3-R12-55_BAT3C.140</t>
  </si>
  <si>
    <t>Kalu_18-Q3-R12-55_BAT3C.173</t>
  </si>
  <si>
    <t>Kalu_18-Q3-R12-55_BAT3C.181</t>
  </si>
  <si>
    <t>Kalu_18-Q3-R12-55_BAT3C.186</t>
  </si>
  <si>
    <t>Kalu_18-Q3-R12-55_BAT3C.19</t>
  </si>
  <si>
    <t>Kalu_18-Q3-R12-55_BAT3C.197</t>
  </si>
  <si>
    <t>Kalu_18-Q3-R12-55_BAT3C.208</t>
  </si>
  <si>
    <t>Kalu_18-Q3-R12-55_BAT3C.226</t>
  </si>
  <si>
    <t>Kalu_18-Q3-R12-55_BAT3C.229</t>
  </si>
  <si>
    <t>Kalu_18-Q3-R12-55_BAT3C.239</t>
  </si>
  <si>
    <t>Kalu_18-Q3-R12-55_BAT3C.261</t>
  </si>
  <si>
    <t>Kalu_18-Q3-R12-55_BAT3C.268</t>
  </si>
  <si>
    <t>Kalu_18-Q3-R12-55_BAT3C.288</t>
  </si>
  <si>
    <t>Kalu_18-Q3-R12-55_BAT3C.2_fly</t>
  </si>
  <si>
    <t>Kalu_18-Q3-R12-55_BAT3C.337</t>
  </si>
  <si>
    <t>Kalu_18-Q3-R12-55_BAT3C.355</t>
  </si>
  <si>
    <t>Kalu_18-Q3-R12-55_BAT3C.357</t>
  </si>
  <si>
    <t>Kalu_18-Q3-R12-55_BAT3C.359</t>
  </si>
  <si>
    <t>Kalu_18-Q3-R12-55_BAT3C.361</t>
  </si>
  <si>
    <t>Kalu_18-Q3-R12-55_BAT3C.58</t>
  </si>
  <si>
    <t>Kalu_18-Q3-R12-55_BAT3C.68</t>
  </si>
  <si>
    <t>Kalu_18-Q3-R12-55_BAT3C.8</t>
  </si>
  <si>
    <t>Kalu_18-Q3-R12-55_BATAC.116</t>
  </si>
  <si>
    <t>Kalu_18-Q3-R12-55_BATAC.22</t>
  </si>
  <si>
    <t>Kalu_18-Q3-R12-55_BATAC.288</t>
  </si>
  <si>
    <t>Kalu_18-Q3-R12-55_BATAC.336</t>
  </si>
  <si>
    <t>Kalu_18-Q3-R12-55_BATAC.47</t>
  </si>
  <si>
    <t>Kalu_18-Q3-R12-55_BATAC.81</t>
  </si>
  <si>
    <t>Kalu_18-Q3-R12-55_MAXAC.026</t>
  </si>
  <si>
    <t>Kalu_18-Q3-R12-55_MAXAC.032</t>
  </si>
  <si>
    <t>Kalu_18-Q3-R12-55_MAXAC.049_cl</t>
  </si>
  <si>
    <t>Kalu_18-Q3-R12-55_MAXAC.049_cln</t>
  </si>
  <si>
    <t>Kalu_18-Q3-R12-55_MAXAC.052_cln</t>
  </si>
  <si>
    <t>Kalu_18-Q3-R12-55_MAXAC.061</t>
  </si>
  <si>
    <t>Kalu_18-Q3-R12-55_MAXAC.064</t>
  </si>
  <si>
    <t>Kalu_18-Q3-R12-55_MAXAC.067_cln</t>
  </si>
  <si>
    <t>Kalu_18-Q3-R12-55_MAXAC.076</t>
  </si>
  <si>
    <t>Kalu_18-Q3-R12-55_MAXAC.077</t>
  </si>
  <si>
    <t>Kalu_18-Q3-R12-55_MAXAC.078_cl</t>
  </si>
  <si>
    <t>Kalu_18-Q3-R12-55_MAXAC.078_cln</t>
  </si>
  <si>
    <t>Kalu_18-Q3-R12-55_MAXAC.082</t>
  </si>
  <si>
    <t>Kalu_18-Q3-R12-55_MAXAC.091</t>
  </si>
  <si>
    <t>Kalu_18-Q3-R12-55_MAXAC.106v2</t>
  </si>
  <si>
    <t>Kalu_18-Q3-R12-55_MAXAC.107</t>
  </si>
  <si>
    <t>Kalu_18-Q3-R12-55_MAXAC.123</t>
  </si>
  <si>
    <t>Kalu_18-Q3-R12-55_MAXAC.127v2</t>
  </si>
  <si>
    <t>Kalu_18-Q3-R12-55_MAXAC.131</t>
  </si>
  <si>
    <t>Kalu_18-Q3-R12-55_MAXAC.132v2</t>
  </si>
  <si>
    <t>Kalu_18-Q3-R12-55_MAXAC.141_sub</t>
  </si>
  <si>
    <t>Kalu_18-Q3-R12-55_MAXAC.148</t>
  </si>
  <si>
    <t>Kalu_18-Q3-R12-55_MAXAC.169</t>
  </si>
  <si>
    <t>Kalu_18-Q3-R12-55_MAXAC.182_cln</t>
  </si>
  <si>
    <t>Kalu_18-Q3-R12-55_MAXAC.185_cl</t>
  </si>
  <si>
    <t>Kalu_18-Q3-R12-55_MAXAC.185_cln</t>
  </si>
  <si>
    <t>Kalu_18-Q3-R12-55_MAXAC.193</t>
  </si>
  <si>
    <t>Kalu_18-Q3-R12-55_MAXAC.194_uni</t>
  </si>
  <si>
    <t>Kalu_18-Q3-R12-55_MAXAC.198_cl</t>
  </si>
  <si>
    <t>Kalu_18-Q3-R12-55_MAXAC.198_cln</t>
  </si>
  <si>
    <t>Lyne_18-Q3-R50-59_BAT3C.1</t>
  </si>
  <si>
    <t>Lyne_18-Q3-R50-59_BAT3C.189</t>
  </si>
  <si>
    <t>Lyne_18-Q3-R50-59_BAT3C.229</t>
  </si>
  <si>
    <t>Lyne_18-Q3-R50-59_BAT3C.242</t>
  </si>
  <si>
    <t>Lyne_18-Q3-R50-59_BAT3C.262</t>
  </si>
  <si>
    <t>Lyne_18-Q3-R50-59_BAT3C.266</t>
  </si>
  <si>
    <t>Lyne_18-Q3-R50-59_BAT3C.300</t>
  </si>
  <si>
    <t>Lyne_18-Q3-R50-59_BAT3C.421</t>
  </si>
  <si>
    <t>Lyne_18-Q3-R50-59_BAT3C.425</t>
  </si>
  <si>
    <t>Lyne_18-Q3-R50-59_BAT3C.496</t>
  </si>
  <si>
    <t>Lyne_18-Q3-R50-59_BAT3C.522</t>
  </si>
  <si>
    <t>Lyne_18-Q3-R50-59_BAT3C.546</t>
  </si>
  <si>
    <t>Lyne_18-Q3-R50-59_BAT3C.601</t>
  </si>
  <si>
    <t>Lyne_18-Q3-R50-59_BAT3C.630</t>
  </si>
  <si>
    <t>Lyne_18-Q3-R50-59_BATAC.172</t>
  </si>
  <si>
    <t>Lyne_18-Q3-R50-59_BATAC.195</t>
  </si>
  <si>
    <t>Lyne_18-Q3-R50-59_BATAC.229</t>
  </si>
  <si>
    <t>Lyne_18-Q3-R50-59_BATAC.272</t>
  </si>
  <si>
    <t>Lyne_18-Q3-R50-59_BATAC.274</t>
  </si>
  <si>
    <t>Lyne_18-Q3-R50-59_BATAC.346</t>
  </si>
  <si>
    <t>Lyne_18-Q3-R50-59_BATAC.36</t>
  </si>
  <si>
    <t>Lyne_18-Q3-R50-59_BATAC.375</t>
  </si>
  <si>
    <t>Lyne_18-Q3-R50-59_BATAC.383_cln</t>
  </si>
  <si>
    <t>Lyne_18-Q3-R50-59_BATAC.420</t>
  </si>
  <si>
    <t>Lyne_18-Q3-R50-59_BATAC.464</t>
  </si>
  <si>
    <t>Lyne_18-Q3-R50-59_BATAC.473</t>
  </si>
  <si>
    <t>Lyne_18-Q3-R50-59_BATAC.510</t>
  </si>
  <si>
    <t>Lyne_18-Q3-R50-59_BATAC.526</t>
  </si>
  <si>
    <t>Lyne_18-Q3-R50-59_BATAC.569</t>
  </si>
  <si>
    <t>Lyne_18-Q3-R50-59_BATAC.576</t>
  </si>
  <si>
    <t>Lyne_18-Q3-R50-59_BATAC.62</t>
  </si>
  <si>
    <t>Lyne_18-Q3-R50-59_BATAC.66</t>
  </si>
  <si>
    <t>Lyne_18-Q3-R50-59_BATAC.68</t>
  </si>
  <si>
    <t>Lyne_18-Q3-R50-59_BATAC.79</t>
  </si>
  <si>
    <t>Lyne_18-Q3-R50-59_MAXAC.002</t>
  </si>
  <si>
    <t>Lyne_18-Q3-R50-59_MAXAC.006</t>
  </si>
  <si>
    <t>Lyne_18-Q3-R50-59_MAXAC.015</t>
  </si>
  <si>
    <t>Lyne_18-Q3-R50-59_MAXAC.016</t>
  </si>
  <si>
    <t>Lyne_18-Q3-R50-59_MAXAC.017</t>
  </si>
  <si>
    <t>Lyne_18-Q3-R50-59_MAXAC.018</t>
  </si>
  <si>
    <t>Lyne_18-Q3-R50-59_MAXAC.019</t>
  </si>
  <si>
    <t>Lyne_18-Q3-R50-59_MAXAC.021</t>
  </si>
  <si>
    <t>Lyne_18-Q3-R50-59_MAXAC.025</t>
  </si>
  <si>
    <t>Lyne_18-Q3-R50-59_MAXAC.052</t>
  </si>
  <si>
    <t>Lyne_18-Q3-R50-59_MAXAC.062</t>
  </si>
  <si>
    <t>Lyne_18-Q3-R50-59_MAXAC.071_sub</t>
  </si>
  <si>
    <t>Lyne_18-Q3-R50-59_MAXAC.074</t>
  </si>
  <si>
    <t>Lyne_18-Q3-R50-59_MAXAC.083</t>
  </si>
  <si>
    <t>Lyne_18-Q3-R50-59_MAXAC.097</t>
  </si>
  <si>
    <t>Lyne_18-Q3-R50-59_MAXAC.102</t>
  </si>
  <si>
    <t>Lyne_18-Q3-R50-59_MAXAC.106_sub</t>
  </si>
  <si>
    <t>Lyne_18-Q3-R50-59_MAXAC.197</t>
  </si>
  <si>
    <t>Lyne_18-Q3-R50-59_MAXAC.215</t>
  </si>
  <si>
    <t>Lyne_18-Q3-R50-59_MAXAC.221</t>
  </si>
  <si>
    <t>Lyne_18-Q3-R50-59_MAXAC.237</t>
  </si>
  <si>
    <t>Lyne_18-Q3-R50-59_MAXAC.253</t>
  </si>
  <si>
    <t>Lyne_18-Q3-R50-59_MAXAC.254</t>
  </si>
  <si>
    <t>Lyne_18-Q3-R50-59_MAXAC.259</t>
  </si>
  <si>
    <t>Lyne_18-Q3-R50-59_MAXAC.278</t>
  </si>
  <si>
    <t>Lyne_18-Q3-R50-59_MAXAC.310</t>
  </si>
  <si>
    <t>Lyne_18-Q3-R50-59_MAXAC.318</t>
  </si>
  <si>
    <t>Lyne_18-Q3-R50-59_MAXAC.325_cln</t>
  </si>
  <si>
    <t>Lyne_18-Q3-R50-59_MAXAC.326</t>
  </si>
  <si>
    <t>Lyne_18-Q3-R50-59_MAXAC.330</t>
  </si>
  <si>
    <t>Lyne_18-Q3-R50-59_MAXAC.340</t>
  </si>
  <si>
    <t>Lyne_18-Q3-R50-59_MAXAC.349</t>
  </si>
  <si>
    <t>Lyne_18-Q3-R50-59_MAXAC.376</t>
  </si>
  <si>
    <t>Lyne_18-Q3-R50-59_MAXAC.409</t>
  </si>
  <si>
    <t>Lyne_18-Q3-R50-59_MAXAC.411_cln</t>
  </si>
  <si>
    <t>Mari_18-Q3-R65-66_BAT3C.187</t>
  </si>
  <si>
    <t>Mari_18-Q3-R65-66_BAT3C.19</t>
  </si>
  <si>
    <t>Mari_18-Q3-R65-66_BAT3C.227</t>
  </si>
  <si>
    <t>Mari_18-Q3-R65-66_BAT3C.296</t>
  </si>
  <si>
    <t>Mari_18-Q3-R65-66_BAT3C.310_sub</t>
  </si>
  <si>
    <t>Mari_18-Q3-R65-66_BAT3C.341_fly</t>
  </si>
  <si>
    <t>Mari_18-Q3-R65-66_BAT3C.366</t>
  </si>
  <si>
    <t>Mari_18-Q3-R65-66_BAT3C.374</t>
  </si>
  <si>
    <t>Mari_18-Q3-R65-66_BAT3C.397</t>
  </si>
  <si>
    <t>Mari_18-Q3-R65-66_BAT3C.41</t>
  </si>
  <si>
    <t>Mari_18-Q3-R65-66_BATAC.234_sub</t>
  </si>
  <si>
    <t>Mari_18-Q3-R65-66_BATAC.295</t>
  </si>
  <si>
    <t>Mari_18-Q3-R65-66_BATAC.299</t>
  </si>
  <si>
    <t>Mari_18-Q3-R65-66_BATAC.305</t>
  </si>
  <si>
    <t>Mari_18-Q3-R65-66_BATAC.31</t>
  </si>
  <si>
    <t>Mari_18-Q3-R65-66_BATAC.326</t>
  </si>
  <si>
    <t>Mari_18-Q3-R65-66_BATAC.348</t>
  </si>
  <si>
    <t>Mari_18-Q3-R65-66_BATAC.397</t>
  </si>
  <si>
    <t>Mari_18-Q3-R65-66_BATAC.401</t>
  </si>
  <si>
    <t>Mari_18-Q3-R65-66_MAXAC.015</t>
  </si>
  <si>
    <t>Mari_18-Q3-R65-66_MAXAC.024</t>
  </si>
  <si>
    <t>Mari_18-Q3-R65-66_MAXAC.025</t>
  </si>
  <si>
    <t>Mari_18-Q3-R65-66_MAXAC.029</t>
  </si>
  <si>
    <t>Mari_18-Q3-R65-66_MAXAC.049</t>
  </si>
  <si>
    <t>Mari_18-Q3-R65-66_MAXAC.061</t>
  </si>
  <si>
    <t>Mari_18-Q3-R65-66_MAXAC.086</t>
  </si>
  <si>
    <t>Mari_18-Q3-R65-66_MAXAC.089_sub</t>
  </si>
  <si>
    <t>Mari_18-Q3-R65-66_MAXAC.093</t>
  </si>
  <si>
    <t>Mari_18-Q3-R65-66_MAXAC.196</t>
  </si>
  <si>
    <t>Mari_18-Q3-R65-66_MAXAC.209</t>
  </si>
  <si>
    <t>Mari_18-Q3-R65-66_MAXAC.212</t>
  </si>
  <si>
    <t>Mari_18-Q3-R65-66_MAXAC.219</t>
  </si>
  <si>
    <t>Mari_18-Q3-R65-66_MAXAC.224</t>
  </si>
  <si>
    <t>Mari_18-Q3-R65-66_MAXAC.226</t>
  </si>
  <si>
    <t>Mari_18-Q3-R65-66_MAXAC.243_uni</t>
  </si>
  <si>
    <t>OdNE_18-Q3-R46-58_BAT3C.189</t>
  </si>
  <si>
    <t>OdNE_18-Q3-R46-58_BAT3C.195</t>
  </si>
  <si>
    <t>OdNE_18-Q3-R46-58_BAT3C.201</t>
  </si>
  <si>
    <t>OdNE_18-Q3-R46-58_BAT3C.223</t>
  </si>
  <si>
    <t>OdNE_18-Q3-R46-58_BAT3C.305</t>
  </si>
  <si>
    <t>OdNE_18-Q3-R46-58_BAT3C.319</t>
  </si>
  <si>
    <t>OdNE_18-Q3-R46-58_BAT3C.392</t>
  </si>
  <si>
    <t>OdNE_18-Q3-R46-58_BAT3C.415</t>
  </si>
  <si>
    <t>OdNE_18-Q3-R46-58_BAT3C.84</t>
  </si>
  <si>
    <t>OdNE_18-Q3-R46-58_BATAC.16</t>
  </si>
  <si>
    <t>OdNE_18-Q3-R46-58_BATAC.187</t>
  </si>
  <si>
    <t>OdNE_18-Q3-R46-58_BATAC.190</t>
  </si>
  <si>
    <t>OdNE_18-Q3-R46-58_BATAC.193</t>
  </si>
  <si>
    <t>OdNE_18-Q3-R46-58_BATAC.286</t>
  </si>
  <si>
    <t>OdNE_18-Q3-R46-58_BATAC.288</t>
  </si>
  <si>
    <t>OdNE_18-Q3-R46-58_BATAC.302</t>
  </si>
  <si>
    <t>OdNE_18-Q3-R46-58_BATAC.381_sub</t>
  </si>
  <si>
    <t>OdNE_18-Q3-R46-58_BATAC.385_sub</t>
  </si>
  <si>
    <t>OdNE_18-Q3-R46-58_BATAC.404</t>
  </si>
  <si>
    <t>OdNE_18-Q3-R46-58_BATAC.493</t>
  </si>
  <si>
    <t>OdNE_18-Q3-R46-58_MAXAC.008</t>
  </si>
  <si>
    <t>OdNE_18-Q3-R46-58_MAXAC.011</t>
  </si>
  <si>
    <t>OdNE_18-Q3-R46-58_MAXAC.025</t>
  </si>
  <si>
    <t>OdNE_18-Q3-R46-58_MAXAC.028</t>
  </si>
  <si>
    <t>OdNE_18-Q3-R46-58_MAXAC.036</t>
  </si>
  <si>
    <t>OdNE_18-Q3-R46-58_MAXAC.047</t>
  </si>
  <si>
    <t>OdNE_18-Q3-R46-58_MAXAC.056</t>
  </si>
  <si>
    <t>OdNE_18-Q3-R46-58_MAXAC.062_sub</t>
  </si>
  <si>
    <t>OdNE_18-Q3-R46-58_MAXAC.070</t>
  </si>
  <si>
    <t>OdNE_18-Q3-R46-58_MAXAC.071</t>
  </si>
  <si>
    <t>OdNE_18-Q3-R46-58_MAXAC.077</t>
  </si>
  <si>
    <t>OdNE_18-Q3-R46-58_MAXAC.085</t>
  </si>
  <si>
    <t>OdNE_18-Q3-R46-58_MAXAC.086</t>
  </si>
  <si>
    <t>OdNE_18-Q3-R46-58_MAXAC.096</t>
  </si>
  <si>
    <t>OdNE_18-Q3-R46-58_MAXAC.100_sub</t>
  </si>
  <si>
    <t>OdNE_18-Q3-R46-58_MAXAC.176</t>
  </si>
  <si>
    <t>OdNE_18-Q3-R46-58_MAXAC.223</t>
  </si>
  <si>
    <t>OdNE_18-Q3-R46-58_MAXAC.230</t>
  </si>
  <si>
    <t>OdNW_18-Q3-R42-56_BAT3C.134_sub</t>
  </si>
  <si>
    <t>OdNW_18-Q3-R42-56_BAT3C.137</t>
  </si>
  <si>
    <t>OdNW_18-Q3-R42-56_BAT3C.155</t>
  </si>
  <si>
    <t>OdNW_18-Q3-R42-56_BAT3C.192</t>
  </si>
  <si>
    <t>OdNW_18-Q3-R42-56_BAT3C.215</t>
  </si>
  <si>
    <t>OdNW_18-Q3-R42-56_BAT3C.227</t>
  </si>
  <si>
    <t>OdNW_18-Q3-R42-56_BAT3C.339</t>
  </si>
  <si>
    <t>OdNW_18-Q3-R42-56_BAT3C.33_sub</t>
  </si>
  <si>
    <t>OdNW_18-Q3-R42-56_BAT3C.379</t>
  </si>
  <si>
    <t>OdNW_18-Q3-R42-56_BAT3C.388</t>
  </si>
  <si>
    <t>OdNW_18-Q3-R42-56_BAT3C.399</t>
  </si>
  <si>
    <t>OdNW_18-Q3-R42-56_BATAC.277</t>
  </si>
  <si>
    <t>OdNW_18-Q3-R42-56_BATAC.352</t>
  </si>
  <si>
    <t>OdNW_18-Q3-R42-56_BATAC.378</t>
  </si>
  <si>
    <t>OdNW_18-Q3-R42-56_BATAC.385</t>
  </si>
  <si>
    <t>OdNW_18-Q3-R42-56_BATAC.395</t>
  </si>
  <si>
    <t>OdNW_18-Q3-R42-56_BATAC.410</t>
  </si>
  <si>
    <t>OdNW_18-Q3-R42-56_BATAC.423</t>
  </si>
  <si>
    <t>OdNW_18-Q3-R42-56_BATAC.438</t>
  </si>
  <si>
    <t>OdNW_18-Q3-R42-56_BATAC.478</t>
  </si>
  <si>
    <t>OdNW_18-Q3-R42-56_BATAC.48</t>
  </si>
  <si>
    <t>OdNW_18-Q3-R42-56_BATAC.488</t>
  </si>
  <si>
    <t>OdNW_18-Q3-R42-56_BATAC.52</t>
  </si>
  <si>
    <t>OdNW_18-Q3-R42-56_BATAC.93</t>
  </si>
  <si>
    <t>OdNW_18-Q3-R42-56_MAXAC.016</t>
  </si>
  <si>
    <t>OdNW_18-Q3-R42-56_MAXAC.019</t>
  </si>
  <si>
    <t>OdNW_18-Q3-R42-56_MAXAC.029</t>
  </si>
  <si>
    <t>OdNW_18-Q3-R42-56_MAXAC.037</t>
  </si>
  <si>
    <t>OdNW_18-Q3-R42-56_MAXAC.048</t>
  </si>
  <si>
    <t>OdNW_18-Q3-R42-56_MAXAC.118</t>
  </si>
  <si>
    <t>OdNW_18-Q3-R42-56_MAXAC.127</t>
  </si>
  <si>
    <t>OdNW_18-Q3-R42-56_MAXAC.143</t>
  </si>
  <si>
    <t>OdNW_18-Q3-R42-56_MAXAC.155</t>
  </si>
  <si>
    <t>OdNW_18-Q3-R42-56_MAXAC.195</t>
  </si>
  <si>
    <t>Rand_18-Q3-R56-63_BAT3C.105_sub</t>
  </si>
  <si>
    <t>Rand_18-Q3-R56-63_BAT3C.13</t>
  </si>
  <si>
    <t>Rand_18-Q3-R56-63_BAT3C.136</t>
  </si>
  <si>
    <t>Rand_18-Q3-R56-63_BAT3C.147_cln</t>
  </si>
  <si>
    <t>Rand_18-Q3-R56-63_BAT3C.178</t>
  </si>
  <si>
    <t>Rand_18-Q3-R56-63_BAT3C.184</t>
  </si>
  <si>
    <t>Rand_18-Q3-R56-63_BAT3C.19</t>
  </si>
  <si>
    <t>Rand_18-Q3-R56-63_BAT3C.197</t>
  </si>
  <si>
    <t>Rand_18-Q3-R56-63_BAT3C.210</t>
  </si>
  <si>
    <t>Rand_18-Q3-R56-63_BAT3C.236</t>
  </si>
  <si>
    <t>Rand_18-Q3-R56-63_BAT3C.301</t>
  </si>
  <si>
    <t>Rand_18-Q3-R56-63_BAT3C.326</t>
  </si>
  <si>
    <t>Rand_18-Q3-R56-63_BAT3C.341</t>
  </si>
  <si>
    <t>Rand_18-Q3-R56-63_BAT3C.48</t>
  </si>
  <si>
    <t>Rand_18-Q3-R56-63_BAT3C.8</t>
  </si>
  <si>
    <t>Rand_18-Q3-R56-63_BATAC.171</t>
  </si>
  <si>
    <t>Rand_18-Q3-R56-63_BATAC.193</t>
  </si>
  <si>
    <t>Rand_18-Q3-R56-63_BATAC.229</t>
  </si>
  <si>
    <t>Rand_18-Q3-R56-63_BATAC.255</t>
  </si>
  <si>
    <t>Rand_18-Q3-R56-63_BATAC.260</t>
  </si>
  <si>
    <t>Rand_18-Q3-R56-63_BATAC.320</t>
  </si>
  <si>
    <t>Rand_18-Q3-R56-63_BATAC.479</t>
  </si>
  <si>
    <t>Rand_18-Q3-R56-63_BATAC.6</t>
  </si>
  <si>
    <t>Rand_18-Q3-R56-63_BATAC.88</t>
  </si>
  <si>
    <t>Rand_18-Q3-R56-63_MAXAC.001</t>
  </si>
  <si>
    <t>Rand_18-Q3-R56-63_MAXAC.026</t>
  </si>
  <si>
    <t>Rand_18-Q3-R56-63_MAXAC.049</t>
  </si>
  <si>
    <t>Rand_18-Q3-R56-63_MAXAC.050</t>
  </si>
  <si>
    <t>Rand_18-Q3-R56-63_MAXAC.058</t>
  </si>
  <si>
    <t>Rand_18-Q3-R56-63_MAXAC.091</t>
  </si>
  <si>
    <t>Rand_18-Q3-R56-63_MAXAC.104</t>
  </si>
  <si>
    <t>Rand_18-Q3-R56-63_MAXAC.155</t>
  </si>
  <si>
    <t>Rand_18-Q3-R56-63_MAXAC.170</t>
  </si>
  <si>
    <t>Rand_18-Q3-R56-63_MAXAC.175</t>
  </si>
  <si>
    <t>Rand_18-Q3-R56-63_MAXAC.181</t>
  </si>
  <si>
    <t>Rand_18-Q3-R56-63_MAXAC.203</t>
  </si>
  <si>
    <t>Rand_18-Q3-R56-63_MAXAC.211</t>
  </si>
  <si>
    <t>Ribe_18-Q3-R11-54_BAT3C.101</t>
  </si>
  <si>
    <t>Ribe_18-Q3-R11-54_BAT3C.183</t>
  </si>
  <si>
    <t>Ribe_18-Q3-R11-54_BAT3C.208</t>
  </si>
  <si>
    <t>Ribe_18-Q3-R11-54_BAT3C.271</t>
  </si>
  <si>
    <t>Ribe_18-Q3-R11-54_BAT3C.3</t>
  </si>
  <si>
    <t>Ribe_18-Q3-R11-54_BAT3C.373</t>
  </si>
  <si>
    <t>Ribe_18-Q3-R11-54_BAT3C.388</t>
  </si>
  <si>
    <t>Ribe_18-Q3-R11-54_BAT3C.418</t>
  </si>
  <si>
    <t>Ribe_18-Q3-R11-54_BAT3C.433</t>
  </si>
  <si>
    <t>Ribe_18-Q3-R11-54_BAT3C.65</t>
  </si>
  <si>
    <t>Ribe_18-Q3-R11-54_BAT3C.87</t>
  </si>
  <si>
    <t>Ribe_18-Q3-R11-54_BATAC.253</t>
  </si>
  <si>
    <t>Ribe_18-Q3-R11-54_BATAC.261</t>
  </si>
  <si>
    <t>Ribe_18-Q3-R11-54_BATAC.412</t>
  </si>
  <si>
    <t>Ribe_18-Q3-R11-54_BATAC.507</t>
  </si>
  <si>
    <t>Ribe_18-Q3-R11-54_BATAC.537</t>
  </si>
  <si>
    <t>Ribe_18-Q3-R11-54_BATAC.540_fly</t>
  </si>
  <si>
    <t>Ribe_18-Q3-R11-54_BATAC.569</t>
  </si>
  <si>
    <t>Ribe_18-Q3-R11-54_BATAC.612</t>
  </si>
  <si>
    <t>Ribe_18-Q3-R11-54_BATAC.650</t>
  </si>
  <si>
    <t>Ribe_18-Q3-R11-54_MAXAC.001</t>
  </si>
  <si>
    <t>Ribe_18-Q3-R11-54_MAXAC.005</t>
  </si>
  <si>
    <t>Ribe_18-Q3-R11-54_MAXAC.016</t>
  </si>
  <si>
    <t>Ribe_18-Q3-R11-54_MAXAC.030</t>
  </si>
  <si>
    <t>Ribe_18-Q3-R11-54_MAXAC.036</t>
  </si>
  <si>
    <t>Ribe_18-Q3-R11-54_MAXAC.058</t>
  </si>
  <si>
    <t>Ribe_18-Q3-R11-54_MAXAC.069</t>
  </si>
  <si>
    <t>Ribe_18-Q3-R11-54_MAXAC.077</t>
  </si>
  <si>
    <t>Ribe_18-Q3-R11-54_MAXAC.096_cln</t>
  </si>
  <si>
    <t>Ribe_18-Q3-R11-54_MAXAC.186</t>
  </si>
  <si>
    <t>Ribe_18-Q3-R11-54_MAXAC.188</t>
  </si>
  <si>
    <t>Ribe_18-Q3-R11-54_MAXAC.199</t>
  </si>
  <si>
    <t>Ribe_18-Q3-R11-54_MAXAC.200</t>
  </si>
  <si>
    <t>Ribe_18-Q3-R11-54_MAXAC.235</t>
  </si>
  <si>
    <t>Ribe_18-Q3-R11-54_MAXAC.269</t>
  </si>
  <si>
    <t>Ribe_18-Q3-R11-54_MAXAC.273</t>
  </si>
  <si>
    <t>Skiv_18-Q3-R9-52_BAT3C.106</t>
  </si>
  <si>
    <t>Skiv_18-Q3-R9-52_BAT3C.112</t>
  </si>
  <si>
    <t>Skiv_18-Q3-R9-52_BAT3C.148</t>
  </si>
  <si>
    <t>Skiv_18-Q3-R9-52_BAT3C.155</t>
  </si>
  <si>
    <t>Skiv_18-Q3-R9-52_BAT3C.167</t>
  </si>
  <si>
    <t>Skiv_18-Q3-R9-52_BAT3C.176</t>
  </si>
  <si>
    <t>Skiv_18-Q3-R9-52_BAT3C.180</t>
  </si>
  <si>
    <t>Skiv_18-Q3-R9-52_BAT3C.184</t>
  </si>
  <si>
    <t>Skiv_18-Q3-R9-52_BAT3C.188_fly</t>
  </si>
  <si>
    <t>Skiv_18-Q3-R9-52_BAT3C.266</t>
  </si>
  <si>
    <t>Skiv_18-Q3-R9-52_BAT3C.268</t>
  </si>
  <si>
    <t>Skiv_18-Q3-R9-52_BAT3C.325</t>
  </si>
  <si>
    <t>Skiv_18-Q3-R9-52_BAT3C.331</t>
  </si>
  <si>
    <t>Skiv_18-Q3-R9-52_BAT3C.378</t>
  </si>
  <si>
    <t>Skiv_18-Q3-R9-52_BAT3C.440</t>
  </si>
  <si>
    <t>Skiv_18-Q3-R9-52_BAT3C.489</t>
  </si>
  <si>
    <t>Skiv_18-Q3-R9-52_BAT3C.50</t>
  </si>
  <si>
    <t>Skiv_18-Q3-R9-52_BAT3C.511</t>
  </si>
  <si>
    <t>Skiv_18-Q3-R9-52_BAT3C.518</t>
  </si>
  <si>
    <t>Skiv_18-Q3-R9-52_BATAC.164</t>
  </si>
  <si>
    <t>Skiv_18-Q3-R9-52_BATAC.176</t>
  </si>
  <si>
    <t>Skiv_18-Q3-R9-52_BATAC.232</t>
  </si>
  <si>
    <t>Skiv_18-Q3-R9-52_BATAC.251</t>
  </si>
  <si>
    <t>Skiv_18-Q3-R9-52_BATAC.284</t>
  </si>
  <si>
    <t>Skiv_18-Q3-R9-52_BATAC.286</t>
  </si>
  <si>
    <t>Skiv_18-Q3-R9-52_BATAC.289</t>
  </si>
  <si>
    <t>Skiv_18-Q3-R9-52_BATAC.294</t>
  </si>
  <si>
    <t>Skiv_18-Q3-R9-52_BATAC.296</t>
  </si>
  <si>
    <t>Skiv_18-Q3-R9-52_BATAC.318</t>
  </si>
  <si>
    <t>Skiv_18-Q3-R9-52_BATAC.351</t>
  </si>
  <si>
    <t>Skiv_18-Q3-R9-52_BATAC.354</t>
  </si>
  <si>
    <t>Skiv_18-Q3-R9-52_BATAC.396</t>
  </si>
  <si>
    <t>Skiv_18-Q3-R9-52_BATAC.474</t>
  </si>
  <si>
    <t>Skiv_18-Q3-R9-52_BATAC.484</t>
  </si>
  <si>
    <t>Skiv_18-Q3-R9-52_BATAC.52</t>
  </si>
  <si>
    <t>Skiv_18-Q3-R9-52_BATAC.703</t>
  </si>
  <si>
    <t>Skiv_18-Q3-R9-52_MAXAC.018</t>
  </si>
  <si>
    <t>Skiv_18-Q3-R9-52_MAXAC.022</t>
  </si>
  <si>
    <t>Skiv_18-Q3-R9-52_MAXAC.035</t>
  </si>
  <si>
    <t>Skiv_18-Q3-R9-52_MAXAC.043</t>
  </si>
  <si>
    <t>Skiv_18-Q3-R9-52_MAXAC.058</t>
  </si>
  <si>
    <t>Skiv_18-Q3-R9-52_MAXAC.062</t>
  </si>
  <si>
    <t>Skiv_18-Q3-R9-52_MAXAC.067</t>
  </si>
  <si>
    <t>Skiv_18-Q3-R9-52_MAXAC.078_sub</t>
  </si>
  <si>
    <t>Skiv_18-Q3-R9-52_MAXAC.081</t>
  </si>
  <si>
    <t>Skiv_18-Q3-R9-52_MAXAC.090</t>
  </si>
  <si>
    <t>Skiv_18-Q3-R9-52_MAXAC.110</t>
  </si>
  <si>
    <t>Skiv_18-Q3-R9-52_MAXAC.113</t>
  </si>
  <si>
    <t>Skiv_18-Q3-R9-52_MAXAC.125</t>
  </si>
  <si>
    <t>Skiv_18-Q3-R9-52_MAXAC.146</t>
  </si>
  <si>
    <t>Skiv_18-Q3-R9-52_MAXAC.174</t>
  </si>
  <si>
    <t>Skiv_18-Q3-R9-52_MAXAC.177</t>
  </si>
  <si>
    <t>Skiv_18-Q3-R9-52_MAXAC.212</t>
  </si>
  <si>
    <t>Skiv_18-Q3-R9-52_MAXAC.254</t>
  </si>
  <si>
    <t>Skiv_18-Q3-R9-52_MAXAC.277</t>
  </si>
  <si>
    <t>Skiv_18-Q3-R9-52_MAXAC.287</t>
  </si>
  <si>
    <t>Skiv_18-Q3-R9-52_MAXAC.311</t>
  </si>
  <si>
    <t>Skiv_18-Q3-R9-52_MAXAC.329</t>
  </si>
  <si>
    <t>Skiv_18-Q3-R9-52_MAXAC.332</t>
  </si>
  <si>
    <t>Vibo_18-Q3-R45-57_BAT3C.117_fly</t>
  </si>
  <si>
    <t>Vibo_18-Q3-R45-57_BAT3C.142</t>
  </si>
  <si>
    <t>Vibo_18-Q3-R45-57_BAT3C.148</t>
  </si>
  <si>
    <t>Vibo_18-Q3-R45-57_BAT3C.161</t>
  </si>
  <si>
    <t>Vibo_18-Q3-R45-57_BAT3C.204_sub</t>
  </si>
  <si>
    <t>Vibo_18-Q3-R45-57_BAT3C.26</t>
  </si>
  <si>
    <t>Vibo_18-Q3-R45-57_BAT3C.70</t>
  </si>
  <si>
    <t>Vibo_18-Q3-R45-57_BAT3C.98</t>
  </si>
  <si>
    <t>Vibo_18-Q3-R45-57_BATAC.153</t>
  </si>
  <si>
    <t>Vibo_18-Q3-R45-57_BATAC.19</t>
  </si>
  <si>
    <t>Vibo_18-Q3-R45-57_BATAC.199</t>
  </si>
  <si>
    <t>Vibo_18-Q3-R45-57_BATAC.209</t>
  </si>
  <si>
    <t>Vibo_18-Q3-R45-57_BATAC.215</t>
  </si>
  <si>
    <t>Vibo_18-Q3-R45-57_BATAC.224</t>
  </si>
  <si>
    <t>Vibo_18-Q3-R45-57_BATAC.233</t>
  </si>
  <si>
    <t>Vibo_18-Q3-R45-57_BATAC.273</t>
  </si>
  <si>
    <t>Vibo_18-Q3-R45-57_BATAC.298</t>
  </si>
  <si>
    <t>Vibo_18-Q3-R45-57_BATAC.32_fly</t>
  </si>
  <si>
    <t>Vibo_18-Q3-R45-57_BATAC.411</t>
  </si>
  <si>
    <t>Vibo_18-Q3-R45-57_BATAC.435</t>
  </si>
  <si>
    <t>Vibo_18-Q3-R45-57_BATAC.458_cl</t>
  </si>
  <si>
    <t>Vibo_18-Q3-R45-57_BATAC.458_cln</t>
  </si>
  <si>
    <t>Vibo_18-Q3-R45-57_BATAC.460</t>
  </si>
  <si>
    <t>Vibo_18-Q3-R45-57_BATAC.463</t>
  </si>
  <si>
    <t>Vibo_18-Q3-R45-57_BATAC.481</t>
  </si>
  <si>
    <t>Vibo_18-Q3-R45-57_MAXAC.049</t>
  </si>
  <si>
    <t>Vibo_18-Q3-R45-57_MAXAC.065</t>
  </si>
  <si>
    <t>Vibo_18-Q3-R45-57_MAXAC.072</t>
  </si>
  <si>
    <t>Vibo_18-Q3-R45-57_MAXAC.073</t>
  </si>
  <si>
    <t>Vibo_18-Q3-R45-57_MAXAC.083</t>
  </si>
  <si>
    <t>Vibo_18-Q3-R45-57_MAXAC.086_sub</t>
  </si>
  <si>
    <t>Vibo_18-Q3-R45-57_MAXAC.094</t>
  </si>
  <si>
    <t>Vibo_18-Q3-R45-57_MAXAC.177</t>
  </si>
  <si>
    <t>Vibo_18-Q3-R45-57_MAXAC.190</t>
  </si>
  <si>
    <t>Vibo_18-Q3-R45-57_MAXAC.200</t>
  </si>
  <si>
    <t>Viby_18-Q3-R106-67_BAT3C.149</t>
  </si>
  <si>
    <t>Viby_18-Q3-R106-67_BAT3C.196</t>
  </si>
  <si>
    <t>Viby_18-Q3-R106-67_BAT3C.20</t>
  </si>
  <si>
    <t>Viby_18-Q3-R106-67_BAT3C.243</t>
  </si>
  <si>
    <t>Viby_18-Q3-R106-67_BAT3C.260</t>
  </si>
  <si>
    <t>Viby_18-Q3-R106-67_BAT3C.52</t>
  </si>
  <si>
    <t>Viby_18-Q3-R106-67_BAT3C.83</t>
  </si>
  <si>
    <t>Viby_18-Q3-R106-67_BAT3C.94</t>
  </si>
  <si>
    <t>Viby_18-Q3-R106-67_BATAC.169</t>
  </si>
  <si>
    <t>Viby_18-Q3-R106-67_BATAC.284</t>
  </si>
  <si>
    <t>Viby_18-Q3-R106-67_BATAC.407</t>
  </si>
  <si>
    <t>Viby_18-Q3-R106-67_BATAC.53</t>
  </si>
  <si>
    <t>Viby_18-Q3-R106-67_BATAC.55</t>
  </si>
  <si>
    <t>Viby_18-Q3-R106-67_MAXAC.046</t>
  </si>
  <si>
    <t>Viby_18-Q3-R106-67_MAXAC.070</t>
  </si>
  <si>
    <t>Viby_18-Q3-R106-67_MAXAC.089</t>
  </si>
  <si>
    <t>Viby_18-Q3-R106-67_MAXAC.144</t>
  </si>
  <si>
    <t>Viby_18-Q3-R106-67_MAXAC.151</t>
  </si>
  <si>
    <t>Viby_18-Q3-R106-67_MAXAC.156</t>
  </si>
  <si>
    <t>Viby_18-Q3-R106-67_MAXAC.158</t>
  </si>
  <si>
    <t>de_18-Q3-R52-61_BAT3C.208</t>
  </si>
  <si>
    <t>de_18-Q3-R52-61_BAT3C.250</t>
  </si>
  <si>
    <t>de_18-Q3-R52-61_BAT3C.352</t>
  </si>
  <si>
    <t>de_18-Q3-R52-61_BATAC.14</t>
  </si>
  <si>
    <t>de_18-Q3-R52-61_BATAC.200</t>
  </si>
  <si>
    <t>de_18-Q3-R52-61_BATAC.255</t>
  </si>
  <si>
    <t>de_18-Q3-R52-61_BATAC.282</t>
  </si>
  <si>
    <t>de_18-Q3-R52-61_BATAC.287</t>
  </si>
  <si>
    <t>de_18-Q3-R52-61_BATAC.316</t>
  </si>
  <si>
    <t>de_18-Q3-R52-61_BATAC.364</t>
  </si>
  <si>
    <t>de_18-Q3-R52-61_BATAC.452</t>
  </si>
  <si>
    <t>de_18-Q3-R52-61_BATAC.47</t>
  </si>
  <si>
    <t>de_18-Q3-R52-61_BATAC.726</t>
  </si>
  <si>
    <t>de_18-Q3-R52-61_MAXAC.023</t>
  </si>
  <si>
    <t>de_18-Q3-R52-61_MAXAC.026</t>
  </si>
  <si>
    <t>de_18-Q3-R52-61_MAXAC.028</t>
  </si>
  <si>
    <t>de_18-Q3-R52-61_MAXAC.042</t>
  </si>
  <si>
    <t>de_18-Q3-R52-61_MAXAC.056</t>
  </si>
  <si>
    <t>de_18-Q3-R52-61_MAXAC.060</t>
  </si>
  <si>
    <t>de_18-Q3-R52-61_MAXAC.079</t>
  </si>
  <si>
    <t>de_18-Q3-R52-61_MAXAC.088</t>
  </si>
  <si>
    <t>de_18-Q3-R52-61_MAXAC.102</t>
  </si>
  <si>
    <t>de_18-Q3-R52-61_MAXAC.236_sub</t>
  </si>
  <si>
    <t>de_18-Q3-R52-61_MAXAC.304</t>
  </si>
  <si>
    <t>jor_18-Q3-R7-51_BAT3C.155</t>
  </si>
  <si>
    <t>jor_18-Q3-R7-51_BAT3C.167</t>
  </si>
  <si>
    <t>jor_18-Q3-R7-51_BAT3C.239</t>
  </si>
  <si>
    <t>jor_18-Q3-R7-51_BAT3C.262</t>
  </si>
  <si>
    <t>jor_18-Q3-R7-51_BAT3C.81_sub</t>
  </si>
  <si>
    <t>jor_18-Q3-R7-51_BAT3C.94</t>
  </si>
  <si>
    <t>jor_18-Q3-R7-51_BATAC.136</t>
  </si>
  <si>
    <t>jor_18-Q3-R7-51_BATAC.2</t>
  </si>
  <si>
    <t>jor_18-Q3-R7-51_BATAC.29</t>
  </si>
  <si>
    <t>jor_18-Q3-R7-51_BATAC.292</t>
  </si>
  <si>
    <t>jor_18-Q3-R7-51_BATAC.80</t>
  </si>
  <si>
    <t>jor_18-Q3-R7-51_MAXAC.006</t>
  </si>
  <si>
    <t>jor_18-Q3-R7-51_MAXAC.072</t>
  </si>
  <si>
    <t>jor_18-Q3-R7-51_MAXAC.078</t>
  </si>
  <si>
    <t>jor_18-Q3-R7-51_MAXAC.079_sub</t>
  </si>
  <si>
    <t>jor_18-Q3-R7-51_MAXAC.088</t>
  </si>
  <si>
    <t>t_18-Q3-R61-65_BAT3C.134</t>
  </si>
  <si>
    <t>t_18-Q3-R61-65_BAT3C.202</t>
  </si>
  <si>
    <t>t_18-Q3-R61-65_BAT3C.204</t>
  </si>
  <si>
    <t>t_18-Q3-R61-65_BAT3C.235</t>
  </si>
  <si>
    <t>t_18-Q3-R61-65_BAT3C.274</t>
  </si>
  <si>
    <t>t_18-Q3-R61-65_BAT3C.320</t>
  </si>
  <si>
    <t>t_18-Q3-R61-65_BAT3C.362_fly</t>
  </si>
  <si>
    <t>t_18-Q3-R61-65_BAT3C.386</t>
  </si>
  <si>
    <t>t_18-Q3-R61-65_BAT3C.449</t>
  </si>
  <si>
    <t>t_18-Q3-R61-65_BAT3C.487</t>
  </si>
  <si>
    <t>t_18-Q3-R61-65_BAT3C.594</t>
  </si>
  <si>
    <t>t_18-Q3-R61-65_BATAC.101</t>
  </si>
  <si>
    <t>t_18-Q3-R61-65_BATAC.172</t>
  </si>
  <si>
    <t>t_18-Q3-R61-65_BATAC.207</t>
  </si>
  <si>
    <t>t_18-Q3-R61-65_BATAC.371</t>
  </si>
  <si>
    <t>t_18-Q3-R61-65_BATAC.395</t>
  </si>
  <si>
    <t>t_18-Q3-R61-65_BATAC.422</t>
  </si>
  <si>
    <t>t_18-Q3-R61-65_BATAC.427</t>
  </si>
  <si>
    <t>t_18-Q3-R61-65_BATAC.430</t>
  </si>
  <si>
    <t>t_18-Q3-R61-65_BATAC.448_sub</t>
  </si>
  <si>
    <t>t_18-Q3-R61-65_BATAC.715</t>
  </si>
  <si>
    <t>t_18-Q3-R61-65_BATAC.72</t>
  </si>
  <si>
    <t>t_18-Q3-R61-65_MAXAC.022</t>
  </si>
  <si>
    <t>t_18-Q3-R61-65_MAXAC.059</t>
  </si>
  <si>
    <t>t_18-Q3-R61-65_MAXAC.091</t>
  </si>
  <si>
    <t>t_18-Q3-R61-65_MAXAC.111</t>
  </si>
  <si>
    <t>t_18-Q3-R61-65_MAXAC.133</t>
  </si>
  <si>
    <t>t_18-Q3-R61-65_MAXAC.229</t>
  </si>
  <si>
    <t>t_18-Q3-R61-65_MAXAC.231</t>
  </si>
  <si>
    <t>t_18-Q3-R61-65_MAXAC.232</t>
  </si>
  <si>
    <t>t_18-Q3-R61-65_MAXAC.324_sub</t>
  </si>
  <si>
    <t>t_18-Q3-R61-65_MAXAC.366</t>
  </si>
  <si>
    <t>yne_18-Q3-R50-59_BAT3C.1</t>
  </si>
  <si>
    <t>yne_18-Q3-R50-59_BAT3C.189</t>
  </si>
  <si>
    <t>yne_18-Q3-R50-59_BAT3C.242</t>
  </si>
  <si>
    <t>yne_18-Q3-R50-59_BAT3C.300</t>
  </si>
  <si>
    <t>yne_18-Q3-R50-59_BAT3C.425</t>
  </si>
  <si>
    <t>yne_18-Q3-R50-59_BAT3C.522</t>
  </si>
  <si>
    <t>yne_18-Q3-R50-59_BAT3C.601</t>
  </si>
  <si>
    <t>yne_18-Q3-R50-59_BAT3C.630</t>
  </si>
  <si>
    <t>yne_18-Q3-R50-59_BATAC.172</t>
  </si>
  <si>
    <t>yne_18-Q3-R50-59_BATAC.195</t>
  </si>
  <si>
    <t>yne_18-Q3-R50-59_BATAC.229</t>
  </si>
  <si>
    <t>yne_18-Q3-R50-59_BATAC.272</t>
  </si>
  <si>
    <t>yne_18-Q3-R50-59_BATAC.36</t>
  </si>
  <si>
    <t>yne_18-Q3-R50-59_BATAC.375</t>
  </si>
  <si>
    <t>yne_18-Q3-R50-59_BATAC.383_cl</t>
  </si>
  <si>
    <t>yne_18-Q3-R50-59_BATAC.420</t>
  </si>
  <si>
    <t>yne_18-Q3-R50-59_BATAC.526</t>
  </si>
  <si>
    <t>yne_18-Q3-R50-59_BATAC.576</t>
  </si>
  <si>
    <t>yne_18-Q3-R50-59_BATAC.68</t>
  </si>
  <si>
    <t>yne_18-Q3-R50-59_BATAC.79</t>
  </si>
  <si>
    <t>yne_18-Q3-R50-59_MAXAC.002</t>
  </si>
  <si>
    <t>yne_18-Q3-R50-59_MAXAC.006</t>
  </si>
  <si>
    <t>yne_18-Q3-R50-59_MAXAC.015</t>
  </si>
  <si>
    <t>yne_18-Q3-R50-59_MAXAC.016</t>
  </si>
  <si>
    <t>yne_18-Q3-R50-59_MAXAC.017</t>
  </si>
  <si>
    <t>yne_18-Q3-R50-59_MAXAC.019</t>
  </si>
  <si>
    <t>yne_18-Q3-R50-59_MAXAC.062</t>
  </si>
  <si>
    <t>yne_18-Q3-R50-59_MAXAC.071_sub</t>
  </si>
  <si>
    <t>yne_18-Q3-R50-59_MAXAC.102</t>
  </si>
  <si>
    <t>yne_18-Q3-R50-59_MAXAC.106_sub</t>
  </si>
  <si>
    <t>yne_18-Q3-R50-59_MAXAC.221</t>
  </si>
  <si>
    <t>yne_18-Q3-R50-59_MAXAC.237</t>
  </si>
  <si>
    <t>yne_18-Q3-R50-59_MAXAC.253</t>
  </si>
  <si>
    <t>yne_18-Q3-R50-59_MAXAC.259</t>
  </si>
  <si>
    <t>yne_18-Q3-R50-59_MAXAC.318</t>
  </si>
  <si>
    <t>yne_18-Q3-R50-59_MAXAC.325_cl</t>
  </si>
  <si>
    <t>yne_18-Q3-R50-59_MAXAC.349</t>
  </si>
  <si>
    <t>yne_18-Q3-R50-59_MAXAC.376</t>
  </si>
  <si>
    <t>yne_18-Q3-R50-59_MAXAC.409</t>
  </si>
  <si>
    <t>1083HQ</t>
  </si>
  <si>
    <t>373_1</t>
  </si>
  <si>
    <t>381_1</t>
  </si>
  <si>
    <t>543_1</t>
  </si>
  <si>
    <t>283_1</t>
  </si>
  <si>
    <t>183_0</t>
  </si>
  <si>
    <t>531_1</t>
  </si>
  <si>
    <t>3_1</t>
  </si>
  <si>
    <t>325_0</t>
  </si>
  <si>
    <t>360_1</t>
  </si>
  <si>
    <t>150_1</t>
  </si>
  <si>
    <t>484_1</t>
  </si>
  <si>
    <t>518_1</t>
  </si>
  <si>
    <t>320_1</t>
  </si>
  <si>
    <t>440_1</t>
  </si>
  <si>
    <t>246_1</t>
  </si>
  <si>
    <t>126_1</t>
  </si>
  <si>
    <t>468_1</t>
  </si>
  <si>
    <t>24_0</t>
  </si>
  <si>
    <t>369_1</t>
  </si>
  <si>
    <t>208_1</t>
  </si>
  <si>
    <t>321_1</t>
  </si>
  <si>
    <t>158_1</t>
  </si>
  <si>
    <t>28_1</t>
  </si>
  <si>
    <t>401_1</t>
  </si>
  <si>
    <t>357_1</t>
  </si>
  <si>
    <t>258_1</t>
  </si>
  <si>
    <t>124_1</t>
  </si>
  <si>
    <t>276_1</t>
  </si>
  <si>
    <t>352_1</t>
  </si>
  <si>
    <t>433_1</t>
  </si>
  <si>
    <t>114_1</t>
  </si>
  <si>
    <t>298_1</t>
  </si>
  <si>
    <t>92_1</t>
  </si>
  <si>
    <t>139_1</t>
  </si>
  <si>
    <t>375_1</t>
  </si>
  <si>
    <t>97_1</t>
  </si>
  <si>
    <t>402_1</t>
  </si>
  <si>
    <t>343_1</t>
  </si>
  <si>
    <t>170_1</t>
  </si>
  <si>
    <t>514_0</t>
  </si>
  <si>
    <t>503_1</t>
  </si>
  <si>
    <t>273_1</t>
  </si>
  <si>
    <t>169_1</t>
  </si>
  <si>
    <t>362_1</t>
  </si>
  <si>
    <t>440_2</t>
  </si>
  <si>
    <t>455_1</t>
  </si>
  <si>
    <t>9_0</t>
  </si>
  <si>
    <t>1_1</t>
  </si>
  <si>
    <t>544_1</t>
  </si>
  <si>
    <t>476_1</t>
  </si>
  <si>
    <t>389_0</t>
  </si>
  <si>
    <t>253_1</t>
  </si>
  <si>
    <t>528_1</t>
  </si>
  <si>
    <t>485_0</t>
  </si>
  <si>
    <t>472_1</t>
  </si>
  <si>
    <t>133_1</t>
  </si>
  <si>
    <t>163_0</t>
  </si>
  <si>
    <t>43_1</t>
  </si>
  <si>
    <t>530_1</t>
  </si>
  <si>
    <t>271_1</t>
  </si>
  <si>
    <t>483_1</t>
  </si>
  <si>
    <t>314_1</t>
  </si>
  <si>
    <t>156_1</t>
  </si>
  <si>
    <t>70_1</t>
  </si>
  <si>
    <t>45_1</t>
  </si>
  <si>
    <t>277_1</t>
  </si>
  <si>
    <t>145_1</t>
  </si>
  <si>
    <t>466_1</t>
  </si>
  <si>
    <t>233_0</t>
  </si>
  <si>
    <t>374_0</t>
  </si>
  <si>
    <t>413_1</t>
  </si>
  <si>
    <t>438_0</t>
  </si>
  <si>
    <t>313_0</t>
  </si>
  <si>
    <t>383_1</t>
  </si>
  <si>
    <t>125_1</t>
  </si>
  <si>
    <t>104_1</t>
  </si>
  <si>
    <t>201_0</t>
  </si>
  <si>
    <t>266_1</t>
  </si>
  <si>
    <t>345_0</t>
  </si>
  <si>
    <t>354_1</t>
  </si>
  <si>
    <t>279_1</t>
  </si>
  <si>
    <t>557_0</t>
  </si>
  <si>
    <t>182_1</t>
  </si>
  <si>
    <t>96_1</t>
  </si>
  <si>
    <t>152_1</t>
  </si>
  <si>
    <t>406_1</t>
  </si>
  <si>
    <t>300_0</t>
  </si>
  <si>
    <t>377_1</t>
  </si>
  <si>
    <t>500_1</t>
  </si>
  <si>
    <t>190_0</t>
  </si>
  <si>
    <t>475_0</t>
  </si>
  <si>
    <t>535_0</t>
  </si>
  <si>
    <t>247_0</t>
  </si>
  <si>
    <t>436_1</t>
  </si>
  <si>
    <t>478_0</t>
  </si>
  <si>
    <t>50_1</t>
  </si>
  <si>
    <t>516_1</t>
  </si>
  <si>
    <t>149_1</t>
  </si>
  <si>
    <t>520_1</t>
  </si>
  <si>
    <t>379_0</t>
  </si>
  <si>
    <t>235_1</t>
  </si>
  <si>
    <t>558_0</t>
  </si>
  <si>
    <t>153_1</t>
  </si>
  <si>
    <t>269_1</t>
  </si>
  <si>
    <t>364_1</t>
  </si>
  <si>
    <t>341_0</t>
  </si>
  <si>
    <t>232_1</t>
  </si>
  <si>
    <t>532_0</t>
  </si>
  <si>
    <t>181_1</t>
  </si>
  <si>
    <t>338_0</t>
  </si>
  <si>
    <t>463_0</t>
  </si>
  <si>
    <t>291_1</t>
  </si>
  <si>
    <t>239_1</t>
  </si>
  <si>
    <t>388_1</t>
  </si>
  <si>
    <t>189_1</t>
  </si>
  <si>
    <t>513_1</t>
  </si>
  <si>
    <t>89_1</t>
  </si>
  <si>
    <t>72_0</t>
  </si>
  <si>
    <t>392_0</t>
  </si>
  <si>
    <t>286_0</t>
  </si>
  <si>
    <t>380_0</t>
  </si>
  <si>
    <t>550_1</t>
  </si>
  <si>
    <t>146_2</t>
  </si>
  <si>
    <t>470_0</t>
  </si>
  <si>
    <t>536_0</t>
  </si>
  <si>
    <t>382_1</t>
  </si>
  <si>
    <t>221_1</t>
  </si>
  <si>
    <t>549_0</t>
  </si>
  <si>
    <t>30_1</t>
  </si>
  <si>
    <t>507_1</t>
  </si>
  <si>
    <t>268_1</t>
  </si>
  <si>
    <t>336_1</t>
  </si>
  <si>
    <t>52_1</t>
  </si>
  <si>
    <t>63_1</t>
  </si>
  <si>
    <t>467_0</t>
  </si>
  <si>
    <t>267_2</t>
  </si>
  <si>
    <t>36_0</t>
  </si>
  <si>
    <t>88_1</t>
  </si>
  <si>
    <t>555_0</t>
  </si>
  <si>
    <t>299_0</t>
  </si>
  <si>
    <t>198_0</t>
  </si>
  <si>
    <t>319_1</t>
  </si>
  <si>
    <t>399_1</t>
  </si>
  <si>
    <t>68_1</t>
  </si>
  <si>
    <t>395_0</t>
  </si>
  <si>
    <t>469_0</t>
  </si>
  <si>
    <t>71_1</t>
  </si>
  <si>
    <t>171_1</t>
  </si>
  <si>
    <t>90_1</t>
  </si>
  <si>
    <t>378_0</t>
  </si>
  <si>
    <t>108_1</t>
  </si>
  <si>
    <t>371_1</t>
  </si>
  <si>
    <t>347_1</t>
  </si>
  <si>
    <t>348_0</t>
  </si>
  <si>
    <t>173_1</t>
  </si>
  <si>
    <t>509_1</t>
  </si>
  <si>
    <t>262_1</t>
  </si>
  <si>
    <t>386_1</t>
  </si>
  <si>
    <t>372_0</t>
  </si>
  <si>
    <t>77_0</t>
  </si>
  <si>
    <t>105_0</t>
  </si>
  <si>
    <t>449_0</t>
  </si>
  <si>
    <t>111_0</t>
  </si>
  <si>
    <t>155_1</t>
  </si>
  <si>
    <t>22_1</t>
  </si>
  <si>
    <t>559_0</t>
  </si>
  <si>
    <t>344_1</t>
  </si>
  <si>
    <t>33_0</t>
  </si>
  <si>
    <t>42_1</t>
  </si>
  <si>
    <t>517_0</t>
  </si>
  <si>
    <t>263_0</t>
  </si>
  <si>
    <t>176_0</t>
  </si>
  <si>
    <t>11_0</t>
  </si>
  <si>
    <t>147_1</t>
  </si>
  <si>
    <t>456_0</t>
  </si>
  <si>
    <t>140_1</t>
  </si>
  <si>
    <t>55_0</t>
  </si>
  <si>
    <t>356_0</t>
  </si>
  <si>
    <t>437_0</t>
  </si>
  <si>
    <t>200_0</t>
  </si>
  <si>
    <t>53_0</t>
  </si>
  <si>
    <t>333_1</t>
  </si>
  <si>
    <t>450_0</t>
  </si>
  <si>
    <t>301_0</t>
  </si>
  <si>
    <t>551_1</t>
  </si>
  <si>
    <t>268_2</t>
  </si>
  <si>
    <t>487_1</t>
  </si>
  <si>
    <t>27_1</t>
  </si>
  <si>
    <t>207_1</t>
  </si>
  <si>
    <t>115_0</t>
  </si>
  <si>
    <t>346_1</t>
  </si>
  <si>
    <t>146_1</t>
  </si>
  <si>
    <t>259_0</t>
  </si>
  <si>
    <t>390_1</t>
  </si>
  <si>
    <t>511_0</t>
  </si>
  <si>
    <t>309_1</t>
  </si>
  <si>
    <t>31_0</t>
  </si>
  <si>
    <t>129_0</t>
  </si>
  <si>
    <t>248_0</t>
  </si>
  <si>
    <t>252_0</t>
  </si>
  <si>
    <t>236_1</t>
  </si>
  <si>
    <t>174_1</t>
  </si>
  <si>
    <t>100_1</t>
  </si>
  <si>
    <t>464_0</t>
  </si>
  <si>
    <t>93_1</t>
  </si>
  <si>
    <t>23_0</t>
  </si>
  <si>
    <t>446_1</t>
  </si>
  <si>
    <t>195_0</t>
  </si>
  <si>
    <t>397_1</t>
  </si>
  <si>
    <t>237_1</t>
  </si>
  <si>
    <t>91_0</t>
  </si>
  <si>
    <t>288_1</t>
  </si>
  <si>
    <t>304_1</t>
  </si>
  <si>
    <t>187_1</t>
  </si>
  <si>
    <t>332_1</t>
  </si>
  <si>
    <t>202_1</t>
  </si>
  <si>
    <t>41_1</t>
  </si>
  <si>
    <t>29_1</t>
  </si>
  <si>
    <t>101_0</t>
  </si>
  <si>
    <t>492_0</t>
  </si>
  <si>
    <t>296_0</t>
  </si>
  <si>
    <t>393_0</t>
  </si>
  <si>
    <t>483_2</t>
  </si>
  <si>
    <t>326_0</t>
  </si>
  <si>
    <t>137_1</t>
  </si>
  <si>
    <t>458_0</t>
  </si>
  <si>
    <t>494_0</t>
  </si>
  <si>
    <t>120_0</t>
  </si>
  <si>
    <t>54_0</t>
  </si>
  <si>
    <t>350_1</t>
  </si>
  <si>
    <t>117_0</t>
  </si>
  <si>
    <t>329_0</t>
  </si>
  <si>
    <t>394_1</t>
  </si>
  <si>
    <t>231_1</t>
  </si>
  <si>
    <t>257_1</t>
  </si>
  <si>
    <t>73_0</t>
  </si>
  <si>
    <t>272_0</t>
  </si>
  <si>
    <t>384_0</t>
  </si>
  <si>
    <t>51_1</t>
  </si>
  <si>
    <t>327_0</t>
  </si>
  <si>
    <t>264_1</t>
  </si>
  <si>
    <t>481_0</t>
  </si>
  <si>
    <t>185_1</t>
  </si>
  <si>
    <t>331_1</t>
  </si>
  <si>
    <t>324_1</t>
  </si>
  <si>
    <t>135_0</t>
  </si>
  <si>
    <t>307_1</t>
  </si>
  <si>
    <t>473_1</t>
  </si>
  <si>
    <t>459_0</t>
  </si>
  <si>
    <t>10_0</t>
  </si>
  <si>
    <t>488_0</t>
  </si>
  <si>
    <t>168_1</t>
  </si>
  <si>
    <t>13_0</t>
  </si>
  <si>
    <t>451_0</t>
  </si>
  <si>
    <t>58_0</t>
  </si>
  <si>
    <t>556_0</t>
  </si>
  <si>
    <t>20_2</t>
  </si>
  <si>
    <t>179_0</t>
  </si>
  <si>
    <t>50_2</t>
  </si>
  <si>
    <t>214_0</t>
  </si>
  <si>
    <t>292_0</t>
  </si>
  <si>
    <t>495_0</t>
  </si>
  <si>
    <t>493_0</t>
  </si>
  <si>
    <t>81_0</t>
  </si>
  <si>
    <t>103_0</t>
  </si>
  <si>
    <t>66_0</t>
  </si>
  <si>
    <t>151_0</t>
  </si>
  <si>
    <t>38_0</t>
  </si>
  <si>
    <t>284_0</t>
  </si>
  <si>
    <t>116_2</t>
  </si>
  <si>
    <t>106_0</t>
  </si>
  <si>
    <t>560_0</t>
  </si>
  <si>
    <t>210_0</t>
  </si>
  <si>
    <t>4_0</t>
  </si>
  <si>
    <t>355_0</t>
  </si>
  <si>
    <t>25_0</t>
  </si>
  <si>
    <t>161_0</t>
  </si>
  <si>
    <t>440_3</t>
  </si>
  <si>
    <t>192_0</t>
  </si>
  <si>
    <t>408_1</t>
  </si>
  <si>
    <t>508_0</t>
  </si>
  <si>
    <t>330_0</t>
  </si>
  <si>
    <t>37_0</t>
  </si>
  <si>
    <t>40_0</t>
  </si>
  <si>
    <t>113_0</t>
  </si>
  <si>
    <t>479_0</t>
  </si>
  <si>
    <t>119_0</t>
  </si>
  <si>
    <t>162_0</t>
  </si>
  <si>
    <t>504_0</t>
  </si>
  <si>
    <t>215_0</t>
  </si>
  <si>
    <t>76_0</t>
  </si>
  <si>
    <t>498_0</t>
  </si>
  <si>
    <t>421_0</t>
  </si>
  <si>
    <t>218_1</t>
  </si>
  <si>
    <t>154_0</t>
  </si>
  <si>
    <t>457_0</t>
  </si>
  <si>
    <t>412_0</t>
  </si>
  <si>
    <t>267_1</t>
  </si>
  <si>
    <t>441_0</t>
  </si>
  <si>
    <t>527_0</t>
  </si>
  <si>
    <t>453_0</t>
  </si>
  <si>
    <t>365_0</t>
  </si>
  <si>
    <t>482_0</t>
  </si>
  <si>
    <t>405_0</t>
  </si>
  <si>
    <t>317_1</t>
  </si>
  <si>
    <t>79_0</t>
  </si>
  <si>
    <t>442_0</t>
  </si>
  <si>
    <t>376_0</t>
  </si>
  <si>
    <t>137_2</t>
  </si>
  <si>
    <t>552_0</t>
  </si>
  <si>
    <t>328_1</t>
  </si>
  <si>
    <t>416_1</t>
  </si>
  <si>
    <t>244_0</t>
  </si>
  <si>
    <t>359_0</t>
  </si>
  <si>
    <t>418_0</t>
  </si>
  <si>
    <t>86_1</t>
  </si>
  <si>
    <t>529_0</t>
  </si>
  <si>
    <t>107_0</t>
  </si>
  <si>
    <t>311_0</t>
  </si>
  <si>
    <t>270_0</t>
  </si>
  <si>
    <t>339_0</t>
  </si>
  <si>
    <t>427_0</t>
  </si>
  <si>
    <t>454_0</t>
  </si>
  <si>
    <t>20_1</t>
  </si>
  <si>
    <t>242_0</t>
  </si>
  <si>
    <t>283_2</t>
  </si>
  <si>
    <t>477_0</t>
  </si>
  <si>
    <t>219_0</t>
  </si>
  <si>
    <t>206_1</t>
  </si>
  <si>
    <t>425_0</t>
  </si>
  <si>
    <t>295_0</t>
  </si>
  <si>
    <t>19_0</t>
  </si>
  <si>
    <t>428_0</t>
  </si>
  <si>
    <t>426_0</t>
  </si>
  <si>
    <t>474_0</t>
  </si>
  <si>
    <t>526_0</t>
  </si>
  <si>
    <t>490_0</t>
  </si>
  <si>
    <t>499_0</t>
  </si>
  <si>
    <t>14_0</t>
  </si>
  <si>
    <t>486_0</t>
  </si>
  <si>
    <t>217_0</t>
  </si>
  <si>
    <t>430_0</t>
  </si>
  <si>
    <t>447_1</t>
  </si>
  <si>
    <t>553_0</t>
  </si>
  <si>
    <t>318_0</t>
  </si>
  <si>
    <t>121_0</t>
  </si>
  <si>
    <t>367_0</t>
  </si>
  <si>
    <t>236_2</t>
  </si>
  <si>
    <t>278_0</t>
  </si>
  <si>
    <t>400_0</t>
  </si>
  <si>
    <t>394_2</t>
  </si>
  <si>
    <t>534_1</t>
  </si>
  <si>
    <t>134_1</t>
  </si>
  <si>
    <t>71_2</t>
  </si>
  <si>
    <t>515_1</t>
  </si>
  <si>
    <t>47_1</t>
  </si>
  <si>
    <t>414_0</t>
  </si>
  <si>
    <t>67_0</t>
  </si>
  <si>
    <t>212_0</t>
  </si>
  <si>
    <t>234_0</t>
  </si>
  <si>
    <t>127_0</t>
  </si>
  <si>
    <t>196_0</t>
  </si>
  <si>
    <t>74_0</t>
  </si>
  <si>
    <t>537_0</t>
  </si>
  <si>
    <t>443_0</t>
  </si>
  <si>
    <t>471_0</t>
  </si>
  <si>
    <t>505_0</t>
  </si>
  <si>
    <t>506_0</t>
  </si>
  <si>
    <t>12_0</t>
  </si>
  <si>
    <t>545_0</t>
  </si>
  <si>
    <t>61_0</t>
  </si>
  <si>
    <t>524_0</t>
  </si>
  <si>
    <t>310_0</t>
  </si>
  <si>
    <t>287_0</t>
  </si>
  <si>
    <t>46_0</t>
  </si>
  <si>
    <t>98_0</t>
  </si>
  <si>
    <t>131_1</t>
  </si>
  <si>
    <t>404_1</t>
  </si>
  <si>
    <t>308_1</t>
  </si>
  <si>
    <t>510_0</t>
  </si>
  <si>
    <t>265_0</t>
  </si>
  <si>
    <t>5_0</t>
  </si>
  <si>
    <t>411_1</t>
  </si>
  <si>
    <t>186_1</t>
  </si>
  <si>
    <t>349_0</t>
  </si>
  <si>
    <t>452_0</t>
  </si>
  <si>
    <t>213_0</t>
  </si>
  <si>
    <t>512_0</t>
  </si>
  <si>
    <t>99_0</t>
  </si>
  <si>
    <t>7_0</t>
  </si>
  <si>
    <t>275_0</t>
  </si>
  <si>
    <t>15_0</t>
  </si>
  <si>
    <t>525_0</t>
  </si>
  <si>
    <t>434_0</t>
  </si>
  <si>
    <t>433_2</t>
  </si>
  <si>
    <t>521_0</t>
  </si>
  <si>
    <t>123_0</t>
  </si>
  <si>
    <t>540_0</t>
  </si>
  <si>
    <t>546_0</t>
  </si>
  <si>
    <t>75_0</t>
  </si>
  <si>
    <t>306_0</t>
  </si>
  <si>
    <t>178_0</t>
  </si>
  <si>
    <t>141_0</t>
  </si>
  <si>
    <t>547_0</t>
  </si>
  <si>
    <t>398_0</t>
  </si>
  <si>
    <t>522_0</t>
  </si>
  <si>
    <t>422_0</t>
  </si>
  <si>
    <t>541_0</t>
  </si>
  <si>
    <t>2_0</t>
  </si>
  <si>
    <t>538_0</t>
  </si>
  <si>
    <t>283_3</t>
  </si>
  <si>
    <t>243_0</t>
  </si>
  <si>
    <t>57_0</t>
  </si>
  <si>
    <t>391_0</t>
  </si>
  <si>
    <t>245_0</t>
  </si>
  <si>
    <t>315_0</t>
  </si>
  <si>
    <t>250_0</t>
  </si>
  <si>
    <t>340_0</t>
  </si>
  <si>
    <t>226_0</t>
  </si>
  <si>
    <t>403_0</t>
  </si>
  <si>
    <t>554_0</t>
  </si>
  <si>
    <t>194_0</t>
  </si>
  <si>
    <t>229_0</t>
  </si>
  <si>
    <t>132_0</t>
  </si>
  <si>
    <t>34_0</t>
  </si>
  <si>
    <t>409_0</t>
  </si>
  <si>
    <t>227_0</t>
  </si>
  <si>
    <t>496_0</t>
  </si>
  <si>
    <t>361_0</t>
  </si>
  <si>
    <t>193_0</t>
  </si>
  <si>
    <t>112_0</t>
  </si>
  <si>
    <t>316_0</t>
  </si>
  <si>
    <t>143_0</t>
  </si>
  <si>
    <t>465_0</t>
  </si>
  <si>
    <t>65_0</t>
  </si>
  <si>
    <t>21_0</t>
  </si>
  <si>
    <t>44_1</t>
  </si>
  <si>
    <t>209_0</t>
  </si>
  <si>
    <t>144_0</t>
  </si>
  <si>
    <t>461_0</t>
  </si>
  <si>
    <t>164_0</t>
  </si>
  <si>
    <t>462_0</t>
  </si>
  <si>
    <t>285_0</t>
  </si>
  <si>
    <t>17_0</t>
  </si>
  <si>
    <t>148_0</t>
  </si>
  <si>
    <t>280_0</t>
  </si>
  <si>
    <t>228_0</t>
  </si>
  <si>
    <t>69_0</t>
  </si>
  <si>
    <t>59_0</t>
  </si>
  <si>
    <t>211_0</t>
  </si>
  <si>
    <t>489_0</t>
  </si>
  <si>
    <t>240_0</t>
  </si>
  <si>
    <t>56_0</t>
  </si>
  <si>
    <t>197_0</t>
  </si>
  <si>
    <t>448_0</t>
  </si>
  <si>
    <t>238_0</t>
  </si>
  <si>
    <t>429_0</t>
  </si>
  <si>
    <t>439_0</t>
  </si>
  <si>
    <t>32_0</t>
  </si>
  <si>
    <t>230_0</t>
  </si>
  <si>
    <t>251_0</t>
  </si>
  <si>
    <t>48_0</t>
  </si>
  <si>
    <t>241_0</t>
  </si>
  <si>
    <t>419_0</t>
  </si>
  <si>
    <t>18_0</t>
  </si>
  <si>
    <t>157_0</t>
  </si>
  <si>
    <t>293_0</t>
  </si>
  <si>
    <t>312_0</t>
  </si>
  <si>
    <t>78_0</t>
  </si>
  <si>
    <t>160_0</t>
  </si>
  <si>
    <t>44_2</t>
  </si>
  <si>
    <t>39_0</t>
  </si>
  <si>
    <t>64_0</t>
  </si>
  <si>
    <t>387_0</t>
  </si>
  <si>
    <t>342_0</t>
  </si>
  <si>
    <t>444_0</t>
  </si>
  <si>
    <t>225_0</t>
  </si>
  <si>
    <t>260_0</t>
  </si>
  <si>
    <t>87_0</t>
  </si>
  <si>
    <t>297_0</t>
  </si>
  <si>
    <t>497_0</t>
  </si>
  <si>
    <t>82_0</t>
  </si>
  <si>
    <t>116_1</t>
  </si>
  <si>
    <t>281_1</t>
  </si>
  <si>
    <t>184_0</t>
  </si>
  <si>
    <t>423_0</t>
  </si>
  <si>
    <t>274_0</t>
  </si>
  <si>
    <t>542_0</t>
  </si>
  <si>
    <t>533_0</t>
  </si>
  <si>
    <t>353_0</t>
  </si>
  <si>
    <t>216_0</t>
  </si>
  <si>
    <t>122_1</t>
  </si>
  <si>
    <t>282_1</t>
  </si>
  <si>
    <t>261_0</t>
  </si>
  <si>
    <t>16_0</t>
  </si>
  <si>
    <t>417_0</t>
  </si>
  <si>
    <t>322_0</t>
  </si>
  <si>
    <t>294_0</t>
  </si>
  <si>
    <t>142_0</t>
  </si>
  <si>
    <t>254_0</t>
  </si>
  <si>
    <t>410_1</t>
  </si>
  <si>
    <t>432_1</t>
  </si>
  <si>
    <t>519_0</t>
  </si>
  <si>
    <t>138_0</t>
  </si>
  <si>
    <t>223_0</t>
  </si>
  <si>
    <t>460_0</t>
  </si>
  <si>
    <t>62_0</t>
  </si>
  <si>
    <t>420_1</t>
  </si>
  <si>
    <t>165_1</t>
  </si>
  <si>
    <t>175_1</t>
  </si>
  <si>
    <t>180_0</t>
  </si>
  <si>
    <t>368_0</t>
  </si>
  <si>
    <t>480_1</t>
  </si>
  <si>
    <t>351_0</t>
  </si>
  <si>
    <t>128_2</t>
  </si>
  <si>
    <t>130_0</t>
  </si>
  <si>
    <t>188_0</t>
  </si>
  <si>
    <t>256_0</t>
  </si>
  <si>
    <t>110_0</t>
  </si>
  <si>
    <t>491_0</t>
  </si>
  <si>
    <t>249_0</t>
  </si>
  <si>
    <t>370_0</t>
  </si>
  <si>
    <t>30_2</t>
  </si>
  <si>
    <t>118_0</t>
  </si>
  <si>
    <t>366_0</t>
  </si>
  <si>
    <t>203_0</t>
  </si>
  <si>
    <t>539_0</t>
  </si>
  <si>
    <t>501_0</t>
  </si>
  <si>
    <t>49_0</t>
  </si>
  <si>
    <t>109_1</t>
  </si>
  <si>
    <t>289_0</t>
  </si>
  <si>
    <t>548_0</t>
  </si>
  <si>
    <t>290_1</t>
  </si>
  <si>
    <t>136_0</t>
  </si>
  <si>
    <t>334_0</t>
  </si>
  <si>
    <t>363_1</t>
  </si>
  <si>
    <t>8_0</t>
  </si>
  <si>
    <t>323_0</t>
  </si>
  <si>
    <t>415_1</t>
  </si>
  <si>
    <t>502_0</t>
  </si>
  <si>
    <t>523_0</t>
  </si>
  <si>
    <t>80_0</t>
  </si>
  <si>
    <t>445_0</t>
  </si>
  <si>
    <t>199_0</t>
  </si>
  <si>
    <t>255_0</t>
  </si>
  <si>
    <t>166_0</t>
  </si>
  <si>
    <t>224_0</t>
  </si>
  <si>
    <t>337_0</t>
  </si>
  <si>
    <t>385_1</t>
  </si>
  <si>
    <t>431_0</t>
  </si>
  <si>
    <t>84_0</t>
  </si>
  <si>
    <t>172_0</t>
  </si>
  <si>
    <t>305_0</t>
  </si>
  <si>
    <t>159_0</t>
  </si>
  <si>
    <t>177_0</t>
  </si>
  <si>
    <t>191_0</t>
  </si>
  <si>
    <t>204_0</t>
  </si>
  <si>
    <t>222_0</t>
  </si>
  <si>
    <t>167_0</t>
  </si>
  <si>
    <t>26_0</t>
  </si>
  <si>
    <t>85_0</t>
  </si>
  <si>
    <t>83_1</t>
  </si>
  <si>
    <t>205_0</t>
  </si>
  <si>
    <t>6_0</t>
  </si>
  <si>
    <t>35_0</t>
  </si>
  <si>
    <t>302_0</t>
  </si>
  <si>
    <t>94_0</t>
  </si>
  <si>
    <t>358_0</t>
  </si>
  <si>
    <t>288_2</t>
  </si>
  <si>
    <t>335_0</t>
  </si>
  <si>
    <t>60_0</t>
  </si>
  <si>
    <t>396_0</t>
  </si>
  <si>
    <t>220_0</t>
  </si>
  <si>
    <t>102_0</t>
  </si>
  <si>
    <t>89_2</t>
  </si>
  <si>
    <t>407_0</t>
  </si>
  <si>
    <t>128_1</t>
  </si>
  <si>
    <t>435_0</t>
  </si>
  <si>
    <t>95_0</t>
  </si>
  <si>
    <t>303_0</t>
  </si>
  <si>
    <t>424_0</t>
  </si>
  <si>
    <t>531_5</t>
  </si>
  <si>
    <t>360_2</t>
  </si>
  <si>
    <t>484_7</t>
  </si>
  <si>
    <t>246_3</t>
  </si>
  <si>
    <t>126_2</t>
  </si>
  <si>
    <t>401_6</t>
  </si>
  <si>
    <t>258_4</t>
  </si>
  <si>
    <t>124_5</t>
  </si>
  <si>
    <t>114_2</t>
  </si>
  <si>
    <t>97_3</t>
  </si>
  <si>
    <t>503_2</t>
  </si>
  <si>
    <t>169_2</t>
  </si>
  <si>
    <t>455_3</t>
  </si>
  <si>
    <t>484_4</t>
  </si>
  <si>
    <t>531_3</t>
  </si>
  <si>
    <t>1_2</t>
  </si>
  <si>
    <t>472_3</t>
  </si>
  <si>
    <t>133_5</t>
  </si>
  <si>
    <t>156_3</t>
  </si>
  <si>
    <t>70_3</t>
  </si>
  <si>
    <t>45_4</t>
  </si>
  <si>
    <t>145_2</t>
  </si>
  <si>
    <t>3_2</t>
  </si>
  <si>
    <t>381_3</t>
  </si>
  <si>
    <t>466_3</t>
  </si>
  <si>
    <t>373_5</t>
  </si>
  <si>
    <t>413_3</t>
  </si>
  <si>
    <t>266_3</t>
  </si>
  <si>
    <t>96_3</t>
  </si>
  <si>
    <t>152_7</t>
  </si>
  <si>
    <t>50_3</t>
  </si>
  <si>
    <t>153_2</t>
  </si>
  <si>
    <t>314_2</t>
  </si>
  <si>
    <t>277_3</t>
  </si>
  <si>
    <t>28_2</t>
  </si>
  <si>
    <t>239_4</t>
  </si>
  <si>
    <t>45_7</t>
  </si>
  <si>
    <t>126_4</t>
  </si>
  <si>
    <t>466_4</t>
  </si>
  <si>
    <t>402_3</t>
  </si>
  <si>
    <t>258_5</t>
  </si>
  <si>
    <t>150_3</t>
  </si>
  <si>
    <t>484_3</t>
  </si>
  <si>
    <t>169_3</t>
  </si>
  <si>
    <t>43_3</t>
  </si>
  <si>
    <t>381_6</t>
  </si>
  <si>
    <t>267_3</t>
  </si>
  <si>
    <t>319_3</t>
  </si>
  <si>
    <t>399_2</t>
  </si>
  <si>
    <t>544_2</t>
  </si>
  <si>
    <t>68_2</t>
  </si>
  <si>
    <t>108_3</t>
  </si>
  <si>
    <t>352_2</t>
  </si>
  <si>
    <t>357_2</t>
  </si>
  <si>
    <t>258_2</t>
  </si>
  <si>
    <t>269_3</t>
  </si>
  <si>
    <t>28_6</t>
  </si>
  <si>
    <t>362_2</t>
  </si>
  <si>
    <t>277_5</t>
  </si>
  <si>
    <t>381_8</t>
  </si>
  <si>
    <t>246_4</t>
  </si>
  <si>
    <t>96_2</t>
  </si>
  <si>
    <t>436_2</t>
  </si>
  <si>
    <t>124_9</t>
  </si>
  <si>
    <t>364_2</t>
  </si>
  <si>
    <t>45_8</t>
  </si>
  <si>
    <t>531_2</t>
  </si>
  <si>
    <t>262_2</t>
  </si>
  <si>
    <t>28_3</t>
  </si>
  <si>
    <t>269_7</t>
  </si>
  <si>
    <t>147_2</t>
  </si>
  <si>
    <t>108_7</t>
  </si>
  <si>
    <t>45_6</t>
  </si>
  <si>
    <t>277_4</t>
  </si>
  <si>
    <t>373_3</t>
  </si>
  <si>
    <t>171_3</t>
  </si>
  <si>
    <t>267_5</t>
  </si>
  <si>
    <t>543_2</t>
  </si>
  <si>
    <t>352_4</t>
  </si>
  <si>
    <t>381_7</t>
  </si>
  <si>
    <t>375_2</t>
  </si>
  <si>
    <t>258_6</t>
  </si>
  <si>
    <t>28_5</t>
  </si>
  <si>
    <t>401_3</t>
  </si>
  <si>
    <t>150_4</t>
  </si>
  <si>
    <t>173_2</t>
  </si>
  <si>
    <t>246_7</t>
  </si>
  <si>
    <t>268_3</t>
  </si>
  <si>
    <t>487_3</t>
  </si>
  <si>
    <t>401_5</t>
  </si>
  <si>
    <t>277_2</t>
  </si>
  <si>
    <t>269_5</t>
  </si>
  <si>
    <t>124_7</t>
  </si>
  <si>
    <t>291_2</t>
  </si>
  <si>
    <t>171_2</t>
  </si>
  <si>
    <t>397_3</t>
  </si>
  <si>
    <t>181_4</t>
  </si>
  <si>
    <t>373_4</t>
  </si>
  <si>
    <t>518_6</t>
  </si>
  <si>
    <t>304_3</t>
  </si>
  <si>
    <t>246_9</t>
  </si>
  <si>
    <t>402_2</t>
  </si>
  <si>
    <t>97_5</t>
  </si>
  <si>
    <t>333_3</t>
  </si>
  <si>
    <t>150_5</t>
  </si>
  <si>
    <t>266_2</t>
  </si>
  <si>
    <t>52_2</t>
  </si>
  <si>
    <t>239_3</t>
  </si>
  <si>
    <t>483_3</t>
  </si>
  <si>
    <t>544_3</t>
  </si>
  <si>
    <t>22_2</t>
  </si>
  <si>
    <t>377_2</t>
  </si>
  <si>
    <t>124_6</t>
  </si>
  <si>
    <t>269_2</t>
  </si>
  <si>
    <t>133_4</t>
  </si>
  <si>
    <t>140_3</t>
  </si>
  <si>
    <t>189_3</t>
  </si>
  <si>
    <t>207_4</t>
  </si>
  <si>
    <t>324_3</t>
  </si>
  <si>
    <t>343_2</t>
  </si>
  <si>
    <t>108_4</t>
  </si>
  <si>
    <t>484_5</t>
  </si>
  <si>
    <t>70_2</t>
  </si>
  <si>
    <t>401_8</t>
  </si>
  <si>
    <t>168_3</t>
  </si>
  <si>
    <t>20_3</t>
  </si>
  <si>
    <t>406_2</t>
  </si>
  <si>
    <t>50_4</t>
  </si>
  <si>
    <t>116_3</t>
  </si>
  <si>
    <t>208_3</t>
  </si>
  <si>
    <t>381_9</t>
  </si>
  <si>
    <t>152_6</t>
  </si>
  <si>
    <t>126_3</t>
  </si>
  <si>
    <t>484_8</t>
  </si>
  <si>
    <t>137_3</t>
  </si>
  <si>
    <t>346_2</t>
  </si>
  <si>
    <t>108_6</t>
  </si>
  <si>
    <t>336_2</t>
  </si>
  <si>
    <t>86_3</t>
  </si>
  <si>
    <t>231_2</t>
  </si>
  <si>
    <t>149_4</t>
  </si>
  <si>
    <t>518_2</t>
  </si>
  <si>
    <t>181_3</t>
  </si>
  <si>
    <t>90_2</t>
  </si>
  <si>
    <t>328_3</t>
  </si>
  <si>
    <t>174_2</t>
  </si>
  <si>
    <t>446_2</t>
  </si>
  <si>
    <t>381_5</t>
  </si>
  <si>
    <t>45_5</t>
  </si>
  <si>
    <t>185_2</t>
  </si>
  <si>
    <t>158_2</t>
  </si>
  <si>
    <t>152_8</t>
  </si>
  <si>
    <t>170_4</t>
  </si>
  <si>
    <t>150_7</t>
  </si>
  <si>
    <t>528_2</t>
  </si>
  <si>
    <t>96_4</t>
  </si>
  <si>
    <t>307_2</t>
  </si>
  <si>
    <t>520_2</t>
  </si>
  <si>
    <t>246_2</t>
  </si>
  <si>
    <t>43_2</t>
  </si>
  <si>
    <t>411_3</t>
  </si>
  <si>
    <t>186_3</t>
  </si>
  <si>
    <t>207_3</t>
  </si>
  <si>
    <t>152_3</t>
  </si>
  <si>
    <t>433_3</t>
  </si>
  <si>
    <t>308_2</t>
  </si>
  <si>
    <t>347_3</t>
  </si>
  <si>
    <t>114_6</t>
  </si>
  <si>
    <t>321_3</t>
  </si>
  <si>
    <t>436_3</t>
  </si>
  <si>
    <t>208_2</t>
  </si>
  <si>
    <t>181_2</t>
  </si>
  <si>
    <t>500_2</t>
  </si>
  <si>
    <t>28_4</t>
  </si>
  <si>
    <t>455_4</t>
  </si>
  <si>
    <t>446_3</t>
  </si>
  <si>
    <t>116_4</t>
  </si>
  <si>
    <t>531_4</t>
  </si>
  <si>
    <t>352_3</t>
  </si>
  <si>
    <t>347_2</t>
  </si>
  <si>
    <t>371_2</t>
  </si>
  <si>
    <t>246_8</t>
  </si>
  <si>
    <t>298_2</t>
  </si>
  <si>
    <t>124_8</t>
  </si>
  <si>
    <t>152_2</t>
  </si>
  <si>
    <t>150_6</t>
  </si>
  <si>
    <t>484_6</t>
  </si>
  <si>
    <t>472_2</t>
  </si>
  <si>
    <t>42_2</t>
  </si>
  <si>
    <t>317_2</t>
  </si>
  <si>
    <t>281_2</t>
  </si>
  <si>
    <t>133_6</t>
  </si>
  <si>
    <t>152_4</t>
  </si>
  <si>
    <t>114_4</t>
  </si>
  <si>
    <t>45_2</t>
  </si>
  <si>
    <t>170_2</t>
  </si>
  <si>
    <t>319_2</t>
  </si>
  <si>
    <t>51_2</t>
  </si>
  <si>
    <t>231_3</t>
  </si>
  <si>
    <t>47_2</t>
  </si>
  <si>
    <t>108_5</t>
  </si>
  <si>
    <t>267_4</t>
  </si>
  <si>
    <t>466_2</t>
  </si>
  <si>
    <t>328_2</t>
  </si>
  <si>
    <t>114_5</t>
  </si>
  <si>
    <t>171_4</t>
  </si>
  <si>
    <t>124_3</t>
  </si>
  <si>
    <t>186_2</t>
  </si>
  <si>
    <t>333_2</t>
  </si>
  <si>
    <t>404_2</t>
  </si>
  <si>
    <t>97_2</t>
  </si>
  <si>
    <t>258_3</t>
  </si>
  <si>
    <t>282_2</t>
  </si>
  <si>
    <t>413_2</t>
  </si>
  <si>
    <t>381_4</t>
  </si>
  <si>
    <t>128_3</t>
  </si>
  <si>
    <t>455_2</t>
  </si>
  <si>
    <t>291_3</t>
  </si>
  <si>
    <t>269_6</t>
  </si>
  <si>
    <t>369_2</t>
  </si>
  <si>
    <t>321_2</t>
  </si>
  <si>
    <t>175_2</t>
  </si>
  <si>
    <t>133_2</t>
  </si>
  <si>
    <t>304_2</t>
  </si>
  <si>
    <t>156_2</t>
  </si>
  <si>
    <t>246_6</t>
  </si>
  <si>
    <t>411_2</t>
  </si>
  <si>
    <t>187_2</t>
  </si>
  <si>
    <t>350_3</t>
  </si>
  <si>
    <t>416_2</t>
  </si>
  <si>
    <t>235_2</t>
  </si>
  <si>
    <t>531_6</t>
  </si>
  <si>
    <t>133_3</t>
  </si>
  <si>
    <t>518_3</t>
  </si>
  <si>
    <t>246_5</t>
  </si>
  <si>
    <t>93_4</t>
  </si>
  <si>
    <t>344_2</t>
  </si>
  <si>
    <t>397_2</t>
  </si>
  <si>
    <t>487_2</t>
  </si>
  <si>
    <t>150_2</t>
  </si>
  <si>
    <t>401_7</t>
  </si>
  <si>
    <t>239_2</t>
  </si>
  <si>
    <t>401_2</t>
  </si>
  <si>
    <t>149_2</t>
  </si>
  <si>
    <t>218_2</t>
  </si>
  <si>
    <t>133_7</t>
  </si>
  <si>
    <t>518_4</t>
  </si>
  <si>
    <t>543_3</t>
  </si>
  <si>
    <t>140_2</t>
  </si>
  <si>
    <t>150_8</t>
  </si>
  <si>
    <t>432_2</t>
  </si>
  <si>
    <t>104_2</t>
  </si>
  <si>
    <t>447_2</t>
  </si>
  <si>
    <t>534_2</t>
  </si>
  <si>
    <t>420_2</t>
  </si>
  <si>
    <t>484_2</t>
  </si>
  <si>
    <t>381_2</t>
  </si>
  <si>
    <t>122_2</t>
  </si>
  <si>
    <t>170_3</t>
  </si>
  <si>
    <t>363_2</t>
  </si>
  <si>
    <t>109_2</t>
  </si>
  <si>
    <t>100_2</t>
  </si>
  <si>
    <t>290_2</t>
  </si>
  <si>
    <t>152_5</t>
  </si>
  <si>
    <t>410_2</t>
  </si>
  <si>
    <t>108_2</t>
  </si>
  <si>
    <t>350_2</t>
  </si>
  <si>
    <t>93_3</t>
  </si>
  <si>
    <t>518_5</t>
  </si>
  <si>
    <t>134_2</t>
  </si>
  <si>
    <t>390_2</t>
  </si>
  <si>
    <t>45_3</t>
  </si>
  <si>
    <t>124_4</t>
  </si>
  <si>
    <t>187_3</t>
  </si>
  <si>
    <t>189_2</t>
  </si>
  <si>
    <t>207_2</t>
  </si>
  <si>
    <t>324_2</t>
  </si>
  <si>
    <t>269_4</t>
  </si>
  <si>
    <t>181_5</t>
  </si>
  <si>
    <t>28_7</t>
  </si>
  <si>
    <t>97_4</t>
  </si>
  <si>
    <t>331_2</t>
  </si>
  <si>
    <t>168_2</t>
  </si>
  <si>
    <t>385_2</t>
  </si>
  <si>
    <t>114_3</t>
  </si>
  <si>
    <t>83_2</t>
  </si>
  <si>
    <t>207_5</t>
  </si>
  <si>
    <t>483_4</t>
  </si>
  <si>
    <t>149_3</t>
  </si>
  <si>
    <t>169_4</t>
  </si>
  <si>
    <t>413_4</t>
  </si>
  <si>
    <t>93_2</t>
  </si>
  <si>
    <t>352_5</t>
  </si>
  <si>
    <t>401_4</t>
  </si>
  <si>
    <t>124_2</t>
  </si>
  <si>
    <t>373_2</t>
  </si>
  <si>
    <t>86_2</t>
  </si>
  <si>
    <t>SPREPHQ</t>
  </si>
  <si>
    <t>CIRCULAR</t>
  </si>
  <si>
    <t>d__Bacteria;p__Proteobacteria;c__Gammaproteobacteria;o__Burkholderiales;f__Burkholderiaceae;g__Rhodoferax;s__</t>
  </si>
  <si>
    <t>d__Bacteria;p__Proteobacteria;c__Gammaproteobacteria;o__Burkholderiales;f__Burkholderiaceae;g__;s__</t>
  </si>
  <si>
    <t>d__Bacteria;p__Actinobacteriota;c__Actinobacteria;o__Actinomycetales;f__Dermatophilaceae;g__GCA-2748155;s__</t>
  </si>
  <si>
    <t>d__Bacteria;p__Bacteroidota;c__Bacteroidia;o__Flavobacteriales;f__PHOS-HE28;g__PHOS-HE28;s__</t>
  </si>
  <si>
    <t>d__Bacteria;p__Dependentiae;c__Babeliae;o__Babeliales;f__RVW-14;g__;s__</t>
  </si>
  <si>
    <t>d__Bacteria;p__Actinobacteriota;c__Acidimicrobiia;o__Microtrichales;f__Microtrichaceae;g__Microthrix;s__Microthrix sp002473265</t>
  </si>
  <si>
    <t>d__Bacteria;p__Campylobacterota;c__Campylobacteria;o__Campylobacterales;f__Arcobacteraceae;g__Aliarcobacter;s__Aliarcobacter cryaerophilus_A</t>
  </si>
  <si>
    <t>d__Bacteria;p__Proteobacteria;c__Gammaproteobacteria;o__Burkholderiales;f__Rhodocyclaceae;g__Dechloromonas;s__</t>
  </si>
  <si>
    <t>d__Bacteria;p__Proteobacteria;c__Gammaproteobacteria;o__Xanthomonadales;f__Xanthomonadaceae;g__Thermomonas;s__</t>
  </si>
  <si>
    <t>d__Bacteria;p__Bacteroidota;c__Bacteroidia;o__Chitinophagales;f__Saprospiraceae;g__UBA3362;s__</t>
  </si>
  <si>
    <t>d__Bacteria;p__Gemmatimonadota;c__Gemmatimonadetes;o__Gemmatimonadales;f__Gemmatimonadaceae;g__SCN-70-22;s__</t>
  </si>
  <si>
    <t>d__Bacteria;p__Proteobacteria;c__Alphaproteobacteria;o__Sphingomonadales;f__Sphingomonadaceae;g__UBA1936;s__</t>
  </si>
  <si>
    <t>d__Bacteria;p__Proteobacteria;c__Gammaproteobacteria;o__Pseudomonadales;f__UBA5518;g__UBA5518;s__UBA5518 sp002396625</t>
  </si>
  <si>
    <t>d__Bacteria;p__Proteobacteria;c__Gammaproteobacteria;o__Steroidobacterales;f__Steroidobacteraceae;g__;s__</t>
  </si>
  <si>
    <t>d__Bacteria;p__Chloroflexota;c__Dehalococcoidia;o__UBA2991;f__UBA2991;g__G233;s__</t>
  </si>
  <si>
    <t>d__Bacteria;p__Bacteroidota;c__Bacteroidia;o__Chitinophagales;f__Saprospiraceae;g__;s__</t>
  </si>
  <si>
    <t>d__Bacteria;p__Acidobacteriota;c__Blastocatellia;o__UBA7656;f__;g__;s__</t>
  </si>
  <si>
    <t>d__Bacteria;p__Bacteroidota;c__Bacteroidia;o__Bacteroidales;f__Prolixibacteraceae;g__Draconibacterium;s__</t>
  </si>
  <si>
    <t>d__Bacteria;p__Chloroflexota;c__Anaerolineae;o__Promineofilales;f__Promineofilaceae;g__GCA-2746795;s__</t>
  </si>
  <si>
    <t>d__Bacteria;p__Proteobacteria;c__Gammaproteobacteria;o__Pseudomonadales;f__UBA5518;g__UBA5518;s__</t>
  </si>
  <si>
    <t>d__Bacteria;p__Bacteroidota;c__Bacteroidia;o__Chitinophagales;f__;g__;s__</t>
  </si>
  <si>
    <t>d__Bacteria;p__Bacteroidota;c__Kapabacteria;o__Kapabacteriales;f__Kapabacteriaceae;g__UBA10438;s__UBA10438 sp002426145</t>
  </si>
  <si>
    <t>d__Bacteria;p__Proteobacteria;c__Gammaproteobacteria;o__Burkholderiales;f__Palsa-1005;g__PALSA-1003;s__</t>
  </si>
  <si>
    <t>d__Bacteria;p__Proteobacteria;c__Gammaproteobacteria;o__Xanthomonadales;f__Rhodanobacteraceae;g__Dokdonella;s__</t>
  </si>
  <si>
    <t>d__Bacteria;p__Bacteroidota;c__Bacteroidia;o__Chitinophagales;f__Chitinophagaceae;g__OLB11;s__</t>
  </si>
  <si>
    <t>d__Bacteria;p__Proteobacteria;c__Gammaproteobacteria;o__Burkholderiales;f__Burkholderiaceae;g__Polaromonas;s__</t>
  </si>
  <si>
    <t>d__Bacteria;p__Acidobacteriota;c__Thermoanaerobaculia;o__UBA5066;f__UBA5066;g__UBA5066;s__</t>
  </si>
  <si>
    <t>d__Bacteria;p__Bacteroidota;c__Bacteroidia;o__Chitinophagales;f__Saprospiraceae;g__OLB8;s__</t>
  </si>
  <si>
    <t>d__Bacteria;p__Bacteroidota;c__Bacteroidia;o__Bacteroidales;f__Lentimicrobiaceae;g__Lentimicrobium;s__</t>
  </si>
  <si>
    <t>d__Bacteria;p__Bacteroidota;c__Bacteroidia;o__Chitinophagales;f__Chitinophagaceae;g__JJ008;s__</t>
  </si>
  <si>
    <t>d__Bacteria;p__Bacteroidota;c__Bacteroidia;o__Chitinophagales;f__Chitinophagaceae;g__Ferruginibacter;s__</t>
  </si>
  <si>
    <t>d__Bacteria;p__Proteobacteria;c__Gammaproteobacteria;o__Burkholderiales;f__Palsa-1005;g__;s__</t>
  </si>
  <si>
    <t>d__Bacteria;p__Proteobacteria;c__Gammaproteobacteria;o__Burkholderiales;f__Rhodocyclaceae;g__Fen-999;s__</t>
  </si>
  <si>
    <t>d__Bacteria;p__Bacteroidota;c__Bacteroidia;o__AKYH767-A;f__2013-40CM-41-45;g__;s__</t>
  </si>
  <si>
    <t>d__Bacteria;p__Proteobacteria;c__Alphaproteobacteria;o__Sphingomonadales;f__Sphingomonadaceae;g__Sphingopyxis;s__</t>
  </si>
  <si>
    <t>d__Bacteria;p__Gemmatimonadota;c__Gemmatimonadetes;o__Gemmatimonadales;f__GWC2-71-9;g__;s__</t>
  </si>
  <si>
    <t>d__Bacteria;p__Bacteroidota;c__Bacteroidia;o__Flavobacteriales;f__PHOS-HE28;g__PHOS-HE28;s__PHOS-HE28 sp002396605</t>
  </si>
  <si>
    <t>d__Bacteria;p__Proteobacteria;c__Gammaproteobacteria;o__Xanthomonadales;f__Ahniellaceae;g__;s__</t>
  </si>
  <si>
    <t>d__Bacteria;p__Chloroflexota;c__Anaerolineae;o__;f__;g__;s__</t>
  </si>
  <si>
    <t>d__Bacteria;p__Patescibacteria;c__Paceibacteria;o__UBA9983_A;f__UBA9973;g__;s__</t>
  </si>
  <si>
    <t>d__Bacteria;p__Patescibacteria;c__Saccharimonadia;o__Saccharimonadales;f__Saccharimonadaceae;g__Saccharimonas;s__Saccharimonas aalborgensis</t>
  </si>
  <si>
    <t>d__Bacteria;p__Myxococcota;c__Polyangia;o__Polyangiales;f__Polyangiaceae;g__;s__</t>
  </si>
  <si>
    <t>d__Bacteria;p__Proteobacteria;c__Gammaproteobacteria;o__Burkholderiales;f__Burkholderiaceae;g__Rubrivivax;s__</t>
  </si>
  <si>
    <t>d__Bacteria;p__Proteobacteria;c__Alphaproteobacteria;o__Rhodobacterales;f__Rhodobacteraceae;g__Rhodobacter_E;s__</t>
  </si>
  <si>
    <t>d__Bacteria;p__Myxococcota;c__Polyangia;o__Polyangiales;f__Ga0077539;g__;s__</t>
  </si>
  <si>
    <t>d__Bacteria;p__Bacteroidota;c__Bacteroidia;o__Chitinophagales;f__Saprospiraceae;g__OLB9;s__</t>
  </si>
  <si>
    <t>d__Bacteria;p__Bacteroidota;c__Bacteroidia;o__Chitinophagales;f__UBA10324;g__;s__</t>
  </si>
  <si>
    <t>d__Bacteria;p__Bacteroidota;c__Ignavibacteria;o__SJA-28;f__B-1AR;g__;s__</t>
  </si>
  <si>
    <t>d__Bacteria;p__Actinobacteriota;c__Acidimicrobiia;o__Microtrichales;f__Microtrichaceae;g__Microthrix;s__Microthrix parvicella</t>
  </si>
  <si>
    <t>d__Bacteria;p__Gemmatimonadota;c__Gemmatimonadetes;o__Gemmatimonadales;f__GWC2-71-9;g__Palsa-1233;s__</t>
  </si>
  <si>
    <t>d__Bacteria;p__Proteobacteria;c__Gammaproteobacteria;o__Pseudomonadales;f__Halieaceae;g__Halioglobus;s__</t>
  </si>
  <si>
    <t>d__Bacteria;p__Bacteroidota;c__Bacteroidia;o__Flavobacteriales;f__Crocinitomicaceae;g__;s__</t>
  </si>
  <si>
    <t>d__Bacteria;p__Bacteroidota;c__Bacteroidia;o__AKYH767;f__b-17BO;g__;s__</t>
  </si>
  <si>
    <t>d__Bacteria;p__Bacteroidota;c__Ignavibacteria;o__SJA-28;f__B-1AR;g__UBA2330;s__</t>
  </si>
  <si>
    <t>d__Bacteria;p__Myxococcota;c__Polyangia;o__Polyangiales;f__SG8-38;g__;s__</t>
  </si>
  <si>
    <t>d__Bacteria;p__Acidobacteriota;c__Blastocatellia;o__Pyrinomonadales;f__Pyrinomonadaceae;g__OLB17;s__</t>
  </si>
  <si>
    <t>d__Bacteria;p__Spirochaetota;c__Leptospirae;o__Leptospirales;f__Leptospiraceae;g__UBA2033;s__</t>
  </si>
  <si>
    <t>d__Bacteria;p__Proteobacteria;c__Gammaproteobacteria;o__Steroidobacterales;f__Steroidobacteraceae;g__UBA964;s__</t>
  </si>
  <si>
    <t>d__Bacteria;p__Coprothermobacterota;c__Coprothermobacteria;o__Coprothermobacterales;f__Coprothermobacteraceae;g__Coprothermobacter;s__Coprothermobacter proteolyticus</t>
  </si>
  <si>
    <t>d__Bacteria;p__Proteobacteria;c__Gammaproteobacteria;o__Burkholderiales;f__Burkholderiaceae;g__Ottowia;s__</t>
  </si>
  <si>
    <t>d__Bacteria;p__Bacteroidota;c__Bacteroidia;o__Chitinophagales;f__UBA2359;g__;s__</t>
  </si>
  <si>
    <t>d__Bacteria;p__Bacteroidota;c__Bacteroidia;o__Chitinophagales;f__Chitinophagaceae;g__Ferruginibacter;s__Ferruginibacter sp002381005</t>
  </si>
  <si>
    <t>d__Bacteria;p__Proteobacteria;c__Gammaproteobacteria;o__Burkholderiales;f__Nitrosomonadaceae;g__Nitrosomonas;s__</t>
  </si>
  <si>
    <t>d__Bacteria;p__Proteobacteria;c__Gammaproteobacteria;o__Burkholderiales;f__Rhodocyclaceae;g__UTPRO2;s__</t>
  </si>
  <si>
    <t>d__Bacteria;p__Proteobacteria;c__Gammaproteobacteria;o__Burkholderiales;f__Rhodocyclaceae;g__;s__</t>
  </si>
  <si>
    <t>d__Bacteria;p__Patescibacteria;c__Saccharimonadia;o__UBA4664;f__UBA4664;g__UBA5169;s__</t>
  </si>
  <si>
    <t>d__Bacteria;p__Dependentiae;c__Babeliae;o__Babeliales;f__Vermiphilaceae;g__;s__</t>
  </si>
  <si>
    <t>d__Bacteria;p__Bacteroidota;c__Bacteroidia;o__AKYH767-A;f__OLB10;g__;s__</t>
  </si>
  <si>
    <t>d__Bacteria;p__Proteobacteria;c__Gammaproteobacteria;o__Burkholderiales;f__Rhodocyclaceae;g__Zoogloea;s__</t>
  </si>
  <si>
    <t>d__Bacteria;p__Patescibacteria;c__Gracilibacteria;o__UBA1369;f__2-02-FULL-48-14;g__2-02-FULL-48-14;s__</t>
  </si>
  <si>
    <t>d__Bacteria;p__Proteobacteria;c__Gammaproteobacteria;o__Burkholderiales;f__Burkholderiaceae;g__PHCI01;s__</t>
  </si>
  <si>
    <t>d__Bacteria;p__Proteobacteria;c__Gammaproteobacteria;o__Ga0077536;f__Ga0077536;g__;s__</t>
  </si>
  <si>
    <t>d__Bacteria;p__Chloroflexota;c__Anaerolineae;o__Anaerolineales;f__envOPS12;g__OLB14;s__</t>
  </si>
  <si>
    <t>d__Bacteria;p__Myxococcota;c__UBA727;o__;f__;g__;s__</t>
  </si>
  <si>
    <t>d__Bacteria;p__Actinobacteriota;c__Acidimicrobiia;o__Microtrichales;f__Microtrichaceae;g__UBA11034;s__</t>
  </si>
  <si>
    <t>d__Bacteria;p__Chloroflexota;c__Dehalococcoidia;o__UBA2991;f__UBA2991;g__;s__</t>
  </si>
  <si>
    <t>d__Bacteria;p__Proteobacteria;c__Gammaproteobacteria;o__Steroidobacterales;f__Steroidobacteraceae;g__ZC4RG30;s__</t>
  </si>
  <si>
    <t>d__Bacteria;p__Bacteroidota;c__Ignavibacteria;o__Ignavibacteriales;f__Ignavibacteriaceae_A;g__UTCHB3;s__</t>
  </si>
  <si>
    <t>d__Bacteria;p__Proteobacteria;c__Alphaproteobacteria;o__Sphingomonadales;f__Sphingomonadaceae;g__Ga0077559;s__</t>
  </si>
  <si>
    <t>d__Bacteria;p__Proteobacteria;c__Alphaproteobacteria;o__Caulobacterales;f__Hyphomonadaceae;g__SWB02;s__</t>
  </si>
  <si>
    <t>d__Bacteria;p__Cyanobacteria;c__Vampirovibrionia;o__Obscuribacterales;f__;g__;s__</t>
  </si>
  <si>
    <t>d__Bacteria;p__Bacteroidota;c__Bacteroidia;o__Chitinophagales;f__BACL12;g__;s__</t>
  </si>
  <si>
    <t>d__Bacteria;p__Krumholzibacteriota;c__Krumholzibacteria;o__LZORAL124-64-63;f__LZORAL124-64-63;g__;s__</t>
  </si>
  <si>
    <t>d__Bacteria;p__Proteobacteria;c__Gammaproteobacteria;o__Xanthomonadales;f__Ahniellaceae;g__0-14-3-00-62-12;s__</t>
  </si>
  <si>
    <t>d__Bacteria;p__Proteobacteria;c__Gammaproteobacteria;o__Burkholderiales;f__Hydrogenophilaceae;g__UBA3361;s__</t>
  </si>
  <si>
    <t>d__Bacteria;p__Actinobacteriota;c__Actinobacteria;o__Nanopelagicales;f__GCA-2699445;g__;s__</t>
  </si>
  <si>
    <t>d__Bacteria;p__Proteobacteria;c__Gammaproteobacteria;o__Pseudomonadales;f__Moraxellaceae;g__Agitococcus;s__Agitococcus sp002333125</t>
  </si>
  <si>
    <t>d__Bacteria;p__AABM5-125-24;c__;o__;f__;g__;s__</t>
  </si>
  <si>
    <t>d__Bacteria;p__Chloroflexota;c__Anaerolineae;o__Ardenticatenales;f__;g__;s__</t>
  </si>
  <si>
    <t>d__Bacteria;p__Acidobacteriota;c__Blastocatellia;o__Pyrinomonadales;f__;g__;s__</t>
  </si>
  <si>
    <t>d__Bacteria;p__Proteobacteria;c__Alphaproteobacteria;o__Sphingomonadales;f__Sphingomonadaceae;g__Novosphingobium;s__</t>
  </si>
  <si>
    <t>d__Bacteria;p__Proteobacteria;c__Gammaproteobacteria;o__Burkholderiales;f__Burkholderiaceae;g__Ideonella_A;s__</t>
  </si>
  <si>
    <t>d__Bacteria;p__Actinobacteriota;c__Actinobacteria;o__Actinomycetales;f__Kineosporiaceae;g__;s__</t>
  </si>
  <si>
    <t>d__Bacteria;p__Myxococcota;c__Polyangia;o__GCA-2747355;f__GCA-2747355;g__;s__</t>
  </si>
  <si>
    <t>d__Bacteria;p__Actinobacteriota;c__Acidimicrobiia;o__Microtrichales;f__UBA8139;g__;s__</t>
  </si>
  <si>
    <t>d__Bacteria;p__Elusimicrobiota;c__Elusimicrobia;o__F11;f__FEN-1173;g__;s__</t>
  </si>
  <si>
    <t>d__Bacteria;p__Actinobacteriota;c__Actinobacteria;o__Actinomycetales;f__Dermatophilaceae;g__Tetrasphaera_A;s__</t>
  </si>
  <si>
    <t>d__Bacteria;p__Proteobacteria;c__Alphaproteobacteria;o__Micavibrionales;f__Micavibrionaceae;g__;s__</t>
  </si>
  <si>
    <t>d__Bacteria;p__Myxococcota;c__Polyangia;o__Nannocystales;f__Nannocystaceae;g__Ga0077550;s__</t>
  </si>
  <si>
    <t>d__Bacteria;p__Bacteroidota;c__Ignavibacteria;o__Ignavibacteriales;f__Ignavibacteriaceae;g__;s__</t>
  </si>
  <si>
    <t>d__Bacteria;p__Planctomycetota;c__UBA1135;o__;f__;g__;s__</t>
  </si>
  <si>
    <t>d__Bacteria;p__Bacteroidota;c__Bacteroidia;o__Chitinophagales;f__Saprospiraceae;g__Haliscomenobacter;s__</t>
  </si>
  <si>
    <t>d__Bacteria;p__Bacteroidota;c__Bacteroidia;o__Bacteroidales;f__DTU049;g__DTU049;s__DTU049 sp001512885</t>
  </si>
  <si>
    <t>d__Bacteria;p__Patescibacteria;c__ABY1;o__SG8-24;f__2-12-FULL-60-25;g__21-14-all-47-17;s__</t>
  </si>
  <si>
    <t>d__Bacteria;p__Proteobacteria;c__Gammaproteobacteria;o__Pseudomonadales;f__Porticoccaceae;g__;s__</t>
  </si>
  <si>
    <t>d__Bacteria;p__Bacteroidota;c__Bacteroidia;o__Cytophagales;f__Spirosomaceae;g__Leadbetterella;s__</t>
  </si>
  <si>
    <t>d__Bacteria;p__Proteobacteria;c__Gammaproteobacteria;o__Burkholderiales;f__UKL13-2;g__FEB-7;s__</t>
  </si>
  <si>
    <t>d__Bacteria;p__Bacteroidota;c__Bacteroidia;o__AKYH767;f__b-17BO;g__UBA4416;s__</t>
  </si>
  <si>
    <t>d__Bacteria;p__Proteobacteria;c__Gammaproteobacteria;o__Burkholderiales;f__Rhodocyclaceae;g__Sulfuritalea;s__</t>
  </si>
  <si>
    <t>d__Bacteria;p__Bacteroidota;c__Bacteroidia;o__Chitinophagales;f__BACL12;g__UBA7236;s__UBA7236 sp002473275</t>
  </si>
  <si>
    <t>d__Bacteria;p__Myxococcota;c__Polyangia;o__Haliangiales;f__Haliangiaceae;g__UBA2376;s__</t>
  </si>
  <si>
    <t>d__Bacteria;p__Bacteroidota;c__Bacteroidia;o__Bacteroidales;f__Lentimicrobiaceae;g__UBA4417;s__</t>
  </si>
  <si>
    <t>d__Bacteria;p__Bacteroidota;c__Bacteroidia;o__Chitinophagales;f__Saprospiraceae;g__UBA2365;s__</t>
  </si>
  <si>
    <t>d__Bacteria;p__Bacteroidota;c__Bacteroidia;o__Chitinophagales;f__Chitinophagaceae;g__Niabella;s__</t>
  </si>
  <si>
    <t>d__Bacteria;p__Zixibacteria;c__MSB-5A5;o__;f__;g__;s__</t>
  </si>
  <si>
    <t>d__Bacteria;p__Bacteroidota;c__Ignavibacteria;o__Ignavibacteriales;f__Melioribacteraceae;g__GCA-2746605;s__</t>
  </si>
  <si>
    <t>d__Bacteria;p__Bacteroidota;c__Bacteroidia;o__Bacteroidales;f__vadinHA17;g__LD21;s__</t>
  </si>
  <si>
    <t>d__Bacteria;p__Patescibacteria;c__Microgenomatia;o__UBA1406;f__GWC2-37-13;g__;s__</t>
  </si>
  <si>
    <t>d__Bacteria;p__Zixibacteria;c__MSB-5A5;o__GN15;f__FEB-12;g__FEB-12;s__</t>
  </si>
  <si>
    <t>d__Bacteria;p__Bacteroidota;c__Bacteroidia;o__Chitinophagales;f__LD1;g__Bog-950;s__</t>
  </si>
  <si>
    <t>d__Bacteria;p__Bacteroidota;c__Bacteroidia;o__AKYH767;f__2-12-FULL-35-15;g__;s__</t>
  </si>
  <si>
    <t>d__Bacteria;p__Patescibacteria;c__Paceibacteria;o__UBA9983_A;f__UBA2163;g__1-14-0-10-47-16;s__</t>
  </si>
  <si>
    <t>d__Bacteria;p__Chloroflexota;c__Anaerolineae;o__Promineofilales;f__Promineofilaceae;g__Promineofilum;s__</t>
  </si>
  <si>
    <t>d__Bacteria;p__Bacteroidota;c__Ignavibacteria;o__Ignavibacteriales;f__Ignavibacteriaceae;g__Ignavibacterium;s__</t>
  </si>
  <si>
    <t>d__Bacteria;p__Bacteroidota;c__UBA10030;o__UBA10030;f__UBA6906;g__;s__</t>
  </si>
  <si>
    <t>d__Bacteria;p__Proteobacteria;c__Gammaproteobacteria;o__Burkholderiales;f__Nitrosomonadaceae;g__Nitrosomonas;s__Nitrosomonas oligotropha</t>
  </si>
  <si>
    <t>d__Bacteria;p__Proteobacteria;c__Gammaproteobacteria;o__Burkholderiales;f__Rhodocyclaceae;g__Propionivibrio;s__Propionivibrio aalborgensis</t>
  </si>
  <si>
    <t>d__Bacteria;p__Planctomycetota;c__Brocadiae;o__Brocadiales;f__Brocadiaceae;g__Brocadia;s__Brocadia sapporoensis</t>
  </si>
  <si>
    <t>d__Bacteria;p__OLB16;c__OLB16;o__OLB16;f__OLB16;g__OLB16;s__OLB16 sp001567115</t>
  </si>
  <si>
    <t>d__Bacteria;p__Actinobacteriota;c__Actinobacteria;o__Actinomycetales;f__Dermatophilaceae;g__Austwickia;s__</t>
  </si>
  <si>
    <t>d__Bacteria;p__Myxococcota;c__UBA796;o__UBA796;f__;g__;s__</t>
  </si>
  <si>
    <t>d__Bacteria;p__Bacteroidota;c__Bacteroidia;o__Bacteroidales;f__vadinHA17;g__SR-FBR-E99;s__</t>
  </si>
  <si>
    <t>d__Bacteria;p__Cyanobacteria;c__Vampirovibrionia;o__Obscuribacterales;f__Obscuribacteraceae;g__Obscuribacter;s__</t>
  </si>
  <si>
    <t>d__Bacteria;p__Bacteroidota;c__Bacteroidia;o__Chitinophagales;f__Saprospiraceae;g__OLB8;s__OLB8 sp001567405</t>
  </si>
  <si>
    <t>d__Bacteria;p__Proteobacteria;c__Gammaproteobacteria;o__Burkholderiales;f__Burkholderiaceae;g__Piscinibacter;s__</t>
  </si>
  <si>
    <t>d__Bacteria;p__Myxococcota;c__Polyangia;o__Haliangiales;f__Haliangiaceae;g__;s__</t>
  </si>
  <si>
    <t>d__Bacteria;p__Proteobacteria;c__Gammaproteobacteria;o__Competibacterales;f__Competibacteraceae;g__Competibacter;s__</t>
  </si>
  <si>
    <t>d__Bacteria;p__Proteobacteria;c__Alphaproteobacteria;o__Micavibrionales;f__;g__;s__</t>
  </si>
  <si>
    <t>d__Bacteria;p__Desulfobacterota;c__Syntrophia;o__Syntrophales;f__UBA2192;g__;s__</t>
  </si>
  <si>
    <t>d__Archaea;p__Halobacterota;c__Methanosarcinia;o__Methanotrichales;f__Methanotrichaceae;g__Methanothrix;s__</t>
  </si>
  <si>
    <t>d__Bacteria;p__Bacteroidota;c__Bacteroidia;o__Chitinophagales;f__BACL12;g__UBA7236;s__</t>
  </si>
  <si>
    <t>d__Bacteria;p__Nitrospirota;c__Nitrospiria;o__Nitrospirales;f__Nitrospiraceae;g__Nitrospira_A;s__Nitrospira_A sp900170025</t>
  </si>
  <si>
    <t>d__Archaea;p__Halobacterota;c__Methanomicrobia;o__Methanomicrobiales;f__Methanoregulaceae;g__UBA9949;s__</t>
  </si>
  <si>
    <t>d__Bacteria;p__Proteobacteria;c__Gammaproteobacteria;o__Burkholderiales;f__Palsa-1005;g__PALSA-1005;s__</t>
  </si>
  <si>
    <t>d__Bacteria;p__Acidobacteriota;c__Holophagae;o__Holophagales;f__Holophagaceae;g__Geothrix;s__</t>
  </si>
  <si>
    <t>d__Bacteria;p__Proteobacteria;c__Gammaproteobacteria;o__Burkholderiales;f__Rhodocyclaceae;g__Propionivibrio;s__</t>
  </si>
  <si>
    <t>d__Bacteria;p__Proteobacteria;c__Alphaproteobacteria;o__Micavibrionales;f__Micavibrionaceae;g__UBA7657;s__UBA7657 sp002483465</t>
  </si>
  <si>
    <t>d__Bacteria;p__Eisenbacteria;c__RBG-16-71-46;o__RBG-16-71-46;f__RBG-16-71-46;g__;s__</t>
  </si>
  <si>
    <t>d__Bacteria;p__Proteobacteria;c__Gammaproteobacteria;o__Burkholderiales;f__Burkholderiaceae;g__Vitreoscilla_A;s__</t>
  </si>
  <si>
    <t>d__Bacteria;p__Acidobacteriota;c__Thermoanaerobaculia;o__UBA5704;f__;g__;s__</t>
  </si>
  <si>
    <t>d__Bacteria;p__Planctomycetota;c__UBA1135;o__UBA1135;f__GCA-002686595;g__;s__</t>
  </si>
  <si>
    <t>d__Bacteria;p__Bacteroidota;c__Bacteroidia;o__Cytophagales;f__Cyclobacteriaceae;g__ELB16-189;s__</t>
  </si>
  <si>
    <t>d__Bacteria;p__Proteobacteria;c__Gammaproteobacteria;o__Burkholderiales;f__Rhodocyclaceae;g__Accumulibacter;s__</t>
  </si>
  <si>
    <t>d__Bacteria;p__Acidobacteriota;c__Blastocatellia;o__Pyrinomonadales;f__Pyrinomonadaceae;g__;s__</t>
  </si>
  <si>
    <t>d__Bacteria;p__Myxococcota;c__Polyangia;o__Polyangiales;f__;g__;s__</t>
  </si>
  <si>
    <t>d__Bacteria;p__Proteobacteria;c__Gammaproteobacteria;o__Burkholderiales;f__Burkholderiaceae;g__Simplicispira_A;s__</t>
  </si>
  <si>
    <t>d__Bacteria;p__Planctomycetota;c__Phycisphaerae;o__Phycisphaerales;f__SM1A02;g__;s__</t>
  </si>
  <si>
    <t>d__Bacteria;p__Myxococcota;c__Polyangia;o__Nannocystales;f__Nannocystaceae;g__Nannocystis;s__</t>
  </si>
  <si>
    <t>d__Bacteria;p__Actinobacteriota;c__Actinobacteria;o__Propionibacteriales;f__Propionibacteriaceae;g__Tessaracoccus;s__</t>
  </si>
  <si>
    <t>d__Bacteria;p__Myxococcota;c__Myxococcia;o__Myxococcales;f__Myxococcaceae;g__;s__</t>
  </si>
  <si>
    <t>d__Bacteria;p__Patescibacteria;c__Paceibacteria_A;o__Moranbacterales;f__UBA1568;g__;s__</t>
  </si>
  <si>
    <t>d__Bacteria;p__UBA10199;c__UBA10199;o__2-02-FULL-50-16;f__;g__;s__</t>
  </si>
  <si>
    <t>d__Bacteria;p__Patescibacteria;c__Paceibacteria;o__UBA9983_A;f__21-14-all-36-13;g__;s__</t>
  </si>
  <si>
    <t>d__Bacteria;p__Bdellovibrionota;c__Bdellovibrionia;o__Bdellovibrionales;f__UBA1609;g__;s__</t>
  </si>
  <si>
    <t>d__Bacteria;p__Patescibacteria;c__Gracilibacteria;o__UM-FILTER-43-11;f__;g__;s__</t>
  </si>
  <si>
    <t>d__Bacteria;p__Gemmatimonadota;c__Gemmatimonadetes;o__Gemmatimonadales;f__Gemmatimonadaceae;g__Fen-1231;s__</t>
  </si>
  <si>
    <t>d__Bacteria;p__Bdellovibrionota;c__Bdellovibrionia;o__Bdellovibrionales;f__Bdellovibrionaceae;g__Ga0074137;s__</t>
  </si>
  <si>
    <t>d__Archaea;p__Iainarchaeota;c__Iainarchaeia;o__;f__;g__;s__</t>
  </si>
  <si>
    <t>d__Bacteria;p__Chloroflexota;c__Anaerolineae;o__Promineofilales;f__Promineofilaceae;g__GCA-2699125;s__</t>
  </si>
  <si>
    <t>d__Bacteria;p__Patescibacteria;c__Dojkabacteria;o__B142;f__;g__;s__</t>
  </si>
  <si>
    <t>d__Bacteria;p__Firmicutes_C;c__Negativicutes;o__Veillonellales;f__Veillonellaceae;g__Veillonella;s__</t>
  </si>
  <si>
    <t>d__Bacteria;p__Bacteroidota;c__Bacteroidia;o__AKYH767-A;f__OLB10;g__OLB10;s__</t>
  </si>
  <si>
    <t>d__Bacteria;p__Acidobacteriota;c__Acidobacteriae;o__Bryobacterales;f__Bryobacteraceae;g__;s__</t>
  </si>
  <si>
    <t>d__Bacteria;p__Myxococcota;c__UBA9160;o__UBA9160;f__UBA4427;g__;s__</t>
  </si>
  <si>
    <t>d__Bacteria;p__Bacteroidota;c__Bacteroidia;o__Chitinophagales;f__UBA8649;g__;s__</t>
  </si>
  <si>
    <t>d__Bacteria;p__Bdellovibrionota;c__Bdellovibrionia;o__Bdellovibrionales;f__Bdellovibrionaceae;g__;s__</t>
  </si>
  <si>
    <t>d__Bacteria;p__FEN-1099;c__FEN-1099;o__;f__;g__;s__</t>
  </si>
  <si>
    <t>d__Bacteria;p__Bacteroidota;c__Kapabacteria;o__Kapabacteriales;f__UBA961;g__UBA2353;s__UBA2353 sp002344005</t>
  </si>
  <si>
    <t>d__Bacteria;p__Verrucomicrobiota;c__Verrucomicrobiae;o__Pedosphaerales;f__UBA11320;g__;s__</t>
  </si>
  <si>
    <t>d__Bacteria;p__Chloroflexota;c__Anaerolineae;o__Caldilineales;f__Caldilineaceae;g__;s__</t>
  </si>
  <si>
    <t>d__Bacteria;p__Chloroflexota;c__Anaerolineae;o__SBR1031;f__A4b;g__OLB15;s__</t>
  </si>
  <si>
    <t>d__Bacteria;p__Proteobacteria;c__Gammaproteobacteria;o__Burkholderiales;f__Ga0077523;g__Ga0077526;s__</t>
  </si>
  <si>
    <t>d__Bacteria;p__Verrucomicrobiota;c__Verrucomicrobiae;o__Verrucomicrobiales;f__Verrucomicrobiaceae;g__Prosthecobacter;s__</t>
  </si>
  <si>
    <t>d__Bacteria;p__Proteobacteria;c__Alphaproteobacteria;o__Rhizobiales;f__Xanthobacteraceae;g__Ga0077548;s__</t>
  </si>
  <si>
    <t>d__Bacteria;p__Planctomycetota;c__UBA1135;o__UBA2386;f__UBA2386;g__;s__</t>
  </si>
  <si>
    <t>d__Bacteria;p__Proteobacteria;c__Gammaproteobacteria;o__Xanthomonadales;f__SZUA-5;g__;s__</t>
  </si>
  <si>
    <t>d__Bacteria;p__Proteobacteria;c__Alphaproteobacteria;o__Rhizobiales;f__Devosiaceae;g__Devosia;s__</t>
  </si>
  <si>
    <t>d__Bacteria;p__Proteobacteria;c__Gammaproteobacteria;o__Burkholderiales;f__SG8-39;g__;s__</t>
  </si>
  <si>
    <t>d__Bacteria;p__Proteobacteria;c__Gammaproteobacteria;o__Pseudomonadales;f__UBA7239;g__UBA7239;s__</t>
  </si>
  <si>
    <t>d__Bacteria;p__Bacteroidota;c__Bacteroidia;o__Chitinophagales;f__Chitinophagaceae;g__UBA1931;s__</t>
  </si>
  <si>
    <t>d__Bacteria;p__Proteobacteria;c__Gammaproteobacteria;o__Burkholderiales;f__Burkholderiaceae;g__Ramlibacter;s__</t>
  </si>
  <si>
    <t>d__Bacteria;p__Fibrobacterota;c__Fibrobacteria;o__UBA5070;f__UBA5070;g__UBA5070;s__</t>
  </si>
  <si>
    <t>d__Bacteria;p__Chloroflexota;c__Anaerolineae;o__SBR1031;f__A4b;g__OLB13;s__</t>
  </si>
  <si>
    <t>d__Bacteria;p__Firmicutes;c__Bacilli;o__Lactobacillales;f__Streptococcaceae;g__Streptococcus;s__Streptococcus infantarius</t>
  </si>
  <si>
    <t>d__Bacteria;p__Proteobacteria;c__Alphaproteobacteria;o__Dongiales;f__Dongiaceae;g__;s__</t>
  </si>
  <si>
    <t>d__Bacteria;p__Myxococcota;c__Polyangia;o__Polyangiales;f__Sandaracinaceae;g__;s__</t>
  </si>
  <si>
    <t>d__Bacteria;p__Proteobacteria;c__Gammaproteobacteria;o__SZUA-140;f__SZUA-140;g__;s__</t>
  </si>
  <si>
    <t>d__Bacteria;p__Proteobacteria;c__Alphaproteobacteria;o__Rhodospirillales_A;f__2-12-FULL-67-15;g__;s__</t>
  </si>
  <si>
    <t>d__Bacteria;p__Planctomycetota;c__Phycisphaerae;o__Phycisphaerales;f__SM1A02;g__UBA2402;s__</t>
  </si>
  <si>
    <t>d__Bacteria;p__Eisenbacteria;c__RBG-16-71-46;o__;f__;g__;s__</t>
  </si>
  <si>
    <t>d__Bacteria;p__Proteobacteria;c__Alphaproteobacteria;o__Caulobacterales;f__Hyphomonadaceae;g__Hyphomonas;s__</t>
  </si>
  <si>
    <t>d__Bacteria;p__Proteobacteria;c__Gammaproteobacteria;o__Pseudomonadales;f__Cellvibrionaceae;g__Cellvibrio;s__</t>
  </si>
  <si>
    <t>d__Bacteria;p__Cyanobacteria;c__Vampirovibrionia;o__Vampirovibrionales;f__Vampirovibrionaceae;g__;s__</t>
  </si>
  <si>
    <t>d__Bacteria;p__Proteobacteria;c__Alphaproteobacteria;o__Reyranellales;f__Reyranellaceae;g__;s__</t>
  </si>
  <si>
    <t>d__Bacteria;p__Planctomycetota;c__Phycisphaerae;o__UBA1845;f__UTPLA1;g__UTPLA1;s__</t>
  </si>
  <si>
    <t>d__Bacteria;p__Proteobacteria;c__Gammaproteobacteria;o__Burkholderiales;f__;g__;s__</t>
  </si>
  <si>
    <t>d__Bacteria;p__Planctomycetota;c__UBA8742;o__UBA2392;f__UBA2392;g__;s__</t>
  </si>
  <si>
    <t>d__Bacteria;p__Nitrospirota;c__Nitrospiria;o__Nitrospirales;f__Nitrospiraceae;g__Nitrospira;s__Nitrospira sp002254365</t>
  </si>
  <si>
    <t>d__Bacteria;p__Actinobacteriota;c__Thermoleophilia;o__Solirubrobacterales;f__70-9;g__67-14;s__</t>
  </si>
  <si>
    <t>d__Bacteria;p__Proteobacteria;c__Gammaproteobacteria;o__Pseudomonadales;f__UBA7239;g__UBA7239;s__UBA7239 sp002333095</t>
  </si>
  <si>
    <t>d__Bacteria;p__Proteobacteria;c__Gammaproteobacteria;o__Xanthomonadales;f__Ahniellaceae;g__Ahniella;s__</t>
  </si>
  <si>
    <t>d__Bacteria;p__Actinobacteriota;c__Acidimicrobiia;o__Microtrichales;f__Ilumatobacteraceae;g__UBA668;s__UBA668 sp002299395</t>
  </si>
  <si>
    <t>d__Bacteria;p__Chloroflexota;c__Anaerolineae;o__Promineofilales;f__;g__;s__</t>
  </si>
  <si>
    <t>d__Bacteria;p__Proteobacteria;c__Gammaproteobacteria;o__Thiotrichales;f__Thiotrichaceae;g__Thiofilum;s__</t>
  </si>
  <si>
    <t>d__Bacteria;p__Actinobacteriota;c__Actinobacteria;o__Propionibacteriales;f__Propionibacteriaceae;g__Nigerium;s__</t>
  </si>
  <si>
    <t>d__Bacteria;p__Verrucomicrobiota;c__Verrucomicrobiae;o__Opitutales;f__Opitutaceae;g__;s__</t>
  </si>
  <si>
    <t>d__Bacteria;p__Actinobacteriota;c__Actinobacteria;o__Propionibacteriales;f__Propionibacteriaceae;g__Micropruina;s__</t>
  </si>
  <si>
    <t>d__Bacteria;p__Patescibacteria;c__Saccharimonadia;o__Saccharimonadales;f__Saccharimonadaceae;g__;s__</t>
  </si>
  <si>
    <t>d__Bacteria;p__Proteobacteria;c__Alphaproteobacteria;o__Rhizobiales;f__Rhizobiaceae;g__;s__</t>
  </si>
  <si>
    <t>d__Bacteria;p__Proteobacteria;c__Gammaproteobacteria;o__Competibacterales;f__Competibacteraceae;g__Competibacter;s__Competibacter sp002433805</t>
  </si>
  <si>
    <t>d__Bacteria;p__Proteobacteria;c__Gammaproteobacteria;o__Competibacterales;f__Competibacteraceae;g__Contendobacter;s__Contendobacter odensis</t>
  </si>
  <si>
    <t>d__Bacteria;p__Patescibacteria;c__Saccharimonadia;o__Saccharimonadales;f__UBA4665;g__GCA-2746885;s__</t>
  </si>
  <si>
    <t>d__Bacteria;p__Proteobacteria;c__Gammaproteobacteria;o__Burkholderiales;f__Rhodocyclaceae;g__Uliginosibacterium;s__</t>
  </si>
  <si>
    <t>d__Bacteria;p__Acidobacteriota;c__Vicinamibacteria;o__Vicinamibacterales;f__SCN-69-37;g__;s__</t>
  </si>
  <si>
    <t>d__Bacteria;p__Chloroflexota;c__Anaerolineae;o__Promineofilales;f__Promineofilaceae;g__;s__</t>
  </si>
  <si>
    <t>d__Bacteria;p__Proteobacteria;c__Alphaproteobacteria;o__Rhizobiales;f__Beijerinckiaceae;g__;s__</t>
  </si>
  <si>
    <t>d__Bacteria;p__Acidobacteriota;c__Thermoanaerobaculia;o__UBA5066;f__UBA5066;g__Fen-183;s__</t>
  </si>
  <si>
    <t>d__Bacteria;p__Proteobacteria;c__Alphaproteobacteria;o__Rhizobiales;f__Hyphomicrobiaceae;g__Hyphomicrobium;s__</t>
  </si>
  <si>
    <t>d__Bacteria;p__Actinobacteriota;c__Actinobacteria;o__Actinomycetales;f__Dermatophilaceae;g__Phycicoccus;s__</t>
  </si>
  <si>
    <t>d__Bacteria;p__Acidobacteriota;c__Holophagae;o__Holophagales;f__Holophagaceae;g__;s__</t>
  </si>
  <si>
    <t>d__Bacteria;p__Actinobacteriota;c__Actinobacteria;o__Actinomycetales;f__Dermatophilaceae;g__Phycicoccus;s__Phycicoccus elongata</t>
  </si>
  <si>
    <t>d__Bacteria;p__Proteobacteria;c__Alphaproteobacteria;o__Rhizobiales;f__Anderseniellaceae;g__PALSA-927;s__</t>
  </si>
  <si>
    <t>d__Bacteria;p__Chloroflexota;c__Anaerolineae;o__Caldilineales;f__Caldilineaceae;g__Caldilinea;s__</t>
  </si>
  <si>
    <t>d__Bacteria;p__Patescibacteria;c__Saccharimonadia;o__Saccharimonadales;f__Saccharimonadaceae;g__Saccharimonas;s__</t>
  </si>
  <si>
    <t>d__Bacteria;p__Planctomycetota;c__Phycisphaerae;o__UBA1845;f__Fen-1342;g__Fen-1342;s__</t>
  </si>
  <si>
    <t>d__Bacteria;p__Verrucomicrobiota;c__Verrucomicrobiae;o__Pedosphaerales;f__UBA9464;g__;s__</t>
  </si>
  <si>
    <t>d__Bacteria;p__Patescibacteria;c__Doudnabacteria;o__UBA920;f__UBA920;g__UBA920;s__</t>
  </si>
  <si>
    <t>d__Bacteria;p__Proteobacteria;c__Gammaproteobacteria;o__Burkholderiales;f__Gallionellaceae;g__Gallionella;s__</t>
  </si>
  <si>
    <t>d__Bacteria;p__Acidobacteriota;c__Blastocatellia;o__Pyrinomonadales;f__Pyrinomonadaceae;g__OLB17;s__OLB17 sp002333435</t>
  </si>
  <si>
    <t>d__Bacteria;p__Chloroflexota;c__Anaerolineae;o__Anaerolineales;f__envOPS12;g__UBA12294;s__</t>
  </si>
  <si>
    <t>d__Bacteria;p__Proteobacteria;c__Gammaproteobacteria;o__Pseudomonadales;f__Oleiphilaceae;g__;s__</t>
  </si>
  <si>
    <t>d__Bacteria;p__Actinobacteriota;c__Acidimicrobiia;o__Microtrichales;f__Ilumatobacteraceae;g__;s__</t>
  </si>
  <si>
    <t>d__Bacteria;p__Patescibacteria;c__Saccharimonadia;o__UBA4664;f__;g__;s__</t>
  </si>
  <si>
    <t>d__Bacteria;p__Actinobacteriota;c__Acidimicrobiia;o__Microtrichales;f__;g__;s__</t>
  </si>
  <si>
    <t>d__Bacteria;p__Bacteroidota;c__Bacteroidia;o__Chitinophagales;f__UBA2359;g__UBA2359;s__</t>
  </si>
  <si>
    <t>d__Bacteria;p__Bacteroidota;c__Bacteroidia;o__Bacteroidales;f__F082;g__UBA6192;s__</t>
  </si>
  <si>
    <t>d__Bacteria;p__Bdellovibrionota;c__Bdellovibrionia;o__;f__;g__;s__</t>
  </si>
  <si>
    <t>d__Bacteria;p__Nitrospirota;c__Nitrospiria;o__Nitrospirales;f__Nitrospiraceae;g__Nitrospira;s__</t>
  </si>
  <si>
    <t>d__Bacteria;p__Bacteroidota;c__Kapabacteria;o__OLB7;f__OLB7;g__OLB7;s__OLB7 sp001567195</t>
  </si>
  <si>
    <t>d__Bacteria;p__Patescibacteria;c__Microgenomatia;o__GWA2-44-7;f__UBA8517;g__;s__</t>
  </si>
  <si>
    <t>d__Bacteria;p__Planctomycetota;c__Phycisphaerae;o__UBA1845;f__Fen-1342;g__;s__</t>
  </si>
  <si>
    <t>d__Bacteria;p__Patescibacteria;c__Microgenomatia;o__UBA1406;f__GWC2-37-13;g__UBA1450;s__</t>
  </si>
  <si>
    <t>d__Bacteria;p__Bacteroidota;c__Kapabacteria;o__Kapabacteriales;f__UBA961;g__;s__</t>
  </si>
  <si>
    <t>d__Bacteria;p__Bacteroidota;c__Bacteroidia;o__Bacteroidales;f__UBA10428;g__UBA10428;s__</t>
  </si>
  <si>
    <t>d__Bacteria;p__Bacteroidota;c__Bacteroidia;o__Chitinophagales;f__Saprospiraceae;g__UBA6168;s__</t>
  </si>
  <si>
    <t>d__Bacteria;p__Proteobacteria;c__Gammaproteobacteria;o__Competibacterales;f__Competibacteraceae;g__Contendobacter;s__</t>
  </si>
  <si>
    <t>d__Bacteria;p__Verrucomicrobiota;c__Verrucomicrobiae;o__Opitutales;f__Opitutaceae;g__UBA2377;s__</t>
  </si>
  <si>
    <t>d__Bacteria;p__Patescibacteria;c__Gracilibacteria;o__GCA-2401425;f__;g__;s__</t>
  </si>
  <si>
    <t>d__Bacteria;p__Patescibacteria;c__ABY1;o__BM507;f__UBA917;g__UBA919;s__</t>
  </si>
  <si>
    <t>d__Bacteria;p__Proteobacteria;c__Gammaproteobacteria;o__Methylococcales;f__Methylomonadaceae;g__Methyloglobulus;s__</t>
  </si>
  <si>
    <t>d__Bacteria;p__Actinobacteriota;c__Actinobacteria;o__Nanopelagicales;f__UBA10799;g__;s__</t>
  </si>
  <si>
    <t>d__Bacteria;p__Acidobacteriota;c__Holophagae;o__Holophagales;f__Holophagaceae;g__Holophaga;s__</t>
  </si>
  <si>
    <t>d__Bacteria;p__Patescibacteria;c__Paceibacteria_A;o__Moranbacterales;f__GCA-2747515;g__;s__</t>
  </si>
  <si>
    <t>d__Bacteria;p__Fibrobacterota;c__Fibrobacteria;o__UBA5070;f__UBA5070;g__UBA5070;s__UBA5070 sp002414805</t>
  </si>
  <si>
    <t>d__Bacteria;p__Bacteroidota;c__Bacteroidia;o__Flavobacteriales;f__Flavobacteriaceae;g__Flavobacterium;s__</t>
  </si>
  <si>
    <t>d__Bacteria;p__Proteobacteria;c__Gammaproteobacteria;o__Burkholderiales;f__Gallionellaceae;g__UBA7399;s__</t>
  </si>
  <si>
    <t>d__Bacteria;p__Proteobacteria;c__Gammaproteobacteria;o__Chromatiales;f__Chromatiaceae;g__;s__</t>
  </si>
  <si>
    <t>d__Bacteria;p__Bacteroidota;c__Bacteroidia;o__;f__;g__;s__</t>
  </si>
  <si>
    <t>d__Bacteria;p__Bacteroidota;c__Bacteroidia;o__AKYH767;f__UBA4408;g__UBA4408;s__</t>
  </si>
  <si>
    <t>d__Bacteria;p__Proteobacteria;c__Gammaproteobacteria;o__Xanthomonadales;f__Xanthomonadaceae;g__Aquimonas;s__</t>
  </si>
  <si>
    <t>d__Bacteria;p__Myxococcota;c__Myxococcia;o__Myxococcales;f__Anaeromyxobacteraceae;g__Anaeromyxobacter;s__</t>
  </si>
  <si>
    <t>d__Bacteria;p__Bacteroidota;c__Bacteroidia;o__Bacteroidales;f__UBA1715;g__;s__</t>
  </si>
  <si>
    <t>d__Bacteria;p__Chloroflexota;c__Anaerolineae;o__Thermoflexales;f__;g__;s__</t>
  </si>
  <si>
    <t>d__Bacteria;p__Proteobacteria;c__Alphaproteobacteria;o__Caulobacterales;f__Hyphomonadaceae;g__UBA7672;s__</t>
  </si>
  <si>
    <t>d__Bacteria;p__Actinobacteriota;c__Actinobacteria;o__Propionibacteriales;f__Propionibacteriaceae;g__;s__</t>
  </si>
  <si>
    <t>d__Bacteria;p__Chloroflexota;c__Chloroflexia;o__Chloroflexales;f__Roseiflexaceae;g__Kouleothrix;s__</t>
  </si>
  <si>
    <t>d__Bacteria;p__Actinobacteriota;c__Actinobacteria;o__Nanopelagicales;f__S36-B12;g__UBA10649;s__</t>
  </si>
  <si>
    <t>d__Bacteria;p__Patescibacteria;c__Saccharimonadia;o__Saccharimonadales;f__SZUA-47;g__;s__</t>
  </si>
  <si>
    <t>d__Bacteria;p__Proteobacteria;c__Gammaproteobacteria;o__Burkholderiales;f__Rhodocyclaceae;g__Dechloromonas;s__Dechloromonas sp002396525</t>
  </si>
  <si>
    <t>d__Bacteria;p__Bacteroidota;c__Kapabacteria;o__OLB7;f__OLB7;g__;s__</t>
  </si>
  <si>
    <t>d__Bacteria;p__Verrucomicrobiota;c__Verrucomicrobiae;o__Opitutales;f__Opitutaceae;g__HZ-65;s__</t>
  </si>
  <si>
    <t>d__Bacteria;p__Proteobacteria;c__Gammaproteobacteria;o__Burkholderiales;f__Burkholderiaceae;g__JOSHI-001;s__</t>
  </si>
  <si>
    <t>d__Bacteria;p__Acidobacteriota;c__Acidobacteriae;o__Bryobacterales;f__Bryobacteraceae;g__UBA690;s__</t>
  </si>
  <si>
    <t>d__Bacteria;p__Bacteroidota;c__Bacteroidia;o__AKYH767;f__2-12-FULL-35-15;g__2-12-FULL-35-15;s__</t>
  </si>
  <si>
    <t>d__Bacteria;p__Bacteroidota;c__Bacteroidia;o__Flavobacteriales;f__UA16;g__;s__</t>
  </si>
  <si>
    <t>d__Bacteria;p__Proteobacteria;c__Alphaproteobacteria;o__Rickettsiales;f__;g__;s__</t>
  </si>
  <si>
    <t>d__Bacteria;p__Bacteroidota;c__Bacteroidia;o__Chitinophagales;f__Chitinophagaceae;g__UBA3961;s__</t>
  </si>
  <si>
    <t>d__Bacteria;p__Proteobacteria;c__Gammaproteobacteria;o__Burkholderiales;f__UKL13-2;g__UKL13-2;s__</t>
  </si>
  <si>
    <t>d__Bacteria;p__Gemmatimonadota;c__Gemmatimonadetes;o__Gemmatimonadales;f__Gemmatimonadaceae;g__;s__</t>
  </si>
  <si>
    <t>d__Bacteria;p__Bacteroidota;c__SZUA-365;o__SZUA-365;f__SZUA-365;g__;s__</t>
  </si>
  <si>
    <t>d__Bacteria;p__Desulfuromonadota;c__Desulfuromonadia;o__Geobacterales;f__Pelobacteraceae;g__;s__</t>
  </si>
  <si>
    <t>ESV38.1457;tax=d:Bacteria,p:Proteobacteria,c:Gammaproteobacteria,o:Betaproteobacteriales,f:Burkholderiaceae,g:Rhodoferax,s:Rhodoferax_ferrireducens;</t>
  </si>
  <si>
    <t>ESV50.1455;tax=d:Bacteria,p:Proteobacteria,c:Gammaproteobacteria,o:Betaproteobacteriales,f:Burkholderiaceae,g:midas_g_33,s:midas_s_50;</t>
  </si>
  <si>
    <t>ESV10.1442;tax=d:Bacteria,p:Actinobacteria,c:Actinobacteria,o:Micrococcales,f:Intrasporangiaceae,g:Tetrasphaera,s:midas_s_5;</t>
  </si>
  <si>
    <t>ESV2313.1445;tax=d:Bacteria,p:Bacteroidetes,c:Bacteroidia,o:Flavobacteriales,f:NS9_marine_group,g:midas_g_225,s:midas_s_2313;</t>
  </si>
  <si>
    <t>ESV1099.1463;tax=d:Bacteria,p:Dependentiae,c:Babeliae,o:Babeliales,f:Vermiphilaceae,g:midas_g_1099,s:midas_s_1099;</t>
  </si>
  <si>
    <t>ESV2.1445;tax=d:Bacteria,p:Actinobacteria,c:Acidimicrobiia,o:Microtrichales,f:Microtrichaceae,g:Ca_Microthrix,s:midas_s_2;</t>
  </si>
  <si>
    <t>ESV2255.1440;tax=d:Bacteria,p:Epsilonbacteraeota,c:Campylobacteria,o:Campylobacterales,f:Arcobacteraceae,g:Arcobacter,s:Arcobacter_cryaerophilus;</t>
  </si>
  <si>
    <t>ESV3735.1460;tax=d:Bacteria,p:Proteobacteria,c:Gammaproteobacteria,o:Betaproteobacteriales,f:Rhodocyclaceae,g:Ferribacterium,s:Ferribacterium_limneticum;</t>
  </si>
  <si>
    <t>ESV203.1467;tax=d:Bacteria,p:Proteobacteria,c:Gammaproteobacteria,o:Xanthomonadales,f:Xanthomonadaceae,g:Thermomonas,s:midas_s_203;</t>
  </si>
  <si>
    <t>ESV177.1454;tax=d:Bacteria,p:Bacteroidetes,c:Bacteroidia,o:Chitinophagales,f:Saprospiraceae,g:midas_g_65,s:midas_s_177;</t>
  </si>
  <si>
    <t>ESV929.1448;tax=d:Bacteria,p:Gemmatimonadetes,c:Gemmatimonadetes,o:Gemmatimonadales,f:Gemmatimonadaceae,g:midas_g_764,s:midas_s_929;</t>
  </si>
  <si>
    <t>ESV59.1411;tax=d:Bacteria,p:Proteobacteria,c:Alphaproteobacteria,o:Sphingomonadales,f:Sphingomonadaceae,g:midas_g_59,s:midas_s_59;</t>
  </si>
  <si>
    <t>ESV27.1459;tax=d:Bacteria,p:Proteobacteria,c:Gammaproteobacteria,o:Cellvibrionales,f:Spongiibacteraceae,g:BD1-7_clade,s:midas_s_27;</t>
  </si>
  <si>
    <t>ESV420.1460;tax=d:Bacteria,p:Proteobacteria,c:Gammaproteobacteria,o:Steroidobacterales,f:Steroidobacteraceae,g:midas_g_98,s:midas_s_98;</t>
  </si>
  <si>
    <t>ESV849.1412;tax=d:Bacteria,p:Chloroflexi,c:OLB14,o:midas_o_731,f:midas_f_731,g:midas_g_731,s:midas_s_849;</t>
  </si>
  <si>
    <t>ESV37.1440;tax=d:Bacteria,p:Bacteroidetes,c:Bacteroidia,o:Chitinophagales,f:Saprospiraceae,g:Ca_Epiflobacter,s:midas_s_37;</t>
  </si>
  <si>
    <t>ESV502.1475;tax=d:Bacteria,p:Acidobacteria,c:Blastocatellia_Subgroup_4,o:DS-100,f:midas_f_502,g:midas_g_502,s:midas_s_502;</t>
  </si>
  <si>
    <t>ESV649.1440;tax=d:Bacteria,p:Bacteroidetes,c:Bacteroidia,o:Bacteroidales,f:Prolixibacteraceae,g:midas_g_422,s:midas_s_649;</t>
  </si>
  <si>
    <t>ESV5591.1459;tax=d:Bacteria,p:Proteobacteria,c:Gammaproteobacteria,o:Pseudomonadales,f:Pseudomonadaceae,g:Pseudomonas,s:Pseudomonas_sp.;</t>
  </si>
  <si>
    <t>ESV461.1427;tax=d:Bacteria,p:Chloroflexi,c:Anaerolineae,o:Ardenticatenales,f:Ca_Promineofilaceae,g:midas_g_461,s:midas_s_461;</t>
  </si>
  <si>
    <t>ESV3844.1455;tax=d:Bacteria,p:Proteobacteria,c:Gammaproteobacteria,o:Cellvibrionales,f:Spongiibacteraceae,g:BD1-7_clade,s:midas_s_263;</t>
  </si>
  <si>
    <t>ESV558.1433;tax=d:Bacteria,p:Bacteroidetes,c:Bacteroidia,o:Chitinophagales,f:midas_f_108,g:midas_g_558,s:midas_s_558;</t>
  </si>
  <si>
    <t>ESV428.1409;tax=d:Bacteria,p:Bacteroidetes,c:Ignavibacteria,o:OPB56,f:midas_f_428,g:midas_g_428,s:midas_s_428;</t>
  </si>
  <si>
    <t>ESV3347.1465;tax=d:Bacteria,p:Proteobacteria,c:Gammaproteobacteria,o:Betaproteobacteriales,f:SC-I-84,g:midas_g_1341,s:midas_s_3347;</t>
  </si>
  <si>
    <t>ESV183.1461;tax=d:Bacteria,p:Proteobacteria,c:Gammaproteobacteria,o:Xanthomonadales,f:Rhodanobacteraceae,g:Dokdonella,s:midas_s_124;</t>
  </si>
  <si>
    <t>ESV679.1447;tax=d:Bacteria,p:Bacteroidetes,c:Bacteroidia,o:Chitinophagales,f:Chitinophagaceae,g:midas_g_679,s:midas_s_679;</t>
  </si>
  <si>
    <t>ESV108.1447;tax=d:Bacteria,p:Bacteroidetes,c:Bacteroidia,o:Chitinophagales,f:midas_f_108,g:midas_g_108,s:midas_s_108;</t>
  </si>
  <si>
    <t>ESV758.1445;tax=d:Bacteria,p:Bacteroidetes,c:Bacteroidia,o:Flavobacteriales,f:NS9_marine_group,g:midas_g_385,s:midas_s_758;</t>
  </si>
  <si>
    <t>ESV33.1457;tax=d:Bacteria,p:Proteobacteria,c:Gammaproteobacteria,o:Betaproteobacteriales,f:Burkholderiaceae,g:Rhodoferax,s:midas_s_33;</t>
  </si>
  <si>
    <t>ESV1688.1476;tax=d:Bacteria,p:Acidobacteria,c:Holophagae,o:Subgroup_7,f:midas_f_973,g:midas_g_973,s:midas_s_973;</t>
  </si>
  <si>
    <t>ESV29.1449;tax=d:Bacteria,p:Bacteroidetes,c:Bacteroidia,o:Chitinophagales,f:Saprospiraceae,g:OLB8,s:midas_s_29;</t>
  </si>
  <si>
    <t>ESV1390.1446;tax=d:Bacteria,p:Bacteroidetes,c:Bacteroidia,o:Sphingobacteriales,f:Lentimicrobiaceae,g:Lentimicrobium,s:midas_s_1390;</t>
  </si>
  <si>
    <t>ESV32.1453;tax=d:Bacteria,p:Bacteroidetes,c:Bacteroidia,o:Chitinophagales,f:Chitinophagaceae,g:Terrimonas,s:midas_s_32;</t>
  </si>
  <si>
    <t>ESV56.1459;tax=d:Bacteria,p:Bacteroidetes,c:Bacteroidia,o:Chitinophagales,f:Saprospiraceae,g:midas_g_56,s:midas_s_56;</t>
  </si>
  <si>
    <t>ESV6196.1457;tax=d:Bacteria,p:Proteobacteria,c:Gammaproteobacteria,o:Betaproteobacteriales,f:Burkholderiaceae,g:Rhodoferax,s:Rhodoferax_saidenbachensis;</t>
  </si>
  <si>
    <t>ESV83.1451;tax=d:Bacteria,p:Bacteroidetes,c:Bacteroidia,o:Chitinophagales,f:Chitinophagaceae,g:Ferruginibacter,s:midas_s_83;</t>
  </si>
  <si>
    <t>ESV5535.1460;tax=d:Bacteria,p:Proteobacteria,c:Gammaproteobacteria,o:Betaproteobacteriales,f:Rhodocyclaceae,g:midas_g_5535,s:midas_s_5535;</t>
  </si>
  <si>
    <t>ESV364.1445;tax=d:Bacteria,p:Bacteroidetes,c:Bacteroidia,o:Sphingobacteriales,f:AKYH767,g:midas_g_300,s:midas_s_364;</t>
  </si>
  <si>
    <t>ESV393.1411;tax=d:Bacteria,p:Proteobacteria,c:Alphaproteobacteria,o:Sphingomonadales,f:Sphingomonadaceae,g:Sphingopyxis,s:Sphingopyxis_bauzanensis;</t>
  </si>
  <si>
    <t>ESV395.1432;tax=d:Bacteria,p:Gemmatimonadetes,c:Gemmatimonadetes,o:Gemmatimonadales,f:Gemmatimonadaceae,g:midas_g_395,s:midas_s_395;</t>
  </si>
  <si>
    <t>ESV434.1444;tax=d:Bacteria,p:Bacteroidetes,c:Bacteroidia,o:Flavobacteriales,f:NS9_marine_group,g:midas_g_434,s:midas_s_434;</t>
  </si>
  <si>
    <t>ESV2066.1467;tax=d:Bacteria,p:Proteobacteria,c:Gammaproteobacteria,o:Xanthomonadales,f:Xanthomonadaceae,g:Thermomonas,s:midas_s_203;</t>
  </si>
  <si>
    <t>ESV300.1445;tax=d:Bacteria,p:Bacteroidetes,c:Bacteroidia,o:Sphingobacteriales,f:AKYH767,g:midas_g_300,s:midas_s_300;</t>
  </si>
  <si>
    <t>ESV575.1475;tax=d:Bacteria,p:Acidobacteria,c:Blastocatellia_Subgroup_4,o:DS-100,f:midas_f_502,g:midas_g_502,s:midas_s_502;</t>
  </si>
  <si>
    <t>ESV116.1467;tax=d:Bacteria,p:Proteobacteria,c:Gammaproteobacteria,o:Xanthomonadales,f:Rhodanobacteraceae,g:midas_g_116,s:midas_s_116;</t>
  </si>
  <si>
    <t>ESV267.1460;tax=d:Bacteria,p:Proteobacteria,c:Gammaproteobacteria,o:Steroidobacterales,f:Steroidobacteraceae,g:midas_g_98,s:midas_s_98;</t>
  </si>
  <si>
    <t>ESV1.1417;tax=d:Bacteria,p:Chloroflexi,c:Anaerolineae,o:Caldilineales,f:Amarolineaceae,g:Ca_Amarolinea,s:midas_s_1;</t>
  </si>
  <si>
    <t>ESV2549.1448;tax=d:Bacteria,p:Gemmatimonadetes,c:Gemmatimonadetes,o:Gemmatimonadales,f:Gemmatimonadaceae,g:midas_g_764,s:midas_s_929;</t>
  </si>
  <si>
    <t>ESV14.1445;tax=d:Bacteria,p:Actinobacteria,c:Acidimicrobiia,o:Microtrichales,f:Microtrichaceae,g:Ca_Microthrix,s:midas_s_2;</t>
  </si>
  <si>
    <t>ESV728.1491;tax=d:Bacteria,p:Patescibacteria,c:Saccharimonadia,o:Saccharimonadales,f:Saccharimonadaceae,g:Ca_Saccharimonas,s:Ca_Saccharimonas_aalborgensis;</t>
  </si>
  <si>
    <t>ESV5.1442;tax=d:Bacteria,p:Actinobacteria,c:Actinobacteria,o:Micrococcales,f:Intrasporangiaceae,g:Tetrasphaera,s:midas_s_5;</t>
  </si>
  <si>
    <t>ESV2913.1481;tax=d:Bacteria,p:Proteobacteria,c:Deltaproteobacteria,o:Myxococcales,f:Polyangiaceae,g:Pajaroellobacter,s:midas_s_2913;</t>
  </si>
  <si>
    <t>ESV386.1451;tax=d:Bacteria,p:Proteobacteria,c:Gammaproteobacteria,o:Betaproteobacteriales,f:Burkholderiaceae,g:Leptothrix,s:midas_s_386;</t>
  </si>
  <si>
    <t>ESV385.1443;tax=d:Bacteria,p:Bacteroidetes,c:Bacteroidia,o:Flavobacteriales,f:NS9_marine_group,g:midas_g_385,s:midas_s_385;</t>
  </si>
  <si>
    <t>ESV63.1402;tax=d:Bacteria,p:Proteobacteria,c:Alphaproteobacteria,o:Rhodobacterales,f:Rhodobacteraceae,g:Rhodobacter,s:midas_s_63;</t>
  </si>
  <si>
    <t>ESV764.1450;tax=d:Bacteria,p:Gemmatimonadetes,c:Gemmatimonadetes,o:Gemmatimonadales,f:Gemmatimonadaceae,g:midas_g_764,s:midas_s_764;</t>
  </si>
  <si>
    <t>ESV3704.1475;tax=d:Bacteria,p:Proteobacteria,c:Deltaproteobacteria,o:Myxococcales,f:mle1-27,g:midas_g_3704,s:midas_s_3704;</t>
  </si>
  <si>
    <t>ESV89.1442;tax=d:Bacteria,p:Bacteroidetes,c:Bacteroidia,o:Chitinophagales,f:Saprospiraceae,g:Ca_Epiflobacter,s:midas_s_89;</t>
  </si>
  <si>
    <t>ESV7193.1449;tax=d:Bacteria,p:Bacteroidetes,c:Bacteroidia,o:Chitinophagales,f:Chitinophagaceae,g:Ferruginibacter,s:midas_s_7193;</t>
  </si>
  <si>
    <t>ESV1068.1441;tax=d:Bacteria,p:Bacteroidetes,c:Ignavibacteria,o:SJA-28,f:midas_f_31,g:midas_g_31,s:midas_s_137;</t>
  </si>
  <si>
    <t>ESV3.1527;tax=d:Bacteria,p:Actinobacteria,c:Acidimicrobiia,o:Microtrichales,f:Microtrichaceae,g:Ca_Microthrix,s:Ca_Microthrix_parvicella;</t>
  </si>
  <si>
    <t>ESV5021.1475;tax=d:Bacteria,p:Proteobacteria,c:Deltaproteobacteria,o:Myxococcales,f:Phaselicystidaceae,g:Phaselicystis,s:midas_s_2771;</t>
  </si>
  <si>
    <t>ESV992.1432;tax=d:Bacteria,p:Gemmatimonadetes,c:Gemmatimonadetes,o:Gemmatimonadales,f:Gemmatimonadaceae,g:midas_g_992,s:midas_s_992;</t>
  </si>
  <si>
    <t>ESV869.1456;tax=d:Bacteria,p:Proteobacteria,c:Gammaproteobacteria,o:Cellvibrionales,f:Halieaceae,g:OM60NOR5_clade,s:midas_s_869;</t>
  </si>
  <si>
    <t>ESV1882.1446;tax=d:Bacteria,p:Bacteroidetes,c:Bacteroidia,o:Flavobacteriales,f:Crocinitomicaceae,g:Crocinitomix,s:midas_s_1882;</t>
  </si>
  <si>
    <t>ESV5378.1444;tax=d:Bacteria,p:Bacteroidetes,c:Bacteroidia,o:Sphingobacteriales,f:env.OPS_17,g:midas_g_3487,s:midas_s_5378;</t>
  </si>
  <si>
    <t>ESV31.1442;tax=d:Bacteria,p:Bacteroidetes,c:Ignavibacteria,o:SJA-28,f:midas_f_31,g:midas_g_31,s:midas_s_31;</t>
  </si>
  <si>
    <t>ESV3411.1446;tax=d:Bacteria,p:Bacteroidetes,c:Bacteroidia,o:Flavobacteriales,f:NS9_marine_group,g:midas_g_843,s:midas_s_3050;</t>
  </si>
  <si>
    <t>ESV6.1456;tax=d:Bacteria,p:Bacteroidetes,c:Bacteroidia,o:Chitinophagales,f:Saprospiraceae,g:midas_g_6,s:midas_s_6;</t>
  </si>
  <si>
    <t>ESV4851.1479;tax=d:Bacteria,p:Proteobacteria,c:Deltaproteobacteria,o:Myxococcales,f:Sandaracinaceae,g:midas_g_4851,s:midas_s_4851;</t>
  </si>
  <si>
    <t>ESV233.1445;tax=d:Bacteria,p:Acidobacteria,c:Blastocatellia_Subgroup_4,o:Blastocatellales,f:Blastocatellaceae,g:JGI.fa</t>
  </si>
  <si>
    <t>ESV161.1457;tax=d:Bacteria,p:Proteobacteria,c:Gammaproteobacteria,o:Betaproteobacteriales,f:Burkholderiaceae,g:Ca_Symbiobacter,s:midas_s_38;</t>
  </si>
  <si>
    <t>ESV7058.1478;tax=d:Bacteria,p:Spirochaetes,c:Leptospirae,o:Leptospirales,f:Leptospiraceae,g:Leptospira,s:midas_s_1386;</t>
  </si>
  <si>
    <t>ESV197.1460;tax=d:Bacteria,p:Proteobacteria,c:Gammaproteobacteria,o:midas_o_26,f:midas_f_98,g:Acidibacter,s:midas_s_197;</t>
  </si>
  <si>
    <t>ESV408.1458;tax=d:Bacteria,p:Coprothermobacteraeota,c:Coprothermobacteria,o:Coprothermobacterales,f:Coprothermobacteraceae,g:Coprothermobacter,s:Coprothermobacter_proteolyticus;</t>
  </si>
  <si>
    <t>ESV924.1451;tax=d:Bacteria,p:Proteobacteria,c:Gammaproteobacteria,o:Betaproteobacteriales,f:Burkholderiaceae,g:Ottowia,s:midas_s_924;</t>
  </si>
  <si>
    <t>ESV1223.1447;tax=d:Bacteria,p:Bacteroidetes,c:Bacteroidia,o:Chitinophagales,f:37-13,g:midas_g_1223,s:midas_s_1223;</t>
  </si>
  <si>
    <t>ESV11.1455;tax=d:Bacteria,p:Bacteroidetes,c:Bacteroidia,o:Chitinophagales,f:Chitinophagaceae,g:Ferruginibacter,s:midas_s_11;</t>
  </si>
  <si>
    <t>ESV2254.1462;tax=d:Bacteria,p:Proteobacteria,c:Gammaproteobacteria,o:Betaproteobacteriales,f:Nitrosomonadaceae,g:Nitrosomonas,s:midas_s_2254;</t>
  </si>
  <si>
    <t>ESV5222.1447;tax=d:Bacteria,p:Bacteroidetes,c:Bacteroidia,o:Chitinophagales,f:Saprospiraceae,g:midas_g_1838,s:midas_s_1838;</t>
  </si>
  <si>
    <t>ESV2206.1466;tax=d:Bacteria,p:Proteobacteria,c:Gammaproteobacteria,o:Betaproteobacteriales,f:Rhodocyclaceae,g:Denitratisoma,s:midas_s_2206;</t>
  </si>
  <si>
    <t>ESV3126.1458;tax=d:Bacteria,p:Proteobacteria,c:Gammaproteobacteria,o:Betaproteobacteriales,f:Rhodocyclaceae,g:Sulfuritalea,s:midas_s_3126;</t>
  </si>
  <si>
    <t>ESV3186.1446;tax=d:Bacteria,p:Bacteroidetes,c:Bacteroidia,o:Flavobacteriales,f:NS9_marine_group,g:midas_g_3186,s:midas_s_3186;</t>
  </si>
  <si>
    <t>ESV903.1387;tax=d:Bacteria,p:Patescibacteria,c:Saccharimonadia,o:Saccharimonadales,f:midas_f_903,g:midas_g_903,s:midas_s_903;</t>
  </si>
  <si>
    <t>ESV7927.1465;tax=d:Bacteria,p:Dependentiae,c:Babeliae,o:Babeliales,f:Vermiphilaceae,g:midas_g_7927,s:midas_s_7927;</t>
  </si>
  <si>
    <t>ESV154.1451;tax=d:Bacteria,p:Bacteroidetes,c:Bacteroidia,o:Chitinophagales,f:Chitinophagaceae,g:Ferruginibacter,s:midas_s_83;</t>
  </si>
  <si>
    <t>ESV283.1445;tax=d:Bacteria,p:Bacteroidetes,c:Bacteroidia,o:Sphingobacteriales,f:AKYH767,g:midas_g_283,s:midas_s_283;</t>
  </si>
  <si>
    <t>ESV2550.1460;tax=d:Bacteria,p:Proteobacteria,c:Gammaproteobacteria,o:Betaproteobacteriales,f:Rhodocyclaceae,g:Zoogloea,s:Zoogloea_caeni;</t>
  </si>
  <si>
    <t>ESV8565.1377;tax=d:Bacteria,p:Patescibacteria,c:Gracilibacteria,o:Ca_Peregrinibacteria,f:midas_f_5174,g:midas_g_7188,s:midas_s_8565;</t>
  </si>
  <si>
    <t>ESV901.1450;tax=d:Bacteria,p:Proteobacteria,c:Gammaproteobacteria,o:Betaproteobacteriales,f:Burkholderiaceae,g:Rhodoferax,s:midas_s_901;</t>
  </si>
  <si>
    <t>ESV3775.1431;tax=d:Bacteria,p:Proteobacteria,c:Gammaproteobacteria,o:Run-SP154,f:midas_f_27,g:midas_g_3775,s:midas_s_3775;</t>
  </si>
  <si>
    <t>ESV8483.1432;tax=d:Bacteria,p:Chloroflexi,c:Anaerolineae,o:Anaerolineales,f:Anaerolineaceae,g:Ca_Villigracilis,s:midas_s_6664;</t>
  </si>
  <si>
    <t>ESV7079.1480;tax=d:Bacteria,p:Proteobacteria,c:Deltaproteobacteria,o:Myxococcales,f:P3OB-42,g:midas_g_6017,s:midas_s_6017;</t>
  </si>
  <si>
    <t>ESV334.1444;tax=d:Bacteria,p:Actinobacteria,c:Acidimicrobiia,o:Microtrichales,f:Microtrichaceae,g:midas_g_120,s:midas_s_334;</t>
  </si>
  <si>
    <t>ESV9481.1412;tax=d:Bacteria,p:Chloroflexi,c:OLB14,o:midas_o_731,f:midas_f_731,g:midas_g_1412,s:midas_s_8871;</t>
  </si>
  <si>
    <t>ESV1267.1442;tax=d:Bacteria,p:Bacteroidetes,c:Bacteroidia,o:Chitinophagales,f:Saprospiraceae,g:Ca_Epiflobacter,s:midas_s_89;</t>
  </si>
  <si>
    <t>ESV273.1460;tax=d:Bacteria,p:Proteobacteria,c:Gammaproteobacteria,o:midas_o_26,f:midas_f_98,g:midas_g_273,s:midas_s_273;</t>
  </si>
  <si>
    <t>ESV2895.1477;tax=d:Bacteria,p:Proteobacteria,c:Deltaproteobacteria,o:Myxococcales,f:Polyangiaceae,g:Pajaroellobacter,s:midas_s_2895;</t>
  </si>
  <si>
    <t>ESV1940.1447;tax=d:Bacteria,p:Bacteroidetes,c:Ignavibacteria,o:Ignavibacteriales,f:Ignavibacteriaceae,g:Ignavibacterium,s:midas_s_1940;</t>
  </si>
  <si>
    <t>ESV353.1409;tax=d:Bacteria,p:Proteobacteria,c:Alphaproteobacteria,o:Sphingomonadales,f:Sphingomonadaceae,g:midas_g_59,s:midas_s_353;</t>
  </si>
  <si>
    <t>ESV66.1450;tax=d:Bacteria,p:Bacteroidetes,c:Bacteroidia,o:Chitinophagales,f:Saprospiraceae,g:midas_g_65,s:midas_s_65;</t>
  </si>
  <si>
    <t>ESV2783.1387;tax=d:Bacteria,p:Proteobacteria,c:Alphaproteobacteria,o:Caulobacterales,f:Hyphomonadaceae,g:SWB02,s:midas_s_2783;</t>
  </si>
  <si>
    <t>ESV4338.1449;tax=d:Bacteria,p:Proteobacteria,c:Gammaproteobacteria,o:Betaproteobacteriales,f:Burkholderiaceae,g:Sphaerotilus,s:midas_s_4338;</t>
  </si>
  <si>
    <t>ESV1391.1443;tax=d:Bacteria,p:Acidobacteria,c:Blastocatellia_Subgroup_4,o:Blastocatellales,f:Blastocatellaceae,g:JGI.fa</t>
  </si>
  <si>
    <t>ESV2716.1414;tax=d:Bacteria,p:Cyanobacteria,c:Melainabacteria,o:Obscuribacterales,f:midas_f_1393,g:Ca_Obscuribacter,s:midas_s_2716;</t>
  </si>
  <si>
    <t>ESV8382.1449;tax=d:Bacteria,p:Bacteroidetes,c:Bacteroidia,o:Chitinophagales,f:midas_f_536,g:midas_g_8382,s:midas_s_8382;</t>
  </si>
  <si>
    <t>ESV4832.1487;tax=d:Bacteria,p:Ca_Fermentibacterota,c:Ca_Fermentibacteria,o:midas_o_753,f:midas_f_753,g:midas_g_753,s:midas_s_753;</t>
  </si>
  <si>
    <t>ESV1375.1467;tax=d:Bacteria,p:Proteobacteria,c:Gammaproteobacteria,o:Xanthomonadales,f:Rhodanobacteraceae,g:midas_g_116,s:midas_s_953;</t>
  </si>
  <si>
    <t>ESV2315.1449;tax=d:Bacteria,p:Proteobacteria,c:Gammaproteobacteria,o:Betaproteobacteriales,f:Hydrogenophilaceae,g:midas_g_1040,s:midas_s_1040;</t>
  </si>
  <si>
    <t>ESV1248.1444;tax=d:Bacteria,p:Acidobacteria,c:Blastocatellia_Subgroup_4,o:Blastocatellales,f:Blastocatellaceae,g:Stenotrophobacter,s:midas_s_1188;</t>
  </si>
  <si>
    <t>ESV625.1445;tax=d:Bacteria,p:Actinobacteria,c:Actinobacteria,o:Propionibacteriales,f:Nocardioidaceae,g:Nocardioides,s:midas_s_625;</t>
  </si>
  <si>
    <t>ESV597.1445;tax=d:Bacteria,p:Bacteroidetes,c:Bacteroidia,o:Flavobacteriales,f:NS9_marine_group,g:midas_g_225,s:midas_s_597;</t>
  </si>
  <si>
    <t>ESV3170.1447;tax=d:Bacteria,p:Proteobacteria,c:Gammaproteobacteria,o:Pseudomonadales,f:Moraxellaceae,g:Agitococcus_lubricus_group,s:midas_s_3170;</t>
  </si>
  <si>
    <t>ESV4727.1446;tax=d:Bacteria,p:Fibrobacteres,c:Chitinivibrionia,o:midas_o_1477,f:midas_f_1477,g:midas_g_1477,s:midas_s_4727;</t>
  </si>
  <si>
    <t>ESV1676.1410;tax=d:Bacteria,p:Chloroflexi,c:Anaerolineae,o:SBR1031,f:midas_f_119,g:midas_g_1676,s:midas_s_1676;</t>
  </si>
  <si>
    <t>ESV1171.1446;tax=d:Bacteria,p:Bacteroidetes,c:Bacteroidia,o:Flavobacteriales,f:NS9_marine_group,g:midas_g_843,s:midas_s_1171;</t>
  </si>
  <si>
    <t>ESV2551.1452;tax=d:Bacteria,p:Acidobacteria,c:Blastocatellia_Subgroup_4,o:11-24,f:midas_f_1424,g:midas_g_1424,s:midas_s_1424;</t>
  </si>
  <si>
    <t>ESV81.1451;tax=d:Bacteria,p:Proteobacteria,c:Gammaproteobacteria,o:Betaproteobacteriales,f:Burkholderiaceae,g:Leptothrix,s:midas_s_81;</t>
  </si>
  <si>
    <t>ESV73.1442;tax=d:Bacteria,p:Bacteroidetes,c:Ignavibacteria,o:SJA-28,f:midas_f_31,g:midas_g_31,s:midas_s_31;</t>
  </si>
  <si>
    <t>ESV6664.1432;tax=d:Bacteria,p:Chloroflexi,c:Anaerolineae,o:Anaerolineales,f:Anaerolineaceae,g:Ca_Villigracilis,s:midas_s_6664;</t>
  </si>
  <si>
    <t>ESV6040.1479;tax=d:Bacteria,p:Proteobacteria,c:Deltaproteobacteria,o:Myxococcales,f:Sandaracinaceae,g:midas_g_4851,s:midas_s_4851;</t>
  </si>
  <si>
    <t>ESV244.1409;tax=d:Bacteria,p:Proteobacteria,c:Alphaproteobacteria,o:Sphingomonadales,f:Sphingomonadaceae,g:Novosphingobium,s:midas_s_244;</t>
  </si>
  <si>
    <t>ESV726.1453;tax=d:Bacteria,p:Bacteroidetes,c:Bacteroidia,o:Chitinophagales,f:Chitinophagaceae,g:Terrimonas,s:midas_s_548;</t>
  </si>
  <si>
    <t>ESV2883.1442;tax=d:Bacteria,p:Bacteroidetes,c:Bacteroidia,o:Sphingobacteriales,f:env.OPS_17,g:midas_g_2883,s:midas_s_2883;</t>
  </si>
  <si>
    <t>ESV4800.1453;tax=d:Bacteria,p:Proteobacteria,c:Gammaproteobacteria,o:Betaproteobacteriales,f:Burkholderiaceae,g:Rhizobacter,s:midas_s_4800;</t>
  </si>
  <si>
    <t>ESV937.1445;tax=d:Bacteria,p:Bacteroidetes,c:Bacteroidia,o:Flavobacteriales,f:NS9_marine_group,g:midas_g_225,s:midas_s_937;</t>
  </si>
  <si>
    <t>ESV3056.1449;tax=d:Bacteria,p:Proteobacteria,c:Gammaproteobacteria,o:Betaproteobacteriales,f:Burkholderiaceae,g:Leptothrix,s:midas_s_1298;</t>
  </si>
  <si>
    <t>ESV327.1441;tax=d:Bacteria,p:Actinobacteria,c:Actinobacteria,o:Kineosporiales,f:Kineosporiaceae,g:midas_g_327,s:midas_s_327;</t>
  </si>
  <si>
    <t>ESV1289.1456;tax=d:Bacteria,p:Bacteroidetes,c:Bacteroidia,o:Chitinophagales,f:Saprospiraceae,g:midas_g_6,s:midas_s_862;</t>
  </si>
  <si>
    <t>ESV5277.1483;tax=d:Bacteria,p:Proteobacteria,c:Deltaproteobacteria,o:Myxococcales,f:UASB-TL25,g:midas_g_5277,s:midas_s_5277;</t>
  </si>
  <si>
    <t>ESV290.1445;tax=d:Bacteria,p:Actinobacteria,c:Acidimicrobiia,o:Microtrichales,f:Iamiaceae,g:Iamia,s:midas_s_290;</t>
  </si>
  <si>
    <t>ESV1352.1453;tax=d:Bacteria,p:Proteobacteria,c:Gammaproteobacteria,o:Betaproteobacteriales,f:Burkholderiaceae,g:Ottowia,s:midas_s_482;</t>
  </si>
  <si>
    <t>ESV137.1441;tax=d:Bacteria,p:Bacteroidetes,c:Ignavibacteria,o:SJA-28,f:midas_f_31,g:midas_g_31,s:midas_s_137;</t>
  </si>
  <si>
    <t>ESV595.1458;tax=d:Bacteria,p:Elusimicrobia,c:Elusimicrobia,o:MVP-88,f:midas_f_595,g:midas_g_595,s:midas_s_595;</t>
  </si>
  <si>
    <t>ESV5717.1442;tax=d:Bacteria,p:Actinobacteria,c:Actinobacteria,o:Micrococcales,f:Intrasporangiaceae,g:Tetrasphaera,s:midas_s_1404;</t>
  </si>
  <si>
    <t>ESV2943.1409;tax=d:Bacteria,p:Proteobacteria,c:Alphaproteobacteria,o:Micavibrionales,f:Micavibrionaceae,g:midas_g_2943,s:midas_s_2943;</t>
  </si>
  <si>
    <t>ESV3982.1466;tax=d:Bacteria,p:Proteobacteria,c:Deltaproteobacteria,o:Myxococcales,f:Nannocystaceae,g:Nannocystis,s:midas_s_3982;</t>
  </si>
  <si>
    <t>ESV5048.1479;tax=d:Bacteria,p:Ca_Fermentibacterota,c:Ca_Fermentibacteria,o:midas_o_753,f:midas_f_753,g:midas_g_4788,s:midas_s_4788;</t>
  </si>
  <si>
    <t>ESV2815.1446;tax=d:Bacteria,p:Fibrobacteres,c:Chitinivibrionia,o:midas_o_1477,f:midas_f_1477,g:midas_g_1477,s:midas_s_2815;</t>
  </si>
  <si>
    <t>ESV1255.1467;tax=d:Bacteria,p:Bacteroidetes,c:Ignavibacteria,o:Ignavibacteriales,f:PHOS-HE36,g:midas_g_179,s:midas_s_1255;</t>
  </si>
  <si>
    <t>ESV1762.1447;tax=d:Bacteria,p:Bacteroidetes,c:Bacteroidia,o:Chitinophagales,f:Saprospiraceae,g:midas_g_1409,s:midas_s_1409;</t>
  </si>
  <si>
    <t>ESV7377.1479;tax=d:Bacteria,p:Planctomycetes,c:OM190,o:midas_o_2104,f:midas_f_2104,g:midas_g_2104,s:midas_s_7377;</t>
  </si>
  <si>
    <t>ESV217.1437;tax=d:Bacteria,p:Bacteroidetes,c:Bacteroidia,o:Chitinophagales,f:Saprospiraceae,g:Haliscomenobacter,s:midas_s_217;</t>
  </si>
  <si>
    <t>ESV16.1463;tax=d:Bacteria,p:Bacteroidetes,c:Bacteroidia,o:Sphingobacteriales,f:Lentimicrobiaceae,g:midas_g_16,s:midas_s_16;</t>
  </si>
  <si>
    <t>ESV90.1453;tax=d:Bacteria,p:Bacteroidetes,c:Bacteroidia,o:Chitinophagales,f:Chitinophagaceae,g:Terrimonas,s:midas_s_90;</t>
  </si>
  <si>
    <t>ESV6199.1440;tax=d:Bacteria,p:Patescibacteria,c:ABY1,o:Ca_Falkowbacteria,f:midas_f_5033,g:midas_g_5033,s:midas_s_5033;</t>
  </si>
  <si>
    <t>ESV362.1446;tax=d:Bacteria,p:Bacteroidetes,c:Bacteroidia,o:Sphingobacteriales,f:Lentimicrobiaceae,g:midas_g_362,s:midas_s_362;</t>
  </si>
  <si>
    <t>ESV3048.1460;tax=d:Bacteria,p:Proteobacteria,c:Gammaproteobacteria,o:Betaproteobacteriales,f:Nitrosomonadaceae,g:Nitrosomonas,s:midas_s_717;</t>
  </si>
  <si>
    <t>ESV8116.1455;tax=d:Bacteria,p:Proteobacteria,c:Gammaproteobacteria,o:Cellvibrionales,f:Spongiibacteraceae,g:BD1-7_clade,s:midas_s_263;</t>
  </si>
  <si>
    <t>ESV2263.1446;tax=d:Bacteria,p:Bacteroidetes,c:Bacteroidia,o:Flavobacteriales,f:Crocinitomicaceae,g:Crocinitomix,s:midas_s_1882;</t>
  </si>
  <si>
    <t>ESV484.1517;tax=d:Bacteria,p:Proteobacteria,c:Gammaproteobacteria,o:Betaproteobacteriales,f:B1-7BS,g:midas_g_190,s:midas_s_484;</t>
  </si>
  <si>
    <t>ESV85.1426;tax=d:Bacteria,p:Bacteroidetes,c:Bacteroidia,o:Cytophagales,f:Spirosomaceae,g:Lacihabitans,s:midas_s_85;</t>
  </si>
  <si>
    <t>ESV79.1445;tax=d:Bacteria,p:Actinobacteria,c:Acidimicrobiia,o:Microtrichales,f:Microtrichaceae,g:Ca_Microthrix,s:midas_s_2;</t>
  </si>
  <si>
    <t>ESV2335.1457;tax=d:Bacteria,p:Proteobacteria,c:Gammaproteobacteria,o:Betaproteobacteriales,f:Nitrosomonadaceae,g:Ellin6067,s:midas_s_2335;</t>
  </si>
  <si>
    <t>ESV1226.1434;tax=d:Bacteria,p:Bacteroidetes,c:Bacteroidia,o:Chitinophagales,f:Saprospiraceae,g:midas_g_1226,s:midas_s_1226;</t>
  </si>
  <si>
    <t>ESV6658.1446;tax=d:Bacteria,p:Bacteroidetes,c:Bacteroidia,o:Sphingobacteriales,f:env.OPS_17,g:midas_g_3838,s:midas_s_6658;</t>
  </si>
  <si>
    <t>ESV402.1445;tax=d:Bacteria,p:Bacteroidetes,c:Bacteroidia,o:Sphingobacteriales,f:AKYH767,g:midas_g_300,s:midas_s_364;</t>
  </si>
  <si>
    <t>ESV7401.1453;tax=d:Bacteria,p:Bacteroidetes,c:Bacteroidia,o:Chitinophagales,f:Chitinophagaceae,g:Terrimonas,s:midas_s_743;</t>
  </si>
  <si>
    <t>ESV4982.1457;tax=d:Bacteria,p:Proteobacteria,c:Gammaproteobacteria,o:Betaproteobacteriales,f:Burkholderiaceae,g:Rhodoferax,s:midas_s_4982;</t>
  </si>
  <si>
    <t>ESV142.1441;tax=d:Bacteria,p:Bacteroidetes,c:Bacteroidia,o:Chitinophagales,f:Saprospiraceae,g:midas_g_142,s:midas_s_142;</t>
  </si>
  <si>
    <t>ESV4839.1486;tax=d:Bacteria,p:Proteobacteria,c:Gammaproteobacteria,o:Betaproteobacteriales,f:Burkholderiaceae,g:Limnohabitans,s:midas_s_2834;</t>
  </si>
  <si>
    <t>ESV6170.1458;tax=d:Bacteria,p:Proteobacteria,c:Gammaproteobacteria,o:Betaproteobacteriales,f:Rhodocyclaceae,g:Sulfuritalea,s:midas_s_6170;</t>
  </si>
  <si>
    <t>ESV378.1457;tax=d:Bacteria,p:Proteobacteria,c:Gammaproteobacteria,o:Betaproteobacteriales,f:Burkholderiaceae,g:Rhodoferax,s:midas_s_33;</t>
  </si>
  <si>
    <t>ESV5089.1460;tax=d:Bacteria,p:Proteobacteria,c:Gammaproteobacteria,o:Betaproteobacteriales,f:Rhodocyclaceae,g:Sulfuritalea,s:Sulfuritalea_hydrogenivorans;</t>
  </si>
  <si>
    <t>ESV536.1445;tax=d:Bacteria,p:Bacteroidetes,c:Bacteroidia,o:Chitinophagales,f:midas_f_536,g:midas_g_536,s:midas_s_536;</t>
  </si>
  <si>
    <t>ESV458.1461;tax=d:Bacteria,p:Proteobacteria,c:Deltaproteobacteria,o:Myxococcales,f:Haliangiaceae,g:Haliangium,s:midas_s_458;</t>
  </si>
  <si>
    <t>ESV1061.1447;tax=d:Bacteria,p:Bacteroidetes,c:Bacteroidia,o:Sphingobacteriales,f:Lentimicrobiaceae,g:midas_g_1061,s:midas_s_1061;</t>
  </si>
  <si>
    <t>ESV990.1477;tax=d:Bacteria,p:Proteobacteria,c:Deltaproteobacteria,o:Myxococcales,f:mle1-27,g:midas_g_990,s:midas_s_990;</t>
  </si>
  <si>
    <t>ESV753.1487;tax=d:Bacteria,p:Ca_Fermentibacterota,c:Ca_Fermentibacteria,o:midas_o_753,f:midas_f_753,g:midas_g_753,s:midas_s_753;</t>
  </si>
  <si>
    <t>ESV262.1451;tax=d:Bacteria,p:Proteobacteria,c:Gammaproteobacteria,o:Betaproteobacteriales,f:Burkholderiaceae,g:Ideonella,s:midas_s_262;</t>
  </si>
  <si>
    <t>ESV306.1457;tax=d:Bacteria,p:Proteobacteria,c:Gammaproteobacteria,o:Betaproteobacteriales,f:Burkholderiaceae,g:Ca_Symbiobacter,s:midas_s_306;</t>
  </si>
  <si>
    <t>ESV207.1456;tax=d:Bacteria,p:Bacteroidetes,c:Bacteroidia,o:Chitinophagales,f:Saprospiraceae,g:midas_g_207,s:midas_s_207;</t>
  </si>
  <si>
    <t>ESV719.1453;tax=d:Bacteria,p:Bacteroidetes,c:Bacteroidia,o:Chitinophagales,f:Chitinophagaceae,g:Niabella,s:midas_s_719;</t>
  </si>
  <si>
    <t>ESV962.1477;tax=d:Bacteria,p:Ca_Fermentibacterota,c:Ca_Fermentibacteria,o:midas_o_962,f:midas_f_962,g:midas_g_962,s:midas_s_962;</t>
  </si>
  <si>
    <t>ESV8553.1454;tax=d:Bacteria,p:Bacteroidetes,c:Ignavibacteria,o:Ignavibacteriales,f:Melioribacteraceae,g:IheB3-7,s:midas_s_1841;</t>
  </si>
  <si>
    <t>ESV237.1455;tax=d:Bacteria,p:Proteobacteria,c:Gammaproteobacteria,o:Betaproteobacteriales,f:Burkholderiaceae,g:midas_g_33,s:midas_s_50;</t>
  </si>
  <si>
    <t>ESV4104.1412;tax=d:Bacteria,p:Chloroflexi,c:OLB14,o:midas_o_731,f:midas_f_731,g:midas_g_731,s:midas_s_849;</t>
  </si>
  <si>
    <t>ESV3696.1446;tax=d:Bacteria,p:Bacteroidetes,c:Bacteroidia,o:Flavobacteriales,f:Crocinitomicaceae,g:Crocinitomix,s:midas_s_3696;</t>
  </si>
  <si>
    <t>ESV1447.1451;tax=d:Bacteria,p:Bacteroidetes,c:Bacteroidia,o:Chitinophagales,f:Chitinophagaceae,g:Ferruginibacter,s:midas_s_83;</t>
  </si>
  <si>
    <t>ESV7340.1448;tax=d:Bacteria,p:Bacteroidetes,c:Bacteroidia,o:Bacteroidales,f:Bacteroidetes_vadinHA17,g:midas_g_3337,s:midas_s_5678;</t>
  </si>
  <si>
    <t>ESV2880.1428;tax=d:Bacteria,p:Patescibacteria,c:Microgenomatia,o:Ca_Roizmanbacteria,f:midas_f_850,g:midas_g_850,s:midas_s_850;</t>
  </si>
  <si>
    <t>ESV5897.1462;tax=d:Bacteria,p:Proteobacteria,c:Gammaproteobacteria,o:Betaproteobacteriales,f:Rhodocyclaceae,g:Denitratisoma,s:midas_s_5897;</t>
  </si>
  <si>
    <t>ESV7867.1474;tax=d:Bacteria,p:Ca_Fermentibacterota,c:Ca_Fermentibacteria,o:midas_o_962,f:midas_f_4998,g:midas_g_7867,s:midas_s_7867;</t>
  </si>
  <si>
    <t>ESV9179.1447;tax=d:Bacteria,p:Bacteroidetes,c:Bacteroidia,o:Chitinophagales,f:37-13,g:midas_g_1851,s:midas_s_9179;</t>
  </si>
  <si>
    <t>ESV520.1411;tax=d:Bacteria,p:Proteobacteria,c:Alphaproteobacteria,o:Sphingomonadales,f:Sphingomonadaceae,g:midas_g_59,s:midas_s_520;</t>
  </si>
  <si>
    <t>ESV2439.1427;tax=d:Bacteria,p:Chloroflexi,c:Anaerolineae,o:Ardenticatenales,f:Ca_Promineofilaceae,g:midas_g_461,s:midas_s_461;</t>
  </si>
  <si>
    <t>ESV2162.1487;tax=d:Bacteria,p:Ca_Fermentibacterota,c:Ca_Fermentibacteria,o:midas_o_753,f:midas_f_753,g:midas_g_753,s:midas_s_753;</t>
  </si>
  <si>
    <t>ESV2768.1445;tax=d:Bacteria,p:Bacteroidetes,c:Bacteroidia,o:Sphingobacteriales,f:Lentimicrobiaceae,g:midas_g_1061,s:midas_s_2768;</t>
  </si>
  <si>
    <t>ESV3846.1445;tax=d:Bacteria,p:Bacteroidetes,c:Bacteroidia,o:Sphingobacteriales,f:KD3-93,g:midas_g_3846,s:midas_s_3846;</t>
  </si>
  <si>
    <t>ESV321.1460;tax=d:Bacteria,p:Bacteroidetes,c:Bacteroidia,o:Chitinophagales,f:Saprospiraceae,g:midas_g_321,s:midas_s_321;</t>
  </si>
  <si>
    <t>ESV672.1427;tax=d:Bacteria,p:Chloroflexi,c:Anaerolineae,o:Ardenticatenales,f:Ca_Promineofilaceae,g:Ca_Promineofilum,s:midas_s_176;</t>
  </si>
  <si>
    <t>ESV20.1450;tax=d:Bacteria,p:Bacteroidetes,c:Bacteroidia,o:Chitinophagales,f:Saprospiraceae,g:midas_g_20,s:midas_s_20;</t>
  </si>
  <si>
    <t>ESV179.1455;tax=d:Bacteria,p:Bacteroidetes,c:Ignavibacteria,o:Ignavibacteriales,f:PHOS-HE36,g:midas_g_179,s:midas_s_179;</t>
  </si>
  <si>
    <t>ESV4255.1445;tax=d:Bacteria,p:Bacteroidetes,c:Bacteroidia,o:Flavobacteriales,f:NS9_marine_group,g:midas_g_225,s:midas_s_4255;</t>
  </si>
  <si>
    <t>ESV784.1458;tax=d:Bacteria,p:Bacteroidetes,c:Ignavibacteria,o:Kryptoniales,f:BSV26,g:midas_g_627,s:midas_s_627;</t>
  </si>
  <si>
    <t>ESV2274.1517;tax=d:Bacteria,p:Proteobacteria,c:Gammaproteobacteria,o:Betaproteobacteriales,f:B1-7BS,g:midas_g_190,s:midas_s_484;</t>
  </si>
  <si>
    <t>ESV523.1458;tax=d:Bacteria,p:Proteobacteria,c:Gammaproteobacteria,o:midas_o_26,f:midas_f_98,g:midas_g_523,s:midas_s_523;</t>
  </si>
  <si>
    <t>ESV1014.1445;tax=d:Bacteria,p:Bacteroidetes,c:Bacteroidia,o:Sphingobacteriales,f:AKYH767,g:midas_g_300,s:midas_s_1014;</t>
  </si>
  <si>
    <t>ESV2344.1460;tax=d:Bacteria,p:Proteobacteria,c:Gammaproteobacteria,o:Betaproteobacteriales,f:Nitrosomonadaceae,g:Nitrosomonas,s:Nitrosomonas_oligotropha;</t>
  </si>
  <si>
    <t>ESV221.1455;tax=d:Bacteria,p:Bacteroidetes,c:Ignavibacteria,o:Ignavibacteriales,f:PHOS-HE36,g:midas_g_179,s:midas_s_179;</t>
  </si>
  <si>
    <t>ESV320.1457;tax=d:Bacteria,p:Proteobacteria,c:Gammaproteobacteria,o:Betaproteobacteriales,f:Burkholderiaceae,g:Rhodoferax,s:Rhodoferax_saidenbachensis;</t>
  </si>
  <si>
    <t>ESV2103.1528;tax=d:Bacteria,p:Proteobacteria,c:Gammaproteobacteria,o:Betaproteobacteriales,f:Rhodocyclaceae,g:Propionivibrio,s:Ca_Propionivibrio_aalborgensis;</t>
  </si>
  <si>
    <t>ESV9608.1601;tax=d:Bacteria,p:Planctomycetes,c:Brocadiae,o:Brocadiales,f:Brocadiaceae,g:Ca_Brocadia,s:Ca_Brocadia_sapporoensis;</t>
  </si>
  <si>
    <t>ESV4465.1479;tax=d:Bacteria,p:Ca_Fermentibacterota,c:Ca_Fermentibacteria,o:midas_o_3047,f:midas_f_4465,g:midas_g_4465,s:midas_s_4465;</t>
  </si>
  <si>
    <t>ESV724.1443;tax=d:Bacteria,p:Actinobacteria,c:Actinobacteria,o:Micrococcales,f:Dermatophilaceae,g:midas_g_724,s:midas_s_724;</t>
  </si>
  <si>
    <t>ESV4214.1475;tax=d:Bacteria,p:Proteobacteria,c:Deltaproteobacteria,o:Bdellovibrionales,f:Bdellovibrionaceae,g:OM27_clade,s:midas_s_814;</t>
  </si>
  <si>
    <t>ESV19.1449;tax=d:Bacteria,p:Bacteroidetes,c:Bacteroidia,o:Bacteroidales,f:Bacteroidetes_vadinHA17,g:midas_g_19,s:midas_s_19;</t>
  </si>
  <si>
    <t>ESV1393.1414;tax=d:Bacteria,p:Cyanobacteria,c:Melainabacteria,o:Obscuribacterales,f:midas_f_1393,g:Ca_Obscuribacter,s:midas_s_1393;</t>
  </si>
  <si>
    <t>ESV3279.1450;tax=d:Bacteria,p:Bacteroidetes,c:Bacteroidia,o:Chitinophagales,f:Saprospiraceae,g:OLB8,s:midas_s_3279;</t>
  </si>
  <si>
    <t>ESV6500.1460;tax=d:Bacteria,p:Proteobacteria,c:Gammaproteobacteria,o:Betaproteobacteriales,f:Rhodocyclaceae,g:Sulfuritalea,s:midas_s_6500;</t>
  </si>
  <si>
    <t>ESV862.1456;tax=d:Bacteria,p:Bacteroidetes,c:Bacteroidia,o:Chitinophagales,f:Saprospiraceae,g:midas_g_6,s:midas_s_862;</t>
  </si>
  <si>
    <t>ESV7373.1449;tax=d:Bacteria,p:Bacteroidetes,c:Bacteroidia,o:Chitinophagales,f:Chitinophagaceae,g:midas_g_679,s:midas_s_5542;</t>
  </si>
  <si>
    <t>ESV522.1451;tax=d:Bacteria,p:Proteobacteria,c:Gammaproteobacteria,o:Betaproteobacteriales,f:Burkholderiaceae,g:Piscinibacter,s:Piscinibacter_aquaticus;</t>
  </si>
  <si>
    <t>ESV3599.1470;tax=d:Bacteria,p:Proteobacteria,c:Deltaproteobacteria,o:Myxococcales,f:Haliangiaceae,g:Haliangium,s:midas_s_3599;</t>
  </si>
  <si>
    <t>ESV601.1456;tax=d:Bacteria,p:Proteobacteria,c:Gammaproteobacteria,o:Competibacterales,f:Competibacteraceae,g:Ca_Competibacter,s:midas_s_601;</t>
  </si>
  <si>
    <t>ESV9154.1410;tax=d:Bacteria,p:Proteobacteria,c:Alphaproteobacteria,o:Rhodospirillales,f:midas_f_2010,g:midas_g_4554,s:midas_s_4554;</t>
  </si>
  <si>
    <t>ESV896.1444;tax=d:Bacteria,p:Bacteroidetes,c:Bacteroidia,o:Chitinophagales,f:Saprospiraceae,g:midas_g_896,s:midas_s_896;</t>
  </si>
  <si>
    <t>ESV1266.1490;tax=d:Bacteria,p:Proteobacteria,c:Deltaproteobacteria,o:Syntrophobacterales,f:Syntrophaceae,g:midas_g_134,s:midas_s_1266;</t>
  </si>
  <si>
    <t>ESV3802.1436;tax=d:Archaea,p:Euryarchaeota,c:Methanomicrobia,o:Methanosarcinales,f:Methanosaetaceae,g:Methanothrix,s:Methanothrix.fa</t>
  </si>
  <si>
    <t>ESV623.1444;tax=d:Bacteria,p:Acidobacteria,c:Blastocatellia_Subgroup_4,o:Blastocatellales,f:Blastocatellaceae,g:Stenotrophobacter,s:midas_s_144;</t>
  </si>
  <si>
    <t>ESV1785.1447;tax=d:Bacteria,p:Bacteroidetes,c:Bacteroidia,o:Chitinophagales,f:midas_f_536,g:midas_g_536,s:midas_s_1785;</t>
  </si>
  <si>
    <t>ESV1038.1451;tax=d:Bacteria,p:Bacteroidetes,c:Bacteroidia,o:Chitinophagales,f:Chitinophagaceae,g:Ferruginibacter,s:midas_s_1038;</t>
  </si>
  <si>
    <t>ESV3573.1479;tax=d:Bacteria,p:Proteobacteria,c:Deltaproteobacteria,o:Myxococcales,f:BIrii41,g:midas_g_3573,s:midas_s_3573;</t>
  </si>
  <si>
    <t>ESV157.1453;tax=d:Bacteria,p:Bacteroidetes,c:Bacteroidia,o:Chitinophagales,f:Chitinophagaceae,g:Terrimonas,s:midas_s_157;</t>
  </si>
  <si>
    <t>ESV460.1448;tax=d:Bacteria,p:Bacteroidetes,c:Bacteroidia,o:Bacteroidales,f:Bacteroidetes_vadinHA17,g:midas_g_410,s:midas_s_410;</t>
  </si>
  <si>
    <t>ESV9592.1533;tax=d:Bacteria,p:Nitrospirae,c:Nitrospira,o:Nitrospirales,f:Nitrospiraceae,g:Nitrospira,s:Nitrospira_defluvii;</t>
  </si>
  <si>
    <t>ESV4219.1432;tax=d:Archaea,p:Euryarchaeota,c:Methanomicrobia,o:Methanomicrobiales,f:Methanoregulaceae,g:Methanolinea,s:midas_s_1190;</t>
  </si>
  <si>
    <t>ESV1957.1489;tax=d:Bacteria,p:Proteobacteria,c:Gammaproteobacteria,o:Betaproteobacteriales,f:A21b,g:midas_g_454,s:midas_s_454;</t>
  </si>
  <si>
    <t>ESV170.1443;tax=d:Bacteria,p:Acidobacteria,c:Blastocatellia_Subgroup_4,o:Blastocatellales,f:Blastocatellaceae,g:JGI.fa</t>
  </si>
  <si>
    <t>ESV743.1453;tax=d:Bacteria,p:Bacteroidetes,c:Bacteroidia,o:Chitinophagales,f:Chitinophagaceae,g:Terrimonas,s:midas_s_743;</t>
  </si>
  <si>
    <t>ESV7086.1445;tax=d:Bacteria,p:Bacteroidetes,c:Bacteroidia,o:Flavobacteriales,f:NS9_marine_group,g:midas_g_385,s:midas_s_4553;</t>
  </si>
  <si>
    <t>ESV745.1462;tax=d:Bacteria,p:Acidobacteria,c:Holophagae,o:Holophagales,f:Holophagaceae,g:Geothrix,s:midas_s_443;</t>
  </si>
  <si>
    <t>ESV2518.1432;tax=d:Bacteria,p:Chloroflexi,c:Anaerolineae,o:Anaerolineales,f:Anaerolineaceae,g:Ca_Villigracilis,s:midas_s_471;</t>
  </si>
  <si>
    <t>ESV421.1462;tax=d:Bacteria,p:Proteobacteria,c:Gammaproteobacteria,o:Betaproteobacteriales,f:Rhodocyclaceae,g:Propionivibrio,s:midas_s_421;</t>
  </si>
  <si>
    <t>ESV478.1460;tax=d:Bacteria,p:Proteobacteria,c:Gammaproteobacteria,o:Betaproteobacteriales,f:Nitrosomonadaceae,g:Nitrosomonas,s:midas_s_478;</t>
  </si>
  <si>
    <t>ESV384.1450;tax=d:Bacteria,p:Bacteroidetes,c:Bacteroidia,o:Chitinophagales,f:Saprospiraceae,g:midas_g_384,s:midas_s_384;</t>
  </si>
  <si>
    <t>ESV3191.1447;tax=d:Bacteria,p:Bacteroidetes,c:Bacteroidia,o:Chitinophagales,f:Saprospiraceae,g:midas_g_1838,s:midas_s_1838;</t>
  </si>
  <si>
    <t>ESV4210.1411;tax=d:Bacteria,p:Proteobacteria,c:Alphaproteobacteria,o:Micavibrionales,f:midas_f_2943,g:midas_g_4210,s:midas_s_4210;</t>
  </si>
  <si>
    <t>ESV329.1451;tax=d:Bacteria,p:Bacteroidetes,c:Bacteroidia,o:Chitinophagales,f:Chitinophagaceae,g:Ferruginibacter,s:midas_s_329;</t>
  </si>
  <si>
    <t>ESV1384.1467;tax=d:Bacteria,p:Bacteroidetes,c:Ignavibacteria,o:Ignavibacteriales,f:PHOS-HE36,g:midas_g_179,s:midas_s_1255;</t>
  </si>
  <si>
    <t>ESV2686.1480;tax=d:Bacteria,p:Ca_Fermentibacterota,c:Ca_Fermentibacteria,o:midas_o_753,f:midas_f_1938,g:midas_g_2686,s:midas_s_2686;</t>
  </si>
  <si>
    <t>ESV3372.1442;tax=d:Bacteria,p:Bacteroidetes,c:Bacteroidia,o:Chitinophagales,f:Saprospiraceae,g:midas_g_1328,s:midas_s_3372;</t>
  </si>
  <si>
    <t>ESV1424.1452;tax=d:Bacteria,p:Acidobacteria,c:Blastocatellia_Subgroup_4,o:11-24,f:midas_f_1424,g:midas_g_1424,s:midas_s_1424;</t>
  </si>
  <si>
    <t>ESV130.1451;tax=d:Bacteria,p:Proteobacteria,c:Gammaproteobacteria,o:Betaproteobacteriales,f:Burkholderiaceae,g:Leptothrix,s:midas_s_130;</t>
  </si>
  <si>
    <t>ESV1024.1432;tax=d:Bacteria,p:Gemmatimonadetes,c:Gemmatimonadetes,o:Gemmatimonadales,f:Gemmatimonadaceae,g:midas_g_992,s:midas_s_992;</t>
  </si>
  <si>
    <t>ESV94.1460;tax=d:Bacteria,p:Proteobacteria,c:Gammaproteobacteria,o:Betaproteobacteriales,f:Rhodocyclaceae,g:Ferribacterium,s:Ferribacterium_limneticum;</t>
  </si>
  <si>
    <t>ESV23.1439;tax=d:Bacteria,p:Bacteroidetes,c:Bacteroidia,o:Chitinophagales,f:Saprospiraceae,g:Ca_Epiflobacter,s:midas_s_23;</t>
  </si>
  <si>
    <t>ESV4082.1477;tax=d:Bacteria,p:Acidobacteria,c:Thermoanaerobaculia,o:Thermoanaerobaculales,f:Thermoanaerobaculaceae,g:Subgroup_10,s:midas_s_4082;</t>
  </si>
  <si>
    <t>ESV7287.1477;tax=d:Bacteria,p:Planctomycetes,c:OM190,o:midas_o_2104,f:midas_f_7287,g:midas_g_7287,s:midas_s_7287;</t>
  </si>
  <si>
    <t>ESV6522.1445;tax=d:Bacteria,p:Bacteroidetes,c:Bacteroidia,o:Cytophagales,f:Microscillaceae,g:OLB12,s:midas_s_1472;</t>
  </si>
  <si>
    <t>ESV1958.1455;tax=d:Bacteria,p:Bacteroidetes,c:Ignavibacteria,o:Ignavibacteriales,f:PHOS-HE36,g:midas_g_179,s:midas_s_179;</t>
  </si>
  <si>
    <t>ESV756.1460;tax=d:Bacteria,p:Proteobacteria,c:Gammaproteobacteria,o:Betaproteobacteriales,f:Rhodocyclaceae,g:Sulfuritalea,s:midas_s_730;</t>
  </si>
  <si>
    <t>ESV4286.1445;tax=d:Bacteria,p:Bacteroidetes,c:Bacteroidia,o:Sphingobacteriales,f:AKYH767,g:midas_g_1363,s:midas_s_1363;</t>
  </si>
  <si>
    <t>ESV9523.1531;tax=d:Bacteria,p:Proteobacteria,c:Gammaproteobacteria,o:Betaproteobacteriales,f:Rhodocyclaceae,g:Ca_Accumulibacter,s:Ca_Accumulibacter_phosphatis;</t>
  </si>
  <si>
    <t>ESV323.1457;tax=d:Bacteria,p:Proteobacteria,c:Gammaproteobacteria,o:Betaproteobacteriales,f:Nitrosomonadaceae,g:Ellin6067,s:midas_s_323;</t>
  </si>
  <si>
    <t>ESV895.1442;tax=d:Bacteria,p:Acidobacteria,c:Blastocatellia_Subgroup_4,o:Blastocatellales,f:Blastocatellaceae,g:JGI.fa</t>
  </si>
  <si>
    <t>ESV2520.1447;tax=d:Bacteria,p:Bacteroidetes,c:Bacteroidia,o:Chitinophagales,f:Chitinophagaceae,g:midas_g_679,s:midas_s_679;</t>
  </si>
  <si>
    <t>ESV8908.1445;tax=d:Bacteria,p:Bacteroidetes,c:Bacteroidia,o:Sphingobacteriales,f:env.OPS_17,g:midas_g_8908,s:midas_s_8908;</t>
  </si>
  <si>
    <t>ESV2413.1477;tax=d:Bacteria,p:Proteobacteria,c:Deltaproteobacteria,o:Myxococcales,f:mle1-27,g:midas_g_2413,s:midas_s_2413;</t>
  </si>
  <si>
    <t>ESV1484.1455;tax=d:Bacteria,p:Proteobacteria,c:Gammaproteobacteria,o:Betaproteobacteriales,f:Burkholderiaceae,g:Simplicispira,s:Simplicispira_limi;</t>
  </si>
  <si>
    <t>ESV1078.1448;tax=d:Bacteria,p:Bacteroidetes,c:Bacteroidia,o:Bacteroidales,f:Bacteroidetes_vadinHA17,g:midas_g_800,s:midas_s_1078;</t>
  </si>
  <si>
    <t>ESV566.1460;tax=d:Bacteria,p:Proteobacteria,c:Gammaproteobacteria,o:Betaproteobacteriales,f:Rhodocyclaceae,g:midas_g_94,s:midas_s_566;</t>
  </si>
  <si>
    <t>ESV503.1442;tax=d:Bacteria,p:Bacteroidetes,c:Bacteroidia,o:Chitinophagales,f:Saprospiraceae,g:Ca_Epiflobacter,s:midas_s_89;</t>
  </si>
  <si>
    <t>ESV5796.1447;tax=d:Bacteria,p:Bacteroidetes,c:Bacteroidia,o:Chitinophagales,f:Saprospiraceae,g:midas_g_1838,s:midas_s_5796;</t>
  </si>
  <si>
    <t>ESV4297.1412;tax=d:Bacteria,p:Planctomycetes,c:Phycisphaerae,o:Phycisphaerales,f:Phycisphaeraceae,g:SM1A02,s:midas_s_4297;</t>
  </si>
  <si>
    <t>ESV1600.1432;tax=d:Bacteria,p:Chloroflexi,c:Anaerolineae,o:Anaerolineales,f:Anaerolineaceae,g:Ca_Villigracilis,s:midas_s_471;</t>
  </si>
  <si>
    <t>ESV1347.1462;tax=d:Bacteria,p:Proteobacteria,c:Gammaproteobacteria,o:Betaproteobacteriales,f:Rhodocyclaceae,g:Ca_Accumulibacter,s:midas_s_315;</t>
  </si>
  <si>
    <t>ESV173.1460;tax=d:Bacteria,p:Proteobacteria,c:Gammaproteobacteria,o:Betaproteobacteriales,f:Rhodocyclaceae,g:Dechloromonas,s:midas_s_173;</t>
  </si>
  <si>
    <t>ESV40.1439;tax=d:Bacteria,p:Bacteroidetes,c:Bacteroidia,o:Chitinophagales,f:Saprospiraceae,g:Ca_Epiflobacter,s:midas_s_40;</t>
  </si>
  <si>
    <t>ESV774.1442;tax=d:Bacteria,p:Chloroflexi,c:Anaerolineae,o:SBR1031,f:midas_f_119,g:midas_g_119,s:midas_s_119;</t>
  </si>
  <si>
    <t>ESV938.1451;tax=d:Bacteria,p:Proteobacteria,c:Deltaproteobacteria,o:Myxococcales,f:Nannocystaceae,g:Nannocystis,s:midas_s_938;</t>
  </si>
  <si>
    <t>ESV7854.1444;tax=d:Bacteria,p:Actinobacteria,c:Actinobacteria,o:Propionibacteriales,f:Propionibacteriaceae,g:Tessaracoccus,s:midas_s_1177;</t>
  </si>
  <si>
    <t>ESV5843.1380;tax=d:Bacteria,p:Patescibacteria,c:Gracilibacteria,o:Ca_Peregrinibacteria,f:midas_f_5174,g:midas_g_5843,s:midas_s_5843;</t>
  </si>
  <si>
    <t>ESV1536.1459;tax=d:Bacteria,p:Proteobacteria,c:Deltaproteobacteria,o:Myxococcales,f:midas_f_807,g:midas_g_1536,s:midas_s_1536;</t>
  </si>
  <si>
    <t>ESV573.1445;tax=d:Bacteria,p:Bacteroidetes,c:Bacteroidia,o:Sphingobacteriales,f:AKYH767,g:midas_g_300,s:midas_s_300;</t>
  </si>
  <si>
    <t>ESV5033.1440;tax=d:Bacteria,p:Patescibacteria,c:ABY1,o:Ca_Falkowbacteria,f:midas_f_5033,g:midas_g_5033,s:midas_s_5033;</t>
  </si>
  <si>
    <t>ESV9396.1475;tax=d:Bacteria,p:Proteobacteria,c:Deltaproteobacteria,o:PB19,f:midas_f_2377,g:midas_g_9396,s:midas_s_9396;</t>
  </si>
  <si>
    <t>ESV8914.1436;tax=d:Bacteria,p:Proteobacteria,c:Deltaproteobacteria,o:Bdellovibrionales,f:Bdellovibrionaceae,g:Bdellovibrio,s:midas_s_8914;</t>
  </si>
  <si>
    <t>ESV2987.1440;tax=d:Bacteria,p:Bacteroidetes,c:Bacteroidia,o:Chitinophagales,f:Saprospiraceae,g:midas_g_132,s:midas_s_2987;</t>
  </si>
  <si>
    <t>ESV8576.1447;tax=d:Bacteria,p:Bacteroidetes,c:Ignavibacteria,o:Ignavibacteriales,f:Ignavibacteriaceae,g:Ignavibacterium,s:midas_s_1940;</t>
  </si>
  <si>
    <t>ESV3053.1407;tax=d:Bacteria,p:Patescibacteria,c:Gracilibacteria,o:midas_o_3053,f:midas_f_3053,g:midas_g_3053,s:midas_s_3053;</t>
  </si>
  <si>
    <t>ESV2909.1446;tax=d:Bacteria,p:Bacteroidetes,c:Bacteroidia,o:Flavobacteriales,f:NS9_marine_group,g:midas_g_843,s:midas_s_2909;</t>
  </si>
  <si>
    <t>ESV3113.1446;tax=d:Bacteria,p:Gemmatimonadetes,c:Gemmatimonadetes,o:Gemmatimonadales,f:Gemmatimonadaceae,g:midas_g_1970,s:midas_s_3113;</t>
  </si>
  <si>
    <t>ESV6425.1445;tax=d:Bacteria,p:Bacteroidetes,c:Bacteroidia,o:Sphingobacteriales,f:AKYH767,g:midas_g_6425,s:midas_s_6425;</t>
  </si>
  <si>
    <t>ESV6337.1449;tax=d:Bacteria,p:Bacteroidetes,c:Bacteroidia,o:Chitinophagales,f:Chitinophagaceae,g:Ferruginibacter,s:midas_s_2683;</t>
  </si>
  <si>
    <t>ESV5849.1435;tax=d:Bacteria,p:Bacteroidetes,c:Bacteroidia,o:Chitinophagales,f:Saprospiraceae,g:midas_g_5849,s:midas_s_5849;</t>
  </si>
  <si>
    <t>ESV8603.1424;tax=d:Bacteria,p:Proteobacteria,c:Deltaproteobacteria,o:Bdellovibrionales,f:Bdellovibrionaceae,g:Bdellovibrio,s:midas_s_8603;</t>
  </si>
  <si>
    <t>ESV4693.1445;tax=d:Bacteria,p:Bacteroidetes,c:Bacteroidia,o:Flavobacteriales,f:NS9_marine_group,g:midas_g_225,s:midas_s_4693;</t>
  </si>
  <si>
    <t>ESV1657.1445;tax=d:Bacteria,p:Bacteroidetes,c:Bacteroidia,o:Sphingobacteriales,f:AKYH767,g:midas_g_1363,s:midas_s_1657;</t>
  </si>
  <si>
    <t>ESV8310.1479;tax=d:Bacteria,p:Proteobacteria,c:Deltaproteobacteria,o:Myxococcales,f:Sandaracinaceae,g:midas_g_8310,s:midas_s_8310;</t>
  </si>
  <si>
    <t>ESV1196.1427;tax=d:Bacteria,p:Chloroflexi,c:Anaerolineae,o:Ardenticatenales,f:Ca_Promineofilaceae,g:midas_g_461,s:midas_s_1196;</t>
  </si>
  <si>
    <t>ESV501.1420;tax=d:Bacteria,p:Patescibacteria,c:Saccharimonadia,o:Saccharimonadales,f:midas_f_67,g:midas_g_501,s:midas_s_501;</t>
  </si>
  <si>
    <t>ESV5921.1486;tax=d:Bacteria,p:Firmicutes,c:Negativicutes,o:Acidaminococcales,f:Veillonellaceae,g:Veillonella,s:midas_s_5845;</t>
  </si>
  <si>
    <t>ESV5484.1445;tax=d:Bacteria,p:Bacteroidetes,c:Bacteroidia,o:Sphingobacteriales,f:AKYH767,g:midas_g_2126,s:midas_s_5484;</t>
  </si>
  <si>
    <t>ESV3380.1445;tax=d:Bacteria,p:Bacteroidetes,c:Bacteroidia,o:Sphingobacteriales,f:AKYH767,g:midas_g_2366,s:midas_s_2366;</t>
  </si>
  <si>
    <t>ESV769.1460;tax=d:Bacteria,p:Proteobacteria,c:Gammaproteobacteria,o:Steroidobacterales,f:Steroidobacteraceae,g:midas_g_98,s:midas_s_98;</t>
  </si>
  <si>
    <t>ESV4204.1417;tax=d:Bacteria,p:Acidobacteria,c:Acidobacteriia,o:Solibacterales,f:Solibacteraceae_Subgroup_3,g:Bryobacter,s:midas_s_3298;</t>
  </si>
  <si>
    <t>ESV9605.1545;tax=d:Bacteria,p:Proteobacteria,c:Gammaproteobacteria,o:Betaproteobacteriales,f:Rhodocyclaceae,g:Dechloromonas,s:Dechloromonas_denitrificans;</t>
  </si>
  <si>
    <t>ESV5683.1462;tax=d:Bacteria,p:Proteobacteria,c:Deltaproteobacteria,o:Myxococcales,f:Blfdi19,g:midas_g_5683,s:midas_s_5683;</t>
  </si>
  <si>
    <t>ESV1545.1460;tax=d:Bacteria,p:Proteobacteria,c:Gammaproteobacteria,o:Betaproteobacteriales,f:Rhodocyclaceae,g:Ca_Accumulibacter,s:Ca_Accumulibacter_phosphatis;</t>
  </si>
  <si>
    <t>ESV8764.1449;tax=d:Bacteria,p:Bacteroidetes,c:Bacteroidia,o:Chitinophagales,f:37-13,g:midas_g_3090,s:midas_s_8764;</t>
  </si>
  <si>
    <t>ESV4437.1440;tax=d:Bacteria,p:Proteobacteria,c:Deltaproteobacteria,o:Bdellovibrionales,f:Bdellovibrionaceae,g:Bdellovibrio,s:midas_s_4437;</t>
  </si>
  <si>
    <t>ESV1841.1455;tax=d:Bacteria,p:Bacteroidetes,c:Ignavibacteria,o:Ignavibacteriales,f:Melioribacteraceae,g:IheB3-7,s:midas_s_1841;</t>
  </si>
  <si>
    <t>ESV681.1478;tax=d:Bacteria,p:Proteobacteria,c:Deltaproteobacteria,o:Desulfarculales,f:Desulfarculaceae,g:midas_g_681,s:midas_s_681;</t>
  </si>
  <si>
    <t>ESV1363.1445;tax=d:Bacteria,p:Bacteroidetes,c:Bacteroidia,o:Sphingobacteriales,f:AKYH767,g:midas_g_1363,s:midas_s_1363;</t>
  </si>
  <si>
    <t>ESV2143.1413;tax=d:Bacteria,p:Bacteroidetes,c:Ignavibacteria,o:OPB56,f:midas_f_428,g:midas_g_2143,s:midas_s_2143;</t>
  </si>
  <si>
    <t>ESV6017.1480;tax=d:Bacteria,p:Proteobacteria,c:Deltaproteobacteria,o:Myxococcales,f:P3OB-42,g:midas_g_6017,s:midas_s_6017;</t>
  </si>
  <si>
    <t>ESV8840.1446;tax=d:Bacteria,p:Acidobacteria,c:Blastocatellia_Subgroup_4,o:11-24,f:midas_f_1424,g:midas_g_1424,s:midas_s_8840;</t>
  </si>
  <si>
    <t>ESV5504.1475;tax=d:Bacteria,p:Verrucomicrobia,c:Verrucomicrobiae,o:Pedosphaerales,f:Pedosphaeraceae,g:midas_g_5504,s:midas_s_5504;</t>
  </si>
  <si>
    <t>ESV4097.1424;tax=d:Bacteria,p:Chloroflexi,c:Anaerolineae,o:Caldilineales,f:Caldilineaceae,g:midas_g_2265,s:midas_s_4097;</t>
  </si>
  <si>
    <t>ESV4871.1409;tax=d:Bacteria,p:Chloroflexi,c:Anaerolineae,o:SBR1031,f:A4b,g:midas_g_4871,s:midas_s_4871;</t>
  </si>
  <si>
    <t>ESV8761.1433;tax=d:Bacteria,p:Bacteroidetes,c:Bacteroidia,o:Chitinophagales,f:midas_f_108,g:midas_g_558,s:midas_s_558;</t>
  </si>
  <si>
    <t>ESV5525.1416;tax=d:Bacteria,p:Chloroflexi,c:Anaerolineae,o:SBR1031,f:A4b,g:midas_g_5525,s:midas_s_5525;</t>
  </si>
  <si>
    <t>ESV2881.1460;tax=d:Bacteria,p:Proteobacteria,c:Gammaproteobacteria,o:Betaproteobacteriales,f:Nitrosomonadaceae,g:oc32,s:midas_s_2881;</t>
  </si>
  <si>
    <t>ESV367.1437;tax=d:Bacteria,p:Bacteroidetes,c:Bacteroidia,o:Chitinophagales,f:Saprospiraceae,g:Haliscomenobacter,s:midas_s_217;</t>
  </si>
  <si>
    <t>ESV8641.1468;tax=d:Bacteria,p:Verrucomicrobia,c:Verrucomicrobiae,o:Verrucomicrobiales,f:Verrucomicrobiaceae,g:Prosthecobacter,s:midas_s_8641;</t>
  </si>
  <si>
    <t>ESV2579.1410;tax=d:Bacteria,p:Proteobacteria,c:Alphaproteobacteria,o:Rhizobiales,f:Xanthobacteraceae,g:midas_g_1919,s:midas_s_1919;</t>
  </si>
  <si>
    <t>ESV2104.1479;tax=d:Bacteria,p:Planctomycetes,c:OM190,o:midas_o_2104,f:midas_f_2104,g:midas_g_2104,s:midas_s_2104;</t>
  </si>
  <si>
    <t>ESV2835.1463;tax=d:Bacteria,p:Proteobacteria,c:Gammaproteobacteria,o:Xanthomonadales,f:Rhodanobacteraceae,g:midas_g_2835,s:midas_s_2835;</t>
  </si>
  <si>
    <t>ESV1093.1404;tax=d:Bacteria,p:Proteobacteria,c:Alphaproteobacteria,o:Rhizobiales,f:Devosiaceae,g:Devosia,s:midas_s_984;</t>
  </si>
  <si>
    <t>ESV4049.1467;tax=d:Bacteria,p:Proteobacteria,c:Gammaproteobacteria,o:Xanthomonadales,f:Xanthomonadaceae,g:Lysobacter,s:Lysobacter_oligotrophicus;</t>
  </si>
  <si>
    <t>ESV4873.1454;tax=d:Bacteria,p:Proteobacteria,c:Gammaproteobacteria,o:Oceanospirillales,f:Halomonadaceae,g:Halomonas,s:midas_s_3851;</t>
  </si>
  <si>
    <t>ESV1178.1451;tax=d:Bacteria,p:Bacteroidetes,c:Bacteroidia,o:Chitinophagales,f:Chitinophagaceae,g:midas_g_1178,s:midas_s_1178;</t>
  </si>
  <si>
    <t>ESV1179.1457;tax=d:Bacteria,p:Proteobacteria,c:Gammaproteobacteria,o:Betaproteobacteriales,f:Burkholderiaceae,g:Caenimonas,s:midas_s_1179;</t>
  </si>
  <si>
    <t>ESV7693.1439;tax=d:Bacteria,p:Bacteroidetes,c:Bacteroidia,o:Chitinophagales,f:Saprospiraceae,g:Ca_Epiflobacter,s:midas_s_23;</t>
  </si>
  <si>
    <t>ESV8771.1444;tax=d:Bacteria,p:Actinobacteria,c:Actinobacteria,o:Micrococcales,f:Dermatophilaceae,g:midas_g_739,s:midas_s_8771;</t>
  </si>
  <si>
    <t>ESV2437.1494;tax=d:Bacteria,p:Proteobacteria,c:Gammaproteobacteria,o:Betaproteobacteriales,f:Rhodocyclaceae,g:Ca_Accumulibacter,s:Ca_Accumulibacter_phosphatis;</t>
  </si>
  <si>
    <t>ESV4234.1494;tax=d:Bacteria,p:Proteobacteria,c:Gammaproteobacteria,o:Cellvibrionales,f:Porticoccaceae,g:C1-B045,s:midas_s_3241;</t>
  </si>
  <si>
    <t>ESV206.1461;tax=d:Bacteria,p:Fibrobacteres,c:Fibrobacteria,o:Fibrobacterales,f:Fibrobacteraceae,g:midas_g_206,s:midas_s_206;</t>
  </si>
  <si>
    <t>ESV1091.1411;tax=d:Bacteria,p:Chloroflexi,c:Anaerolineae,o:SBR1031,f:A4b,g:OLB13,s:midas_s_1091;</t>
  </si>
  <si>
    <t>ESV4370.1445;tax=d:Bacteria,p:Fibrobacteres,c:Chitinivibrionia,o:midas_o_1477,f:midas_f_1477,g:midas_g_1477,s:midas_s_1477;</t>
  </si>
  <si>
    <t>ESV1282.1475;tax=d:Bacteria,p:Proteobacteria,c:Gammaproteobacteria,o:Xanthomonadales,f:Rhodanobacteraceae,g:Dokdonella,s:midas_s_1282;</t>
  </si>
  <si>
    <t>ESV146.1471;tax=d:Bacteria,p:Firmicutes,c:Bacilli,o:Lactobacillales,f:Streptococcaceae,g:Streptococcus,s:Streptococcus_lutetiensis;</t>
  </si>
  <si>
    <t>ESV1081.1453;tax=d:Bacteria,p:Bacteroidetes,c:Bacteroidia,o:Chitinophagales,f:Chitinophagaceae,g:Terrimonas,s:midas_s_390;</t>
  </si>
  <si>
    <t>ESV4052.1419;tax=d:Bacteria,p:Proteobacteria,c:Alphaproteobacteria,o:Dongiales,f:Dongiaceae,g:Dongia,s:midas_s_4052;</t>
  </si>
  <si>
    <t>ESV4101.1479;tax=d:Bacteria,p:Proteobacteria,c:Deltaproteobacteria,o:Myxococcales,f:Sandaracinaceae,g:midas_g_4101,s:midas_s_4101;</t>
  </si>
  <si>
    <t>ESV357.1446;tax=d:Bacteria,p:Proteobacteria,c:Gammaproteobacteria,o:Competibacterales,f:Competibacteraceae,g:Ca_Competibacter,s:midas_s_357;</t>
  </si>
  <si>
    <t>ESV7564.1485;tax=d:Bacteria,p:Ca_Fermentibacterota,c:Ca_Fermentibacteria,o:midas_o_753,f:midas_f_753,g:midas_g_753,s:midas_s_7564;</t>
  </si>
  <si>
    <t>ESV6590.1469;tax=d:Bacteria,p:Proteobacteria,c:Gammaproteobacteria,o:Ectothiorhodospirales,f:Thioalkalispiraceae,g:Thioalkalispira,s:midas_s_2822;</t>
  </si>
  <si>
    <t>ESV107.1411;tax=d:Bacteria,p:Proteobacteria,c:Alphaproteobacteria,o:Rhodospirillales,f:Rhodopirillaceae,g:Defluviicoccus,s:midas_s_107;</t>
  </si>
  <si>
    <t>ESV5204.1403;tax=d:Bacteria,p:Planctomycetes,c:Phycisphaerae,o:Phycisphaerales,f:Phycisphaeraceae,g:SM1A02,s:midas_s_4911;</t>
  </si>
  <si>
    <t>ESV8789.1445;tax=d:Bacteria,p:Bacteroidetes,c:Bacteroidia,o:Flavobacteriales,f:NS9_marine_group,g:midas_g_225,s:midas_s_2313;</t>
  </si>
  <si>
    <t>ESV2878.1481;tax=d:Bacteria,p:Proteobacteria,c:Deltaproteobacteria,o:Myxococcales,f:Polyangiaceae,g:Pajaroellobacter,s:midas_s_2878;</t>
  </si>
  <si>
    <t>ESV6286.1465;tax=d:Bacteria,p:Ca_Fermentibacterota,c:Ca_Fermentibacteria,o:midas_o_753,f:midas_f_3713,g:midas_g_6286,s:midas_s_6286;</t>
  </si>
  <si>
    <t>ESV4505.1377;tax=d:Bacteria,p:Proteobacteria,c:Alphaproteobacteria,o:Caulobacterales,f:Hyphomonadaceae,g:Hyphomonas,s:midas_s_4505;</t>
  </si>
  <si>
    <t>ESV4607.1436;tax=d:Bacteria,p:Bacteroidetes,c:Bacteroidia,o:Chitinophagales,f:Saprospiraceae,g:midas_g_1914,s:midas_s_4607;</t>
  </si>
  <si>
    <t>ESV7721.1457;tax=d:Bacteria,p:Proteobacteria,c:Gammaproteobacteria,o:Cellvibrionales,f:Cellvibrionaceae,g:Cellvibrio,s:Cellvibrio_gandavensis;</t>
  </si>
  <si>
    <t>ESV2488.1419;tax=d:Bacteria,p:Proteobacteria,c:Alphaproteobacteria,o:Rhodospirillales,f:Rhodopirillaceae,g:Defluviicoccus,s:midas_s_2488;</t>
  </si>
  <si>
    <t>ESV9536.1556;tax=d:Bacteria,p:Firmicutes,c:Bacilli,o:Bacillales,f:Staphylococcaceae,g:Staphylococcus,s:Staphylococcus_aureus;</t>
  </si>
  <si>
    <t>ESV7230.1451;tax=d:Bacteria,p:Proteobacteria,c:Deltaproteobacteria,o:Myxococcales,f:Nannocystaceae,g:Nannocystis,s:midas_s_7230;</t>
  </si>
  <si>
    <t>ESV2563.1403;tax=d:Bacteria,p:Proteobacteria,c:Alphaproteobacteria,o:Reyranellales,f:Reyranellaceae,g:midas_g_2563,s:midas_s_2563;</t>
  </si>
  <si>
    <t>ESV9268.1478;tax=d:Bacteria,p:Proteobacteria,c:Deltaproteobacteria,o:Myxococcales,f:Polyangiaceae,g:midas_g_6347,s:midas_s_9268;</t>
  </si>
  <si>
    <t>ESV6854.1499;tax=d:Bacteria,p:Planctomycetes,c:Phycisphaerae,o:S-70,f:midas_f_6854,g:midas_g_6854,s:midas_s_6854;</t>
  </si>
  <si>
    <t>ESV9486.1462;tax=d:Bacteria,p:Proteobacteria,c:Gammaproteobacteria,o:Betaproteobacteriales,f:Chromobacteriaceae,g:midas_g_6708,s:midas_s_6708;</t>
  </si>
  <si>
    <t>ESV7059.1488;tax=d:Bacteria,p:Planctomycetes,c:OM190,o:midas_o_7059,f:midas_f_7059,g:midas_g_7059,s:midas_s_7059;</t>
  </si>
  <si>
    <t>ESV697.1450;tax=d:Bacteria,p:Bacteroidetes,c:Bacteroidia,o:Chitinophagales,f:Saprospiraceae,g:midas_g_65,s:midas_s_65;</t>
  </si>
  <si>
    <t>ESV2759.1415;tax=d:Bacteria,p:Proteobacteria,c:Alphaproteobacteria,o:Azospirillales,f:midas_f_406,g:midas_g_2759,s:midas_s_2759;</t>
  </si>
  <si>
    <t>ESV9588.1527;tax=d:Bacteria,p:Nitrospirae,c:Nitrospira,o:Nitrospirales,f:Nitrospiraceae,g:Nitrospira,s:Ca_Nitrospira_nitrosa;</t>
  </si>
  <si>
    <t>ESV3058.1467;tax=d:Bacteria,p:Actinobacteria,c:Thermoleophilia,o:Solirubrobacterales,f:67-14,g:midas_g_52,s:midas_s_52;</t>
  </si>
  <si>
    <t>ESV9540.1536;tax=d:Bacteria,p:Proteobacteria,c:Gammaproteobacteria,o:Pseudomonadales,f:Pseudomonadaceae,g:Pseudomonas,s:Pseudomonas_aeruginosa;</t>
  </si>
  <si>
    <t>ESV1472.1445;tax=d:Bacteria,p:Bacteroidetes,c:Bacteroidia,o:Cytophagales,f:Microscillaceae,g:OLB12,s:midas_s_1472;</t>
  </si>
  <si>
    <t>ESV5050.1463;tax=d:Bacteria,p:Proteobacteria,c:Gammaproteobacteria,o:Xanthomonadales,f:Rhodanobacteraceae,g:midas_g_116,s:midas_s_3747;</t>
  </si>
  <si>
    <t>ESV144.1444;tax=d:Bacteria,p:Acidobacteria,c:Blastocatellia_Subgroup_4,o:Blastocatellales,f:Blastocatellaceae,g:Stenotrophobacter,s:midas_s_144;</t>
  </si>
  <si>
    <t>ESV6817.1446;tax=d:Bacteria,p:Bacteroidetes,c:Bacteroidia,o:Flavobacteriales,f:NS9_marine_group,g:midas_g_843,s:midas_s_1433;</t>
  </si>
  <si>
    <t>ESV2080.1518;tax=d:Bacteria,p:Proteobacteria,c:Gammaproteobacteria,o:Betaproteobacteriales,f:B1-7BS,g:midas_g_190,s:midas_s_514;</t>
  </si>
  <si>
    <t>ESV415.1457;tax=d:Bacteria,p:Proteobacteria,c:Gammaproteobacteria,o:Betaproteobacteriales,f:Nitrosomonadaceae,g:Ellin6067,s:midas_s_323;</t>
  </si>
  <si>
    <t>ESV21.1444;tax=d:Bacteria,p:Actinobacteria,c:Acidimicrobiia,o:Microtrichales,f:Ilumatobacteraceae,g:CL500-29_marine_group,s:midas_s_21;</t>
  </si>
  <si>
    <t>ESV103.1441;tax=d:Bacteria,p:Bacteroidetes,c:Bacteroidia,o:Chitinophagales,f:Saprospiraceae,g:Ca_Epiflobacter,s:midas_s_103;</t>
  </si>
  <si>
    <t>ESV102.1409;tax=d:Bacteria,p:Proteobacteria,c:Alphaproteobacteria,o:Sphingomonadales,f:Sphingomonadaceae,g:Sphingorhabdus,s:midas_s_102;</t>
  </si>
  <si>
    <t>ESV111.1442;tax=d:Bacteria,p:Bacteroidetes,c:Bacteroidia,o:Chitinophagales,f:Saprospiraceae,g:midas_g_111,s:midas_s_111;</t>
  </si>
  <si>
    <t>ESV2491.1442;tax=d:Bacteria,p:Spirochaetes,c:Leptospirae,o:Leptospirales,f:Leptospiraceae,g:Leptospira,s:midas_s_1386;</t>
  </si>
  <si>
    <t>ESV779.1434;tax=d:Bacteria,p:Bacteroidetes,c:Bacteroidia,o:Chitinophagales,f:Saprospiraceae,g:midas_g_729,s:midas_s_729;</t>
  </si>
  <si>
    <t>ESV2642.1417;tax=d:Bacteria,p:Chloroflexi,c:Anaerolineae,o:Ardenticatenales,f:Ca_Promineofilaceae,g:midas_g_2111,s:midas_s_2642;</t>
  </si>
  <si>
    <t>ESV1942.1462;tax=d:Bacteria,p:Proteobacteria,c:Gammaproteobacteria,o:Betaproteobacteriales,f:Rhodocyclaceae,g:Propionivibrio,s:midas_s_421;</t>
  </si>
  <si>
    <t>ESV8283.1443;tax=d:Bacteria,p:Acidobacteria,c:Blastocatellia_Subgroup_4,o:Blastocatellales,f:Blastocatellaceae,g:Stenotrophobacter,s:midas_s_2272;</t>
  </si>
  <si>
    <t>ESV7886.1439;tax=d:Bacteria,p:Bacteroidetes,c:Bacteroidia,o:Chitinophagales,f:37-13,g:midas_g_535,s:midas_s_7886;</t>
  </si>
  <si>
    <t>ESV2299.1417;tax=d:Bacteria,p:Proteobacteria,c:Gammaproteobacteria,o:Thiotrichales,f:Thiotrichaceae,g:Thiothrix,s:midas_s_2299;</t>
  </si>
  <si>
    <t>ESV8836.1435;tax=d:Bacteria,p:Bacteroidetes,c:Bacteroidia,o:Chitinophagales,f:midas_f_8836,g:midas_g_8836,s:midas_s_8836;</t>
  </si>
  <si>
    <t>ESV115.1442;tax=d:Bacteria,p:Actinobacteria,c:Actinobacteria,o:Propionibacteriales,f:Propionibacteriaceae,g:Propioniciclava,s:midas_s_115;</t>
  </si>
  <si>
    <t>ESV2291.1482;tax=d:Bacteria,p:Verrucomicrobia,c:Verrucomicrobiae,o:Opitutales,f:Opitutaceae,g:Lacunisphaera,s:midas_s_2291;</t>
  </si>
  <si>
    <t>ESV844.1522;tax=d:Bacteria,p:Actinobacteria,c:Actinobacteria,o:Propionibacteriales,f:Propionibacteriaceae,g:Micropruina,s:Micropruina_glycogenica;</t>
  </si>
  <si>
    <t>ESV1379.1441;tax=d:Bacteria,p:Actinobacteria,c:Actinobacteria,o:Propionibacteriales,f:Propionibacteriaceae,g:Propionicicella,s:midas_s_1379;</t>
  </si>
  <si>
    <t>ESV8390.1421;tax=d:Bacteria,p:Patescibacteria,c:Saccharimonadia,o:Saccharimonadales,f:midas_f_6368,g:midas_g_8390,s:midas_s_8390;</t>
  </si>
  <si>
    <t>ESV935.1442;tax=d:Bacteria,p:Actinobacteria,c:Actinobacteria,o:Micrococcales,f:Intrasporangiaceae,g:Tetrasphaera,s:midas_s_5;</t>
  </si>
  <si>
    <t>ESV1732.1456;tax=d:Bacteria,p:Bacteroidetes,c:Bacteroidia,o:Chitinophagales,f:Saprospiraceae,g:Lewinella,s:midas_s_1732;</t>
  </si>
  <si>
    <t>ESV118.1407;tax=d:Bacteria,p:Proteobacteria,c:Alphaproteobacteria,o:Rhizobiales,f:C2U,g:midas_g_118,s:midas_s_118;</t>
  </si>
  <si>
    <t>ESV1349.1456;tax=d:Bacteria,p:Proteobacteria,c:Gammaproteobacteria,o:Competibacterales,f:Competibacteraceae,g:Ca_Competibacter,s:midas_s_761;</t>
  </si>
  <si>
    <t>ESV7592.1445;tax=d:Bacteria,p:Bacteroidetes,c:Bacteroidia,o:Flavobacteriales,f:NS9_marine_group,g:midas_g_385,s:midas_s_4553;</t>
  </si>
  <si>
    <t>ESV398.1442;tax=d:Bacteria,p:Bacteroidetes,c:Ignavibacteria,o:SJA-28,f:midas_f_31,g:midas_g_31,s:midas_s_398;</t>
  </si>
  <si>
    <t>ESV1508.1451;tax=d:Bacteria,p:Bacteroidetes,c:Bacteroidia,o:Chitinophagales,f:Chitinophagaceae,g:Ferruginibacter,s:midas_s_83;</t>
  </si>
  <si>
    <t>ESV1027.1439;tax=d:Bacteria,p:Bacteroidetes,c:Bacteroidia,o:Chitinophagales,f:Saprospiraceae,g:Ca_Epiflobacter,s:midas_s_452;</t>
  </si>
  <si>
    <t>ESV168.1462;tax=d:Bacteria,p:Proteobacteria,c:Gammaproteobacteria,o:Betaproteobacteriales,f:Rhodocyclaceae,g:Ca_Accumulibacter,s:midas_s_168;</t>
  </si>
  <si>
    <t>ESV9587.1527;tax=d:Bacteria,p:Proteobacteria,c:Gammaproteobacteria,o:Competibacterales,f:Competibacteraceae,g:Ca_Contendobacter,s:Ca_Contendobacter_odensis;</t>
  </si>
  <si>
    <t>ESV9517.1461;tax=d:Bacteria,p:Proteobacteria,c:Deltaproteobacteria,o:Myxococcales,f:Haliangiaceae,g:Haliangium,s:midas_s_9517;</t>
  </si>
  <si>
    <t>ESV4336.1435;tax=d:Bacteria,p:Bacteroidetes,c:Bacteroidia,o:Chitinophagales,f:Saprospiraceae,g:midas_g_729,s:midas_s_4336;</t>
  </si>
  <si>
    <t>ESV6723.1487;tax=d:Bacteria,p:Patescibacteria,c:Saccharimonadia,o:Saccharimonadales,f:midas_f_67,g:midas_g_363,s:midas_s_6723;</t>
  </si>
  <si>
    <t>ESV122.1443;tax=d:Bacteria,p:Proteobacteria,c:Gammaproteobacteria,o:Betaproteobacteriales,f:Rhodocyclaceae,g:Uliginosibacterium,s:midas_s_53;</t>
  </si>
  <si>
    <t>ESV4140.1432;tax=d:Bacteria,p:Chloroflexi,c:Anaerolineae,o:Anaerolineales,f:Anaerolineaceae,g:Ca_Villigracilis,s:midas_s_471;</t>
  </si>
  <si>
    <t>ESV3635.1458;tax=d:Bacteria,p:Proteobacteria,c:Gammaproteobacteria,o:Betaproteobacteriales,f:Rhodocyclaceae,g:Sulfuritalea,s:midas_s_3635;</t>
  </si>
  <si>
    <t>ESV3531.1445;tax=d:Bacteria,p:Bacteroidetes,c:Bacteroidia,o:Sphingobacteriales,f:AKYH767,g:midas_g_283,s:midas_s_886;</t>
  </si>
  <si>
    <t>ESV352.1476;tax=d:Bacteria,p:Acidobacteria,c:Subgroup_6,o:midas_o_352,f:midas_f_352,g:midas_g_352,s:midas_s_352;</t>
  </si>
  <si>
    <t>ESV6361.1425;tax=d:Bacteria,p:Chloroflexi,c:Anaerolineae,o:Ardenticatenales,f:Ca_Promineofilaceae,g:midas_g_1951,s:midas_s_1951;</t>
  </si>
  <si>
    <t>ESV7969.1462;tax=d:Bacteria,p:Proteobacteria,c:Deltaproteobacteria,o:Myxococcales,f:Haliangiaceae,g:Haliangium,s:midas_s_4382;</t>
  </si>
  <si>
    <t>ESV933.1451;tax=d:Bacteria,p:Bacteroidetes,c:Bacteroidia,o:Chitinophagales,f:Chitinophagaceae,g:Ferruginibacter,s:midas_s_83;</t>
  </si>
  <si>
    <t>ESV1066.1392;tax=d:Bacteria,p:Patescibacteria,c:Saccharimonadia,o:Saccharimonadales,f:midas_f_67,g:midas_g_67,s:midas_s_1066;</t>
  </si>
  <si>
    <t>ESV3278.1444;tax=d:Bacteria,p:Bacteroidetes,c:Bacteroidia,o:Flavobacteriales,f:NS9_marine_group,g:midas_g_434,s:midas_s_3278;</t>
  </si>
  <si>
    <t>ESV5291.1407;tax=d:Bacteria,p:Proteobacteria,c:Alphaproteobacteria,o:Rhizobiales,f:Beijerinckiaceae,g:midas_g_534,s:midas_s_5291;</t>
  </si>
  <si>
    <t>ESV4785.1478;tax=d:Bacteria,p:Acidobacteria,c:Holophagae,o:Subgroup_7,f:midas_f_973,g:midas_g_973,s:midas_s_4785;</t>
  </si>
  <si>
    <t>ESV5398.1476;tax=d:Bacteria,p:Acidobacteria,c:Holophagae,o:Subgroup_7,f:midas_f_973,g:midas_g_973,s:midas_s_973;</t>
  </si>
  <si>
    <t>ESV7983.1404;tax=d:Bacteria,p:Proteobacteria,c:Alphaproteobacteria,o:Rhizobiales,f:Hyphomicrobiaceae,g:Hyphomicrobium,s:midas_s_598;</t>
  </si>
  <si>
    <t>ESV2596.1447;tax=d:Bacteria,p:Bacteroidetes,c:Bacteroidia,o:Chitinophagales,f:Saprospiraceae,g:midas_g_17,s:midas_s_17;</t>
  </si>
  <si>
    <t>ESV1280.1443;tax=d:Bacteria,p:Actinobacteria,c:Actinobacteria,o:Micrococcales,f:Intrasporangiaceae,g:Tetrasphaera,s:midas_s_5;</t>
  </si>
  <si>
    <t>ESV299.1444;tax=d:Bacteria,p:Actinobacteria,c:Actinobacteria,o:Micrococcales,f:Intrasporangiaceae,g:Tetrasphaera,s:midas_s_299;</t>
  </si>
  <si>
    <t>ESV2317.1431;tax=d:Bacteria,p:Bacteroidetes,c:Bacteroidia,o:Chitinophagales,f:Saprospiraceae,g:midas_g_1063,s:midas_s_1631;</t>
  </si>
  <si>
    <t>ESV1490.1462;tax=d:Bacteria,p:Acidobacteria,c:Holophagae,o:Holophagales,f:Holophagaceae,g:Geothrix,s:midas_s_1121;</t>
  </si>
  <si>
    <t>ESV2442.1451;tax=d:Bacteria,p:Bacteroidetes,c:Bacteroidia,o:Chitinophagales,f:Chitinophagaceae,g:Ferruginibacter,s:midas_s_83;</t>
  </si>
  <si>
    <t>ESV68.1449;tax=d:Bacteria,p:Bacteroidetes,c:Bacteroidia,o:Chitinophagales,f:Saprospiraceae,g:midas_g_20,s:midas_s_68;</t>
  </si>
  <si>
    <t>ESV472.1527;tax=d:Bacteria,p:Actinobacteria,c:Actinobacteria,o:Micrococcales,f:Intrasporangiaceae,g:Tetrasphaera,s:Tetrasphaera_elongata;</t>
  </si>
  <si>
    <t>ESV135.1453;tax=d:Bacteria,p:Proteobacteria,c:Gammaproteobacteria,o:Betaproteobacteriales,f:Burkholderiaceae,g:Lautropia,s:midas_s_135;</t>
  </si>
  <si>
    <t>ESV454.1493;tax=d:Bacteria,p:Proteobacteria,c:Gammaproteobacteria,o:Betaproteobacteriales,f:A21b,g:midas_g_454,s:midas_s_454;</t>
  </si>
  <si>
    <t>ESV75.1408;tax=d:Bacteria,p:Proteobacteria,c:Alphaproteobacteria,o:Rhodobacterales,f:Rhodobacteraceae,g:midas_g_75,s:midas_s_75;</t>
  </si>
  <si>
    <t>ESV105.1425;tax=d:Bacteria,p:Chloroflexi,c:Anaerolineae,o:Caldilineales,f:Caldilineaceae,g:midas_g_105,s:midas_s_105;</t>
  </si>
  <si>
    <t>ESV476.1443;tax=d:Bacteria,p:Actinobacteria,c:Actinobacteria,o:Micrococcales,f:Intrasporangiaceae,g:Tetrasphaera,s:midas_s_5;</t>
  </si>
  <si>
    <t>ESV5657.1448;tax=d:Bacteria,p:Patescibacteria,c:Saccharimonadia,o:Saccharimonadales,f:midas_f_728,g:midas_g_5657,s:midas_s_5657;</t>
  </si>
  <si>
    <t>ESV1560.1439;tax=d:Bacteria,p:Actinobacteria,c:Actinobacteria,o:Propionibacteriales,f:Propionibacteriaceae,g:midas_g_49,s:midas_s_1560;</t>
  </si>
  <si>
    <t>ESV1686.1501;tax=d:Bacteria,p:Planctomycetes,c:Phycisphaerae,o:mle1-8,f:midas_f_1686,g:midas_g_1686,s:midas_s_1686;</t>
  </si>
  <si>
    <t>ESV8156.1451;tax=d:Bacteria,p:Proteobacteria,c:Gammaproteobacteria,o:Betaproteobacteriales,f:Burkholderiaceae,g:midas_g_81,s:midas_s_8156;</t>
  </si>
  <si>
    <t>ESV2822.1468;tax=d:Bacteria,p:Proteobacteria,c:Gammaproteobacteria,o:Ectothiorhodospirales,f:Thioalkalispiraceae,g:Thioalkalispira,s:midas_s_2822;</t>
  </si>
  <si>
    <t>ESV3417.1445;tax=d:Bacteria,p:Acidobacteria,c:Blastocatellia_Subgroup_4,o:Blastocatellales,f:Blastocatellaceae,g:Stenotrophobacter,s:midas_s_3417;</t>
  </si>
  <si>
    <t>ESV4072.1467;tax=d:Bacteria,p:Proteobacteria,c:Gammaproteobacteria,o:Betaproteobacteriales,f:SC-I-84,g:midas_g_1341,s:midas_s_4072;</t>
  </si>
  <si>
    <t>ESV9156.1419;tax=d:Bacteria,p:Acidobacteria,c:Acidobacteriia,o:Solibacterales,f:Solibacteraceae_Subgroup_3,g:Bryobacter,s:midas_s_6438;</t>
  </si>
  <si>
    <t>ESV1328.1443;tax=d:Bacteria,p:Bacteroidetes,c:Bacteroidia,o:Chitinophagales,f:Saprospiraceae,g:midas_g_1328,s:midas_s_1328;</t>
  </si>
  <si>
    <t>ESV6445.1440;tax=d:Bacteria,p:Patescibacteria,c:ABY1,o:Ca_Falkowbacteria,f:midas_f_5033,g:midas_g_5033,s:midas_s_5033;</t>
  </si>
  <si>
    <t>ESV2114.1458;tax=d:Bacteria,p:Proteobacteria,c:Gammaproteobacteria,o:Betaproteobacteriales,f:Gallionellaceae,g:Gallionella,s:midas_s_1200;</t>
  </si>
  <si>
    <t>ESV2098.1443;tax=d:Bacteria,p:Acidobacteria,c:Blastocatellia_Subgroup_4,o:Blastocatellales,f:Blastocatellaceae,g:JGI.fa</t>
  </si>
  <si>
    <t>ESV2663.1483;tax=d:Bacteria,p:Planctomycetes,c:OM190,o:midas_o_2104,f:midas_f_2104,g:midas_g_2663,s:midas_s_2663;</t>
  </si>
  <si>
    <t>ESV7161.1453;tax=d:Bacteria,p:Proteobacteria,c:Gammaproteobacteria,o:Betaproteobacteriales,f:Burkholderiaceae,g:midas_g_3003,s:midas_s_7161;</t>
  </si>
  <si>
    <t>ESV3088.1432;tax=d:Bacteria,p:Chloroflexi,c:Anaerolineae,o:Anaerolineales,f:Anaerolineaceae,g:Ca_Villigracilis,s:midas_s_3088;</t>
  </si>
  <si>
    <t>ESV7383.1405;tax=d:Bacteria,p:Planctomycetes,c:Phycisphaerae,o:Phycisphaerales,f:Phycisphaeraceae,g:SM1A02,s:midas_s_7383;</t>
  </si>
  <si>
    <t>ESV6744.1479;tax=d:Bacteria,p:Proteobacteria,c:Deltaproteobacteria,o:Myxococcales,f:BIrii41,g:midas_g_3573,s:midas_s_6744;</t>
  </si>
  <si>
    <t>ESV1409.1447;tax=d:Bacteria,p:Bacteroidetes,c:Bacteroidia,o:Chitinophagales,f:Saprospiraceae,g:midas_g_1409,s:midas_s_1409;</t>
  </si>
  <si>
    <t>ESV8883.1455;tax=d:Bacteria,p:Proteobacteria,c:Gammaproteobacteria,o:Oceanospirillales,f:Hahellaceae,g:Hahella,s:midas_s_979;</t>
  </si>
  <si>
    <t>ESV2152.1442;tax=d:Bacteria,p:Bacteroidetes,c:Ignavibacteria,o:SJA-28,f:midas_f_31,g:midas_g_31,s:midas_s_2152;</t>
  </si>
  <si>
    <t>ESV5887.1455;tax=d:Bacteria,p:Proteobacteria,c:Gammaproteobacteria,o:Cellvibrionales,f:Spongiibacteraceae,g:BD1-7_clade,s:midas_s_263;</t>
  </si>
  <si>
    <t>ESV4712.1440;tax=d:Bacteria,p:Bacteroidetes,c:Bacteroidia,o:Chitinophagales,f:Saprospiraceae,g:midas_g_351,s:midas_s_4056;</t>
  </si>
  <si>
    <t>ESV462.1443;tax=d:Bacteria,p:Actinobacteria,c:Acidimicrobiia,o:Microtrichales,f:Ilumatobacteraceae,g:midas_g_462,s:midas_s_462;</t>
  </si>
  <si>
    <t>ESV6328.1443;tax=d:Bacteria,p:Patescibacteria,c:Saccharimonadia,o:Saccharimonadales,f:midas_f_5391,g:midas_g_6328,s:midas_s_6328;</t>
  </si>
  <si>
    <t>ESV5292.1446;tax=d:Bacteria,p:Actinobacteria,c:Acidimicrobiia,o:IMCC26256,f:midas_f_2,g:midas_g_4307,s:midas_s_5292;</t>
  </si>
  <si>
    <t>ESV3161.1446;tax=d:Bacteria,p:Bacteroidetes,c:Bacteroidia,o:Chitinophagales,f:37-13,g:midas_g_1195,s:midas_s_1195;</t>
  </si>
  <si>
    <t>ESV3813.1445;tax=d:Bacteria,p:Bacteroidetes,c:Bacteroidia,o:Sphingobacteriales,f:env.OPS_17,g:midas_g_3813,s:midas_s_3813;</t>
  </si>
  <si>
    <t>ESV4890.1461;tax=d:Bacteria,p:Chloroflexi,c:Anaerolineae,o:Ardenticatenales,f:Ca_Promineofilaceae,g:midas_g_461,s:midas_s_1196;</t>
  </si>
  <si>
    <t>ESV5925.1479;tax=d:Bacteria,p:Proteobacteria,c:Deltaproteobacteria,o:Myxococcales,f:Polyangiaceae,g:Polyangium,s:midas_s_5925;</t>
  </si>
  <si>
    <t>ESV3163.1444;tax=d:Bacteria,p:Acidobacteria,c:Blastocatellia_Subgroup_4,o:11-24,f:midas_f_1424,g:midas_g_1424,s:midas_s_3163;</t>
  </si>
  <si>
    <t>ESV3574.1467;tax=d:Bacteria,p:Bacteroidetes,c:Ignavibacteria,o:Ignavibacteriales,f:PHOS-HE36,g:midas_g_179,s:midas_s_1255;</t>
  </si>
  <si>
    <t>ESV7762.1487;tax=d:Bacteria,p:Proteobacteria,c:Deltaproteobacteria,o:Syntrophobacterales,f:Syntrophaceae,g:Smithella,s:midas_s_7762;</t>
  </si>
  <si>
    <t>ESV2814.1461;tax=d:Bacteria,p:Nitrospirae,c:Nitrospira,o:Nitrospirales,f:Nitrospiraceae,g:Nitrospira,s:Ca_Nitrospira_nitrosa;</t>
  </si>
  <si>
    <t>ESV1204.1443;tax=d:Bacteria,p:Acidobacteria,c:Blastocatellia_Subgroup_4,o:Blastocatellales,f:Blastocatellaceae,g:JGI.fa</t>
  </si>
  <si>
    <t>ESV9601.1479;tax=d:Bacteria,p:Proteobacteria,c:Alphaproteobacteria,o:Rhodospirillales,f:Rhodopirillaceae,g:Defluviicoccus,s:Ca_Defluviicoccus_seviourii;</t>
  </si>
  <si>
    <t>ESV8867.1421;tax=d:Bacteria,p:Bacteroidetes,c:Ignavibacteria,o:OPB56,f:midas_f_93,g:midas_g_8867,s:midas_s_8867;</t>
  </si>
  <si>
    <t>ESV5876.1438;tax=d:Bacteria,p:Patescibacteria,c:Microgenomatia,o:Ca_Roizmanbacteria,f:midas_f_5876,g:midas_g_5876,s:midas_s_5876;</t>
  </si>
  <si>
    <t>ESV7650.1415;tax=d:Bacteria,p:Bacteroidetes,c:Ignavibacteria,o:OPB56,f:midas_f_428,g:midas_g_2143,s:midas_s_2143;</t>
  </si>
  <si>
    <t>ESV7040.1460;tax=d:Bacteria,p:Proteobacteria,c:Gammaproteobacteria,o:midas_o_26,f:midas_f_98,g:Acidibacter,s:midas_s_7040;</t>
  </si>
  <si>
    <t>ESV6145.1446;tax=d:Bacteria,p:Bacteroidetes,c:Bacteroidia,o:Bacteroidales,f:SB-5,g:midas_g_6145,s:midas_s_6145;</t>
  </si>
  <si>
    <t>ESV2545.1446;tax=d:Bacteria,p:Bacteroidetes,c:Bacteroidia,o:Flavobacteriales,f:Crocinitomicaceae,g:Crocinitomix,s:midas_s_2545;</t>
  </si>
  <si>
    <t>ESV6682.1451;tax=d:Bacteria,p:Bacteroidetes,c:Bacteroidia,o:Chitinophagales,f:Saprospiraceae,g:Phaeodactylibacter,s:midas_s_6682;</t>
  </si>
  <si>
    <t>ESV8177.1453;tax=d:Bacteria,p:Bacteroidetes,c:Bacteroidia,o:Chitinophagales,f:Chitinophagaceae,g:Terrimonas,s:midas_s_90;</t>
  </si>
  <si>
    <t>ESV198.1446;tax=d:Bacteria,p:Proteobacteria,c:Gammaproteobacteria,o:Competibacterales,f:Competibacteraceae,g:Ca_Competibacter,s:midas_s_198;</t>
  </si>
  <si>
    <t>ESV4020.1432;tax=d:Bacteria,p:Bacteroidetes,c:Bacteroidia,o:Chitinophagales,f:midas_f_108,g:midas_g_558,s:midas_s_4020;</t>
  </si>
  <si>
    <t>ESV7931.1446;tax=d:Bacteria,p:Bacteroidetes,c:Bacteroidia,o:Chitinophagales,f:Saprospiraceae,g:midas_g_3556,s:midas_s_3556;</t>
  </si>
  <si>
    <t>ESV1694.1451;tax=d:Bacteria,p:Proteobacteria,c:Gammaproteobacteria,o:Betaproteobacteriales,f:Burkholderiaceae,g:Ideonella,s:midas_s_1694;</t>
  </si>
  <si>
    <t>ESV6403.1451;tax=d:Bacteria,p:Proteobacteria,c:Gammaproteobacteria,o:Betaproteobacteriales,f:Hydrogenophilaceae,g:midas_g_1040,s:midas_s_6403;</t>
  </si>
  <si>
    <t>ESV3579.1477;tax=d:Bacteria,p:Proteobacteria,c:Deltaproteobacteria,o:Bdellovibrionales,f:Bdellovibrionaceae,g:OM27_clade,s:midas_s_814;</t>
  </si>
  <si>
    <t>ESV973.1476;tax=d:Bacteria,p:Acidobacteria,c:Holophagae,o:Subgroup_7,f:midas_f_973,g:midas_g_973,s:midas_s_973;</t>
  </si>
  <si>
    <t>ESV8201.1480;tax=d:Bacteria,p:Verrucomicrobia,c:Verrucomicrobiae,o:Opitutales,f:Opitutaceae,g:Cephaloticoccus,s:midas_s_8201;</t>
  </si>
  <si>
    <t>ESV287.1454;tax=d:Bacteria,p:Bacteroidetes,c:Bacteroidia,o:Chitinophagales,f:Saprospiraceae,g:midas_g_65,s:midas_s_177;</t>
  </si>
  <si>
    <t>ESV4749.1458;tax=d:Bacteria,p:Elusimicrobia,c:Elusimicrobia,o:MVP-88,f:midas_f_595,g:midas_g_945,s:midas_s_4749;</t>
  </si>
  <si>
    <t>ESV4380.1447;tax=d:Bacteria,p:Bacteroidetes,c:Bacteroidia,o:Chitinophagales,f:Chitinophagaceae,g:midas_g_679,s:midas_s_4380;</t>
  </si>
  <si>
    <t>ESV6779.1454;tax=d:Bacteria,p:Proteobacteria,c:Gammaproteobacteria,o:Oceanospirillales,f:Halomonadaceae,g:Halomonas,s:midas_s_3851;</t>
  </si>
  <si>
    <t>ESV923.1441;tax=d:Bacteria,p:Bacteroidetes,c:Bacteroidia,o:Chitinophagales,f:Saprospiraceae,g:midas_g_142,s:midas_s_923;</t>
  </si>
  <si>
    <t>ESV9494.1447;tax=d:Bacteria,p:Bacteroidetes,c:Bacteroidia,o:Chitinophagales,f:Saprospiraceae,g:Lewinella,s:midas_s_9494;</t>
  </si>
  <si>
    <t>ESV8698.1486;tax=d:Bacteria,p:Planctomycetes,c:OM190,o:midas_o_8698,f:midas_f_8698,g:midas_g_8698,s:midas_s_8698;</t>
  </si>
  <si>
    <t>ESV1987.1445;tax=d:Bacteria,p:Bacteroidetes,c:Bacteroidia,o:Sphingobacteriales,f:AKYH767,g:midas_g_1363,s:midas_s_1657;</t>
  </si>
  <si>
    <t>ESV5032.1451;tax=d:Bacteria,p:Proteobacteria,c:Gammaproteobacteria,o:Betaproteobacteriales,f:Burkholderiaceae,g:Leptothrix,s:midas_s_884;</t>
  </si>
  <si>
    <t>ESV1225.1446;tax=d:Bacteria,p:Bacteroidetes,c:Bacteroidia,o:Flavobacteriales,f:NS9_marine_group,g:midas_g_225,s:midas_s_1225;</t>
  </si>
  <si>
    <t>ESV390.1453;tax=d:Bacteria,p:Bacteroidetes,c:Bacteroidia,o:Chitinophagales,f:Chitinophagaceae,g:Terrimonas,s:midas_s_390;</t>
  </si>
  <si>
    <t>ESV2330.1460;tax=d:Bacteria,p:Proteobacteria,c:Gammaproteobacteria,o:Betaproteobacteriales,f:Rhodocyclaceae,g:Zoogloea,s:midas_s_1080;</t>
  </si>
  <si>
    <t>ESV4009.1456;tax=d:Bacteria,p:Proteobacteria,c:Gammaproteobacteria,o:Methylococcales,f:Methylomonaceae,g:Crenothrix,s:midas_s_4009;</t>
  </si>
  <si>
    <t>ESV4341.1446;tax=d:Bacteria,p:Bacteroidetes,c:Bacteroidia,o:Flavobacteriales,f:NS9_marine_group,g:midas_g_434,s:midas_s_4341;</t>
  </si>
  <si>
    <t>ESV465.1442;tax=d:Bacteria,p:Actinobacteria,c:Actinobacteria,o:Micrococcales,f:Intrasporangiaceae,g:Tetrasphaera,s:midas_s_5;</t>
  </si>
  <si>
    <t>ESV6010.1444;tax=d:Bacteria,p:Bacteroidetes,c:Bacteroidia,o:Chitinophagales,f:Saprospiraceae,g:Phaeodactylibacter,s:midas_s_970;</t>
  </si>
  <si>
    <t>ESV399.1444;tax=d:Bacteria,p:Actinobacteria,c:Actinobacteria,o:PeM15,f:midas_f_5,g:midas_g_399,s:midas_s_399;</t>
  </si>
  <si>
    <t>ESV647.1459;tax=d:Bacteria,p:Proteobacteria,c:Gammaproteobacteria,o:Betaproteobacteriales,f:Burkholderiaceae,g:Rhodoferax,s:midas_s_647;</t>
  </si>
  <si>
    <t>ESV8346.1468;tax=d:Bacteria,p:Chloroflexi,c:Anaerolineae,o:Anaerolineales,f:Anaerolineaceae,g:midas_g_8346,s:midas_s_8346;</t>
  </si>
  <si>
    <t>ESV3236.1462;tax=d:Bacteria,p:Acidobacteria,c:Holophagae,o:Holophagales,f:Holophagaceae,g:midas_g_201,s:midas_s_3236;</t>
  </si>
  <si>
    <t>ESV17.1447;tax=d:Bacteria,p:Bacteroidetes,c:Bacteroidia,o:Chitinophagales,f:Saprospiraceae,g:midas_g_17,s:midas_s_17;</t>
  </si>
  <si>
    <t>ESV1233.1445;tax=d:Bacteria,p:Bacteroidetes,c:Bacteroidia,o:Flavobacteriales,f:NS9_marine_group,g:midas_g_385,s:midas_s_1233;</t>
  </si>
  <si>
    <t>ESV3038.1448;tax=d:Bacteria,p:Bacteroidetes,c:Bacteroidia,o:Bacteroidales,f:Bacteroidetes_vadinHA17,g:midas_g_800,s:midas_s_3038;</t>
  </si>
  <si>
    <t>ESV1126.1442;tax=d:Bacteria,p:Bacteroidetes,c:Bacteroidia,o:Chitinophagales,f:Saprospiraceae,g:midas_g_111,s:midas_s_111;</t>
  </si>
  <si>
    <t>ESV2534.1458;tax=d:Bacteria,p:Proteobacteria,c:Gammaproteobacteria,o:Betaproteobacteriales,f:Rhodocyclaceae,g:Dechloromonas,s:midas_s_2534;</t>
  </si>
  <si>
    <t>ESV2112.1451;tax=d:Bacteria,p:Bacteroidetes,c:Bacteroidia,o:Chitinophagales,f:Saprospiraceae,g:Phaeodactylibacter,s:midas_s_2112;</t>
  </si>
  <si>
    <t>ESV698.1438;tax=d:Bacteria,p:Bacteroidetes,c:Bacteroidia,o:Chitinophagales,f:Saprospiraceae,g:Ca_Epiflobacter,s:midas_s_698;</t>
  </si>
  <si>
    <t>ESV2160.1434;tax=d:Bacteria,p:Bacteroidetes,c:Bacteroidia,o:Flavobacteriales,f:Flavobacteriaceae,g:Flavobacterium,s:midas_s_2160;</t>
  </si>
  <si>
    <t>ESV411.1462;tax=d:Bacteria,p:Proteobacteria,c:Gammaproteobacteria,o:Betaproteobacteriales,f:Gallionellaceae,g:Nitrotoga,s:midas_s_181;</t>
  </si>
  <si>
    <t>ESV2356.1476;tax=d:Bacteria,p:Acidobacteria,c:Holophagae,o:Subgroup_7,f:midas_f_973,g:midas_g_973,s:midas_s_973;</t>
  </si>
  <si>
    <t>ESV1224.1422;tax=d:Bacteria,p:Proteobacteria,c:Alphaproteobacteria,o:Sphingomonadales,f:Sphingomonadaceae,g:midas_g_59,s:midas_s_1224;</t>
  </si>
  <si>
    <t>ESV720.1441;tax=d:Bacteria,p:Bacteroidetes,c:Bacteroidia,o:Chitinophagales,f:Saprospiraceae,g:Ca_Epiflobacter,s:midas_s_720;</t>
  </si>
  <si>
    <t>ESV8044.1458;tax=d:Bacteria,p:Elusimicrobia,c:Elusimicrobia,o:MVP-88,f:midas_f_595,g:midas_g_945,s:midas_s_945;</t>
  </si>
  <si>
    <t>ESV443.1462;tax=d:Bacteria,p:Acidobacteria,c:Holophagae,o:Holophagales,f:Holophagaceae,g:Geothrix,s:midas_s_443;</t>
  </si>
  <si>
    <t>ESV189.1458;tax=d:Bacteria,p:Proteobacteria,c:Gammaproteobacteria,o:Run-SP154,f:midas_f_27,g:midas_g_70,s:midas_s_70;</t>
  </si>
  <si>
    <t>ESV543.1438;tax=d:Bacteria,p:Bacteroidetes,c:Bacteroidia,o:Chitinophagales,f:37-13,g:midas_g_543,s:midas_s_543;</t>
  </si>
  <si>
    <t>ESV2505.1451;tax=d:Bacteria,p:Bacteroidetes,c:Bacteroidia,o:Chitinophagales,f:midas_f_2505,g:midas_g_2505,s:midas_s_2505;</t>
  </si>
  <si>
    <t>ESV1247.1445;tax=d:Bacteria,p:Bacteroidetes,c:Bacteroidia,o:Sphingobacteriales,f:LiUU-11-161,g:midas_g_1247,s:midas_s_1247;</t>
  </si>
  <si>
    <t>ESV2587.1447;tax=d:Bacteria,p:Bacteroidetes,c:Bacteroidia,o:Chitinophagales,f:midas_f_536,g:midas_g_536,s:midas_s_1785;</t>
  </si>
  <si>
    <t>ESV1165.1438;tax=d:Bacteria,p:Bacteroidetes,c:Bacteroidia,o:Chitinophagales,f:Saprospiraceae,g:Haliscomenobacter,s:Haliscomenobacter_hydrossis;</t>
  </si>
  <si>
    <t>ESV1475.1460;tax=d:Bacteria,p:Proteobacteria,c:Gammaproteobacteria,o:Xanthomonadales,f:Rhodanobacteraceae,g:Aquimonas,s:midas_s_1475;</t>
  </si>
  <si>
    <t>ESV1192.1479;tax=d:Bacteria,p:Proteobacteria,c:Deltaproteobacteria,o:Myxococcales,f:Archangiaceae,g:Anaeromyxobacter,s:midas_s_1192;</t>
  </si>
  <si>
    <t>ESV730.1460;tax=d:Bacteria,p:Proteobacteria,c:Gammaproteobacteria,o:Betaproteobacteriales,f:Rhodocyclaceae,g:Sulfuritalea,s:midas_s_730;</t>
  </si>
  <si>
    <t>ESV380.1448;tax=d:Bacteria,p:Bacteroidetes,c:Bacteroidia,o:Chitinophagales,f:Saprospiraceae,g:midas_g_380,s:midas_s_380;</t>
  </si>
  <si>
    <t>ESV4355.1457;tax=d:Bacteria,p:Proteobacteria,c:Gammaproteobacteria,o:Betaproteobacteriales,f:Burkholderiaceae,g:Rhodoferax,s:Rhodoferax_ferrireducens;</t>
  </si>
  <si>
    <t>ESV263.1455;tax=d:Bacteria,p:Proteobacteria,c:Gammaproteobacteria,o:Cellvibrionales,f:Spongiibacteraceae,g:BD1-7_clade,s:midas_s_263;</t>
  </si>
  <si>
    <t>ESV9344.1444;tax=d:Bacteria,p:Bacteroidetes,c:Bacteroidia,o:Bacteroidales,f:Marinifilaceae,g:midas_g_9344,s:midas_s_9344;</t>
  </si>
  <si>
    <t>ESV9223.1432;tax=d:Bacteria,p:Chloroflexi,c:Anaerolineae,o:Anaerolineales,f:Anaerolineaceae,g:Ca_Villigracilis,s:midas_s_9223;</t>
  </si>
  <si>
    <t>ESV8422.1436;tax=d:Bacteria,p:Bacteroidetes,c:Bacteroidia,o:Flavobacteriales,f:Flavobacteriaceae,g:Flavobacterium,s:midas_s_3560;</t>
  </si>
  <si>
    <t>ESV2122.1446;tax=d:Bacteria,p:Bacteroidetes,c:Bacteroidia,o:Sphingobacteriales,f:AKYH767,g:midas_g_487,s:midas_s_2122;</t>
  </si>
  <si>
    <t>ESV8035.1436;tax=d:Bacteria,p:Chloroflexi,c:Anaerolineae,o:RBG-13-54-9,f:midas_f_72,g:midas_g_72,s:midas_s_72;</t>
  </si>
  <si>
    <t>ESV5389.1378;tax=d:Bacteria,p:Proteobacteria,c:Alphaproteobacteria,o:Caulobacterales,f:Hyphomonadaceae,g:Hirschia,s:midas_s_5283;</t>
  </si>
  <si>
    <t>ESV3884.1412;tax=d:Bacteria,p:Chloroflexi,c:OLB14,o:midas_o_731,f:midas_f_731,g:midas_g_731,s:midas_s_849;</t>
  </si>
  <si>
    <t>ESV53.1443;tax=d:Bacteria,p:Proteobacteria,c:Gammaproteobacteria,o:Betaproteobacteriales,f:Rhodocyclaceae,g:Uliginosibacterium,s:midas_s_53;</t>
  </si>
  <si>
    <t>ESV1509.1457;tax=d:Bacteria,p:Proteobacteria,c:Gammaproteobacteria,o:Betaproteobacteriales,f:Burkholderiaceae,g:Ca_Symbiobacter,s:midas_s_38;</t>
  </si>
  <si>
    <t>ESV5422.1451;tax=d:Bacteria,p:Proteobacteria,c:Gammaproteobacteria,o:Betaproteobacteriales,f:Burkholderiaceae,g:Comamonas,s:midas_s_3321;</t>
  </si>
  <si>
    <t>ESV139.1460;tax=d:Bacteria,p:Proteobacteria,c:Gammaproteobacteria,o:Betaproteobacteriales,f:Nitrosomonadaceae,g:Nitrosomonas,s:midas_s_139;</t>
  </si>
  <si>
    <t>ESV49.1439;tax=d:Bacteria,p:Actinobacteria,c:Actinobacteria,o:Propionibacteriales,f:Propionibacteriaceae,g:Propionicimonas,s:midas_s_49;</t>
  </si>
  <si>
    <t>ESV2775.1404;tax=d:Bacteria,p:Chloroflexi,c:Chloroflexia,o:Chloroflexales,f:Roseiflexaceae,g:midas_g_2775,s:midas_s_2775;</t>
  </si>
  <si>
    <t>ESV487.1446;tax=d:Bacteria,p:Bacteroidetes,c:Bacteroidia,o:Sphingobacteriales,f:AKYH767,g:midas_g_487,s:midas_s_487;</t>
  </si>
  <si>
    <t>ESV65.1450;tax=d:Bacteria,p:Bacteroidetes,c:Bacteroidia,o:Chitinophagales,f:Saprospiraceae,g:midas_g_65,s:midas_s_65;</t>
  </si>
  <si>
    <t>ESV7538.1445;tax=d:Bacteria,p:Bacteroidetes,c:Bacteroidia,o:Flavobacteriales,f:NS9_marine_group,g:midas_g_385,s:midas_s_7538;</t>
  </si>
  <si>
    <t>ESV195.1442;tax=d:Bacteria,p:Actinobacteria,c:Actinobacteria,o:Micrococcales,f:Intrasporangiaceae,g:Tetrasphaera,s:midas_s_45;</t>
  </si>
  <si>
    <t>ESV2402.1446;tax=d:Bacteria,p:Bacteroidetes,c:Bacteroidia,o:Flavobacteriales,f:NS9_marine_group,g:midas_g_843,s:midas_s_1433;</t>
  </si>
  <si>
    <t>ESV8245.1409;tax=d:Bacteria,p:Chloroflexi,c:Anaerolineae,o:SBR1031,f:A4b,g:midas_g_4871,s:midas_s_4871;</t>
  </si>
  <si>
    <t>ESV766.1441;tax=d:Bacteria,p:Bacteroidetes,c:Bacteroidia,o:Chitinophagales,f:Saprospiraceae,g:midas_g_351,s:midas_s_351;</t>
  </si>
  <si>
    <t>ESV957.1443;tax=d:Bacteria,p:Actinobacteria,c:Actinobacteria,o:PeM15,f:midas_f_5,g:midas_g_957,s:midas_s_957;</t>
  </si>
  <si>
    <t>ESV231.1442;tax=d:Bacteria,p:Bacteroidetes,c:Bacteroidia,o:Chitinophagales,f:Saprospiraceae,g:Ca_Epiflobacter,s:midas_s_89;</t>
  </si>
  <si>
    <t>ESV275.1467;tax=d:Bacteria,p:Proteobacteria,c:Gammaproteobacteria,o:Xanthomonadales,f:Rhodanobacteraceae,g:midas_g_116,s:midas_s_116;</t>
  </si>
  <si>
    <t>ESV6063.1393;tax=d:Bacteria,p:Patescibacteria,c:Saccharimonadia,o:Saccharimonadales,f:midas_f_67,g:midas_g_67,s:midas_s_6063;</t>
  </si>
  <si>
    <t>ESV1157.1411;tax=d:Bacteria,p:Proteobacteria,c:Alphaproteobacteria,o:Sphingomonadales,f:Sphingomonadaceae,g:midas_g_59,s:midas_s_1157;</t>
  </si>
  <si>
    <t>ESV452.1439;tax=d:Bacteria,p:Bacteroidetes,c:Bacteroidia,o:Chitinophagales,f:Saprospiraceae,g:Ca_Epiflobacter,s:midas_s_452;</t>
  </si>
  <si>
    <t>ESV138.1458;tax=d:Bacteria,p:Proteobacteria,c:Gammaproteobacteria,o:Betaproteobacteriales,f:Rhodocyclaceae,g:Dechloromonas,s:midas_s_96;</t>
  </si>
  <si>
    <t>ESV93.1422;tax=d:Bacteria,p:Bacteroidetes,c:Ignavibacteria,o:OPB56,f:midas_f_93,g:midas_g_93,s:midas_s_93;</t>
  </si>
  <si>
    <t>ESV2308.1403;tax=d:Bacteria,p:Chloroflexi,c:Chloroflexia,o:Chloroflexales,f:Roseiflexaceae,g:Kouleothrix,s:midas_s_2308;</t>
  </si>
  <si>
    <t>ESV632.1451;tax=d:Bacteria,p:Bacteroidetes,c:Bacteroidia,o:Chitinophagales,f:Saprospiraceae,g:midas_g_17,s:midas_s_632;</t>
  </si>
  <si>
    <t>ESV2398.1444;tax=d:Bacteria,p:Actinobacteria,c:Acidimicrobiia,o:Microtrichales,f:Ilumatobacteraceae,g:CL500-29_marine_group,s:midas_s_21;</t>
  </si>
  <si>
    <t>ESV3597.1479;tax=d:Bacteria,p:Verrucomicrobia,c:Verrucomicrobiae,o:Opitutales,f:Opitutaceae,g:Opitutus,s:midas_s_3597;</t>
  </si>
  <si>
    <t>ESV732.1459;tax=d:Bacteria,p:Proteobacteria,c:Gammaproteobacteria,o:Betaproteobacteriales,f:Burkholderiaceae,g:Rhodoferax,s:Rhodoferax_antarcticus;</t>
  </si>
  <si>
    <t>ESV1299.1460;tax=d:Bacteria,p:Proteobacteria,c:Gammaproteobacteria,o:Betaproteobacteriales,f:Nitrosomonadaceae,g:Nitrosomonas,s:midas_s_1299;</t>
  </si>
  <si>
    <t>ESV6923.1407;tax=d:Bacteria,p:Proteobacteria,c:Alphaproteobacteria,o:Rhizobiales,f:Rhizobiaceae,g:midas_g_153,s:midas_s_6923;</t>
  </si>
  <si>
    <t>ESV4036.1434;tax=d:Bacteria,p:Bacteroidetes,c:Bacteroidia,o:Flavobacteriales,f:Flavobacteriaceae,g:Flavobacterium,s:midas_s_2160;</t>
  </si>
  <si>
    <t>ESV2697.1445;tax=d:Bacteria,p:Bacteroidetes,c:Bacteroidia,o:Sphingobacteriales,f:LiUU-11-161,g:midas_g_1247,s:midas_s_1247;</t>
  </si>
  <si>
    <t>ESV843.1446;tax=d:Bacteria,p:Bacteroidetes,c:Bacteroidia,o:Flavobacteriales,f:NS9_marine_group,g:midas_g_843,s:midas_s_843;</t>
  </si>
  <si>
    <t>ESV1784.1458;tax=d:Bacteria,p:Elusimicrobia,c:Elusimicrobia,o:MVP-88,f:midas_f_595,g:midas_g_945,s:midas_s_1784;</t>
  </si>
  <si>
    <t>ESV1769.1445;tax=d:Bacteria,p:Fibrobacteres,c:Chitinivibrionia,o:midas_o_1477,f:midas_f_1477,g:midas_g_1477,s:midas_s_1477;</t>
  </si>
  <si>
    <t>ESV1051.1451;tax=d:Bacteria,p:Proteobacteria,c:Gammaproteobacteria,o:Betaproteobacteriales,f:Burkholderiaceae,g:midas_g_81,s:midas_s_202;</t>
  </si>
  <si>
    <t>ESV3558.1445;tax=d:Bacteria,p:Bacteroidetes,c:Bacteroidia,o:Sphingobacteriales,f:AKYH767,g:midas_g_1363,s:midas_s_1657;</t>
  </si>
  <si>
    <t>ESV675.1421;tax=d:Bacteria,p:Acidobacteria,c:Acidobacteriia,o:Solibacterales,f:Solibacteraceae_Subgroup_3,g:Paludibaculum,s:midas_s_675;</t>
  </si>
  <si>
    <t>ESV3714.1449;tax=d:Bacteria,p:Bacteroidetes,c:Bacteroidia,o:Chitinophagales,f:Chitinophagaceae,g:Ferruginibacter,s:midas_s_3714;</t>
  </si>
  <si>
    <t>ESV444.1451;tax=d:Bacteria,p:Proteobacteria,c:Gammaproteobacteria,o:Betaproteobacteriales,f:Burkholderiaceae,g:Piscinibacter,s:Piscinibacter_aquaticus;</t>
  </si>
  <si>
    <t>ESV201.1462;tax=d:Bacteria,p:Acidobacteria,c:Holophagae,o:Holophagales,f:Holophagaceae,g:Geothrix,s:midas_s_201;</t>
  </si>
  <si>
    <t>ESV1231.1432;tax=d:Bacteria,p:Bacteroidetes,c:Bacteroidia,o:Chitinophagales,f:midas_f_108,g:midas_g_558,s:midas_s_676;</t>
  </si>
  <si>
    <t>ESV4027.1445;tax=d:Bacteria,p:Bacteroidetes,c:Bacteroidia,o:Sphingobacteriales,f:KD3-93,g:midas_g_3846,s:midas_s_4027;</t>
  </si>
  <si>
    <t>ESV406.1416;tax=d:Bacteria,p:Proteobacteria,c:Alphaproteobacteria,o:Azospirillales,f:midas_f_406,g:Stella,s:midas_s_406;</t>
  </si>
  <si>
    <t>ESV727.1458;tax=d:Bacteria,p:Elusimicrobia,c:Elusimicrobia,o:MVP-88,f:midas_f_595,g:midas_g_595,s:midas_s_727;</t>
  </si>
  <si>
    <t>ESV3492.1450;tax=d:Bacteria,p:Bacteroidetes,c:Bacteroidia,o:Flavobacteriales,f:NS9_marine_group,g:midas_g_3492,s:midas_s_3492;</t>
  </si>
  <si>
    <t>ESV1016.1445;tax=d:Bacteria,p:Bacteroidetes,c:Bacteroidia,o:Sphingobacteriales,f:AKYH767,g:midas_g_283,s:midas_s_1002;</t>
  </si>
  <si>
    <t>ESV1517.1449;tax=d:Bacteria,p:Bacteroidetes,c:Bacteroidia,o:Chitinophagales,f:Chitinophagaceae,g:Ferruginibacter,s:midas_s_1517;</t>
  </si>
  <si>
    <t>ESV734.1455;tax=d:Bacteria,p:Bacteroidetes,c:Bacteroidia,o:Chitinophagales,f:Chitinophagaceae,g:midas_g_32,s:midas_s_734;</t>
  </si>
  <si>
    <t>ESV1985.1407;tax=d:Bacteria,p:Proteobacteria,c:Alphaproteobacteria,o:Rhizobiales,f:Rhizobiaceae,g:Mesorhizobium,s:midas_s_1217;</t>
  </si>
  <si>
    <t>ESV67.1393;tax=d:Bacteria,p:Patescibacteria,c:Saccharimonadia,o:Saccharimonadales,f:midas_f_67,g:midas_g_67,s:midas_s_67;</t>
  </si>
  <si>
    <t>ESV6335.1447;tax=d:Bacteria,p:Proteobacteria,c:Gammaproteobacteria,o:Pseudomonadales,f:Moraxellaceae,g:Agitococcus_lubricus_group,s:midas_s_6335;</t>
  </si>
  <si>
    <t>ESV1851.1449;tax=d:Bacteria,p:Bacteroidetes,c:Bacteroidia,o:Chitinophagales,f:37-13,g:midas_g_1851,s:midas_s_1851;</t>
  </si>
  <si>
    <t>ESV3756.1462;tax=d:Bacteria,p:Acidobacteria,c:Holophagae,o:Holophagales,f:Holophagaceae,g:midas_g_201,s:midas_s_1778;</t>
  </si>
  <si>
    <t>ESV6715.1451;tax=d:Bacteria,p:Bacteroidetes,c:Bacteroidia,o:Chitinophagales,f:Chitinophagaceae,g:midas_g_1178,s:midas_s_1178;</t>
  </si>
  <si>
    <t>ESV124.1461;tax=d:Bacteria,p:Proteobacteria,c:Gammaproteobacteria,o:Xanthomonadales,f:Rhodanobacteraceae,g:Dokdonella,s:midas_s_124;</t>
  </si>
  <si>
    <t>ESV202.1451;tax=d:Bacteria,p:Proteobacteria,c:Gammaproteobacteria,o:Betaproteobacteriales,f:Burkholderiaceae,g:midas_g_81,s:midas_s_202;</t>
  </si>
  <si>
    <t>ESV379.1456;tax=d:Bacteria,p:Proteobacteria,c:Gammaproteobacteria,o:Betaproteobacteriales,f:Nitrosomonadaceae,g:Ellin6067,s:midas_s_379;</t>
  </si>
  <si>
    <t>ESV4486.1446;tax=d:Bacteria,p:Gemmatimonadetes,c:Gemmatimonadetes,o:Gemmatimonadales,f:Gemmatimonadaceae,g:Gemmatimonas,s:midas_s_4486;</t>
  </si>
  <si>
    <t>ESV5161.1457;tax=d:Bacteria,p:Proteobacteria,c:Gammaproteobacteria,o:Betaproteobacteriales,f:Nitrosomonadaceae,g:Ellin6067,s:midas_s_5161;</t>
  </si>
  <si>
    <t>ESV2919.1453;tax=d:Bacteria,p:Bacteroidetes,c:Ignavibacteria,o:Kryptoniales,f:MSB-3C8,g:midas_g_1185,s:midas_s_2919;</t>
  </si>
  <si>
    <t>ESV387.1449;tax=d:Bacteria,p:Bacteroidetes,c:Bacteroidia,o:Chitinophagales,f:Chitinophagaceae,g:Ferruginibacter,s:midas_s_387;</t>
  </si>
  <si>
    <t>ESV548.1453;tax=d:Bacteria,p:Bacteroidetes,c:Bacteroidia,o:Chitinophagales,f:Chitinophagaceae,g:Terrimonas,s:midas_s_548;</t>
  </si>
  <si>
    <t>ESV1080.1460;tax=d:Bacteria,p:Proteobacteria,c:Gammaproteobacteria,o:Betaproteobacteriales,f:Rhodocyclaceae,g:Zoogloea,s:midas_s_1080;</t>
  </si>
  <si>
    <t>ESV1044.1448;tax=d:Bacteria,p:Bacteroidetes,c:Bacteroidia,o:Chitinophagales,f:Saprospiraceae,g:midas_g_380,s:midas_s_380;</t>
  </si>
  <si>
    <t>ESV1059.1471;tax=d:Bacteria,p:Proteobacteria,c:Deltaproteobacteria,o:Myxococcales,f:Haliangiaceae,g:Haliangium,s:midas_s_1059;</t>
  </si>
  <si>
    <t>ESV1861.1453;tax=d:Bacteria,p:Bacteroidetes,c:Bacteroidia,o:Chitinophagales,f:Chitinophagaceae,g:Terrimonas,s:midas_s_1861;</t>
  </si>
  <si>
    <t>ESV1739.1462;tax=d:Bacteria,p:Acidobacteria,c:Holophagae,o:Holophagales,f:Holophagaceae,g:midas_g_201,s:midas_s_1739;</t>
  </si>
  <si>
    <t>ESV2713.1480;tax=d:Bacteria,p:Proteobacteria,c:Deltaproteobacteria,o:Desulfuromonadales,f:Geobacteraceae,g:Geobacter,s:midas_s_2713;</t>
  </si>
  <si>
    <t>ESV1021.1448;tax=d:Bacteria,p:Bacteroidetes,c:Bacteroidia,o:Chitinophagales,f:Saprospiraceae,g:midas_g_380,s:midas_s_380;</t>
  </si>
  <si>
    <t>ESV210.1451;tax=d:Bacteria,p:Bacteroidetes,c:Bacteroidia,o:Chitinophagales,f:Chitinophagaceae,g:Ferruginibacter,s:midas_s_210;</t>
  </si>
  <si>
    <t>CP000267.4118284.4119814 Bacteria;Proteobacteria;Gammaproteobacteria;Burkholderiales;Comamonadaceae;Rhodoferax;Rhodoferax ferrireducens T118</t>
  </si>
  <si>
    <t>FPLM01004542.12.1524 Bacteria;Proteobacteria;Gammaproteobacteria;Burkholderiales;Comamonadaceae;uncultured;metagenome</t>
  </si>
  <si>
    <t>FPLP01005492.16.1514 Bacteria;Actinobacteriota;Actinobacteria;Micrococcales;Intrasporangiaceae;Tetrasphaera;metagenome</t>
  </si>
  <si>
    <t>FPLP01002663.16.1518 Bacteria;Bacteroidota;Bacteroidia;Flavobacteriales;NS9 marine group;metagenome</t>
  </si>
  <si>
    <t>HQ114129.1.1460 Bacteria;Dependentiae;Babeliae;Babeliales;uncultured bacterium</t>
  </si>
  <si>
    <t>FPLM01002571.16.1519 Bacteria;Actinobacteriota;Acidimicrobiia;Microtrichales;Microtrichaceae;Candidatus Microthrix;metagenome</t>
  </si>
  <si>
    <t>CP032823.102401.103906 Bacteria;Campilobacterota;Campylobacteria;Campylobacterales;Arcobacteraceae;Arcobacter;Arcobacter cryaerophilus ATCC 43158</t>
  </si>
  <si>
    <t>GQ389136.1.1503 Bacteria;Proteobacteria;Gammaproteobacteria;Burkholderiales;Rhodocyclaceae;Ferribacterium;uncultured bacterium</t>
  </si>
  <si>
    <t>EU864458.1.1507 Bacteria;Proteobacteria;Gammaproteobacteria;Xanthomonadales;Xanthomonadaceae;Thermomonas;uncultured bacterium</t>
  </si>
  <si>
    <t>JN391572.1.1497 Bacteria;Bacteroidota;Bacteroidia;Chitinophagales;Saprospiraceae;uncultured;uncultured bacterium</t>
  </si>
  <si>
    <t>JN609373.1.1487 Bacteria;Gemmatimonadota;Gemmatimonadetes;Gemmatimonadales;Gemmatimonadaceae;uncultured;uncultured bacterium</t>
  </si>
  <si>
    <t>HM007527.1.1469 Bacteria;Proteobacteria;Alphaproteobacteria;Sphingomonadales;Sphingomonadaceae;uncultured;uncultured bacterium</t>
  </si>
  <si>
    <t>FPLP01010832.10.1526 Bacteria;Proteobacteria;Gammaproteobacteria;Cellvibrionales;Spongiibacteraceae;BD1-7 clade;metagenome</t>
  </si>
  <si>
    <t>FPLP01006186.16.1531 Bacteria;Proteobacteria;Gammaproteobacteria;Steroidobacterales;Steroidobacteraceae;uncultured;metagenome</t>
  </si>
  <si>
    <t>FPLP01003506.17.1486 Bacteria;Chloroflexi;OLB14;metagenome</t>
  </si>
  <si>
    <t>FPLP01007689.5.1503 Bacteria;Bacteroidota;Bacteroidia;Chitinophagales;Saprospiraceae;uncultured;metagenome</t>
  </si>
  <si>
    <t>GQ487885.1.1515 Bacteria;Acidobacteriota;Blastocatellia;DS-100;uncultured bacterium</t>
  </si>
  <si>
    <t>FJ660555.1.1479 Bacteria;Bacteroidota;Bacteroidia;Bacteroidales;Prolixibacteraceae;uncultured;uncultured bacterium</t>
  </si>
  <si>
    <t>CP031606.1831621.1833158 Bacteria;Proteobacteria;Gammaproteobacteria;Pseudomonadales;Pseudomonadaceae;Pseudomonas;Pseudomonas sp. phDV1</t>
  </si>
  <si>
    <t>FPLP01004046.106.1591 Bacteria;Chloroflexi;Anaerolineae;Ardenticatenales;uncultured;metagenome</t>
  </si>
  <si>
    <t>FPLP01001147.11.1523 Bacteria;Proteobacteria;Gammaproteobacteria;Cellvibrionales;Spongiibacteraceae;BD1-7 clade;metagenome</t>
  </si>
  <si>
    <t>FPLP01004598.54.1524 Bacteria;Bacteroidota;Bacteroidia;Chitinophagales;uncultured;metagenome</t>
  </si>
  <si>
    <t>FPLP01012358.2.1414 Bacteria;Bacteroidota;Kapabacteria;Kapabacteriales;metagenome</t>
  </si>
  <si>
    <t>KT714213.1.1493 Bacteria;Proteobacteria;Gammaproteobacteria;Burkholderiales;SC-I-84;uncultured bacterium</t>
  </si>
  <si>
    <t>FJ455531.1.1500 Bacteria;Proteobacteria;Gammaproteobacteria;Xanthomonadales;Rhodanobacteraceae;Dokdonella;Dokdonella immobilis</t>
  </si>
  <si>
    <t>FPLP01006638.16.1458 Bacteria;Bacteroidota;Bacteroidia;Chitinophagales;Chitinophagaceae;uncultured;metagenome</t>
  </si>
  <si>
    <t>FPLP01001942.21.1520 Bacteria;Bacteroidota;Bacteroidia;Chitinophagales;uncultured;metagenome</t>
  </si>
  <si>
    <t>HG917637.1.1445 Bacteria;Bacteroidota;Bacteroidia;Flavobacteriales;NS9 marine group;uncultured bacterium</t>
  </si>
  <si>
    <t>FPLP01007707.16.1460 Bacteria;Proteobacteria;Alphaproteobacteria;Rhodobacterales;Rhodobacteraceae;Rhodobacter;metagenome</t>
  </si>
  <si>
    <t>AM180888.1.1547 Bacteria;Acidobacteriota;Holophagae;Subgroup 7;uncultured Acidobacteria bacterium</t>
  </si>
  <si>
    <t>AB559597.1.1506 Bacteria;Firmicutes;Clostridia;Oscillospirales;Ruminococcaceae;Subdoligranulum;uncultured bacterium</t>
  </si>
  <si>
    <t>FPLM01007412.16.1519 Bacteria;Bacteroidota;Bacteroidia;Sphingobacteriales;Lentimicrobiaceae;Lentimicrobium;metagenome</t>
  </si>
  <si>
    <t>FPLM01002904.13.1516 Bacteria;Bacteroidota;Bacteroidia;Chitinophagales;Chitinophagaceae;Terrimonas;metagenome</t>
  </si>
  <si>
    <t>FPLP01011642.15.1487 Bacteria;Bacteroidota;Bacteroidia;Chitinophagales;Saprospiraceae;uncultured;metagenome</t>
  </si>
  <si>
    <t>CP019239.653029.654571 Bacteria;Proteobacteria;Gammaproteobacteria;Burkholderiales;Comamonadaceae;Rhodoferax;Rhodoferax saidenbachensis</t>
  </si>
  <si>
    <t>FPLP01010415.34.1524 Bacteria;Bacteroidota;Bacteroidia;Chitinophagales;Chitinophagaceae;Ferruginibacter;metagenome</t>
  </si>
  <si>
    <t>GU455031.1.1494 Bacteria;Proteobacteria;Gammaproteobacteria;Burkholderiales;SC-I-84;uncultured bacterium</t>
  </si>
  <si>
    <t>FPLP01001065.18.1535 Bacteria;Proteobacteria;Gammaproteobacteria;Burkholderiales;Rhodocyclaceae;uncultured;metagenome</t>
  </si>
  <si>
    <t>FPLL01005967.15.1517 Bacteria;Bacteroidota;Bacteroidia;Sphingobacteriales;AKYH767;metagenome</t>
  </si>
  <si>
    <t>GQ131578.1.1481 Bacteria;Proteobacteria;Alphaproteobacteria;Sphingomonadales;Sphingomonadaceae;Sphingopyxis;Sphingopyxis bauzanensis</t>
  </si>
  <si>
    <t>FPLP01000356.16.1505 Bacteria;Gemmatimonadota;Gemmatimonadetes;Gemmatimonadales;Gemmatimonadaceae;uncultured;metagenome</t>
  </si>
  <si>
    <t>FPLP01010553.10.1513 Bacteria;Bacteroidota;Bacteroidia;Flavobacteriales;NS9 marine group;metagenome</t>
  </si>
  <si>
    <t>JN868951.1.1537 Bacteria;Proteobacteria;Gammaproteobacteria;Xanthomonadales;Xanthomonadaceae;Thermomonas;uncultured bacterium</t>
  </si>
  <si>
    <t>FPLP01000248.4.1486 Bacteria;Bacteroidota;Bacteroidia;Sphingobacteriales;AKYH767;metagenome</t>
  </si>
  <si>
    <t>CP027860.4802978.4804524 Bacteria;Proteobacteria;Gammaproteobacteria;Xanthomonadales;Rhodanobacteraceae;Ahniella;Ahniella affigens</t>
  </si>
  <si>
    <t>KC541053.1.1536 Bacteria;Proteobacteria;Gammaproteobacteria;Steroidobacterales;Steroidobacteraceae;uncultured;uncultured bacterium</t>
  </si>
  <si>
    <t>FPLP01003197.7.1442 Bacteria;Chloroflexi;Anaerolineae;C10-SB1A;metagenome</t>
  </si>
  <si>
    <t>AWSN01000001.338194.339805 Bacteria;Patescibacteria;Parcubacteria;Candidatus Nomurabacteria;Parcubacteria bacterium RAAC4_OD1_1</t>
  </si>
  <si>
    <t>CP005957.691027.692517 Bacteria;Patescibacteria;Saccharimonadia;Saccharimonadales;Saccharimonadaceae;Candidatus Saccharimonas;Candidatus Saccharimonas aalborgensis</t>
  </si>
  <si>
    <t>FPLP01006639.16.1516 Bacteria;Actinobacteriota;Actinobacteria;Micrococcales;Intrasporangiaceae;Tetrasphaera;metagenome</t>
  </si>
  <si>
    <t>FPLP01008728.29.1522 Bacteria;Bacteroidota;Bacteroidia;Chitinophagales;Saprospiraceae;OLB8;metagenome</t>
  </si>
  <si>
    <t>FPLS01048880.11.1548 Bacteria;Myxococcota;Polyangia;Polyangiales;Polyangiaceae;Pajaroellobacter;metagenome</t>
  </si>
  <si>
    <t>LJHW01000064.3654.5190 Bacteria;Proteobacteria;Gammaproteobacteria;Burkholderiales;Comamonadaceae;Leptothrix;beta proteobacterium AAP65</t>
  </si>
  <si>
    <t>FPLP01008662.1.1495 Bacteria;Bacteroidota;Bacteroidia;Flavobacteriales;NS9 marine group;metagenome</t>
  </si>
  <si>
    <t>FPLM01005656.11.1457 Bacteria;Proteobacteria;Alphaproteobacteria;Rhodobacterales;Rhodobacteraceae;uncultured;metagenome</t>
  </si>
  <si>
    <t>FPLP01000677.6.1537 Bacteria;Myxococcota;Polyangia;mle1-27;metagenome</t>
  </si>
  <si>
    <t>FPLP01001753.2.1491 Bacteria;Bacteroidota;Bacteroidia;Chitinophagales;Saprospiraceae;uncultured;metagenome</t>
  </si>
  <si>
    <t>EU133751.1.1353 Bacteria;Bacteroidota;Bacteroidia;Chitinophagales;uncultured;uncultured bacterium</t>
  </si>
  <si>
    <t>FPLP01006554.11.1509 Bacteria;Bacteroidota;SJA-28;metagenome</t>
  </si>
  <si>
    <t>FPLM01004279.12.1515 Bacteria;Actinobacteriota;Acidimicrobiia;Microtrichales;Microtrichaceae;Candidatus Microthrix;metagenome</t>
  </si>
  <si>
    <t>FPLP01003284.2.1484 Bacteria;Myxococcota;Polyangia;Polyangiales;Phaselicystidaceae;Phaselicystis;metagenome</t>
  </si>
  <si>
    <t>FPLM01001703.9.1498 Bacteria;Gemmatimonadota;Gemmatimonadetes;Gemmatimonadales;Gemmatimonadaceae;uncultured;metagenome</t>
  </si>
  <si>
    <t>JN609360.1.1495 Bacteria;Proteobacteria;Gammaproteobacteria;Cellvibrionales;Halieaceae;OM60(NOR5) clade;uncultured bacterium</t>
  </si>
  <si>
    <t>FPLP01012663.15.1441 Bacteria;Bacteroidota;Bacteroidia;Flavobacteriales;Crocinitomicaceae;Crocinitomix;metagenome</t>
  </si>
  <si>
    <t>JQ815625.1.1489 Bacteria;Bacteroidota;Bacteroidia;Sphingobacteriales;env.OPS 17;uncultured Bacteroidetes bacterium</t>
  </si>
  <si>
    <t>FPLP01006939.12.1511 Bacteria;Bacteroidota;SJA-28;metagenome</t>
  </si>
  <si>
    <t>FPLP01003480.13.1516 Bacteria;Bacteroidota;Bacteroidia;Flavobacteriales;NS9 marine group;metagenome</t>
  </si>
  <si>
    <t>FPLP01011873.15.1394 Bacteria;Bacteroidota;Bacteroidia;Chitinophagales;Saprospiraceae;uncultured;metagenome</t>
  </si>
  <si>
    <t>FN827194.1.1480 Bacteria;Myxococcota;Polyangia;Polyangiales;Sandaracinaceae;uncultured;uncultured bacterium</t>
  </si>
  <si>
    <t>AF234684.1.1535 Bacteria;Proteobacteria;Gammaproteobacteria;Burkholderiales;Rhodocyclaceae;Zoogloea;uncultured sludge bacterium H7</t>
  </si>
  <si>
    <t>FPLP01002496.13.1509 Bacteria;Spirochaetota;Leptospirae;Leptospirales;Leptospiraceae;Leptospira;metagenome</t>
  </si>
  <si>
    <t>FPLP01004298.16.1530 Bacteria;Proteobacteria;Gammaproteobacteria;Gammaproteobacteria Incertae Sedis;Unknown Family;Acidibacter;metagenome</t>
  </si>
  <si>
    <t>CP001145.940059.941581 Bacteria;Coprothermobacterota;Coprothermobacteria;Coprothermobacterales;Coprothermobacteraceae;Coprothermobacter;Coprothermobacter proteolyticus DSM 5265</t>
  </si>
  <si>
    <t>FPLP01004441.16.1524 Bacteria;Proteobacteria;Gammaproteobacteria;Burkholderiales;Comamonadaceae;Ottowia;metagenome</t>
  </si>
  <si>
    <t>JF828737.1.1489 Bacteria;Bacteroidota;Bacteroidia;Chitinophagales;37-13;uncultured bacterium</t>
  </si>
  <si>
    <t>FPLP01005060.16.1528 Bacteria;Bacteroidota;Bacteroidia;Chitinophagales;Chitinophagaceae;Ferruginibacter;metagenome</t>
  </si>
  <si>
    <t>FPLP01007408.11.1530 Bacteria;Proteobacteria;Gammaproteobacteria;Burkholderiales;Nitrosomonadaceae;Nitrosomonas;metagenome</t>
  </si>
  <si>
    <t>FPLP01008483.10.1471 Bacteria;Bacteroidota;Bacteroidia;Chitinophagales;Saprospiraceae;uncultured;metagenome</t>
  </si>
  <si>
    <t>FPLP01004024.21.1464 Bacteria;Proteobacteria;Gammaproteobacteria;Burkholderiales;Rhodocyclaceae;Denitratisoma;metagenome</t>
  </si>
  <si>
    <t>FPLP01006290.16.1531 Bacteria;Proteobacteria;Gammaproteobacteria;Burkholderiales;Rhodocyclaceae;Sulfuritalea;metagenome</t>
  </si>
  <si>
    <t>FPLP01012035.1.1502 Bacteria;Bacteroidota;Bacteroidia;Flavobacteriales;NS9 marine group;metagenome</t>
  </si>
  <si>
    <t>HM066599.1.1434 Bacteria;Patescibacteria;Saccharimonadia;Saccharimonadales;uncultured bacterium</t>
  </si>
  <si>
    <t>KJ782661.1.1504 Bacteria;Dependentiae;Babeliae;Babeliales;Vermiphilaceae;uncultured bacterium</t>
  </si>
  <si>
    <t>JX521096.1.1501 Bacteria;Bacteroidota;Bacteroidia;Chitinophagales;Chitinophagaceae;Ferruginibacter;uncultured bacterium</t>
  </si>
  <si>
    <t>FPLP01004264.2.1479 Bacteria;Bacteroidota;Bacteroidia;Sphingobacteriales;AKYH767;metagenome</t>
  </si>
  <si>
    <t>AMXD01000247.830.2370 Bacteria;Proteobacteria;Gammaproteobacteria;Burkholderiales;Rhodocyclaceae;Thauera;Thauera aminoaromatica S2</t>
  </si>
  <si>
    <t>JX040367.1.1416 Bacteria;Patescibacteria;Gracilibacteria;Candidatus Peregrinibacteria;uncultured bacterium</t>
  </si>
  <si>
    <t>FPLP01005491.16.1523 Bacteria;Proteobacteria;Gammaproteobacteria;Burkholderiales;Comamonadaceae;Rhodoferax;metagenome</t>
  </si>
  <si>
    <t>FPLP01006773.14.1502 Bacteria;Proteobacteria;Gammaproteobacteria;Ga0077536;metagenome</t>
  </si>
  <si>
    <t>EF594055.1.1468 Bacteria;Chloroflexi;Anaerolineae;Anaerolineales;Anaerolineaceae;uncultured;uncultured bacterium</t>
  </si>
  <si>
    <t>EU234271.1.1519 Bacteria;Myxococcota;Myxococcia;Myxococcales;Myxococcaceae;P3OB-42;uncultured bacterium</t>
  </si>
  <si>
    <t>FPLM01006868.11.1512 Bacteria;Actinobacteriota;Acidimicrobiia;Microtrichales;Microtrichaceae;uncultured;metagenome</t>
  </si>
  <si>
    <t>LMZR01000034.4660.6149 Bacteria;Chloroflexi;OLB14;Chloroflexi bacterium OLB14</t>
  </si>
  <si>
    <t>FPLP01007360.14.1531 Bacteria;Proteobacteria;Gammaproteobacteria;R7C24;metagenome</t>
  </si>
  <si>
    <t>FJ624903.1.1540 Bacteria;Myxococcota;Polyangia;Polyangiales;Polyangiaceae;Pajaroellobacter;uncultured bacterium</t>
  </si>
  <si>
    <t>JN981887.1.1496 Bacteria;Bacteroidota;Ignavibacteria;Ignavibacteriales;Ignavibacteriaceae;Ignavibacterium;uncultured actinobacterium</t>
  </si>
  <si>
    <t>KC683252.1.1482 Bacteria;Proteobacteria;Alphaproteobacteria;Sphingomonadales;Sphingomonadaceae;uncultured;uncultured bacterium</t>
  </si>
  <si>
    <t>FPLP01013376.25.1519 Bacteria;Bacteroidota;Bacteroidia;Chitinophagales;Saprospiraceae;uncultured;metagenome</t>
  </si>
  <si>
    <t>CP013244.3340953.3342420 Bacteria;Proteobacteria;Alphaproteobacteria;Caulobacterales;Hyphomonadaceae;SWB02;Caulobacteraceae bacterium OTSz_A_272</t>
  </si>
  <si>
    <t>AY212650.1.1514 Bacteria;Proteobacteria;Gammaproteobacteria;Burkholderiales;Comamonadaceae;Sphaerotilus;uncultured bacterium</t>
  </si>
  <si>
    <t>FR749748.1.1486 Bacteria;Acidobacteriota;Blastocatellia;Blastocatellales;Blastocatellaceae;JGI 0001001-H03;uncultured Acidobacteria bacterium</t>
  </si>
  <si>
    <t>FJ236039.1.1487 Bacteria;Cyanobacteria;Vampirivibrionia;Obscuribacterales;Obscuribacteraceae;uncultured bacterium</t>
  </si>
  <si>
    <t>HQ738408.1.1491 Bacteria;Bacteroidota;Bacteroidia;Chitinophagales;uncultured;uncultured bacterium</t>
  </si>
  <si>
    <t>EF632751.1.1552 Bacteria;Latescibacterota;uncultured bacterium</t>
  </si>
  <si>
    <t>JN981890.1.1516 Bacteria;Proteobacteria;Gammaproteobacteria;Xanthomonadales;Rhodanobacteraceae;Ahniella;uncultured bacterium</t>
  </si>
  <si>
    <t>FJ660557.1.1488 Bacteria;Proteobacteria;Gammaproteobacteria;Burkholderiales;Hydrogenophilaceae;uncultured;uncultured bacterium</t>
  </si>
  <si>
    <t>DQ521486.1.1443 Bacteria;Acidobacteriota;Blastocatellia;Blastocatellales;Blastocatellaceae;Stenotrophobacter;uncultured bacterium</t>
  </si>
  <si>
    <t>CP015079.2187773.2189286 Bacteria;Actinobacteriota;Actinobacteria;Propionibacteriales;Nocardioidaceae;Nocardioides;Nocardioides dokdonensis FR1436</t>
  </si>
  <si>
    <t>DQ640656.1.1389 Bacteria;Bacteroidota;Bacteroidia;Flavobacteriales;NS9 marine group;uncultured Bacteroidetes bacterium</t>
  </si>
  <si>
    <t>FPLP01000341.9.1513 Bacteria;Proteobacteria;Gammaproteobacteria;Pseudomonadales;Moraxellaceae;[Agitococcus] lubricus group;metagenome</t>
  </si>
  <si>
    <t>JF828742.1.1486 Bacteria;Fibrobacterota;Chitinivibrionia;uncultured;uncultured bacterium</t>
  </si>
  <si>
    <t>FPLP01006585.16.1483 Bacteria;Chloroflexi;Anaerolineae;SBR1031;metagenome</t>
  </si>
  <si>
    <t>KC551764.1.1483 Bacteria;Bacteroidota;Bacteroidia;Flavobacteriales;NS9 marine group;uncultured bacterium</t>
  </si>
  <si>
    <t>FPLM01008826.16.1524 Bacteria;Acidobacteriota;Blastocatellia;11-24;metagenome</t>
  </si>
  <si>
    <t>FPLP01003697.16.1524 Bacteria;Proteobacteria;Gammaproteobacteria;Burkholderiales;Comamonadaceae;Leptothrix;metagenome</t>
  </si>
  <si>
    <t>KJ807881.1.1474 Bacteria;Chloroflexi;Anaerolineae;Anaerolineales;Anaerolineaceae;uncultured;uncultured bacterium</t>
  </si>
  <si>
    <t>JN679097.1.1456 Bacteria;Proteobacteria;Alphaproteobacteria;Sphingomonadales;Sphingomonadaceae;Novosphingobium;uncultured Sphingomonadaceae bacterium</t>
  </si>
  <si>
    <t>JN679161.1.1499 Bacteria;Bacteroidota;Bacteroidia;Chitinophagales;Chitinophagaceae;Terrimonas;uncultured Trachelomonas</t>
  </si>
  <si>
    <t>FPLP01007043.15.1497 Bacteria;Bacteroidota;Bacteroidia;Sphingobacteriales;env.OPS 17;metagenome</t>
  </si>
  <si>
    <t>FPLP01011746.17.1528 Bacteria;Proteobacteria;Gammaproteobacteria;Burkholderiales;Comamonadaceae;Rhizobacter;metagenome</t>
  </si>
  <si>
    <t>FPLP01001297.10.1469 Bacteria;Bacteroidota;Bacteroidia;Flavobacteriales;NS9 marine group;metagenome</t>
  </si>
  <si>
    <t>HM007526.1.1530 Bacteria;Proteobacteria;Gammaproteobacteria;Burkholderiales;Comamonadaceae;Leptothrix;uncultured bacterium</t>
  </si>
  <si>
    <t>FPLM01008032.1.1508 Bacteria;Actinobacteriota;Actinobacteria;Actinomycetales;Actinomycetaceae;uncultured;metagenome</t>
  </si>
  <si>
    <t>KF533849.1.1492 Bacteria;Bacteroidota;Bacteroidia;Chitinophagales;Saprospiraceae;uncultured;uncultured bacterium</t>
  </si>
  <si>
    <t>FPLP01008049.16.1556 Bacteria;Myxococcota;Polyangia;UASB-TL25;metagenome</t>
  </si>
  <si>
    <t>FPLM01003463.11.1513 Bacteria;Actinobacteriota;Acidimicrobiia;Microtrichales;Iamiaceae;Iamia;metagenome</t>
  </si>
  <si>
    <t>FPLP01004883.15.1525 Bacteria;Proteobacteria;Gammaproteobacteria;Burkholderiales;Comamonadaceae;Ottowia;metagenome</t>
  </si>
  <si>
    <t>FPLP01009312.6.1482 Bacteria;Elusimicrobiota;Elusimicrobia;MVP-88;metagenome</t>
  </si>
  <si>
    <t>FPLP01006138.12.1451 Bacteria;Actinobacteriota;Actinobacteria;Micrococcales;Intrasporangiaceae;Tetrasphaera;metagenome</t>
  </si>
  <si>
    <t>FPLP01001211.17.1483 Bacteria;Proteobacteria;Alphaproteobacteria;Micavibrionales;Micavibrionaceae;uncultured;metagenome</t>
  </si>
  <si>
    <t>JN679172.1.1510 Bacteria;Myxococcota;Polyangia;Nannocystales;Nannocystaceae;Nannocystis;uncultured Myxococcales bacterium</t>
  </si>
  <si>
    <t>FN824902.1.1305 Bacteria;Latescibacterota;uncultured bacterium</t>
  </si>
  <si>
    <t>FPLP01005816.16.1519 Bacteria;Fibrobacterota;Chitinivibrionia;uncultured;metagenome</t>
  </si>
  <si>
    <t>JN391717.1.1510 Bacteria;Bacteroidota;Ignavibacteria;Ignavibacteriales;PHOS-HE36;uncultured bacterium</t>
  </si>
  <si>
    <t>FPLP01005906.17.1520 Bacteria;Bacteroidota;Bacteroidia;Chitinophagales;Saprospiraceae;uncultured;metagenome</t>
  </si>
  <si>
    <t>JQ580347.1.1504 Bacteria;Planctomycetota;OM190;uncultured planctomycete</t>
  </si>
  <si>
    <t>KC551729.1.1474 Bacteria;Bacteroidota;Bacteroidia;Chitinophagales;Saprospiraceae;Haliscomenobacter;uncultured bacterium</t>
  </si>
  <si>
    <t>CZCB01007045.46.1566 Bacteria;Bacteroidota;Bacteroidia;Sphingobacteriales;Lentimicrobiaceae;Lentimicrobium;anaerobic digester metagenome</t>
  </si>
  <si>
    <t>JQ723677.1.1496 Bacteria;Bacteroidota;Bacteroidia;Chitinophagales;Chitinophagaceae;Terrimonas;uncultured Sphingobacteriales bacterium</t>
  </si>
  <si>
    <t>FPLP01008450.7.1232 Bacteria;Patescibacteria;ABY1;Candidatus Magasanikbacteria;metagenome</t>
  </si>
  <si>
    <t>FPLP01004469.13.1531 Bacteria;Proteobacteria;Gammaproteobacteria;Burkholderiales;Nitrosomonadaceae;Nitrosomonas;metagenome</t>
  </si>
  <si>
    <t>FPLP01002188.10.1523 Bacteria;Proteobacteria;Gammaproteobacteria;Cellvibrionales;Spongiibacteraceae;BD1-7 clade;metagenome</t>
  </si>
  <si>
    <t>FPLP01000724.17.1338 Bacteria;Proteobacteria;Gammaproteobacteria;Burkholderiales;B1-7BS;metagenome</t>
  </si>
  <si>
    <t>HQ324881.1.1468 Bacteria;Bacteroidota;Bacteroidia;Cytophagales;Spirosomaceae;Lacihabitans;uncultured bacterium</t>
  </si>
  <si>
    <t>KM823774.1.1527 Bacteria;Proteobacteria;Gammaproteobacteria;Burkholderiales;Nitrosomonadaceae;Ellin6067;uncultured bacterium</t>
  </si>
  <si>
    <t>EU431772.1.1470 Bacteria;Bacteroidota;Bacteroidia;Chitinophagales;Saprospiraceae;uncultured;uncultured bacterium</t>
  </si>
  <si>
    <t>FPLK01001342.16.1520 Bacteria;Bacteroidota;Bacteroidia;Sphingobacteriales;env.OPS 17;metagenome</t>
  </si>
  <si>
    <t>FPLP01001595.4.1482 Bacteria;Bacteroidota;Bacteroidia;Chitinophagales;Chitinophagaceae;Terrimonas;metagenome</t>
  </si>
  <si>
    <t>FPLP01004017.2.1503 Bacteria;Proteobacteria;Gammaproteobacteria;Burkholderiales;Comamonadaceae;Rhodoferax;metagenome</t>
  </si>
  <si>
    <t>JQ624281.1.1490 Bacteria;Bacteroidota;Bacteroidia;Chitinophagales;Saprospiraceae;uncultured;uncultured Bacteroidetes bacterium</t>
  </si>
  <si>
    <t>FPLP01012140.8.1515 Bacteria;Proteobacteria;Gammaproteobacteria;Burkholderiales;Comamonadaceae;Limnohabitans;metagenome</t>
  </si>
  <si>
    <t>FPLP01010706.9.1526 Bacteria;Proteobacteria;Gammaproteobacteria;Burkholderiales;Rhodocyclaceae;Sulfuritalea;metagenome</t>
  </si>
  <si>
    <t>FPLP01011372.20.1534 Bacteria;Proteobacteria;Gammaproteobacteria;Burkholderiales;Comamonadaceae;Rhodoferax;metagenome</t>
  </si>
  <si>
    <t>FPLP01002690.20.1537 Bacteria;Proteobacteria;Gammaproteobacteria;Burkholderiales;Rhodocyclaceae;Sulfuritalea;metagenome</t>
  </si>
  <si>
    <t>HQ343230.1.1487 Bacteria;Bacteroidota;Bacteroidia;Chitinophagales;uncultured;uncultured bacterium</t>
  </si>
  <si>
    <t>FPLP01012593.16.1507 Bacteria;Myxococcota;Polyangia;Haliangiales;Haliangiaceae;Haliangium;metagenome</t>
  </si>
  <si>
    <t>HQ609695.1.1490 Bacteria;Bacteroidota;Bacteroidia;Sphingobacteriales;Lentimicrobiaceae;uncultured bacterium</t>
  </si>
  <si>
    <t>FPLP01006193.1.1492 Bacteria;Myxococcota;Polyangia;mle1-27;metagenome</t>
  </si>
  <si>
    <t>KF533762.1.1487 Bacteria;Proteobacteria;Gammaproteobacteria;Burkholderiales;Comamonadaceae;Ideonella;uncultured bacterium</t>
  </si>
  <si>
    <t>FPLP01005991.13.1512 Bacteria;Spirochaetota;Leptospirae;Leptospirales;Leptospiraceae;Leptospira;metagenome</t>
  </si>
  <si>
    <t>FPLP01000683.15.1529 Bacteria;Proteobacteria;Gammaproteobacteria;Burkholderiales;Comamonadaceae;Rhodoferax;metagenome</t>
  </si>
  <si>
    <t>FPLP01012370.7.1520 Bacteria;Bacteroidota;Bacteroidia;Chitinophagales;Saprospiraceae;uncultured;metagenome</t>
  </si>
  <si>
    <t>EU104278.1.1456 Bacteria;Bacteroidota;Bacteroidia;Chitinophagales;Chitinophagaceae;Niabella;uncultured bacterium</t>
  </si>
  <si>
    <t>HQ640545.1.1413 Bacteria;Zixibacteria;uncultured bacterium</t>
  </si>
  <si>
    <t>FPLP01006232.1.1418 Bacteria;Bacteroidota;Ignavibacteria;Ignavibacteriales;Melioribacteraceae;IheB3-7;metagenome</t>
  </si>
  <si>
    <t>JN609319.1.1485 Bacteria;Bacteroidota;Bacteroidia;Flavobacteriales;Crocinitomicaceae;Crocinitomix;uncultured bacterium</t>
  </si>
  <si>
    <t>LMYF01017862.1638.3127 Bacteria;Bacteroidota;Bacteroidia;Chitinophagales;Chitinophagaceae;Ferruginibacter;Hypsibius dujardini</t>
  </si>
  <si>
    <t>HQ178926.1.1448 Bacteria;Bacteroidota;Bacteroidia;Bacteroidales;Bacteroidetes vadinHA17;uncultured bacterium</t>
  </si>
  <si>
    <t>CXWK01087191.408.1893 Bacteria;Patescibacteria;Microgenomatia;Candidatus Roizmanbacteria;wastewater metagenome</t>
  </si>
  <si>
    <t>FPLP01000125.16.1534 Bacteria;Proteobacteria;Gammaproteobacteria;Burkholderiales;Rhodocyclaceae;Denitratisoma;metagenome</t>
  </si>
  <si>
    <t>FJ810558.1.1516 Bacteria;Zixibacteria;uncultured bacterium</t>
  </si>
  <si>
    <t>FPLP01000864.1.1215 Bacteria;Bacteroidota;Bacteroidia;Chitinophagales;37-13;metagenome</t>
  </si>
  <si>
    <t>HQ158685.1.1450 Bacteria;Proteobacteria;Alphaproteobacteria;Sphingomonadales;Sphingomonadaceae;uncultured;uncultured bacterium</t>
  </si>
  <si>
    <t>CP016380.899514.901068 Bacteria;Proteobacteria;Gammaproteobacteria;Aeromonadales;Aeromonadaceae;Aeromonas;Aeromonas hydrophila</t>
  </si>
  <si>
    <t>FM995191.1.1502 Bacteria;Chloroflexi;Anaerolineae;Caldilineales;Caldilineaceae;uncultured;uncultured bacterium</t>
  </si>
  <si>
    <t>JN609338.1.1484 Bacteria;Bacteroidota;Bacteroidia;Sphingobacteriales;KD3-93;uncultured bacterium</t>
  </si>
  <si>
    <t>FPLP01003254.3.1282 Bacteria;Patescibacteria;Parcubacteria;Candidatus Kaiserbacteria;metagenome</t>
  </si>
  <si>
    <t>GQ396874.1.1502 Bacteria;Bacteroidota;Bacteroidia;Chitinophagales;Saprospiraceae;uncultured;uncultured bacterium</t>
  </si>
  <si>
    <t>FPLP01001714.13.1497 Bacteria;Chloroflexi;Anaerolineae;Ardenticatenales;uncultured;metagenome</t>
  </si>
  <si>
    <t>FPLP01007520.10.1473 Bacteria;Bacteroidota;Bacteroidia;Chitinophagales;Saprospiraceae;uncultured;metagenome</t>
  </si>
  <si>
    <t>FPLP01005131.11.1523 Bacteria;Bacteroidota;Ignavibacteria;Ignavibacteriales;PHOS-HE36;metagenome</t>
  </si>
  <si>
    <t>FPLL01006028.8.1511 Bacteria;Bacteroidota;Bacteroidia;Flavobacteriales;NS9 marine group;metagenome</t>
  </si>
  <si>
    <t>KC541065.1.1532 Bacteria;Bacteroidota;Kryptonia;Kryptoniales;BSV26;uncultured bacterium</t>
  </si>
  <si>
    <t>JQ427174.1.1490 Bacteria;Proteobacteria;Gammaproteobacteria;R7C24;uncultured bacterium</t>
  </si>
  <si>
    <t>KJ808496.1.1487 Bacteria;Bacteroidota;Bacteroidia;Sphingobacteriales;AKYH767;uncultured bacterium</t>
  </si>
  <si>
    <t>CP019240.795987.797531 Bacteria;Proteobacteria;Gammaproteobacteria;Burkholderiales;Comamonadaceae;Rhodoferax;Rhodoferax antarcticus</t>
  </si>
  <si>
    <t>FPLM01005896.14.1530 Bacteria;Proteobacteria;Gammaproteobacteria;Burkholderiales;Nitrosomonadaceae;Nitrosomonas;metagenome</t>
  </si>
  <si>
    <t>KT834687.1.1497 Bacteria;Bacteroidota;Ignavibacteria;Ignavibacteriales;PHOS-HE36;uncultured bacterium</t>
  </si>
  <si>
    <t>FPLP01012445.10.1525 Bacteria;Proteobacteria;Gammaproteobacteria;Burkholderiales;Rhodocyclaceae;Propionivibrio;metagenome</t>
  </si>
  <si>
    <t>FPLP01007532.21.1520 Bacteria;Bacteroidota;Bacteroidia;Chitinophagales;Chitinophagaceae;uncultured;metagenome</t>
  </si>
  <si>
    <t>MWTF01000010.49529.51100 Bacteria;Planctomycetota;Brocadiae;Brocadiales;Brocadiaceae;Candidatus Brocadia;Candidatus Brocadia sp. UTAMX1</t>
  </si>
  <si>
    <t>LMZT01000093.11438.12996 Bacteria;Sumerlaeota;Sumerlaeia;uncultured;Omnitrophica bacterium OLB16</t>
  </si>
  <si>
    <t>BAHD01000131.114.1637 Bacteria;Actinobacteriota;Actinobacteria;Micrococcales;Dermatophilaceae;Kineosphaera;Kineosphaera limosa NBRC 100340</t>
  </si>
  <si>
    <t>FPLP01010600.14.1512 Bacteria;Bdellovibrionota;Bdellovibrionia;Bdellovibrionales;Bdellovibrionaceae;OM27 clade;metagenome</t>
  </si>
  <si>
    <t>FPLM01000992.16.1523 Bacteria;Bacteroidota;Bacteroidia;Bacteroidales;Bacteroidetes vadinHA17;metagenome</t>
  </si>
  <si>
    <t>FPLS01037662.13.1484 Bacteria;Cyanobacteria;Vampirivibrionia;Obscuribacterales;Obscuribacteraceae;Candidatus Obscuribacter;metagenome</t>
  </si>
  <si>
    <t>JZQW01000031.13817.15341 Bacteria;Bacteroidota;Bacteroidia;Chitinophagales;Saprospiraceae;OLB8;Bacteroidetes bacterium OLB8</t>
  </si>
  <si>
    <t>FPLP01001887.10.1527 Bacteria;Proteobacteria;Gammaproteobacteria;Burkholderiales;Rhodocyclaceae;Sulfuritalea;metagenome</t>
  </si>
  <si>
    <t>KP687106.1.1453 Bacteria;Bacteroidota;Bacteroidia;Chitinophagales;Chitinophagaceae;uncultured;uncultured bacterium</t>
  </si>
  <si>
    <t>AY662010.1.1521 Bacteria;Proteobacteria;Gammaproteobacteria;Burkholderiales;Comamonadaceae;Piscinibacter;uncultured bacterium</t>
  </si>
  <si>
    <t>JQ278833.1.1506 Bacteria;Myxococcota;Polyangia;Haliangiales;Haliangiaceae;Haliangium;uncultured Haliangium sp.</t>
  </si>
  <si>
    <t>HQ158634.1.1495 Bacteria;Proteobacteria;Gammaproteobacteria;Competibacterales;Competibacteraceae;Candidatus Competibacter;uncultured bacterium</t>
  </si>
  <si>
    <t>JN417544.1.1480 Bacteria;Proteobacteria;Alphaproteobacteria;uncultured;uncultured soil bacterium</t>
  </si>
  <si>
    <t>FPLP01011198.27.1515 Bacteria;Bacteroidota;Bacteroidia;Chitinophagales;Saprospiraceae;uncultured;metagenome</t>
  </si>
  <si>
    <t>JQ668578.1.1572 Bacteria;Desulfobacterota;Syntrophia;Syntrophales;uncultured;uncultured bacterium</t>
  </si>
  <si>
    <t>AJ576227.1.1402 Archaea;Halobacterota;Methanosarcinia;Methanosarciniales;Methanosaetaceae;Methanosaeta;uncultured archaeon</t>
  </si>
  <si>
    <t>FPLP01002096.13.1514 Bacteria;Acidobacteriota;Blastocatellia;Blastocatellales;Blastocatellaceae;Stenotrophobacter;metagenome</t>
  </si>
  <si>
    <t>JN391556.1.1490 Bacteria;Bacteroidota;Bacteroidia;Chitinophagales;uncultured;uncultured bacterium</t>
  </si>
  <si>
    <t>FPLL01001046.12.1502 Bacteria;Bacteroidota;Bacteroidia;Chitinophagales;Chitinophagaceae;Ferruginibacter;metagenome</t>
  </si>
  <si>
    <t>FPLP01005652.10.1547 Bacteria;Myxococcota;Polyangia;Polyangiales;BIrii41;metagenome</t>
  </si>
  <si>
    <t>GQ396974.1.1496 Bacteria;Bacteroidota;Bacteroidia;Chitinophagales;Chitinophagaceae;Terrimonas;uncultured bacterium</t>
  </si>
  <si>
    <t>FJ769480.1.1477 Bacteria;Bacteroidota;Bacteroidia;Bacteroidales;Bacteroidetes vadinHA17;uncultured bacterium</t>
  </si>
  <si>
    <t>FP929003.1384637.1386163 Bacteria;Nitrospirota;Nitrospiria;Nitrospirales;Nitrospiraceae;Nitrospira;Nitrospira defluvii</t>
  </si>
  <si>
    <t>KC676291.1.1450 Archaea;Halobacterota;Methanomicrobia;Methanomicrobiales;Methanoregulaceae;Methanolinea;uncultured archaeon</t>
  </si>
  <si>
    <t>JN038886.1.1489 Bacteria;Proteobacteria;Gammaproteobacteria;Burkholderiales;A21b;uncultured beta proteobacterium</t>
  </si>
  <si>
    <t>FPLP01002120.13.1513 Bacteria;Acidobacteriota;Blastocatellia;Blastocatellales;Blastocatellaceae;JGI 0001001-H03;metagenome</t>
  </si>
  <si>
    <t>FPLP01003820.16.1530 Bacteria;Proteobacteria;Gammaproteobacteria;Burkholderiales;Comamonadaceae;Rhodoferax;metagenome</t>
  </si>
  <si>
    <t>KJ808458.1.1487 Bacteria;Actinobacteriota;Acidimicrobiia;Microtrichales;Microtrichaceae;Candidatus Microthrix;uncultured bacterium</t>
  </si>
  <si>
    <t>FPLP01010013.9.1526 Bacteria;Acidobacteriota;Holophagae;Holophagales;Holophagaceae;Geothrix;metagenome</t>
  </si>
  <si>
    <t>KJ808015.1.1474 Bacteria;Chloroflexi;Anaerolineae;Anaerolineales;Anaerolineaceae;uncultured;uncultured bacterium</t>
  </si>
  <si>
    <t>FPLM01006208.14.1401 Bacteria;Proteobacteria;Gammaproteobacteria;Burkholderiales;Rhodocyclaceae;Propionivibrio;metagenome</t>
  </si>
  <si>
    <t>FPLP01006605.10.1527 Bacteria;Proteobacteria;Gammaproteobacteria;Burkholderiales;Nitrosomonadaceae;Nitrosomonas;metagenome</t>
  </si>
  <si>
    <t>EU177725.1.1318 Bacteria;Bacteroidota;Bacteroidia;Chitinophagales;Saprospiraceae;uncultured;uncultured Saprospiraceae bacterium</t>
  </si>
  <si>
    <t>FPLP01003869.16.1484 Bacteria;Proteobacteria;Alphaproteobacteria;Micavibrionales;uncultured;metagenome</t>
  </si>
  <si>
    <t>FJ660599.1.1491 Bacteria;Bacteroidota;Bacteroidia;Chitinophagales;Chitinophagaceae;Ferruginibacter;uncultured bacterium</t>
  </si>
  <si>
    <t>HM243853.1.1518 Bacteria;Latescibacterota;uncultured bacterium</t>
  </si>
  <si>
    <t>EU177738.1.1304 Bacteria;Bacteroidota;Bacteroidia;Chitinophagales;Saprospiraceae;uncultured;uncultured Saprospiraceae bacterium</t>
  </si>
  <si>
    <t>GU572369.1.1491 Bacteria;Proteobacteria;Gammaproteobacteria;Burkholderiales;Comamonadaceae;Leptothrix;uncultured Leptothrix sp.</t>
  </si>
  <si>
    <t>FPLP01003652.16.1533 Bacteria;Proteobacteria;Gammaproteobacteria;Burkholderiales;Rhodocyclaceae;Ferribacterium;metagenome</t>
  </si>
  <si>
    <t>FPLP01010156.15.1511 Bacteria;Bacteroidota;Bacteroidia;Chitinophagales;Saprospiraceae;uncultured;metagenome</t>
  </si>
  <si>
    <t>FPLP01012784.8.1414 Bacteria;Actinobacteriota;Actinobacteria;Kineosporiales;Kineosporiaceae;uncultured;metagenome</t>
  </si>
  <si>
    <t>FPLK01001191.19.1553 Bacteria;Acidobacteriota;Thermoanaerobaculia;Thermoanaerobaculales;Thermoanaerobaculaceae;Subgroup 10;metagenome</t>
  </si>
  <si>
    <t>HQ697537.1.1517 Bacteria;Planctomycetota;OM190;uncultured bacterium</t>
  </si>
  <si>
    <t>KJ808417.1.1487 Bacteria;Bacteroidota;Bacteroidia;Cytophagales;Microscillaceae;OLB12;uncultured bacterium</t>
  </si>
  <si>
    <t>LC124519.1.1460 Bacteria;Proteobacteria;Gammaproteobacteria;Burkholderiales;Rhodocyclaceae;Sulfuritalea;uncultured bacterium</t>
  </si>
  <si>
    <t>DQ066988.1.1378 Bacteria;Bacteroidota;Bacteroidia;Sphingobacteriales;AKYH767;uncultured bacterium</t>
  </si>
  <si>
    <t>FPLM01008126.9.1526 Bacteria;Proteobacteria;Gammaproteobacteria;Burkholderiales;Rhodocyclaceae;Candidatus Accumulibacter;metagenome</t>
  </si>
  <si>
    <t>KC633500.1.1498 Bacteria;Proteobacteria;Gammaproteobacteria;Burkholderiales;Nitrosomonadaceae;Ellin6067;uncultured beta proteobacterium</t>
  </si>
  <si>
    <t>JX898166.1.1518 Bacteria;Acidobacteriota;Blastocatellia;Blastocatellales;Blastocatellaceae;Aridibacter;uncultured bacterium</t>
  </si>
  <si>
    <t>JX114473.1.1481 Bacteria;Bacteroidota;Bacteroidia;Sphingobacteriales;env.OPS 17;uncultured Bacteroidetes bacterium</t>
  </si>
  <si>
    <t>JN038988.1.1515 Bacteria;Myxococcota;Polyangia;mle1-27;uncultured delta proteobacterium</t>
  </si>
  <si>
    <t>FPLP01013315.16.1528 Bacteria;Proteobacteria;Gammaproteobacteria;Burkholderiales;Comamonadaceae;Acidovorax;metagenome</t>
  </si>
  <si>
    <t>FPLP01006720.8.1482 Bacteria;Bacteroidota;Bacteroidia;Bacteroidales;Bacteroidetes vadinHA17;metagenome</t>
  </si>
  <si>
    <t>FPLM01000956.2.1519 Bacteria;Proteobacteria;Gammaproteobacteria;Burkholderiales;Rhodocyclaceae;uncultured;metagenome</t>
  </si>
  <si>
    <t>DQ640668.1.1404 Bacteria;Bacteroidota;Bacteroidia;Chitinophagales;Saprospiraceae;uncultured;uncultured Bacteroidetes bacterium</t>
  </si>
  <si>
    <t>GU567984.22562.24041 Bacteria;Planctomycetota;Phycisphaerae;Phycisphaerales;Phycisphaeraceae;SM1A02;uncultured Planctomycetales bacterium HF0500.fa</t>
  </si>
  <si>
    <t>MCHG01003041.121.1611 Bacteria;Chloroflexi;Anaerolineae;Anaerolineales;Anaerolineaceae;uncultured;permafrost metagenome</t>
  </si>
  <si>
    <t>FPLP01008608.12.1531 Bacteria;Proteobacteria;Gammaproteobacteria;Burkholderiales;Rhodocyclaceae;Candidatus Accumulibacter;metagenome</t>
  </si>
  <si>
    <t>CU466697.2.1315 Bacteria;Cyanobacteria;Vampirivibrionia;Obscuribacterales;Obscuribacteraceae;Candidatus Obscuribacter;uncultured actinobacterium</t>
  </si>
  <si>
    <t>FPLP01009002.16.1533 Bacteria;Proteobacteria;Gammaproteobacteria;Burkholderiales;Rhodocyclaceae;Dechloromonas;metagenome</t>
  </si>
  <si>
    <t>FPLP01002627.15.1511 Bacteria;Bacteroidota;Bacteroidia;Chitinophagales;Saprospiraceae;uncultured;metagenome</t>
  </si>
  <si>
    <t>FPLP01002552.16.1479 Bacteria;Chloroflexi;Anaerolineae;SBR1031;metagenome</t>
  </si>
  <si>
    <t>FPLP01006865.16.1524 Bacteria;Myxococcota;Polyangia;Nannocystales;Nannocystaceae;Nannocystis;metagenome</t>
  </si>
  <si>
    <t>KJ808207.1.1486 Bacteria;Actinobacteriota;Actinobacteria;Propionibacteriales;Propionibacteriaceae;Tessaracoccus;uncultured bacterium</t>
  </si>
  <si>
    <t>KX123463.1.1595 Bacteria;Patescibacteria;Parcubacteria;Candidatus Nomurabacteria;Candidatus Nomurabacteria bacterium GW2011_GWE1_32_28</t>
  </si>
  <si>
    <t>FPLS01061730.7.1517 Bacteria;Myxococcota;Myxococcia;Myxococcales;Myxococcaceae;uncultured;metagenome</t>
  </si>
  <si>
    <t>JN038963.1.1449 Bacteria;Patescibacteria;Parcubacteria;Candidatus Moranbacteria;uncultured bacterium</t>
  </si>
  <si>
    <t>HQ166700.1.1493 Bacteria;Patescibacteria;Parcubacteria;Candidatus Moranbacteria;uncultured bacterium</t>
  </si>
  <si>
    <t>KC551600.1.1472 Bacteria;Myxococcota;bacteriap25;uncultured bacterium</t>
  </si>
  <si>
    <t>FQ659119.1.1383 Bacteria;Patescibacteria;Parcubacteria;Candidatus Campbellbacteria;uncultured soil bacterium</t>
  </si>
  <si>
    <t>DQ640659.1.1404 Bacteria;Bdellovibrionota;Bdellovibrionia;Bdellovibrionales;Bdellovibrionaceae;Bdellovibrio;uncultured delta proteobacterium</t>
  </si>
  <si>
    <t>DQ413148.1.1460 Bacteria;Proteobacteria;Gammaproteobacteria;Burkholderiales;Rhodocyclaceae;Zoogloea;Zoogloea caeni</t>
  </si>
  <si>
    <t>EU245170.1.1478 Bacteria;Bacteroidota;Bacteroidia;Chitinophagales;Saprospiraceae;Lewinella;uncultured organism</t>
  </si>
  <si>
    <t>KX097418.1.1425 Bacteria;Patescibacteria;Gracilibacteria;uncultured bacterium</t>
  </si>
  <si>
    <t>HQ114179.1.1485 Bacteria;Bacteroidota;Bacteroidia;Flavobacteriales;NS9 marine group;uncultured bacterium</t>
  </si>
  <si>
    <t>FJ208822.1.1370 Bacteria;Planctomycetota;OM190;uncultured bacterium</t>
  </si>
  <si>
    <t>KJ808043.1.1488 Bacteria;Gemmatimonadota;Gemmatimonadetes;Gemmatimonadales;Gemmatimonadaceae;uncultured;uncultured bacterium</t>
  </si>
  <si>
    <t>FPLP01009309.4.1506 Bacteria;Bacteroidota;Bacteroidia;Sphingobacteriales;AKYH767;metagenome</t>
  </si>
  <si>
    <t>HQ609662.1.1480 Bacteria;Bacteroidota;Bacteroidia;Chitinophagales;Saprospiraceae;uncultured;uncultured bacterium</t>
  </si>
  <si>
    <t>DQ413094.1.1425 Bacteria;Bdellovibrionota;Bdellovibrionia;Bdellovibrionales;Bdellovibrionaceae;Bdellovibrio;uncultured bacterium</t>
  </si>
  <si>
    <t>JX193425.1.1551 Bacteria;Myxococcota;Polyangia;Polyangiales;Sandaracinaceae;uncultured;uncultured bacterium</t>
  </si>
  <si>
    <t>FPLP01009079.14.1498 Bacteria;Chloroflexi;Anaerolineae;Ardenticatenales;uncultured;metagenome</t>
  </si>
  <si>
    <t>JYNZ01000003.393033.394537 Bacteria;Patescibacteria;Dojkabacteria;candidate division WS6 bacterium OLB20</t>
  </si>
  <si>
    <t>DQ860048.1.1530 Bacteria;Firmicutes;Negativicutes;Veillonellales-Selenomonadales;Veillonellaceae;Veillonella;uncultured bacterium</t>
  </si>
  <si>
    <t>KJ808416.1.1487 Bacteria;Bacteroidota;Bacteroidia;Sphingobacteriales;AKYH767;uncultured bacterium</t>
  </si>
  <si>
    <t>JN391644.1.1490 Bacteria;Bacteroidota;Bacteroidia;Bacteroidales;Bacteroidetes BD2-2;uncultured bacterium</t>
  </si>
  <si>
    <t>FPLS01023674.10.1484 Bacteria;Acidobacteriota;Acidobacteriae;Bryobacterales;Bryobacteraceae;Bryobacter;metagenome</t>
  </si>
  <si>
    <t>FJ535057.1.1499 Bacteria;Proteobacteria;Gammaproteobacteria;Burkholderiales;Rhodocyclaceae;Dechloromonas;uncultured bacterium</t>
  </si>
  <si>
    <t>HQ114023.1.1516 Bacteria;NB1-j;uncultured bacterium</t>
  </si>
  <si>
    <t>DQ856516.1.1473 Bacteria;Bacteroidota;Bacteroidia;Chitinophagales;uncultured;uncultured bacterium</t>
  </si>
  <si>
    <t>MEPU01000006.21096.22602 Bacteria;Bdellovibrionota;Bdellovibrionia;Bdellovibrionales;Bdellovibrionaceae;Bdellovibrio;Bdellovibrionales bacterium RIFCSPHIGHO2.fa</t>
  </si>
  <si>
    <t>HQ014643.1.1497 Bacteria;Bacteroidota;Ignavibacteria;Ignavibacteriales;Melioribacteraceae;IheB3-7;uncultured bacterium</t>
  </si>
  <si>
    <t>JN977187.1.1551 Bacteria;Desulfobacterota;uncultured;uncultured bacterium</t>
  </si>
  <si>
    <t>EU662640.1.1461 Bacteria;Bacteroidota;Kapabacteria;Kapabacteriales;uncultured bacterium</t>
  </si>
  <si>
    <t>EU373898.1.1522 Bacteria;Myxococcota;Myxococcia;Myxococcales;Myxococcaceae;P3OB-42;uncultured delta proteobacterium</t>
  </si>
  <si>
    <t>JX016641.1.1516 Bacteria;Acidobacteriota;Blastocatellia;11-24;uncultured bacterium</t>
  </si>
  <si>
    <t>JN820195.1.1518 Bacteria;Verrucomicrobiota;Verrucomicrobiae;Pedosphaerales;Pedosphaeraceae;uncultured Verrucomicrobia bacterium</t>
  </si>
  <si>
    <t>FPLP01012443.16.1497 Bacteria;Chloroflexi;Anaerolineae;Caldilineales;Caldilineaceae;uncultured;metagenome</t>
  </si>
  <si>
    <t>EU332818.1.1442 Bacteria;Chloroflexi;Anaerolineae;SBR1031;A4b;uncultured organism</t>
  </si>
  <si>
    <t>EU104008.1.1442 Bacteria;Bacteroidota;Bacteroidia;Chitinophagales;uncultured;uncultured bacterium</t>
  </si>
  <si>
    <t>AB630842.1.1410 Bacteria;Chloroflexi;Anaerolineae;SBR1031;A4b;uncultured bacterium</t>
  </si>
  <si>
    <t>HQ343211.1.1502 Bacteria;Proteobacteria;Gammaproteobacteria;Burkholderiales;Nitrosomonadaceae;oc32;uncultured bacterium</t>
  </si>
  <si>
    <t>EU104166.1.1477 Bacteria;Verrucomicrobiota;Verrucomicrobiae;Verrucomicrobiales;Verrucomicrobiaceae;Prosthecobacter;uncultured bacterium</t>
  </si>
  <si>
    <t>JQ323117.1.1458 Bacteria;Proteobacteria;Alphaproteobacteria;Rhizobiales;Xanthobacteraceae;uncultured bacterium</t>
  </si>
  <si>
    <t>AF316773.1.1549 Bacteria;Planctomycetota;OM190;uncultured Crater Lake bacterium CL500-15</t>
  </si>
  <si>
    <t>JN391706.1.1500 Bacteria;Proteobacteria;Gammaproteobacteria;Xanthomonadales;Rhodanobacteraceae;uncultured;uncultured bacterium</t>
  </si>
  <si>
    <t>JQ668549.1.1484 Bacteria;Proteobacteria;Alphaproteobacteria;Rhizobiales;Devosiaceae;Devosia;uncultured Devosia sp.</t>
  </si>
  <si>
    <t>JN679094.1.1493 Bacteria;Proteobacteria;Gammaproteobacteria;Burkholderiales;Nitrosomonadaceae;MND1;uncultured Burkholderiaceae bacterium</t>
  </si>
  <si>
    <t>EU104233.1.1461 Bacteria;Proteobacteria;Gammaproteobacteria;Oceanospirillales;Halomonadaceae;Halomonas;uncultured bacterium</t>
  </si>
  <si>
    <t>EF562554.1.1469 Bacteria;Bacteroidota;Bacteroidia;Chitinophagales;Chitinophagaceae;Lacibacter;uncultured Bacteroidetes bacterium</t>
  </si>
  <si>
    <t>FPLP01012303.1.1451 Bacteria;Proteobacteria;Gammaproteobacteria;Burkholderiales;Comamonadaceae;Caenimonas;metagenome</t>
  </si>
  <si>
    <t>AF527583.1.1463 Bacteria;Actinobacteriota;Actinobacteria;Micrococcales;Dermatophilaceae;uncultured;uncultured bacterium</t>
  </si>
  <si>
    <t>AP012547.3257199.3258739 Bacteria;Proteobacteria;Gammaproteobacteria;Burkholderiales;Rhodocyclaceae;Sulfuritalea;Sulfuritalea hydrogenivorans sk43H</t>
  </si>
  <si>
    <t>EF565152.1.1530 Bacteria;Proteobacteria;Gammaproteobacteria;Burkholderiales;Rhodocyclaceae;Candidatus Accumulibacter;uncultured bacterium</t>
  </si>
  <si>
    <t>KT361153.1.1527 Bacteria;Proteobacteria;Gammaproteobacteria;Cellvibrionales;Porticoccaceae;C1-B045;uncultured bacterium</t>
  </si>
  <si>
    <t>FPLP01002797.20.1537 Bacteria;Fibrobacterota;Fibrobacteria;Fibrobacterales;Fibrobacteraceae;uncultured;metagenome</t>
  </si>
  <si>
    <t>FPLP01007138.10.1478 Bacteria;Chloroflexi;Anaerolineae;SBR1031;A4b;OLB13;metagenome</t>
  </si>
  <si>
    <t>FPLP01006634.11.1515 Bacteria;Desulfobacterota;Desulfuromonadia;PB19;metagenome</t>
  </si>
  <si>
    <t>JN679143.1.1520 Bacteria;Proteobacteria;Gammaproteobacteria;Xanthomonadales;Rhodanobacteraceae;Dokdonella;uncultured Dokdonella sp.</t>
  </si>
  <si>
    <t>CP013689.398494.400046 Bacteria;Firmicutes;Bacilli;Lactobacillales;Streptococcaceae;Streptococcus;Streptococcus infantarius</t>
  </si>
  <si>
    <t>KJ782815.1.1492 Bacteria;Bacteroidota;Bacteroidia;Chitinophagales;Chitinophagaceae;Terrimonas;uncultured bacterium</t>
  </si>
  <si>
    <t>FPLS01000610.7.1484 Bacteria;Proteobacteria;Alphaproteobacteria;Dongiales;Dongiaceae;Dongia;metagenome</t>
  </si>
  <si>
    <t>KF712888.1.1522 Bacteria;Myxococcota;Polyangia;Polyangiales;Sandaracinaceae;uncultured;uncultured bacterium</t>
  </si>
  <si>
    <t>HQ010708.1.1485 Bacteria;Proteobacteria;Gammaproteobacteria;Competibacterales;Competibacteraceae;Candidatus Competibacter;uncultured bacterium</t>
  </si>
  <si>
    <t>JX431969.1.1465 Bacteria;Latescibacterota;uncultured bacterium</t>
  </si>
  <si>
    <t>FPLP01001159.1.1378 Bacteria;Proteobacteria;Gammaproteobacteria;Ectothiorhodospirales;Thioalkalispiraceae;uncultured;metagenome</t>
  </si>
  <si>
    <t>FPLP01006826.15.1489 Bacteria;Proteobacteria;Alphaproteobacteria;Defluviicoccales;Defluviicoccaceae;Defluviicoccus;metagenome</t>
  </si>
  <si>
    <t>HG917487.1.1476 Bacteria;Planctomycetota;OM190;uncultured bacterium</t>
  </si>
  <si>
    <t>FPLP01001833.16.1477 Bacteria;Planctomycetota;Phycisphaerae;Phycisphaerales;Phycisphaeraceae;SM1A02;metagenome</t>
  </si>
  <si>
    <t>GQ480123.1.1521 Bacteria;Myxococcota;Polyangia;Polyangiales;Polyangiaceae;Pajaroellobacter;uncultured bacterium</t>
  </si>
  <si>
    <t>FPLP01006595.13.1545 Bacteria;Latescibacterota;metagenome</t>
  </si>
  <si>
    <t>AY328558.1.1479 Bacteria;Cyanobacteria;Vampirivibrionia;Obscuribacterales;Obscuribacteraceae;Candidatus Obscuribacter;uncultured bacterium</t>
  </si>
  <si>
    <t>KC442822.1.1447 Bacteria;Proteobacteria;Alphaproteobacteria;Caulobacterales;Hyphomonadaceae;Hyphomonas;uncultured bacterium</t>
  </si>
  <si>
    <t>FPLS01007258.16.1530 Bacteria;Proteobacteria;Gammaproteobacteria;Cellvibrionales;Cellvibrionaceae;Cellvibrio;metagenome</t>
  </si>
  <si>
    <t>JQ800800.1.1483 Bacteria;Cyanobacteria;Vampirivibrionia;Vampirovibrionales;uncultured bacterium</t>
  </si>
  <si>
    <t>HG917471.1.1468 Bacteria;Myxococcota;Polyangia;Nannocystales;Nannocystaceae;Nannocystis;uncultured bacterium</t>
  </si>
  <si>
    <t>FPLS01009091.18.1478 Bacteria;Proteobacteria;Alphaproteobacteria;Reyranellales;Reyranellaceae;uncultured;metagenome</t>
  </si>
  <si>
    <t>DQ295908.1.1551 Bacteria;Myxococcota;Polyangia;Polyangiales;Polyangiaceae;uncultured;uncultured bacterium</t>
  </si>
  <si>
    <t>KM454208.1.1438 Bacteria;Planctomycetota;Phycisphaerae;S-70;uncultured bacterium</t>
  </si>
  <si>
    <t>KX123456.1.1611 Bacteria;Patescibacteria;Parcubacteria;Candidatus Moranbacteria;Candidatus Moranbacteria bacterium GW2011_GWE2_35_2-</t>
  </si>
  <si>
    <t>FJ755752.1.1381 Bacteria;Gemmatimonadota;Gemmatimonadetes;Gemmatimonadales;Gemmatimonadaceae;uncultured;uncultured bacterium</t>
  </si>
  <si>
    <t>ACJW02000005.160473.162001 Bacteria;Proteobacteria;Gammaproteobacteria;Burkholderiales;Neisseriaceae;Kingella;Kingella oralis ATCC 51147</t>
  </si>
  <si>
    <t>FPLP01008948.11.1520 Bacteria;Planctomycetota;OM190;metagenome</t>
  </si>
  <si>
    <t>FPLP01008918.15.1488 Bacteria;Proteobacteria;Alphaproteobacteria;uncultured;metagenome</t>
  </si>
  <si>
    <t>FN687453.1.1531 Bacteria;Nitrospirota;Nitrospiria;Nitrospirales;Nitrospiraceae;Nitrospira;uncultured bacterium</t>
  </si>
  <si>
    <t>KC255309.1.1506 Bacteria;Actinobacteriota;Thermoleophilia;Solirubrobacterales;67-14;uncultured bacterium</t>
  </si>
  <si>
    <t>CP002620.3043007.3044555 Bacteria;Proteobacteria;Gammaproteobacteria;Pseudomonadales;Pseudomonadaceae;Pseudomonas;Pseudomonas mendocina NK-01</t>
  </si>
  <si>
    <t>HE603189.1.1481 Bacteria;Proteobacteria;Gammaproteobacteria;Burkholderiales;B1-7BS;uncultured beta proteobacterium</t>
  </si>
  <si>
    <t>HM007530.1.1497 Bacteria;Actinobacteriota;Acidimicrobiia;Microtrichales;Ilumatobacteraceae;CL500-29 marine group;uncultured bacterium</t>
  </si>
  <si>
    <t>FPLK01000422.12.1511 Bacteria;Bacteroidota;Bacteroidia;Chitinophagales;Saprospiraceae;uncultured;metagenome</t>
  </si>
  <si>
    <t>FPLP01011980.15.1511 Bacteria;Bacteroidota;Bacteroidia;Chitinophagales;Saprospiraceae;uncultured;metagenome</t>
  </si>
  <si>
    <t>EU283390.1.1436 Bacteria;Bacteroidota;Bacteroidia;Chitinophagales;Saprospiraceae;uncultured;uncultured Bacteroidetes bacterium</t>
  </si>
  <si>
    <t>FPLP01002876.13.1487 Bacteria;Chloroflexi;Anaerolineae;Ardenticatenales;uncultured;metagenome</t>
  </si>
  <si>
    <t>JX114369.1.1479 Bacteria;Acidobacteriota;Blastocatellia;Blastocatellales;Blastocatellaceae;Stenotrophobacter;uncultured Acidobacteria bacterium</t>
  </si>
  <si>
    <t>JN609375.1.1478 Bacteria;Bacteroidota;Bacteroidia;Chitinophagales;37-13;uncultured bacterium</t>
  </si>
  <si>
    <t>ARCL01000068.266.1725 Bacteria;Proteobacteria;Gammaproteobacteria;Thiotrichales;Thiotrichaceae;Thiothrix;Thiothrix flexilis DSM 14609</t>
  </si>
  <si>
    <t>EU812987.1.1499 Bacteria;Actinobacteriota;Actinobacteria;Propionibacteriales;Propionibacteriaceae;Propioniciclava;uncultured Propionibacteriaceae bacterium</t>
  </si>
  <si>
    <t>FPLP01003961.16.1460 Bacteria;Proteobacteria;Alphaproteobacteria;Rhodobacterales;Rhodobacteraceae;uncultured;metagenome</t>
  </si>
  <si>
    <t>FPLP01013108.10.1512 Bacteria;Verrucomicrobiota;Verrucomicrobiae;Opitutales;Opitutaceae;Lacunisphaera;metagenome</t>
  </si>
  <si>
    <t>LT985188.1731857.1733359 Bacteria;Actinobacteriota;Actinobacteria;Propionibacteriales;Propionibacteriaceae;Micropruina;Micropruina glycogenica</t>
  </si>
  <si>
    <t>FPLP01000196.10.1506 Bacteria;Actinobacteriota;Actinobacteria;Propionibacteriales;Propionibacteriaceae;Propionicimonas;metagenome</t>
  </si>
  <si>
    <t>AB200301.1.1461 Bacteria;Patescibacteria;Saccharimonadia;Saccharimonadales;uncultured bacterium</t>
  </si>
  <si>
    <t>KY190903.1.1451 Bacteria;Bacteroidota;Bacteroidia;Chitinophagales;Saprospiraceae;Lewinella;uncultured bacterium</t>
  </si>
  <si>
    <t>CP015318.50143.51632 Bacteria;Proteobacteria;Alphaproteobacteria;Rhizobiales;Rhizobiaceae;Mesorhizobium;Mesorhizobium amorphae CCNWGS0123</t>
  </si>
  <si>
    <t>FJ623379.1.1495 Bacteria;Proteobacteria;Gammaproteobacteria;Competibacterales;Competibacteraceae;Candidatus Competibacter;uncultured bacterium</t>
  </si>
  <si>
    <t>FPLP01004963.16.1518 Bacteria;Bacteroidota;Bacteroidia;Flavobacteriales;NS9 marine group;metagenome</t>
  </si>
  <si>
    <t>FPLP01006992.11.1510 Bacteria;Bacteroidota;SJA-28;metagenome</t>
  </si>
  <si>
    <t>DQ640679.1.1352 Bacteria;Bacteroidota;Bacteroidia;Chitinophagales;Saprospiraceae;uncultured;uncultured Bacteroidetes bacterium</t>
  </si>
  <si>
    <t>EF565162.1.1533 Bacteria;Proteobacteria;Gammaproteobacteria;Burkholderiales;Rhodocyclaceae;Candidatus Accumulibacter;uncultured bacterium</t>
  </si>
  <si>
    <t>CBTK010000065.3658.5169 Bacteria;Proteobacteria;Gammaproteobacteria;Competibacterales;Competibacteraceae;Candidatus Contendobacter;Candidatus Contendobacter odensis Run_B_J11</t>
  </si>
  <si>
    <t>HM007546.1.1529 Bacteria;Myxococcota;Polyangia;Haliangiales;Haliangiaceae;Haliangium;uncultured bacterium</t>
  </si>
  <si>
    <t>KC253362.1.1479 Bacteria;Bacteroidota;Bacteroidia;Chitinophagales;Saprospiraceae;uncultured;uncultured bacterium</t>
  </si>
  <si>
    <t>CU917528.1.1433 Bacteria;Patescibacteria;Saccharimonadia;Saccharimonadales;uncultured bacterium</t>
  </si>
  <si>
    <t>AF087071.1.1427 Bacteria;Bacteroidota;Bacteroidia;Chitinophagales;Saprospiraceae;OLB8;uncultured bacterium MK04</t>
  </si>
  <si>
    <t>AF072927.1.1534 Bacteria;Proteobacteria;Gammaproteobacteria;Burkholderiales;Rhodocyclaceae;Sulfuritalea;uncultured proteobacterium A13</t>
  </si>
  <si>
    <t>HQ114119.1.1476 Bacteria;Acidobacteriota;Vicinamibacteria;Vicinamibacterales;uncultured;uncultured bacterium</t>
  </si>
  <si>
    <t>FPLP01010424.21.1501 Bacteria;Chloroflexi;Anaerolineae;Ardenticatenales;uncultured;metagenome</t>
  </si>
  <si>
    <t>JN391973.1.1505 Bacteria;Myxococcota;Polyangia;Haliangiales;Haliangiaceae;Haliangium;uncultured bacterium</t>
  </si>
  <si>
    <t>CU918000.1.1396 Bacteria;Patescibacteria;Saccharimonadia;Saccharimonadales;uncultured bacterium</t>
  </si>
  <si>
    <t>JN981948.1.1455 Bacteria;Proteobacteria;Alphaproteobacteria;Rhizobiales;Beijerinckiaceae;uncultured;uncultured beta proteobacterium</t>
  </si>
  <si>
    <t>LC213267.1.1513 Bacteria;Acidobacteriota;Holophagae;Subgroup 7;uncultured delta proteobacterium</t>
  </si>
  <si>
    <t>CP005587.3791985.3793465 Bacteria;Proteobacteria;Alphaproteobacteria;Rhizobiales;Hyphomicrobiaceae;Hyphomicrobium;Hyphomicrobium denitrificans 1NES1</t>
  </si>
  <si>
    <t>FPLP01001352.15.1519 Bacteria;Bacteroidota;Bacteroidia;Chitinophagales;Saprospiraceae;uncultured;metagenome</t>
  </si>
  <si>
    <t>FPLP01003717.15.1516 Bacteria;Actinobacteriota;Actinobacteria;Micrococcales;Intrasporangiaceae;Tetrasphaera;metagenome</t>
  </si>
  <si>
    <t>FPLP01009454.16.1517 Bacteria;Actinobacteriota;Actinobacteria;Micrococcales;Intrasporangiaceae;metagenome</t>
  </si>
  <si>
    <t>EU104013.1.1426 Bacteria;Bacteroidota;Bacteroidia;Chitinophagales;Saprospiraceae;uncultured;uncultured bacterium</t>
  </si>
  <si>
    <t>KT283079.1.1500 Bacteria;Acidobacteriota;Holophagae;Holophagales;Holophagaceae;Geothrix;uncultured bacterium</t>
  </si>
  <si>
    <t>JQ723682.1.1498 Bacteria;Bacteroidota;Bacteroidia;Chitinophagales;Chitinophagaceae;Ferruginibacter;uncultured Ferruginibacter sp.</t>
  </si>
  <si>
    <t>FPLM01000130.12.1505 Bacteria;Bacteroidota;Bacteroidia;Chitinophagales;Saprospiraceae;uncultured;metagenome</t>
  </si>
  <si>
    <t>CAIZ01000036.11767.13274 Bacteria;Actinobacteriota;Actinobacteria;Micrococcales;Intrasporangiaceae;Tetrasphaera;Tetrasphaera elongata Lp2</t>
  </si>
  <si>
    <t>FPLM01003499.16.1526 Bacteria;Proteobacteria;Gammaproteobacteria;Burkholderiales;Burkholderiaceae;Lautropia;metagenome</t>
  </si>
  <si>
    <t>JQ624249.1.1509 Bacteria;Proteobacteria;Gammaproteobacteria;Burkholderiales;Rhodocyclaceae;Sulfuritalea;uncultured Rhodocyclaceae bacterium</t>
  </si>
  <si>
    <t>KC683058.1.1481 Bacteria;Proteobacteria;Alphaproteobacteria;Rhizobiales;Rhizobiales Incertae Sedis;uncultured;uncultured bacterium</t>
  </si>
  <si>
    <t>FPLM01004122.8.1488 Bacteria;Chloroflexi;Anaerolineae;Caldilineales;Caldilineaceae;uncultured;metagenome</t>
  </si>
  <si>
    <t>APMI01000363.28929.30436 Bacteria;Patescibacteria;Saccharimonadia;Saccharimonadales;wastewater metagenome</t>
  </si>
  <si>
    <t>AF281118.1.1472 Bacteria;Actinobacteriota;Actinobacteria;Propionibacteriales;Propionibacteriaceae;uncultured;unidentified bacterium sp. sbr-gs28</t>
  </si>
  <si>
    <t>AM490675.1.1555 Bacteria;Planctomycetota;Phycisphaerae;mle1-8;uncultured bacterium</t>
  </si>
  <si>
    <t>HQ014650.1.1499 Bacteria;Bacteroidota;Ignavibacteria;Ignavibacteriales;Ignavibacteriaceae;Ignavibacterium;uncultured bacterium</t>
  </si>
  <si>
    <t>HQ010838.1.1490 Bacteria;Proteobacteria;Gammaproteobacteria;Burkholderiales;Comamonadaceae;uncultured;uncultured bacterium</t>
  </si>
  <si>
    <t>JZRA01000068.42655.44140 Bacteria;Chloroflexi;Anaerolineae;SBR1031;A4b;OLB13;Chloroflexi bacterium OLB13</t>
  </si>
  <si>
    <t>FJ478899.1.1515 Bacteria;Verrucomicrobiota;Verrucomicrobiae;Pedosphaerales;Pedosphaeraceae;uncultured;uncultured bacterium</t>
  </si>
  <si>
    <t>FJ535536.1.1531 Bacteria;Planctomycetota;Phycisphaerae;mle1-8;uncultured bacterium</t>
  </si>
  <si>
    <t>LN570515.1.1381 Bacteria;Proteobacteria;Gammaproteobacteria;Ectothiorhodospirales;Thioalkalispiraceae;uncultured;uncultured bacterium</t>
  </si>
  <si>
    <t>LNDP01000014.494955.496431 Bacteria;Acidobacteriota;Blastocatellia;Blastocatellales;Blastocatellaceae;uncultured;Acidobacteria bacterium Ga0074141</t>
  </si>
  <si>
    <t>FPLP01012376.2.1441 Bacteria;Proteobacteria;Gammaproteobacteria;Burkholderiales;SC-I-84;metagenome</t>
  </si>
  <si>
    <t>AF280849.1.1505 Bacteria;Cyanobacteria;Vampirivibrionia;Obscuribacterales;Obscuribacteraceae;uncultured bacterium mle1-12</t>
  </si>
  <si>
    <t>KJ191771.1.1486 Bacteria;Acidobacteriota;Acidobacteriae;Solibacterales;Solibacteraceae;Candidatus Solibacter;uncultured Acidobacteria bacterium</t>
  </si>
  <si>
    <t>GQ487927.1.1485 Bacteria;Acidobacteriota;Blastocatellia;Blastocatellales;Blastocatellaceae;Stenotrophobacter;uncultured bacterium</t>
  </si>
  <si>
    <t>JQ727655.1.1388 Bacteria;Bacteroidota;Bacteroidia;Chitinophagales;Saprospiraceae;uncultured;uncultured bacterium</t>
  </si>
  <si>
    <t>JN038719.1.1426 Bacteria;Patescibacteria;Parcubacteria;uncultured bacterium</t>
  </si>
  <si>
    <t>GQ388822.1.1499 Bacteria;Proteobacteria;Gammaproteobacteria;Burkholderiales;Gallionellaceae;uncultured;uncultured bacterium</t>
  </si>
  <si>
    <t>KJ783096.1.1483 Bacteria;Acidobacteriota;Blastocatellia;Blastocatellales;Blastocatellaceae;uncultured;uncultured bacterium</t>
  </si>
  <si>
    <t>FJ516881.1.1523 Bacteria;Planctomycetota;OM190;uncultured Planctomycetales bacterium</t>
  </si>
  <si>
    <t>FJ517123.1.1490 Bacteria;Proteobacteria;Gammaproteobacteria;Burkholderiales;Sutterellaceae;uncultured;uncultured beta proteobacterium</t>
  </si>
  <si>
    <t>CXWJ01001556.674.2166 Bacteria;Chloroflexi;Anaerolineae;Anaerolineales;Anaerolineaceae;UTCFX1;wastewater metagenome</t>
  </si>
  <si>
    <t>LC192362.1.1412 Bacteria;Planctomycetota;Phycisphaerae;Phycisphaerales;Phycisphaeraceae;SM1A02;uncultured anaerobic ammonium-oxidizing bacterium</t>
  </si>
  <si>
    <t>KM210540.1.1501 Bacteria;Bacteroidota;Bacteroidia;Chitinophagales;Saprospiraceae;uncultured;bacterium enrichment culture clone SRAO_34</t>
  </si>
  <si>
    <t>HQ640632.1.1414 Bacteria;Myxococcota;Polyangia;Polyangiales;BIrii41;uncultured bacterium</t>
  </si>
  <si>
    <t>KT835501.1.1499 Bacteria;Proteobacteria;Gammaproteobacteria;Oceanospirillales;Hahellaceae;Hahella;uncultured bacterium</t>
  </si>
  <si>
    <t>FPLP01002311.16.1516 Bacteria;Bacteroidota;SJA-28;metagenome</t>
  </si>
  <si>
    <t>HQ640645.1.1382 Bacteria;Actinobacteriota;Acidimicrobiia;Microtrichales;Ilumatobacteraceae;uncultured;uncultured bacterium</t>
  </si>
  <si>
    <t>HE647661.1.1352 Bacteria;Patescibacteria;Saccharimonadia;Saccharimonadales;uncultured bacterium</t>
  </si>
  <si>
    <t>JQ427280.1.1476 Bacteria;Actinobacteriota;Acidimicrobiia;Microtrichales;uncultured;uncultured bacterium</t>
  </si>
  <si>
    <t>FPLP01003988.21.1518 Bacteria;Bacteroidota;Bacteroidia;Chitinophagales;37-13;metagenome</t>
  </si>
  <si>
    <t>KT361136.1.1509 Bacteria;Acidobacteriota;Blastocatellia;Blastocatellales;Blastocatellaceae;JGI 0001001-H03;uncultured bacterium</t>
  </si>
  <si>
    <t>FPLP01002596.6.1343 Bacteria;Bacteroidota;Bacteroidia;Sphingobacteriales;env.OPS 17;metagenome</t>
  </si>
  <si>
    <t>AY548930.1.1487 Bacteria;Bacteroidota;Bacteroidia;Sphingobacteriales;Lentimicrobiaceae;Lentimicrobium;uncultured bacterium</t>
  </si>
  <si>
    <t>JN038290.1.1467 Bacteria;Chloroflexi;Anaerolineae;Ardenticatenales;uncultured;uncultured Anaerolineaceae bacterium</t>
  </si>
  <si>
    <t>AF280858.1.1549 Bacteria;Myxococcota;Polyangia;Polyangiales;Polyangiaceae;Polyangium;uncultured bacterium mle1-29</t>
  </si>
  <si>
    <t>KJ782783.1.1483 Bacteria;Acidobacteriota;Blastocatellia;11-24;uncultured bacterium</t>
  </si>
  <si>
    <t>DQ404821.1.1515 Bacteria;Bacteroidota;Ignavibacteria;Ignavibacteriales;PHOS-HE36;uncultured bacterium</t>
  </si>
  <si>
    <t>HQ114176.1.1473 Bacteria;Bdellovibrionota;Bdellovibrionia;Bdellovibrionales;Bdellovibrionaceae;Bdellovibrio;uncultured bacterium</t>
  </si>
  <si>
    <t>JF828759.1.1483 Bacteria;Acidobacteriota;Blastocatellia;Blastocatellales;Blastocatellaceae;JGI 0001001-H03;uncultured bacterium</t>
  </si>
  <si>
    <t>GU118843.1.1415 Bacteria;Proteobacteria;Alphaproteobacteria;Defluviicoccales;Defluviicoccaceae;Defluviicoccus;uncultured bacterium</t>
  </si>
  <si>
    <t>KT182587.1.1460 Bacteria;Bacteroidota;Kapabacteria;Kapabacteriales;uncultured Chlorobiales bacterium</t>
  </si>
  <si>
    <t>KX123415.1.1882 Bacteria;Patescibacteria;Microgenomatia;Candidatus Woesebacteria;Candidatus Woesebacteria bacterium GW2011_GWA1_40_45</t>
  </si>
  <si>
    <t>FJ545571.1.1516 Bacteria;Acidobacteriota;Blastocatellia;Blastocatellales;Blastocatellaceae;Blastocatella;uncultured bacterium</t>
  </si>
  <si>
    <t>EF205481.1.1502 Bacteria;Planctomycetota;Phycisphaerae;mle1-8;uncultured bacterium</t>
  </si>
  <si>
    <t>JQ183077.1.1474 Bacteria;Patescibacteria;Microgenomatia;Candidatus Roizmanbacteria;uncultured bacterium</t>
  </si>
  <si>
    <t>FPLS01020113.9.1486 Bacteria;Bacteroidota;Kapabacteria;Kapabacteriales;metagenome</t>
  </si>
  <si>
    <t>FJ517041.1.1487 Bacteria;Bacteroidota;Bacteroidia;Bacteroidales;Bacteroidetes BD2-2;uncultured Cytophagales bacterium</t>
  </si>
  <si>
    <t>FPLS01003190.18.1526 Bacteria;Bacteroidota;Bacteroidia;Chitinophagales;Saprospiraceae;Phaeodactylibacter;metagenome</t>
  </si>
  <si>
    <t>JN391592.1.1494 Bacteria;Bacteroidota;Bacteroidia;Chitinophagales;Chitinophagaceae;Terrimonas;uncultured bacterium</t>
  </si>
  <si>
    <t>KT342858.15110.16584 Bacteria;Proteobacteria;Alphaproteobacteria;Sphingomonadales;Sphingomonadaceae;Novosphingobium;uncultured bacterium 5H7</t>
  </si>
  <si>
    <t>FPLP01010902.14.1517 Bacteria;Proteobacteria;Gammaproteobacteria;Competibacterales;Competibacteraceae;Candidatus Competibacter;metagenome</t>
  </si>
  <si>
    <t>JN609307.1.1471 Bacteria;Bacteroidota;Bacteroidia;Chitinophagales;uncultured;uncultured bacterium</t>
  </si>
  <si>
    <t>AY662018.1.1497 Bacteria;Bdellovibrionota;Bdellovibrionia;Bdellovibrionales;Bdellovibrionaceae;Bdellovibrio;uncultured bacterium</t>
  </si>
  <si>
    <t>JQ624298.1.1496 Bacteria;Bacteroidota;Bacteroidia;Chitinophagales;Saprospiraceae;uncultured;uncultured Bacteroidetes bacterium</t>
  </si>
  <si>
    <t>FPLP01003953.15.1519 Bacteria;Proteobacteria;Gammaproteobacteria;Burkholderiales;Comamonadaceae;Ideonella;metagenome</t>
  </si>
  <si>
    <t>JF808891.1.1493 Bacteria;Proteobacteria;Gammaproteobacteria;Burkholderiales;Hydrogenophilaceae;uncultured;uncultured bacterium</t>
  </si>
  <si>
    <t>FJ710722.1.1519 Bacteria;Verrucomicrobiota;Verrucomicrobiae;Opitutales;Opitutaceae;Cephaloticoccus;uncultured bacterium</t>
  </si>
  <si>
    <t>KP717521.1.1492 Bacteria;Elusimicrobiota;Elusimicrobia;MVP-88;uncultured bacterium</t>
  </si>
  <si>
    <t>CU466745.2.1357 Bacteria;Bacteroidota;Bacteroidia;Chitinophagales;Chitinophagaceae;uncultured;uncultured Bacteroidetes bacterium</t>
  </si>
  <si>
    <t>HQ592573.1.1496 Bacteria;Proteobacteria;Gammaproteobacteria;Oceanospirillales;Halomonadaceae;Halomonas;uncultured bacterium</t>
  </si>
  <si>
    <t>FPLP01013574.1.1482 Bacteria;Bacteroidota;Bacteroidia;Chitinophagales;Saprospiraceae;uncultured;metagenome</t>
  </si>
  <si>
    <t>KC432053.1.1353 Bacteria;Bacteroidota;Bacteroidia;Chitinophagales;Saprospiraceae;Lewinella;uncultured bacterium</t>
  </si>
  <si>
    <t>KR095257.1.1521 Bacteria;Planctomycetota;OM190;uncultured bacterium</t>
  </si>
  <si>
    <t>JN481821.1.1348 Bacteria;Patescibacteria;Gracilibacteria;uncultured organism</t>
  </si>
  <si>
    <t>KC682884.1.1524 Bacteria;Proteobacteria;Gammaproteobacteria;Burkholderiales;Comamonadaceae;uncultured;uncultured bacterium</t>
  </si>
  <si>
    <t>FPLM01007072.1.1501 Bacteria;Bacteroidota;Bacteroidia;Flavobacteriales;NS9 marine group;metagenome</t>
  </si>
  <si>
    <t>MWUM01000053.354.1871 Bacteria;Proteobacteria;Gammaproteobacteria;Burkholderiales;Rhodocyclaceae;Zoogloea;Zoogloea sp. LCSB751</t>
  </si>
  <si>
    <t>KX123555.1.1493 Bacteria;Patescibacteria;ABY1;Candidatus Falkowbacteria;Candidatus Falkowbacteria bacterium GW2011_GWF2_39_8</t>
  </si>
  <si>
    <t>ABSP01000370.181.1695 Bacteria;Proteobacteria;Gammaproteobacteria;Methylococcales;Methylomonadaceae;Crenothrix;freshwater sediment metagenome</t>
  </si>
  <si>
    <t>AY218633.1.1479 Bacteria;Bacteroidota;Bacteroidia;Flavobacteriales;NS9 marine group;uncultured bacterium</t>
  </si>
  <si>
    <t>FPLP01006174.1.1456 Bacteria;Actinobacteriota;Actinobacteria;Micrococcales;Intrasporangiaceae;Tetrasphaera;metagenome</t>
  </si>
  <si>
    <t>JN609361.1.1483 Bacteria;Bacteroidota;Bacteroidia;Chitinophagales;Saprospiraceae;Phaeodactylibacter;uncultured bacterium</t>
  </si>
  <si>
    <t>KC683109.1.1482 Bacteria;Proteobacteria;Alphaproteobacteria;Sphingomonadales;Sphingomonadaceae;Sphingorhabdus;uncultured bacterium</t>
  </si>
  <si>
    <t>FPLM01007332.19.1520 Bacteria;Actinobacteriota;Actinobacteria;PeM15;metagenome</t>
  </si>
  <si>
    <t>AF234734.1.1500 Bacteria;Chloroflexi;Anaerolineae;Anaerolineales;Anaerolineaceae;uncultured;uncultured sludge bacterium S41</t>
  </si>
  <si>
    <t>FPLP01002205.15.1532 Bacteria;Acidobacteriota;Holophagae;Holophagales;Holophagaceae;metagenome</t>
  </si>
  <si>
    <t>FJ502258.1.1488 Bacteria;Bacteroidota;Bacteroidia;Bacteroidales;Bacteroidetes vadinHA17;uncultured bacterium</t>
  </si>
  <si>
    <t>DQ018805.1.1327 Bacteria;Patescibacteria;Parcubacteria;Candidatus Moranbacteria;uncultured anaerobic bacterium</t>
  </si>
  <si>
    <t>FPLP01011232.33.1551 Bacteria;Fibrobacterota;Fibrobacteria;Fibrobacterales;Fibrobacteraceae;uncultured;metagenome</t>
  </si>
  <si>
    <t>DQ376562.1.1521 Bacteria;Proteobacteria;Gammaproteobacteria;Burkholderiales;Rhodocyclaceae;Dechloromonas;uncultured bacterium</t>
  </si>
  <si>
    <t>HQ158623.1.1484 Bacteria;Bacteroidota;Bacteroidia;Chitinophagales;Saprospiraceae;uncultured;uncultured bacterium</t>
  </si>
  <si>
    <t>EU703375.1.1476 Bacteria;Bacteroidota;Bacteroidia;Flavobacteriales;Flavobacteriaceae;Flavobacterium;uncultured Flavobacterium sp.</t>
  </si>
  <si>
    <t>FJ230908.1.1504 Bacteria;Proteobacteria;Gammaproteobacteria;Burkholderiales;Gallionellaceae;Candidatus Nitrotoga;uncultured bacterium</t>
  </si>
  <si>
    <t>JQ624350.1.1469 Bacteria;Proteobacteria;Alphaproteobacteria;Sphingomonadales;Sphingomonadaceae;uncultured;uncultured Alphaproteobacteria bacterium</t>
  </si>
  <si>
    <t>JN391559.1.1484 Bacteria;Bacteroidota;Bacteroidia;Chitinophagales;Saprospiraceae;uncultured;uncultured bacterium</t>
  </si>
  <si>
    <t>FPLP01002660.10.1496 Bacteria;Bacteroidota;Bacteroidia;Chitinophagales;uncultured;metagenome</t>
  </si>
  <si>
    <t>FPLM01001183.1.1372 Bacteria;Elusimicrobiota;Elusimicrobia;MVP-88;metagenome</t>
  </si>
  <si>
    <t>FPLM01002358.12.1527 Bacteria;Proteobacteria;Gammaproteobacteria;Run-SP154;metagenome</t>
  </si>
  <si>
    <t>JN679154.1.1483 Bacteria;Bacteroidota;Bacteroidia;Chitinophagales;37-13;uncultured Saprospiraceae bacterium</t>
  </si>
  <si>
    <t>FPLP01013207.19.1527 Bacteria;Bacteroidota;Bacteroidia;Chitinophagales;uncultured;metagenome</t>
  </si>
  <si>
    <t>FPLP01009032.16.1535 Bacteria;Proteobacteria;Gammaproteobacteria;Burkholderiales;Rhodocyclaceae;Propionivibrio;metagenome</t>
  </si>
  <si>
    <t>JN679074.1.1489 Bacteria;Bacteroidota;Bacteroidia;Sphingobacteriales;LiUU-11-161;uncultured Bacteroidetes bacterium</t>
  </si>
  <si>
    <t>KP717515.1.1485 Bacteria;Bacteroidota;Bacteroidia;Chitinophagales;uncultured;uncultured bacterium</t>
  </si>
  <si>
    <t>AJ784892.1.1509 Bacteria;Bacteroidota;Bacteroidia;Chitinophagales;Saprospiraceae;Haliscomenobacter;Haliscomenobacter hydrossis</t>
  </si>
  <si>
    <t>AATN01001213.79.1597 Bacteria;Proteobacteria;Gammaproteobacteria;Xanthomonadales;Rhodanobacteraceae;Aquimonas;metagenome</t>
  </si>
  <si>
    <t>HE604089.1.1522 Bacteria;Myxococcota;Myxococcia;Myxococcales;Anaeromyxobacteraceae;Anaeromyxobacter;uncultured bacterium</t>
  </si>
  <si>
    <t>FPLP01008717.5.1459 Bacteria;Bacteroidota;Bacteroidia;Chitinophagales;Saprospiraceae;uncultured;metagenome</t>
  </si>
  <si>
    <t>AB473883.1.1527 Bacteria;Proteobacteria;Gammaproteobacteria;Burkholderiales;Comamonadaceae;Rhodoferax;uncultured beta proteobacterium</t>
  </si>
  <si>
    <t>KC758901.1.1392 Bacteria;Bacteroidota;Bacteroidia;Bacteroidales;Marinifilaceae;uncultured;uncultured bacterium</t>
  </si>
  <si>
    <t>JN391681.1.1475 Bacteria;Chloroflexi;Anaerolineae;Anaerolineales;Anaerolineaceae;uncultured;uncultured bacterium</t>
  </si>
  <si>
    <t>JQ815859.1.1477 Bacteria;Bacteroidota;Bacteroidia;Flavobacteriales;Flavobacteriaceae;Flavobacterium;uncultured bacterium</t>
  </si>
  <si>
    <t>JN679091.1.1491 Bacteria;Bacteroidota;Bacteroidia;Sphingobacteriales;AKYH767;uncultured bacterium</t>
  </si>
  <si>
    <t>FPLP01003851.15.1474 Bacteria;Chloroflexi;Anaerolineae;RBG-13-54-9;metagenome</t>
  </si>
  <si>
    <t>FPLS01031594.17.1452 Bacteria;Proteobacteria;Alphaproteobacteria;Caulobacterales;Hyphomonadaceae;Hirschia;metagenome</t>
  </si>
  <si>
    <t>EU244004.1.1499 Bacteria;Proteobacteria;Gammaproteobacteria;Burkholderiales;Rhodocyclaceae;Denitratisoma;uncultured bacterium</t>
  </si>
  <si>
    <t>FPLS01015847.16.1524 Bacteria;Proteobacteria;Gammaproteobacteria;Burkholderiales;Comamonadaceae;uncultured;metagenome</t>
  </si>
  <si>
    <t>FPLP01009119.12.1532 Bacteria;Proteobacteria;Gammaproteobacteria;Xanthomonadales;Rhodanobacteraceae;uncultured;metagenome</t>
  </si>
  <si>
    <t>FPLP01010914.14.1531 Bacteria;Proteobacteria;Gammaproteobacteria;Burkholderiales;Nitrosomonadaceae;Nitrosomonas;metagenome</t>
  </si>
  <si>
    <t>AB079639.1.1491 Bacteria;Chloroflexi;Chloroflexia;Chloroflexales;Roseiflexaceae;Kouleothrix;Kouleothrix aurantiaca</t>
  </si>
  <si>
    <t>FJ230898.1.1487 Bacteria;Bacteroidota;Bacteroidia;Flavobacteriales;NS9 marine group;uncultured bacterium</t>
  </si>
  <si>
    <t>FPLM01004388.15.1515 Bacteria;Actinobacteriota;Actinobacteria;Micrococcales;Intrasporangiaceae;Tetrasphaera;metagenome</t>
  </si>
  <si>
    <t>APMI01031815.1902.3375 Bacteria;Chloroflexi;Anaerolineae;SBR1031;A4b;wastewater metagenome</t>
  </si>
  <si>
    <t>EU340156.1.1399 Bacteria;Bacteroidota;Bacteroidia;Chitinophagales;Saprospiraceae;uncultured;uncultured bacterium</t>
  </si>
  <si>
    <t>FPLP01008310.16.1515 Bacteria;Actinobacteriota;Actinobacteria;PeM15;metagenome</t>
  </si>
  <si>
    <t>JN981942.1.1518 Bacteria;Proteobacteria;Gammaproteobacteria;Xanthomonadales;Rhodanobacteraceae;Ahniella;uncultured actinobacterium</t>
  </si>
  <si>
    <t>KJ782656.1.1476 Bacteria;Patescibacteria;Saccharimonadia;Saccharimonadales;uncultured bacterium</t>
  </si>
  <si>
    <t>HQ132387.1.1490 Bacteria;Proteobacteria;Alphaproteobacteria;Sphingomonadales;Sphingomonadaceae;uncultured;uncultured Alphaproteobacteria bacterium</t>
  </si>
  <si>
    <t>FPLP01006878.17.1532 Bacteria;Proteobacteria;Gammaproteobacteria;Burkholderiales;Rhodocyclaceae;Dechloromonas;metagenome</t>
  </si>
  <si>
    <t>FPLP01009698.25.1504 Bacteria;Bacteroidota;Kapabacteria;Kapabacteriales;metagenome</t>
  </si>
  <si>
    <t>X84565.1.1398 Bacteria;Chloroflexi;Chloroflexia;Chloroflexales;Roseiflexaceae;Kouleothrix;uncultured bacterium</t>
  </si>
  <si>
    <t>KY190528.1.1450 Bacteria;Bacteroidota;Bacteroidia;Chitinophagales;Saprospiraceae;uncultured;uncultured bacterium</t>
  </si>
  <si>
    <t>FPLK01002557.11.1513 Bacteria;Actinobacteriota;Acidimicrobiia;Microtrichales;Ilumatobacteraceae;CL500-29 marine group;metagenome</t>
  </si>
  <si>
    <t>JN868982.1.1549 Bacteria;Verrucomicrobiota;Verrucomicrobiae;Opitutales;Opitutaceae;Cephaloticoccus;uncultured bacterium</t>
  </si>
  <si>
    <t>FPLP01000572.13.1531 Bacteria;Proteobacteria;Gammaproteobacteria;Burkholderiales;Nitrosomonadaceae;Nitrosomonas;metagenome</t>
  </si>
  <si>
    <t>KC682979.1.1480 Bacteria;Proteobacteria;Alphaproteobacteria;Rhizobiales;Rhizobiaceae;uncultured;uncultured bacterium</t>
  </si>
  <si>
    <t>FPLS01010590.16.1518 Bacteria;Bacteroidota;Bacteroidia;Sphingobacteriales;LiUU-11-161;metagenome</t>
  </si>
  <si>
    <t>FPLP01006891.15.1498 Bacteria;Bacteroidota;Bacteroidia;Flavobacteriales;NS9 marine group;metagenome</t>
  </si>
  <si>
    <t>KJ807890.1.1487 Bacteria;Fibrobacterota;Chitinivibrionia;uncultured;uncultured bacterium</t>
  </si>
  <si>
    <t>FPLP01003890.16.1524 Bacteria;Proteobacteria;Gammaproteobacteria;Burkholderiales;Comamonadaceae;uncultured;metagenome</t>
  </si>
  <si>
    <t>HQ538631.1.1460 Bacteria;Acidobacteriota;Acidobacteriae;Paludibaculum;uncultured bacterium</t>
  </si>
  <si>
    <t>FPLS01008651.21.1524 Bacteria;Bacteroidota;Bacteroidia;Chitinophagales;Chitinophagaceae;Ferruginibacter;metagenome</t>
  </si>
  <si>
    <t>FJ801210.1.1485 Bacteria;Bacteroidota;Bacteroidia;Chitinophagales;Saprospiraceae;uncultured;uncultured bacterium</t>
  </si>
  <si>
    <t>FPLS01021387.16.1518 Bacteria;Bacteroidota;Bacteroidia;Sphingobacteriales;AKYH767;metagenome</t>
  </si>
  <si>
    <t>HQ697386.1.1510 Bacteria;Acidobacteriota;Holophagae;Holophagales;Holophagaceae;Geothrix;uncultured bacterium</t>
  </si>
  <si>
    <t>FPLS01000953.16.1518 Bacteria;Bacteroidota;Bacteroidia;Sphingobacteriales;KD3-93;metagenome</t>
  </si>
  <si>
    <t>X84472.1.1432 Bacteria;Chloroflexi;Anaerolineae;Anaerolineales;Anaerolineaceae;uncultured;uncultured bacterium</t>
  </si>
  <si>
    <t>FPLP01011140.16.1489 Bacteria;Proteobacteria;Alphaproteobacteria;Azospirillales;Azospirillales Incertae Sedis;Stella;metagenome</t>
  </si>
  <si>
    <t>FPLP01012840.1.1459 Bacteria;Elusimicrobiota;Elusimicrobia;MVP-88;metagenome</t>
  </si>
  <si>
    <t>CU466725.2.1360 Bacteria;Bacteroidota;Bacteroidia;Flavobacteriales;NS9 marine group;uncultured Bacteroidetes bacterium</t>
  </si>
  <si>
    <t>AY218561.1.1484 Bacteria;Bacteroidota;Bacteroidia;Sphingobacteriales;AKYH767;uncultured bacterium</t>
  </si>
  <si>
    <t>KP745034.1.1450 Bacteria;Bacteroidota;Bacteroidia;Chitinophagales;Chitinophagaceae;Ferruginibacter;uncultured bacterium</t>
  </si>
  <si>
    <t>KJ192083.1.1494 Bacteria;Bacteroidota;Bacteroidia;Chitinophagales;Chitinophagaceae;Terrimonas;uncultured Chitinophagaceae bacterium</t>
  </si>
  <si>
    <t>KX172445.1.1430 Bacteria;Proteobacteria;Alphaproteobacteria;Rickettsiales;Rickettsiaceae;uncultured;uncultured bacterium</t>
  </si>
  <si>
    <t>DQ640696.1.1358 Bacteria;Patescibacteria;Saccharimonadia;Saccharimonadales;uncultured Candidatus Saccharibacteria bacterium</t>
  </si>
  <si>
    <t>FPLS01037236.13.1519 Bacteria;Bacteroidota;Bacteroidia;Chitinophagales;37-13;metagenome</t>
  </si>
  <si>
    <t>FPLM01007459.8.1526 Bacteria;Acidobacteriota;Holophagae;Holophagales;Holophagaceae;metagenome</t>
  </si>
  <si>
    <t>JN679087.1.1496 Bacteria;Bacteroidota;Bacteroidia;Chitinophagales;Chitinophagaceae;uncultured;uncultured Chitinophagaceae bacterium</t>
  </si>
  <si>
    <t>FPLL01002870.18.1531 Bacteria;Proteobacteria;Gammaproteobacteria;Xanthomonadales;Rhodanobacteraceae;Dokdonella;metagenome</t>
  </si>
  <si>
    <t>EF632939.1.1535 Bacteria;Proteobacteria;Gammaproteobacteria;Burkholderiales;Rhodocyclaceae;Candidatus Accumulibacter;uncultured bacterium</t>
  </si>
  <si>
    <t>AB661587.1.1456 Bacteria;Proteobacteria;Gammaproteobacteria;Burkholderiales;Nitrosomonadaceae;Ellin6067;uncultured bacterium</t>
  </si>
  <si>
    <t>KF494582.1.1491 Bacteria;Gemmatimonadota;Gemmatimonadetes;Gemmatimonadales;Gemmatimonadaceae;Gemmatimonas;uncultured bacterium</t>
  </si>
  <si>
    <t>FPLP01006057.2.1513 Bacteria;Bacteroidota;Kryptonia;Kryptoniales;MSB-3C8;metagenome</t>
  </si>
  <si>
    <t>JN679147.1.1494 Bacteria;Bacteroidota;Bacteroidia;Chitinophagales;Chitinophagaceae;Ferruginibacter;uncultured Sphingobacteriales cum 'Crenotrichaceae' bacterium</t>
  </si>
  <si>
    <t>FPLS01026076.10.1537 Bacteria;Myxococcota;Polyangia;Haliangiales;Haliangiaceae;Haliangium;metagenome</t>
  </si>
  <si>
    <t>FPLS01037614.13.1517 Bacteria;Bacteroidota;Bacteroidia;Chitinophagales;Chitinophagaceae;Terrimonas;metagenome</t>
  </si>
  <si>
    <t>HQ609712.1.1524 Bacteria;Myxococcota;Polyangia;Polyangiales;Polyangiaceae;Pajaroellobacter;uncultured bacterium</t>
  </si>
  <si>
    <t>JN038876.1.1498 Bacteria;Acidobacteriota;Holophagae;Holophagales;Holophagaceae;uncultured;uncultured Acidobacteria bacterium</t>
  </si>
  <si>
    <t>CP009788.2827534.2829092 Bacteria;Desulfobacterota;Desulfuromonadia;Geobacterales;Geobacteraceae;Geobacter;Geobacter pickeringii</t>
  </si>
  <si>
    <t>GQ396808.1.1496 Bacteria;Bacteroidota;Bacteroidia;Chitinophagales;Chitinophagaceae;Ferruginibacter;uncultured bacterium</t>
  </si>
  <si>
    <t>tig00000745-10-10299200</t>
  </si>
  <si>
    <t>tig00006520-10-1831200</t>
  </si>
  <si>
    <t>tig00006686-10-1633670</t>
  </si>
  <si>
    <t>tig00000877-10-5982680</t>
  </si>
  <si>
    <t>tig00000646-10-10478310</t>
  </si>
  <si>
    <t>tig00264339-10-4862740</t>
  </si>
  <si>
    <t>tig00263786-10-5426670</t>
  </si>
  <si>
    <t>tig00263863-10-6908110</t>
  </si>
  <si>
    <t>tig00003592-10-2407730</t>
  </si>
  <si>
    <t>tig00264434-10-1910980</t>
  </si>
  <si>
    <t>tig01009074-10-1850200</t>
  </si>
  <si>
    <t>tig00002632-10-4656040</t>
  </si>
  <si>
    <t>tig00009267-10-1116770</t>
  </si>
  <si>
    <t>tig00010427-10-1426550</t>
  </si>
  <si>
    <t>tig01009055-10-3266400</t>
  </si>
  <si>
    <t>tig00001308-10-7190460</t>
  </si>
  <si>
    <t>tig01008900-10-23006560</t>
  </si>
  <si>
    <t>tig00002092-10-4460220</t>
  </si>
  <si>
    <t>tig00264093-10-7570180</t>
  </si>
  <si>
    <t>tig00264441-10-1485390</t>
  </si>
  <si>
    <t>tig01008937-10-6512080</t>
  </si>
  <si>
    <t>tig00005700-10-1834200</t>
  </si>
  <si>
    <t>tig00012830-10-695250</t>
  </si>
  <si>
    <t>tig00004932-10-2298920</t>
  </si>
  <si>
    <t>tig00013590-10-893940</t>
  </si>
  <si>
    <t>tig00001782-10-1847400</t>
  </si>
  <si>
    <t>tig00264252-10-3040180</t>
  </si>
  <si>
    <t>tig01009361-10-1345920</t>
  </si>
  <si>
    <t>tig00000220-10-23511350</t>
  </si>
  <si>
    <t>tig00009843-10-1270950</t>
  </si>
  <si>
    <t>tig00000617-10-11617490</t>
  </si>
  <si>
    <t>tig00006198-10-1956260</t>
  </si>
  <si>
    <t>tig00007578-10-1913640</t>
  </si>
  <si>
    <t>tig00000660-10-11397660</t>
  </si>
  <si>
    <t>tig00005219-10-2456610</t>
  </si>
  <si>
    <t>tig00004176-10-2622770</t>
  </si>
  <si>
    <t>tig00003288-10-3237990</t>
  </si>
  <si>
    <t>tig00006416-10-1551020</t>
  </si>
  <si>
    <t>tig00003549-10-3385900</t>
  </si>
  <si>
    <t>tig00000948-10-8433610</t>
  </si>
  <si>
    <t>tig00003211-10-3803440</t>
  </si>
  <si>
    <t>tig00000473-10-14677400</t>
  </si>
  <si>
    <t>tig00005065-10-2017650</t>
  </si>
  <si>
    <t>tig01008955-10-5247500</t>
  </si>
  <si>
    <t>tig01688226-10-23308140</t>
  </si>
  <si>
    <t>tig00012964-10-2223830</t>
  </si>
  <si>
    <t>tig01688272-10-11809080</t>
  </si>
  <si>
    <t>tig00004295-10-7686360</t>
  </si>
  <si>
    <t>tig00016228-10-2319410</t>
  </si>
  <si>
    <t>tig00010545-10-2953010</t>
  </si>
  <si>
    <t>tig00019376-10-1450320</t>
  </si>
  <si>
    <t>tig00006291-10-4957850</t>
  </si>
  <si>
    <t>tig00010748-10-2328670</t>
  </si>
  <si>
    <t>tig00021132-10-1159820</t>
  </si>
  <si>
    <t>tig00011442-10-489300</t>
  </si>
  <si>
    <t>tig00003251-10-3901110</t>
  </si>
  <si>
    <t>tig00010181-10-2776580</t>
  </si>
  <si>
    <t>tig00404850-10-2214000</t>
  </si>
  <si>
    <t>tig00002728-10-9324730</t>
  </si>
  <si>
    <t>tig00404158-10-9811550</t>
  </si>
  <si>
    <t>tig00003791-10-7271230</t>
  </si>
  <si>
    <t>tig00003472-10-6777740</t>
  </si>
  <si>
    <t>tig00405823-10-3038020</t>
  </si>
  <si>
    <t>tig00016971-10-1794420</t>
  </si>
  <si>
    <t>tig00003778-10-7612110</t>
  </si>
  <si>
    <t>tig00010668-10-2957800</t>
  </si>
  <si>
    <t>tig00012510-10-2281650</t>
  </si>
  <si>
    <t>tig00006871-10-4248180</t>
  </si>
  <si>
    <t>tig00404288-10-3829050</t>
  </si>
  <si>
    <t>tig00404419-10-16686870</t>
  </si>
  <si>
    <t>tig00406355-10-2647130</t>
  </si>
  <si>
    <t>tig00002970-10-7907830</t>
  </si>
  <si>
    <t>tig00014395-10-1876930</t>
  </si>
  <si>
    <t>tig00018461-10-1564670</t>
  </si>
  <si>
    <t>tig00026891-10-1066300</t>
  </si>
  <si>
    <t>tig00034990-10-654560</t>
  </si>
  <si>
    <t>tig00041763-10-652380</t>
  </si>
  <si>
    <t>tig00105272-10-103920</t>
  </si>
  <si>
    <t>tig00008048-10-3565250</t>
  </si>
  <si>
    <t>tig00030399-10-890150</t>
  </si>
  <si>
    <t>tig00404208-10-20547190</t>
  </si>
  <si>
    <t>tig00002699-10-9388080</t>
  </si>
  <si>
    <t>tig00405290-10-6170940</t>
  </si>
  <si>
    <t>tig00406445-10-2820080</t>
  </si>
  <si>
    <t>tig00004823-10-6534380</t>
  </si>
  <si>
    <t>tig00404314-10-12352360</t>
  </si>
  <si>
    <t>tig00000361-10-2506180</t>
  </si>
  <si>
    <t>tig00001533-10-12279580</t>
  </si>
  <si>
    <t>tig00001938-10-8319800</t>
  </si>
  <si>
    <t>tig00024138-10-1038910</t>
  </si>
  <si>
    <t>tig00404830-10-2242460</t>
  </si>
  <si>
    <t>tig00405266-10-5067550</t>
  </si>
  <si>
    <t>tig00026043-10-1091670</t>
  </si>
  <si>
    <t>tig00002353-10-9389170</t>
  </si>
  <si>
    <t>tig00404001-10-24934770</t>
  </si>
  <si>
    <t>tig00004600-10-5060590</t>
  </si>
  <si>
    <t>tig00022192-10-1310290</t>
  </si>
  <si>
    <t>tig00011100-10-2569840</t>
  </si>
  <si>
    <t>tig00017288-10-1706960</t>
  </si>
  <si>
    <t>tig00004341-10-5685610</t>
  </si>
  <si>
    <t>tig00033743-10-709530</t>
  </si>
  <si>
    <t>tig00001164-10-13807080</t>
  </si>
  <si>
    <t>tig00017353-10-1837090</t>
  </si>
  <si>
    <t>tig00012071-10-1034900</t>
  </si>
  <si>
    <t>tig00373134-10-19807410</t>
  </si>
  <si>
    <t>tig01608090-10-7225250</t>
  </si>
  <si>
    <t>tig00001636-10-4594410</t>
  </si>
  <si>
    <t>tig00009726-10-3894280</t>
  </si>
  <si>
    <t>tig00012792-10-2834260</t>
  </si>
  <si>
    <t>tig00025484-10-1338120</t>
  </si>
  <si>
    <t>tig00046537-10-310910</t>
  </si>
  <si>
    <t>tig00000023-10-69002250</t>
  </si>
  <si>
    <t>tig00029471-10-1376440</t>
  </si>
  <si>
    <t>tig00003729-10-8710230</t>
  </si>
  <si>
    <t>tig00013511-10-2678950</t>
  </si>
  <si>
    <t>tig00373079-10-5714100</t>
  </si>
  <si>
    <t>tig01608387-10-2169400</t>
  </si>
  <si>
    <t>tig00014864-10-2562080</t>
  </si>
  <si>
    <t>tig01610890-10-482330</t>
  </si>
  <si>
    <t>tig00375227-10-4221460</t>
  </si>
  <si>
    <t>tig00004929-10-6904720</t>
  </si>
  <si>
    <t>tig00007027-10-4922810</t>
  </si>
  <si>
    <t>tig00373198-10-16596610</t>
  </si>
  <si>
    <t>tig00000837-10-19575330</t>
  </si>
  <si>
    <t>tig00001838-10-9716010</t>
  </si>
  <si>
    <t>tig00002437-10-13272680</t>
  </si>
  <si>
    <t>tig00025420-10-1638770</t>
  </si>
  <si>
    <t>tig01609049-10-1791170</t>
  </si>
  <si>
    <t>tig00373440-10-18686740</t>
  </si>
  <si>
    <t>tig01608129-10-13294200</t>
  </si>
  <si>
    <t>tig00005509-10-6448800</t>
  </si>
  <si>
    <t>tig00020161-10-1851290</t>
  </si>
  <si>
    <t>tig00007528-10-4298810</t>
  </si>
  <si>
    <t>tig00376556-10-1946930</t>
  </si>
  <si>
    <t>tig00007591-10-4485120</t>
  </si>
  <si>
    <t>tig00010292-10-3978670</t>
  </si>
  <si>
    <t>tig00373182-10-29166260</t>
  </si>
  <si>
    <t>tig00000281-10-17841750</t>
  </si>
  <si>
    <t>tig00000726-10-21197290</t>
  </si>
  <si>
    <t>tig00002169-10-10003750</t>
  </si>
  <si>
    <t>tig00002932-10-421840</t>
  </si>
  <si>
    <t>tig00003384-10-9043420</t>
  </si>
  <si>
    <t>tig00373222-10-1595110</t>
  </si>
  <si>
    <t>tig00373238-10-1128560</t>
  </si>
  <si>
    <t>tig00373312-10-5538160</t>
  </si>
  <si>
    <t>tig00373320-10-4666250</t>
  </si>
  <si>
    <t>tig00373618-10-5152930</t>
  </si>
  <si>
    <t>tig00373620-10-3858990</t>
  </si>
  <si>
    <t>tig01608200-10-7831510</t>
  </si>
  <si>
    <t>tig00006468-10-5451670</t>
  </si>
  <si>
    <t>tig00002193-10-4236270</t>
  </si>
  <si>
    <t>tig00373309-10-16850040</t>
  </si>
  <si>
    <t>tig00006688-10-5295690</t>
  </si>
  <si>
    <t>tig00001646-10-14982070</t>
  </si>
  <si>
    <t>tig00000834-10-20362130</t>
  </si>
  <si>
    <t>tig00024398-10-1434530</t>
  </si>
  <si>
    <t>tig00375757-10-2543320</t>
  </si>
  <si>
    <t>tig00010640-10-2811170</t>
  </si>
  <si>
    <t>tig00025614-10-1322330</t>
  </si>
  <si>
    <t>tig00002921-10-9815980</t>
  </si>
  <si>
    <t>tig00032706-10-926620</t>
  </si>
  <si>
    <t>tig00002372-10-11548410</t>
  </si>
  <si>
    <t>tig00005456-10-5182910</t>
  </si>
  <si>
    <t>tig00373801-10-8926580</t>
  </si>
  <si>
    <t>tig00019734-10-1569180</t>
  </si>
  <si>
    <t>tig00026439-10-1097890</t>
  </si>
  <si>
    <t>tig00018223-10-2472390</t>
  </si>
  <si>
    <t>tig01608375-10-5067630</t>
  </si>
  <si>
    <t>tig00001935-10-4354320</t>
  </si>
  <si>
    <t>tig00006427-10-5917740</t>
  </si>
  <si>
    <t>tig00373592-10-9079420</t>
  </si>
  <si>
    <t>tig01608464-10-3890420</t>
  </si>
  <si>
    <t>tig00002527-10-9314520</t>
  </si>
  <si>
    <t>tig00021394-10-1559140</t>
  </si>
  <si>
    <t>tig00000035-10-27699490</t>
  </si>
  <si>
    <t>tig00000424-10-34564120</t>
  </si>
  <si>
    <t>tig01608094-10-19270520</t>
  </si>
  <si>
    <t>tig00007022-10-3217080</t>
  </si>
  <si>
    <t>tig00037613-10-520290</t>
  </si>
  <si>
    <t>tig00002590-10-10417330</t>
  </si>
  <si>
    <t>tig00002521-10-11649490</t>
  </si>
  <si>
    <t>tig00010111-10-3588810</t>
  </si>
  <si>
    <t>tig00013573-10-2892410</t>
  </si>
  <si>
    <t>tig00199986-10-10516310</t>
  </si>
  <si>
    <t>tig00858050-10-10951510</t>
  </si>
  <si>
    <t>tig00002918-10-4965220</t>
  </si>
  <si>
    <t>tig00007924-10-1527230</t>
  </si>
  <si>
    <t>tig00008884-10-1286590</t>
  </si>
  <si>
    <t>tig00001610-10-11039960</t>
  </si>
  <si>
    <t>contig_circular</t>
  </si>
  <si>
    <t>tig00200360-10-3955740</t>
  </si>
  <si>
    <t>tig00016399-10-610310</t>
  </si>
  <si>
    <t>tig00199796-10-9414780</t>
  </si>
  <si>
    <t>tig00200013-10-7633590</t>
  </si>
  <si>
    <t>tig00001283-10-7403690</t>
  </si>
  <si>
    <t>tig00000857-10-4095930</t>
  </si>
  <si>
    <t>tig00858100-10-6481700</t>
  </si>
  <si>
    <t>tig00005886-10-2956430</t>
  </si>
  <si>
    <t>tig00008570-10-1634480</t>
  </si>
  <si>
    <t>tig00013760-10-785800</t>
  </si>
  <si>
    <t>tig00002561-10-5678710</t>
  </si>
  <si>
    <t>tig00199983-10-9104530</t>
  </si>
  <si>
    <t>tig00862814-10-6524560</t>
  </si>
  <si>
    <t>tig00006575-10-2504670</t>
  </si>
  <si>
    <t>tig00013751-10-681820</t>
  </si>
  <si>
    <t>tig00004691-10-4132350</t>
  </si>
  <si>
    <t>tig00006923-10-2454320</t>
  </si>
  <si>
    <t>tig00001070-10-9018240</t>
  </si>
  <si>
    <t>tig00002410-10-4628510</t>
  </si>
  <si>
    <t>tig00005434-10-1933240</t>
  </si>
  <si>
    <t>tig00005923-10-2746360</t>
  </si>
  <si>
    <t>tig00000439-10-26518310</t>
  </si>
  <si>
    <t>tig00008741-10-819280</t>
  </si>
  <si>
    <t>tig00858059-10-4980780</t>
  </si>
  <si>
    <t>tig00001602-10-8850500</t>
  </si>
  <si>
    <t>tig00002871-10-5325820</t>
  </si>
  <si>
    <t>tig00001637-10-9008770</t>
  </si>
  <si>
    <t>tig00002870-10-5359950</t>
  </si>
  <si>
    <t>tig00009102-10-1624120</t>
  </si>
  <si>
    <t>tig00016176-10-447890</t>
  </si>
  <si>
    <t>tig00002058-10-6971940</t>
  </si>
  <si>
    <t>tig00858121-10-5580900</t>
  </si>
  <si>
    <t>tig00002390-10-5816310</t>
  </si>
  <si>
    <t>tig00004583-10-2895620</t>
  </si>
  <si>
    <t>tig00018434-10-749900</t>
  </si>
  <si>
    <t>tig00001728-10-4115790</t>
  </si>
  <si>
    <t>tig00009873-10-871500</t>
  </si>
  <si>
    <t>tig00003137-10-3047990</t>
  </si>
  <si>
    <t>tig00003166-10-2674020</t>
  </si>
  <si>
    <t>tig00000905-10-8456170</t>
  </si>
  <si>
    <t>tig00008144-10-1478540</t>
  </si>
  <si>
    <t>tig00001569-10-6115230</t>
  </si>
  <si>
    <t>tig00012647-10-139460</t>
  </si>
  <si>
    <t>tig00003205-10-2683230</t>
  </si>
  <si>
    <t>tig00007381-10-1904410</t>
  </si>
  <si>
    <t>tig00024467-10-929080</t>
  </si>
  <si>
    <t>tig00835427-10-1087180</t>
  </si>
  <si>
    <t>tig00000305-10-14137870</t>
  </si>
  <si>
    <t>tig00001405-10-3440920</t>
  </si>
  <si>
    <t>tig00006678-10-1469910</t>
  </si>
  <si>
    <t>tig00002516-10-4704730</t>
  </si>
  <si>
    <t>tig00001118-10-6412080</t>
  </si>
  <si>
    <t>tig00007602-10-1614070</t>
  </si>
  <si>
    <t>tig00001346-10-6694000</t>
  </si>
  <si>
    <t>tig00002068-10-5200750</t>
  </si>
  <si>
    <t>tig00006498-10-1381710</t>
  </si>
  <si>
    <t>tig00011284-10-746610</t>
  </si>
  <si>
    <t>tig00011819-10-295130</t>
  </si>
  <si>
    <t>tig00835065-10-2822870</t>
  </si>
  <si>
    <t>tig00008795-10-1061280</t>
  </si>
  <si>
    <t>tig00003236-10-2523100</t>
  </si>
  <si>
    <t>tig00003635-10-2753360</t>
  </si>
  <si>
    <t>tig00003042-10-2362530</t>
  </si>
  <si>
    <t>tig00000055-11713380-27648190</t>
  </si>
  <si>
    <t>tig00000150-10-7734970</t>
  </si>
  <si>
    <t>tig00000981-10-6005640</t>
  </si>
  <si>
    <t>tig00001581-10-4466740</t>
  </si>
  <si>
    <t>tig00004277-10-2003480</t>
  </si>
  <si>
    <t>tig00192249-10-1404970</t>
  </si>
  <si>
    <t>tig00001560-10-3066580</t>
  </si>
  <si>
    <t>tig00002370-10-2721460</t>
  </si>
  <si>
    <t>tig00741945-10-24451610</t>
  </si>
  <si>
    <t>tig00192107-10-10270310</t>
  </si>
  <si>
    <t>tig00002179-10-2461460</t>
  </si>
  <si>
    <t>tig00000063-11940-7064060</t>
  </si>
  <si>
    <t>tig00000072-10-8981080</t>
  </si>
  <si>
    <t>tig00192047-10-7251990</t>
  </si>
  <si>
    <t>tig00741953-10-3656730</t>
  </si>
  <si>
    <t>tig00741966-10-9166190</t>
  </si>
  <si>
    <t>tig00742015-10-3864190</t>
  </si>
  <si>
    <t>tig00192084-10-15636590</t>
  </si>
  <si>
    <t>tig00000886-10-6534670</t>
  </si>
  <si>
    <t>tig00001301-10-6229750</t>
  </si>
  <si>
    <t>tig00004982-10-2041580</t>
  </si>
  <si>
    <t>tig00001165-10-3996500</t>
  </si>
  <si>
    <t>tig00001363-10-420070</t>
  </si>
  <si>
    <t>tig00007329-10-1015580</t>
  </si>
  <si>
    <t>tig00004941-10-1861470</t>
  </si>
  <si>
    <t>tig00001950-10-4180820</t>
  </si>
  <si>
    <t>tig00002441-10-2545140</t>
  </si>
  <si>
    <t>tig00003455-10-2480190</t>
  </si>
  <si>
    <t>tig00000087-10-17469110</t>
  </si>
  <si>
    <t>tig00001778-10-1645480</t>
  </si>
  <si>
    <t>tig00003237-10-2348320</t>
  </si>
  <si>
    <t>tig00119768-10-200270</t>
  </si>
  <si>
    <t>tig00832030-10-14361700</t>
  </si>
  <si>
    <t>tig00214211-10-16152460</t>
  </si>
  <si>
    <t>tig00003661-10-2773560</t>
  </si>
  <si>
    <t>tig00005238-10-1175550</t>
  </si>
  <si>
    <t>tig00011677-10-602270</t>
  </si>
  <si>
    <t>tig00026368-10-326920</t>
  </si>
  <si>
    <t>tig00004523-10-1410240</t>
  </si>
  <si>
    <t>tig00832556-10-1435130</t>
  </si>
  <si>
    <t>tig00832557-10-223100</t>
  </si>
  <si>
    <t>tig00000243-10-12022210</t>
  </si>
  <si>
    <t>tig00032104-10-280090</t>
  </si>
  <si>
    <t>tig00003721-10-2840750</t>
  </si>
  <si>
    <t>tig00010429-10-890340</t>
  </si>
  <si>
    <t>tig00832298-10-1222750</t>
  </si>
  <si>
    <t>tig00001696-10-3593800</t>
  </si>
  <si>
    <t>tig00008572-10-1129330</t>
  </si>
  <si>
    <t>tig00005279-10-1526560</t>
  </si>
  <si>
    <t>tig00005753-10-428650</t>
  </si>
  <si>
    <t>tig00010662-10-106700</t>
  </si>
  <si>
    <t>tig00215252-10-806300</t>
  </si>
  <si>
    <t>tig00000854-10-5825400</t>
  </si>
  <si>
    <t>tig00001511-10-2227880</t>
  </si>
  <si>
    <t>tig00214352-10-7674930</t>
  </si>
  <si>
    <t>tig00832047-10-5328630</t>
  </si>
  <si>
    <t>tig00001486-10-4867860</t>
  </si>
  <si>
    <t>tig00018429-10-569770</t>
  </si>
  <si>
    <t>tig00002098-10-3466680</t>
  </si>
  <si>
    <t>tig00013407-10-899700</t>
  </si>
  <si>
    <t>tig00000061-10-2803780</t>
  </si>
  <si>
    <t>tig00000136-10-8756660</t>
  </si>
  <si>
    <t>tig00214205-10-12110690</t>
  </si>
  <si>
    <t>tig00214207-10-4343760</t>
  </si>
  <si>
    <t>tig00836611-10-5683450</t>
  </si>
  <si>
    <t>tig00010051-10-451170</t>
  </si>
  <si>
    <t>tig00004347-10-2282270</t>
  </si>
  <si>
    <t>tig00011579-10-685070</t>
  </si>
  <si>
    <t>tig00000650-10-9290820</t>
  </si>
  <si>
    <t>tig00832049-10-4774170</t>
  </si>
  <si>
    <t>tig00000001-10-20604490</t>
  </si>
  <si>
    <t>tig00001260-10-6692830</t>
  </si>
  <si>
    <t>tig00000363-10-15401790</t>
  </si>
  <si>
    <t>tig00002237-10-2786330</t>
  </si>
  <si>
    <t>tig00006886-10-1276930</t>
  </si>
  <si>
    <t>tig00005492-10-1486020</t>
  </si>
  <si>
    <t>tig00007824-10-954990</t>
  </si>
  <si>
    <t>tig00035765-10-221100</t>
  </si>
  <si>
    <t>tig00000272-10-21505450</t>
  </si>
  <si>
    <t>tig00000463-10-14656920</t>
  </si>
  <si>
    <t>tig00174989-10-5817180</t>
  </si>
  <si>
    <t>tig00001698-10-4294830</t>
  </si>
  <si>
    <t>tig00002767-10-4181990</t>
  </si>
  <si>
    <t>tig00004590-10-2048180</t>
  </si>
  <si>
    <t>tig00006992-10-1026270</t>
  </si>
  <si>
    <t>tig00175395-10-1878670</t>
  </si>
  <si>
    <t>tig00006287-10-1382090</t>
  </si>
  <si>
    <t>tig00004085-10-1488670</t>
  </si>
  <si>
    <t>tig00097078-10-50160</t>
  </si>
  <si>
    <t>tig00175960-10-240680</t>
  </si>
  <si>
    <t>tig00007596-10-850790</t>
  </si>
  <si>
    <t>tig00003238-10-2787820</t>
  </si>
  <si>
    <t>tig00006881-10-1195300</t>
  </si>
  <si>
    <t>tig00000236-10-21381660</t>
  </si>
  <si>
    <t>tig00000274-10-17006090</t>
  </si>
  <si>
    <t>tig00000659-10-10878330</t>
  </si>
  <si>
    <t>tig00010861-10-799640</t>
  </si>
  <si>
    <t>tig00004843-10-1510750</t>
  </si>
  <si>
    <t>tig00001497-10-5317320</t>
  </si>
  <si>
    <t>tig00000785-10-9288700</t>
  </si>
  <si>
    <t>tig00012359-10-1249340</t>
  </si>
  <si>
    <t>tig00000406-10-18338610</t>
  </si>
  <si>
    <t>tig00001176-10-9861400</t>
  </si>
  <si>
    <t>tig01101955-10-6446150</t>
  </si>
  <si>
    <t>tig00001835-10-9717780</t>
  </si>
  <si>
    <t>tig00015592-10-1026440</t>
  </si>
  <si>
    <t>tig00002231-10-8989200</t>
  </si>
  <si>
    <t>tig00004106-10-5054060</t>
  </si>
  <si>
    <t>tig00250665-10-12320780</t>
  </si>
  <si>
    <t>tig00250753-10-7951250</t>
  </si>
  <si>
    <t>tig00251053-10-2619360</t>
  </si>
  <si>
    <t>tig00011911-10-1708440</t>
  </si>
  <si>
    <t>tig00030133-10-345860</t>
  </si>
  <si>
    <t>tig00000001-10-52256180</t>
  </si>
  <si>
    <t>tig00003369-10-5796090</t>
  </si>
  <si>
    <t>tig00004266-10-4511430</t>
  </si>
  <si>
    <t>tig00000038-10-43439960</t>
  </si>
  <si>
    <t>tig00250475-10-12318400</t>
  </si>
  <si>
    <t>tig00250481-10-2780820</t>
  </si>
  <si>
    <t>tig00015107-10-997240</t>
  </si>
  <si>
    <t>tig00001911-10-9521010</t>
  </si>
  <si>
    <t>tig01101974-10-6725880</t>
  </si>
  <si>
    <t>tig01102048-10-308110</t>
  </si>
  <si>
    <t>tig01102394-10-1783880</t>
  </si>
  <si>
    <t>tig00000538-10-9280820</t>
  </si>
  <si>
    <t>tig00004378-10-4342480</t>
  </si>
  <si>
    <t>tig00250777-10-7669450</t>
  </si>
  <si>
    <t>tig00006545-10-2963120</t>
  </si>
  <si>
    <t>tig00007647-10-2354890</t>
  </si>
  <si>
    <t>tig00015473-10-975710</t>
  </si>
  <si>
    <t>tig00251281-10-1531220</t>
  </si>
  <si>
    <t>tig00005922-10-4232260</t>
  </si>
  <si>
    <t>tig00021970-10-1089870</t>
  </si>
  <si>
    <t>tig00012776-10-1747790</t>
  </si>
  <si>
    <t>tig00001482-10-7089770</t>
  </si>
  <si>
    <t>tig00001792-10-5014790</t>
  </si>
  <si>
    <t>tig00003667-10-3338520</t>
  </si>
  <si>
    <t>tig00007210-10-2649400</t>
  </si>
  <si>
    <t>tig00250711-10-7927870</t>
  </si>
  <si>
    <t>tig00003601-10-669440</t>
  </si>
  <si>
    <t>tig00008709-10-826270</t>
  </si>
  <si>
    <t>tig00011646-10-2294510</t>
  </si>
  <si>
    <t>tig00020181-10-829700</t>
  </si>
  <si>
    <t>tig00026395-10-625250</t>
  </si>
  <si>
    <t>tig00011301-10-1616080</t>
  </si>
  <si>
    <t>tig00024197-10-460430</t>
  </si>
  <si>
    <t>tig01101929-10-8826060</t>
  </si>
  <si>
    <t>tig00250412-10-5740240</t>
  </si>
  <si>
    <t>tig00250621-10-14217161416</t>
  </si>
  <si>
    <t>tig01107507-10-21959610</t>
  </si>
  <si>
    <t>tig00000105-10-26971300</t>
  </si>
  <si>
    <t>tig00000482-10-17465570</t>
  </si>
  <si>
    <t>tig00000192-10-20642240</t>
  </si>
  <si>
    <t>tig00006129-10-3309900</t>
  </si>
  <si>
    <t>tig00009407-10-1796380</t>
  </si>
  <si>
    <t>tig00049059-10-515180</t>
  </si>
  <si>
    <t>tig00004283-10-4772870</t>
  </si>
  <si>
    <t>tig00005660-10-4060250</t>
  </si>
  <si>
    <t>tig00006881-10-3195620</t>
  </si>
  <si>
    <t>tig00008575-10-2610060</t>
  </si>
  <si>
    <t>tig00000382-10-12163200</t>
  </si>
  <si>
    <t>tig00012001-10-2083640</t>
  </si>
  <si>
    <t>tig00018583-10-1060550</t>
  </si>
  <si>
    <t>tig00024506-10-1059690</t>
  </si>
  <si>
    <t>tig00064450-10-324910</t>
  </si>
  <si>
    <t>tig00000017-10-44789910</t>
  </si>
  <si>
    <t>tig00014940-10-1464590</t>
  </si>
  <si>
    <t>tig00001390-10-14818510</t>
  </si>
  <si>
    <t>tig00015251-10-1621120</t>
  </si>
  <si>
    <t>tig00005571-10-5868040</t>
  </si>
  <si>
    <t>tig00013640-10-2489860</t>
  </si>
  <si>
    <t>tig00350846-10-38936460</t>
  </si>
  <si>
    <t>tig00003613-10-5104960</t>
  </si>
  <si>
    <t>tig00351446-10-7531420</t>
  </si>
  <si>
    <t>tig00351016-10-9820430</t>
  </si>
  <si>
    <t>tig01546545-10-26760560</t>
  </si>
  <si>
    <t>tig00000598-10-27260260</t>
  </si>
  <si>
    <t>tig00007999-10-3168160</t>
  </si>
  <si>
    <t>tig00008465-10-2768460</t>
  </si>
  <si>
    <t>tig00019456-10-1555500</t>
  </si>
  <si>
    <t>tig01546970-10-2356550</t>
  </si>
  <si>
    <t>tig01546533-10-38179060</t>
  </si>
  <si>
    <t>tig00002470-10-11917410</t>
  </si>
  <si>
    <t>tig00000736-10-28401940</t>
  </si>
  <si>
    <t>tig00351075-10-9238580</t>
  </si>
  <si>
    <t>tig00351172-10-5778430</t>
  </si>
  <si>
    <t>tig00011853-10-2878560</t>
  </si>
  <si>
    <t>tig00023625-10-975810</t>
  </si>
  <si>
    <t>tig00043333-10-422320</t>
  </si>
  <si>
    <t>tig01547173-10-1605020</t>
  </si>
  <si>
    <t>tig01546639-10-9265310</t>
  </si>
  <si>
    <t>tig00009480-10-802930</t>
  </si>
  <si>
    <t>tig00000121-10-32619800</t>
  </si>
  <si>
    <t>tig00002776-10-4696730</t>
  </si>
  <si>
    <t>tig00010036-10-2643590</t>
  </si>
  <si>
    <t>tig01546525-10-72987380</t>
  </si>
  <si>
    <t>tig00011213-10-2333630</t>
  </si>
  <si>
    <t>tig00049262-10-302160</t>
  </si>
  <si>
    <t>tig00351166-10-17966140</t>
  </si>
  <si>
    <t>tig00004158-10-6836470</t>
  </si>
  <si>
    <t>tig00007894-10-4346870</t>
  </si>
  <si>
    <t>tig00010521-10-2984330</t>
  </si>
  <si>
    <t>tig00016848-10-1880600</t>
  </si>
  <si>
    <t>tig01546677-10-8895580</t>
  </si>
  <si>
    <t>tig00014025-10-1587460</t>
  </si>
  <si>
    <t>tig00000590-10-26562620</t>
  </si>
  <si>
    <t>tig00004636-10-7134330</t>
  </si>
  <si>
    <t>tig00002300-10-11037290</t>
  </si>
  <si>
    <t>tig00002569-10-12374650</t>
  </si>
  <si>
    <t>tig00006292-10-5387830</t>
  </si>
  <si>
    <t>tig00007158-10-4787660</t>
  </si>
  <si>
    <t>tig00028400-10-597230</t>
  </si>
  <si>
    <t>tig00004767-10-5896050</t>
  </si>
  <si>
    <t>tig00014008-10-1124190</t>
  </si>
  <si>
    <t>tig00016042-10-1475120</t>
  </si>
  <si>
    <t>tig00009661-10-2920350</t>
  </si>
  <si>
    <t>tig00011571-10-1962760</t>
  </si>
  <si>
    <t>tig00015859-10-1576090</t>
  </si>
  <si>
    <t>tig00037712-10-458800</t>
  </si>
  <si>
    <t>tig00042221-10-411290</t>
  </si>
  <si>
    <t>tig00000788-10-24304590</t>
  </si>
  <si>
    <t>tig00000603-10-16064680</t>
  </si>
  <si>
    <t>tig00002494-10-447060</t>
  </si>
  <si>
    <t>tig00005040-10-5404370</t>
  </si>
  <si>
    <t>tig00015320-10-1414140</t>
  </si>
  <si>
    <t>tig00047008-10-386630</t>
  </si>
  <si>
    <t>tig01546574-10-16532010</t>
  </si>
  <si>
    <t>tig00005882-10-2599130</t>
  </si>
  <si>
    <t>tig00000072-10-43105590</t>
  </si>
  <si>
    <t>tig00028869-10-719820</t>
  </si>
  <si>
    <t>tig00001333-10-11770150</t>
  </si>
  <si>
    <t>tig00011549-10-2603020</t>
  </si>
  <si>
    <t>tig00351109-10-6414900</t>
  </si>
  <si>
    <t>tig00351111-10-4239360</t>
  </si>
  <si>
    <t>tig00351203-10-4363210</t>
  </si>
  <si>
    <t>tig00350986-10-6355510</t>
  </si>
  <si>
    <t>tig00351720-10-3130580</t>
  </si>
  <si>
    <t>tig00351274-10-13806640</t>
  </si>
  <si>
    <t>tig00000034-10-58323470</t>
  </si>
  <si>
    <t>tig00351742-10-8713830</t>
  </si>
  <si>
    <t>tig00010144-10-2445990</t>
  </si>
  <si>
    <t>tig00350925-10-14617120</t>
  </si>
  <si>
    <t>tig00006605-10-4815670</t>
  </si>
  <si>
    <t>tig00011981-10-2618400</t>
  </si>
  <si>
    <t>tig00082382-10-237400</t>
  </si>
  <si>
    <t>tig00000997-10-21978340</t>
  </si>
  <si>
    <t>tig00002610-10-11133940</t>
  </si>
  <si>
    <t>tig00000756-10-19749050</t>
  </si>
  <si>
    <t>tig00004529-10-7615510</t>
  </si>
  <si>
    <t>tig01546643-10-5313960</t>
  </si>
  <si>
    <t>tig00000189-10-47221210</t>
  </si>
  <si>
    <t>tig00004101-10-6954570</t>
  </si>
  <si>
    <t>tig00011777-10-2126330</t>
  </si>
  <si>
    <t>tig00002301-10-12040470</t>
  </si>
  <si>
    <t>tig00021215-10-1510410</t>
  </si>
  <si>
    <t>tig00003197-10-9509800</t>
  </si>
  <si>
    <t>tig00000055-10-33509940</t>
  </si>
  <si>
    <t>tig00000591-10-23971360</t>
  </si>
  <si>
    <t>tig00350871-10-12006810</t>
  </si>
  <si>
    <t>tig00351148-10-17453120</t>
  </si>
  <si>
    <t>tig00007507-10-4346730</t>
  </si>
  <si>
    <t>tig00000707-10-28815560</t>
  </si>
  <si>
    <t>tig00001995-10-14076520</t>
  </si>
  <si>
    <t>tig00014892-10-2084640</t>
  </si>
  <si>
    <t>tig00000777-10-25148860</t>
  </si>
  <si>
    <t>tig00003539-10-6943100</t>
  </si>
  <si>
    <t>tig00005257-10-2338120</t>
  </si>
  <si>
    <t>tig00003191-10-3207610</t>
  </si>
  <si>
    <t>tig00017372-10-1320300</t>
  </si>
  <si>
    <t>tig00350858-10-25518060</t>
  </si>
  <si>
    <t>tig00350862-10-28537670</t>
  </si>
  <si>
    <t>tig00000039-10-53363560</t>
  </si>
  <si>
    <t>tig00000963-10-10881080</t>
  </si>
  <si>
    <t>tig00351260-10-14378690</t>
  </si>
  <si>
    <t>tig00000287-10-41217550</t>
  </si>
  <si>
    <t>tig00000285-10-36554120</t>
  </si>
  <si>
    <t>tig00442601-10-12984810</t>
  </si>
  <si>
    <t>tig00440540-10-6883420</t>
  </si>
  <si>
    <t>tig00001403-10-8768320</t>
  </si>
  <si>
    <t>tig00000698-10-18309200</t>
  </si>
  <si>
    <t>tig00000943-10-15208620</t>
  </si>
  <si>
    <t>tig00002434-10-5614290</t>
  </si>
  <si>
    <t>tig00003293-10-3556530</t>
  </si>
  <si>
    <t>tig00000394-10-28572790</t>
  </si>
  <si>
    <t>tig00440490-10-10968010</t>
  </si>
  <si>
    <t>tig00000325-10-23292630</t>
  </si>
  <si>
    <t>tig00100729-10-33526130</t>
  </si>
  <si>
    <t>tig00001024-10-13310640</t>
  </si>
  <si>
    <t>tig00100774-10-41172970</t>
  </si>
  <si>
    <t>tig00001165-10-8548430</t>
  </si>
  <si>
    <t>tig00100796-10-11746760</t>
  </si>
  <si>
    <t>tig00100724-10-15923790</t>
  </si>
  <si>
    <t>tig00001655-10-3162390</t>
  </si>
  <si>
    <t>tig00001774-10-6877420</t>
  </si>
  <si>
    <t>tig00002695-10-3979010</t>
  </si>
  <si>
    <t>tig00001856-10-7050340</t>
  </si>
  <si>
    <t>tig00440730-10-1902410</t>
  </si>
  <si>
    <t>tig00004478-10-1021490</t>
  </si>
  <si>
    <t>tig00440508-10-3992570</t>
  </si>
  <si>
    <t>tig00000091-10-32885210</t>
  </si>
  <si>
    <t>tig00000109-10-36236620</t>
  </si>
  <si>
    <t>tig00100714-10-19933590</t>
  </si>
  <si>
    <t>tig00000021-10-33902650</t>
  </si>
  <si>
    <t>tig00000427-10-26041770</t>
  </si>
  <si>
    <t>tig00100734-10-59431720</t>
  </si>
  <si>
    <t>tig00440617-10-3261190</t>
  </si>
  <si>
    <t>tig00002462-10-4146580</t>
  </si>
  <si>
    <t>tig00002732-10-4314640</t>
  </si>
  <si>
    <t>tig00000010-10-44899860</t>
  </si>
  <si>
    <t>tig00000220-10-42251120</t>
  </si>
  <si>
    <t>tig00000005-10-63322080</t>
  </si>
  <si>
    <t>tig00003642-10-2576860</t>
  </si>
  <si>
    <t>tig00000844-10-8860920</t>
  </si>
  <si>
    <t>tig00001530-10-5906420</t>
  </si>
  <si>
    <t>tig00005178-10-2062740</t>
  </si>
  <si>
    <t>tig00218461-10-6362770</t>
  </si>
  <si>
    <t>tig00869530-10-1651710</t>
  </si>
  <si>
    <t>tig00002396-10-379510</t>
  </si>
  <si>
    <t>tig00008419-10-1482430</t>
  </si>
  <si>
    <t>tig00000175-10-17460510</t>
  </si>
  <si>
    <t>tig00002466-10-4095930</t>
  </si>
  <si>
    <t>tig00001489-10-6947240</t>
  </si>
  <si>
    <t>tig00001533-10-3124710</t>
  </si>
  <si>
    <t>tig00010311-10-1242290</t>
  </si>
  <si>
    <t>tig00003093-10-3001970</t>
  </si>
  <si>
    <t>tig00003727-10-3425140</t>
  </si>
  <si>
    <t>tig00017801-10-757330</t>
  </si>
  <si>
    <t>tig00218278-10-10521780</t>
  </si>
  <si>
    <t>tig00869194-10-5014000</t>
  </si>
  <si>
    <t>tig00219142-10-974850</t>
  </si>
  <si>
    <t>tig00218149-10-14756460</t>
  </si>
  <si>
    <t>tig00004605-10-2281950</t>
  </si>
  <si>
    <t>tig00001296-10-5400700</t>
  </si>
  <si>
    <t>tig00008521-10-1086400</t>
  </si>
  <si>
    <t>tig00006756-10-1242260</t>
  </si>
  <si>
    <t>tig00000816-10-4672710</t>
  </si>
  <si>
    <t>tig00869078-10-24388030</t>
  </si>
  <si>
    <t>tig00000206-10-12904610</t>
  </si>
  <si>
    <t>tig00218039-10-13888160</t>
  </si>
  <si>
    <t>tig00000754-10-8122160</t>
  </si>
  <si>
    <t>tig00013046-10-887480</t>
  </si>
  <si>
    <t>tig00000877-10-7504440</t>
  </si>
  <si>
    <t>tig00003156-10-343020</t>
  </si>
  <si>
    <t>tig00228460-10-5822600</t>
  </si>
  <si>
    <t>tig00007139-10-1659400</t>
  </si>
  <si>
    <t>tig00016335-10-803780</t>
  </si>
  <si>
    <t>tig00003889-10-3885730</t>
  </si>
  <si>
    <t>tig00045919-10-366570</t>
  </si>
  <si>
    <t>tig00004388-10-3069700</t>
  </si>
  <si>
    <t>tig00008420-10-1249020</t>
  </si>
  <si>
    <t>tig00002513-10-3519730</t>
  </si>
  <si>
    <t>tig00002566-10-3890590</t>
  </si>
  <si>
    <t>tig00002085-10-4670730</t>
  </si>
  <si>
    <t>tig00011221-10-1797660</t>
  </si>
  <si>
    <t>tig00000833-10-9099090</t>
  </si>
  <si>
    <t>tig00007161-10-1990510</t>
  </si>
  <si>
    <t>tig00002188-10-4297910</t>
  </si>
  <si>
    <t>tig00007519-10-1777250</t>
  </si>
  <si>
    <t>tig00012627-10-804360</t>
  </si>
  <si>
    <t>tig00000116-10-14609080</t>
  </si>
  <si>
    <t>tig00000116-14612940-24750120</t>
  </si>
  <si>
    <t>tig00937078-10-183370</t>
  </si>
  <si>
    <t>tig00228155-10-4339090</t>
  </si>
  <si>
    <t>tig00001719-10-5861020</t>
  </si>
  <si>
    <t>tig00228859-10-2504590</t>
  </si>
  <si>
    <t>tig00001709-10-5610320</t>
  </si>
  <si>
    <t>tig00003338-10-3761130</t>
  </si>
  <si>
    <t>tig00015469-10-1087480</t>
  </si>
  <si>
    <t>tig00161548-10-114670</t>
  </si>
  <si>
    <t>tig00228001-10-10581590</t>
  </si>
  <si>
    <t>tig00228132-10-7511800</t>
  </si>
  <si>
    <t>tig00037135-10-357610</t>
  </si>
  <si>
    <t>tig00000264-10-13779230</t>
  </si>
  <si>
    <t>tig00000049-10-7664370</t>
  </si>
  <si>
    <t>tig00001064-10-5719750</t>
  </si>
  <si>
    <t>tig00002401-10-3996680</t>
  </si>
  <si>
    <t>tig00000325-10-10917110</t>
  </si>
  <si>
    <t>tig00897057-10-2264840</t>
  </si>
  <si>
    <t>tig00012772-10-1048090</t>
  </si>
  <si>
    <t>tig00896689-10-23573170</t>
  </si>
  <si>
    <t>tig00002112-10-4190970</t>
  </si>
  <si>
    <t>tig00001478-10-5332560</t>
  </si>
  <si>
    <t>tig00010282-10-1616290</t>
  </si>
  <si>
    <t>tig00897082-10-1851570</t>
  </si>
  <si>
    <t>tig00001712-10-5484830</t>
  </si>
  <si>
    <t>tig00004314-10-3252880</t>
  </si>
  <si>
    <t>tig00009669-10-1252280</t>
  </si>
  <si>
    <t>tig00013885-10-750170</t>
  </si>
  <si>
    <t>tig00896869-10-3130470</t>
  </si>
  <si>
    <t>tig00007975-10-1025330</t>
  </si>
  <si>
    <t>tig00000973-10-7755170</t>
  </si>
  <si>
    <t>tig00001238-10-6034580</t>
  </si>
  <si>
    <t>tig00219573-10-5195010</t>
  </si>
  <si>
    <t>tig00000001-10-43999970</t>
  </si>
  <si>
    <t>tig00002367-10-3807170</t>
  </si>
  <si>
    <t>tig00005781-10-1698230</t>
  </si>
  <si>
    <t>tig00000013-10-24134850</t>
  </si>
  <si>
    <t>tig00001400-10-3179570</t>
  </si>
  <si>
    <t>tig00002545-10-2733890</t>
  </si>
  <si>
    <t>tig00017073-10-412030</t>
  </si>
  <si>
    <t>tig00002153-10-2803730</t>
  </si>
  <si>
    <t>tig00002572-10-3048330</t>
  </si>
  <si>
    <t>tig00002441-10-2777160</t>
  </si>
  <si>
    <t>tig00002276-10-2704470</t>
  </si>
  <si>
    <t>tig00002478-10-1934790</t>
  </si>
  <si>
    <t>tig00010092-10-779300</t>
  </si>
  <si>
    <t>tig00010144-10-802440</t>
  </si>
  <si>
    <t>tig00003456-10-2617910</t>
  </si>
  <si>
    <t>tig00000230-10-11682560</t>
  </si>
  <si>
    <t>tig00811517-10-16736710</t>
  </si>
  <si>
    <t>tig00000607-10-6384590</t>
  </si>
  <si>
    <t>tig00004236-10-2078750</t>
  </si>
  <si>
    <t>tig00005882-10-1386170</t>
  </si>
  <si>
    <t>tig00000461-10-7106340</t>
  </si>
  <si>
    <t>tig00000981-3022520-4990540</t>
  </si>
  <si>
    <t>tig00001615-10-3714720</t>
  </si>
  <si>
    <t>tig00003062-10-2428550</t>
  </si>
  <si>
    <t>tig00811727-10-2335190</t>
  </si>
  <si>
    <t>tig00001331-10-3922080</t>
  </si>
  <si>
    <t>tig00001136-10-1954600</t>
  </si>
  <si>
    <t>tig00816185-10-31821540</t>
  </si>
  <si>
    <t>tig00002322-10-385790</t>
  </si>
  <si>
    <t>tig00025861-10-204990</t>
  </si>
  <si>
    <t>tig00005754-10-1056860</t>
  </si>
  <si>
    <t>tig00008358-10-1050730</t>
  </si>
  <si>
    <t>tig00016783-10-396380</t>
  </si>
  <si>
    <t>tig00005249-10-1195180</t>
  </si>
  <si>
    <t>tig00811691-10-2183220</t>
  </si>
  <si>
    <t>tig00004307-10-1672890</t>
  </si>
  <si>
    <t>tig00001421-10-3320420</t>
  </si>
  <si>
    <t>tig00001885-10-2967900</t>
  </si>
  <si>
    <t>tig00002311-10-3057110</t>
  </si>
  <si>
    <t>tig00003501-10-884320</t>
  </si>
  <si>
    <t>tig00005592-10-1485400</t>
  </si>
  <si>
    <t>tig00015459-10-342200</t>
  </si>
  <si>
    <t>tig00811713-10-2313720</t>
  </si>
  <si>
    <t>tig00012658-10-770270</t>
  </si>
  <si>
    <t>tig00000416-10-7353460</t>
  </si>
  <si>
    <t>tig00001402-10-8277420</t>
  </si>
  <si>
    <t>tig00002031-10-5289540</t>
  </si>
  <si>
    <t>tig00003708-10-2880290</t>
  </si>
  <si>
    <t>tig00001820-10-3386710</t>
  </si>
  <si>
    <t>tig00277342-10-23778250</t>
  </si>
  <si>
    <t>tig00001224-10-3249170</t>
  </si>
  <si>
    <t>tig00004241-10-2338950</t>
  </si>
  <si>
    <t>tig00004425-10-2599060</t>
  </si>
  <si>
    <t>tig00001612-10-6629280</t>
  </si>
  <si>
    <t>tig00002287-10-4404790</t>
  </si>
  <si>
    <t>tig00001243-10-8964360</t>
  </si>
  <si>
    <t>tig00003878-10-2393720</t>
  </si>
  <si>
    <t>tig00004008-10-3055390</t>
  </si>
  <si>
    <t>tig00277622-10-8041060</t>
  </si>
  <si>
    <t>tig00006529-10-571940</t>
  </si>
  <si>
    <t>tig00277314-10-28387730</t>
  </si>
  <si>
    <t>tig00000988-10-10311540</t>
  </si>
  <si>
    <t>tig00006461-10-2087570</t>
  </si>
  <si>
    <t>tig00007157-10-1537180</t>
  </si>
  <si>
    <t>tig00055350-10-196850</t>
  </si>
  <si>
    <t>tig00000625-10-21939860</t>
  </si>
  <si>
    <t>tig01078819-10-4776750</t>
  </si>
  <si>
    <t>tig00277293-10-36755620</t>
  </si>
  <si>
    <t>tig00000009-10-56372800</t>
  </si>
  <si>
    <t>tig00000386-10-27093100</t>
  </si>
  <si>
    <t>tig00008757-10-1096480</t>
  </si>
  <si>
    <t>tig00005485-10-3852950</t>
  </si>
  <si>
    <t>tig00017561-10-1211400</t>
  </si>
  <si>
    <t>tig00287046-10-19786450</t>
  </si>
  <si>
    <t>tig00012794-10-1330280</t>
  </si>
  <si>
    <t>tig00001347-10-10183340</t>
  </si>
  <si>
    <t>tig00002567-10-7324390</t>
  </si>
  <si>
    <t>tig00007660-10-2978820</t>
  </si>
  <si>
    <t>tig00007283-10-2618290</t>
  </si>
  <si>
    <t>tig00287534-10-7915330</t>
  </si>
  <si>
    <t>tig01148632-10-4461620</t>
  </si>
  <si>
    <t>tig00008336-10-1582860</t>
  </si>
  <si>
    <t>tig00005762-10-3858300</t>
  </si>
  <si>
    <t>tig00287022-10-140090</t>
  </si>
  <si>
    <t>tig00287023-10-22663780</t>
  </si>
  <si>
    <t>tig01148503-10-7671820</t>
  </si>
  <si>
    <t>tig00000214-10-22615640</t>
  </si>
  <si>
    <t>tig00006085-10-3064690</t>
  </si>
  <si>
    <t>tig00001718-10-8870840</t>
  </si>
  <si>
    <t>tig00006858-10-2408260</t>
  </si>
  <si>
    <t>tig00287172-10-5900410</t>
  </si>
  <si>
    <t>tig00000816-10-13021050</t>
  </si>
  <si>
    <t>tig00287404-10-10361150</t>
  </si>
  <si>
    <t>tig00009357-10-2515560</t>
  </si>
  <si>
    <t>tig00011962-10-1799720</t>
  </si>
  <si>
    <t>tig00026883-10-637320</t>
  </si>
  <si>
    <t>tig01151981-10-192250</t>
  </si>
  <si>
    <t>tig00002317-10-1720320</t>
  </si>
  <si>
    <t>tig00288264-10-1368970</t>
  </si>
  <si>
    <t>tig00287238-10-7280100</t>
  </si>
  <si>
    <t>tig00286941-10-34541500</t>
  </si>
  <si>
    <t>tig00001519-10-9583210</t>
  </si>
  <si>
    <t>tig00001860-10-8069970</t>
  </si>
  <si>
    <t>tig00002690-10-6480900</t>
  </si>
  <si>
    <t>tig00021428-10-625720</t>
  </si>
  <si>
    <t>tig00005020-10-4306890</t>
  </si>
  <si>
    <t>tig00287081-10-5970390</t>
  </si>
  <si>
    <t>tig00032453-10-675460</t>
  </si>
  <si>
    <t>tig00000901-10-11436340</t>
  </si>
  <si>
    <t>tig00001377-10-5862320</t>
  </si>
  <si>
    <t>tig00010466-10-965540</t>
  </si>
  <si>
    <t>tig00002696-10-3545250</t>
  </si>
  <si>
    <t>tig00000215-10-10292080</t>
  </si>
  <si>
    <t>tig00000620-10-11514670</t>
  </si>
  <si>
    <t>tig00178116-10-3966130</t>
  </si>
  <si>
    <t>tig00724359-10-3454810</t>
  </si>
  <si>
    <t>tig00177802-10-3473330</t>
  </si>
  <si>
    <t>tig00009785-10-809760</t>
  </si>
  <si>
    <t>tig00010761-10-749990</t>
  </si>
  <si>
    <t>tig00012215-10-804690</t>
  </si>
  <si>
    <t>tig00013212-10-837010</t>
  </si>
  <si>
    <t>tig00028635-10-323500</t>
  </si>
  <si>
    <t>tig00724760-10-413200</t>
  </si>
  <si>
    <t>tig00003724-10-2928510</t>
  </si>
  <si>
    <t>tig00004372-10-2513360</t>
  </si>
  <si>
    <t>tig00012296-10-519690</t>
  </si>
  <si>
    <t>tig00021547-10-158340</t>
  </si>
  <si>
    <t>tig00001036-10-8475390</t>
  </si>
  <si>
    <t>tig00003286-10-3552600</t>
  </si>
  <si>
    <t>tig00004293-10-2350740</t>
  </si>
  <si>
    <t>tig00000326-10-16216370</t>
  </si>
  <si>
    <t>tig00000576-10-12903670</t>
  </si>
  <si>
    <t>tig00178270-10-2357720</t>
  </si>
  <si>
    <t>tig00008934-10-1109510</t>
  </si>
  <si>
    <t>tig00724389-10-3799010</t>
  </si>
  <si>
    <t>tig00177652-10-38461090</t>
  </si>
  <si>
    <t>tig00000330-10-16079620</t>
  </si>
  <si>
    <t>tig00003887-10-2390120</t>
  </si>
  <si>
    <t>tig00724241-10-11272560</t>
  </si>
  <si>
    <t>tig00177829-10-8862760</t>
  </si>
  <si>
    <t>tig00002941-10-3712530</t>
  </si>
  <si>
    <t>tig00021028-10-414880</t>
  </si>
  <si>
    <t>tig00005315-10-1022680</t>
  </si>
  <si>
    <t>tig00724733-10-1505200</t>
  </si>
  <si>
    <t>tig00000237-10-9806210</t>
  </si>
  <si>
    <t>tig00007060-10-907050</t>
  </si>
  <si>
    <t>tig00000170-10-6009320</t>
  </si>
  <si>
    <t>tig00013595-10-475680</t>
  </si>
  <si>
    <t>tig00015187-10-315710</t>
  </si>
  <si>
    <t>tig00000089-10-3741890</t>
  </si>
  <si>
    <t>tig00000159-10-12640650</t>
  </si>
  <si>
    <t>tig00000461-10-6637160</t>
  </si>
  <si>
    <t>tig00157577-10-4779780</t>
  </si>
  <si>
    <t>tig00157623-10-2067460</t>
  </si>
  <si>
    <t>tig00591485-70-11001100</t>
  </si>
  <si>
    <t>tig00591546-10-3983760</t>
  </si>
  <si>
    <t>tig00000100-10-11595700</t>
  </si>
  <si>
    <t>tig00000308-10-7154170</t>
  </si>
  <si>
    <t>tig00000499-10-5312180</t>
  </si>
  <si>
    <t>tig00005846-10-1168630</t>
  </si>
  <si>
    <t>tig00157592-10-3684980</t>
  </si>
  <si>
    <t>tig00000252-10-9187680</t>
  </si>
  <si>
    <t>tig00157522-10-5138770</t>
  </si>
  <si>
    <t>tig00157796-10-889230</t>
  </si>
  <si>
    <t>tig00004683-10-4614690</t>
  </si>
  <si>
    <t>tig00001106-10-11150850</t>
  </si>
  <si>
    <t>tig00000830-10-14143930</t>
  </si>
  <si>
    <t>tig00011017-10-2391200</t>
  </si>
  <si>
    <t>tig00010322-10-2043900</t>
  </si>
  <si>
    <t>tig00018788-10-1263080</t>
  </si>
  <si>
    <t>tig00023544-10-308830</t>
  </si>
  <si>
    <t>tig00016319-10-1641460</t>
  </si>
  <si>
    <t>tig00043599-10-361020</t>
  </si>
  <si>
    <t>tig00002146-10-6779710</t>
  </si>
  <si>
    <t>tig00003506-10-5009990</t>
  </si>
  <si>
    <t>tig00005254-10-4088780</t>
  </si>
  <si>
    <t>tig00002431-10-6591920</t>
  </si>
  <si>
    <t>tig00407671-10-4634100</t>
  </si>
  <si>
    <t>tig00002917-10-204990</t>
  </si>
  <si>
    <t>tig01674305-10-9031490</t>
  </si>
  <si>
    <t>tig01675091-10-70500</t>
  </si>
  <si>
    <t>tig00000229-10-20533750</t>
  </si>
  <si>
    <t>tig00005152-10-1590210</t>
  </si>
  <si>
    <t>tig00021489-10-1327420</t>
  </si>
  <si>
    <t>tig00019908-10-962400</t>
  </si>
  <si>
    <t>tig01683996-10-1120930</t>
  </si>
  <si>
    <t>tig00006455-10-3752070</t>
  </si>
  <si>
    <t>tig00010942-10-2356990</t>
  </si>
  <si>
    <t>tig00060110-10-45580</t>
  </si>
  <si>
    <t>tig00406750-10-7906670</t>
  </si>
  <si>
    <t>tig00004489-10-4667810</t>
  </si>
  <si>
    <t>tig00007381-10-285570</t>
  </si>
  <si>
    <t>tig00408306-10-2704220</t>
  </si>
  <si>
    <t>tig00005293-10-3242420</t>
  </si>
  <si>
    <t>tig00016295-10-1093460</t>
  </si>
  <si>
    <t>tig00009100-10-2368200</t>
  </si>
  <si>
    <t>tig00408029-10-3192460</t>
  </si>
  <si>
    <t>tig00026515-10-872700</t>
  </si>
  <si>
    <t>tig00001500-10-4344300</t>
  </si>
  <si>
    <t>tig00002757-10-5471790</t>
  </si>
  <si>
    <t>tig00003356-10-3515290</t>
  </si>
  <si>
    <t>tig00003097-10-3992300</t>
  </si>
  <si>
    <t>tig00004016-10-3337340</t>
  </si>
  <si>
    <t>tig00008391-10-929090</t>
  </si>
  <si>
    <t>tig00003604-10-4262590</t>
  </si>
  <si>
    <t>tig00003782-10-3351080</t>
  </si>
  <si>
    <t>tig00001634-10-277300</t>
  </si>
  <si>
    <t>tig00001829-10-453520</t>
  </si>
  <si>
    <t>tig00001034-10-18376270</t>
  </si>
  <si>
    <t>tig00001907-10-2626610</t>
  </si>
  <si>
    <t>tig00001945-10-6504960</t>
  </si>
  <si>
    <t>tig00525694-10-2417970</t>
  </si>
  <si>
    <t>tig00001890-10-8800170</t>
  </si>
  <si>
    <t>tig00120099-10-10001380</t>
  </si>
  <si>
    <t>tig00006070-10-1449470</t>
  </si>
  <si>
    <t>tig00006621-10-1377130</t>
  </si>
  <si>
    <t>tig00007136-10-1834080</t>
  </si>
  <si>
    <t>tig00004473-10-2203160</t>
  </si>
  <si>
    <t>tig00005312-10-1824450</t>
  </si>
  <si>
    <t>tig00528295-10-843380</t>
  </si>
  <si>
    <t>tig00119759-10-3847300</t>
  </si>
  <si>
    <t>tig00119934-10-12091780</t>
  </si>
  <si>
    <t>tig00007038-10-1409730</t>
  </si>
  <si>
    <t>tig00000007-10-34126540</t>
  </si>
  <si>
    <t>tig00525692-10-3208510</t>
  </si>
  <si>
    <t>tig00119977-10-10741480</t>
  </si>
  <si>
    <t>tig00120024-10-1862630</t>
  </si>
  <si>
    <t>tig00000706-10-423000</t>
  </si>
  <si>
    <t>tig00000962-10-10275240</t>
  </si>
  <si>
    <t>tig01347872-10-1508890</t>
  </si>
  <si>
    <t>tig00007359-10-3010730</t>
  </si>
  <si>
    <t>tig00007436-10-3541380</t>
  </si>
  <si>
    <t>tig01349529-10-556990</t>
  </si>
  <si>
    <t>tig00008380-10-2863620</t>
  </si>
  <si>
    <t>tig00029852-10-600920</t>
  </si>
  <si>
    <t>tig00019974-10-1204850</t>
  </si>
  <si>
    <t>tig00316377-10-10584860</t>
  </si>
  <si>
    <t>tig00001123-10-13723970</t>
  </si>
  <si>
    <t>tig00005352-10-4318190</t>
  </si>
  <si>
    <t>tig00020399-10-1179690</t>
  </si>
  <si>
    <t>tig00021048-10-700100</t>
  </si>
  <si>
    <t>tig00316334-10-5624800</t>
  </si>
  <si>
    <t>tig00316336-10-8969980</t>
  </si>
  <si>
    <t>tig01348279-10-2740140</t>
  </si>
  <si>
    <t>tig00316984-10-8403400</t>
  </si>
  <si>
    <t>tig00317850-10-1414580</t>
  </si>
  <si>
    <t>tig01348472-10-1629180</t>
  </si>
  <si>
    <t>tig00008647-10-3115730</t>
  </si>
  <si>
    <t>tig00013382-10-2077270</t>
  </si>
  <si>
    <t>tig00013912-10-1963550</t>
  </si>
  <si>
    <t>tig00003606-10-6981590</t>
  </si>
  <si>
    <t>tig00012461-10-2083870</t>
  </si>
  <si>
    <t>tig00008505-10-3291470</t>
  </si>
  <si>
    <t>tig00002768-10-5706280</t>
  </si>
  <si>
    <t>tig00009899-10-2504860</t>
  </si>
  <si>
    <t>tig00009264-10-3011240</t>
  </si>
  <si>
    <t>tig00019873-10-938280</t>
  </si>
  <si>
    <t>tig00317442-10-1804170</t>
  </si>
  <si>
    <t>tig01350249-10-443600</t>
  </si>
  <si>
    <t>tig01354851-10-18170840</t>
  </si>
  <si>
    <t>tig00002964-10-6177090</t>
  </si>
  <si>
    <t>tig01347732-10-21894770</t>
  </si>
  <si>
    <t>tig00316566-10-6497270</t>
  </si>
  <si>
    <t>tig00316568-10-6790920</t>
  </si>
  <si>
    <t>tig00000107-10-33104080</t>
  </si>
  <si>
    <t>tig00000003-10-42710140</t>
  </si>
  <si>
    <t>tig00000629-10-17552480</t>
  </si>
  <si>
    <t>tig00316361-10-17899750</t>
  </si>
  <si>
    <t>tig00005620-10-4484140</t>
  </si>
  <si>
    <t>tig00320340-10-18168060</t>
  </si>
  <si>
    <t>tig00008861-10-3273880</t>
  </si>
  <si>
    <t>tig00011248-10-2959290</t>
  </si>
  <si>
    <t>tig00011253-10-2562610</t>
  </si>
  <si>
    <t>tig00320264-10-6377120</t>
  </si>
  <si>
    <t>tig00001721-10-13420370</t>
  </si>
  <si>
    <t>tig00002870-10-4672060</t>
  </si>
  <si>
    <t>tig00032325-10-474270</t>
  </si>
  <si>
    <t>tig00002456-10-9959250</t>
  </si>
  <si>
    <t>tig01430397-10-3592320</t>
  </si>
  <si>
    <t>tig00009198-10-3223420</t>
  </si>
  <si>
    <t>tig00007603-10-3440240</t>
  </si>
  <si>
    <t>tig00009960-10-3039660</t>
  </si>
  <si>
    <t>tig00002787-10-9987870</t>
  </si>
  <si>
    <t>tig00322340-10-1793390</t>
  </si>
  <si>
    <t>tig00320955-10-6174480</t>
  </si>
  <si>
    <t>tig00321128-10-6963700</t>
  </si>
  <si>
    <t>tig00019164-10-1349090</t>
  </si>
  <si>
    <t>tig00000048-10-35949070</t>
  </si>
  <si>
    <t>tig00000369-10-34189540</t>
  </si>
  <si>
    <t>tig00011164-10-2610070</t>
  </si>
  <si>
    <t>tig00015048-10-1822050</t>
  </si>
  <si>
    <t>tig00322479-10-1875480</t>
  </si>
  <si>
    <t>tig00006969-10-3672260</t>
  </si>
  <si>
    <t>tig00006479-10-4509860</t>
  </si>
  <si>
    <t>tig00321683-10-2824330</t>
  </si>
  <si>
    <t>tig00012950-10-1982670</t>
  </si>
  <si>
    <t>tig00019521-10-1352340</t>
  </si>
  <si>
    <t>tig00026142-10-881780</t>
  </si>
  <si>
    <t>tig00032986-10-373730</t>
  </si>
  <si>
    <t>tig00016076-10-1097030</t>
  </si>
  <si>
    <t>tig00002028-10-12456370</t>
  </si>
  <si>
    <t>tig00320994-10-6458240</t>
  </si>
  <si>
    <t>tig00253052-10-51760</t>
  </si>
  <si>
    <t>tig00019638-10-1355090</t>
  </si>
  <si>
    <t>tig00109806-10-170100</t>
  </si>
  <si>
    <t>tig00321730-10-4734060</t>
  </si>
  <si>
    <t>tig00011168-10-2756470</t>
  </si>
  <si>
    <t>tig00024846-10-895200</t>
  </si>
  <si>
    <t>tig00320371-10-25449590</t>
  </si>
  <si>
    <t>tig00001308-10-14115730</t>
  </si>
  <si>
    <t>tig00003330-10-7903560</t>
  </si>
  <si>
    <t>tig01431138-10-1522670</t>
  </si>
  <si>
    <t>tig00010374-10-2106350</t>
  </si>
  <si>
    <t>tig00013953-10-1999880</t>
  </si>
  <si>
    <t>tig00002609-10-5122460</t>
  </si>
  <si>
    <t>tig00000077-10-36301890</t>
  </si>
  <si>
    <t>tig00044675-10-316530</t>
  </si>
  <si>
    <t>tig01430441-10-4049900</t>
  </si>
  <si>
    <t>tig00001263-10-14707330</t>
  </si>
  <si>
    <t>tig00000079-10-27418810</t>
  </si>
  <si>
    <t>tig00005389-10-4973120</t>
  </si>
  <si>
    <t>tig00010629-10-2621400</t>
  </si>
  <si>
    <t>tig00010602-10-2054800</t>
  </si>
  <si>
    <t>+</t>
  </si>
  <si>
    <t>-</t>
  </si>
  <si>
    <t>Nocardia_rifampin_resistant_beta-subunit_of_RNA_polymerase_(rpoB2)</t>
  </si>
  <si>
    <t>Pseudomonas_aeruginosa_CpxR</t>
  </si>
  <si>
    <t>Bifidobacterium_adolescentis_rpoB_conferring_resistance_to_rifampicin</t>
  </si>
  <si>
    <t>Streptomyces_rishiriensis_parY_mutant_conferring_resistance_to_aminocoumarin</t>
  </si>
  <si>
    <t>macB</t>
  </si>
  <si>
    <t>mexN</t>
  </si>
  <si>
    <t>mexK</t>
  </si>
  <si>
    <t>mexL</t>
  </si>
  <si>
    <t>MuxC</t>
  </si>
  <si>
    <t>Bifidobacteria_intrinsic_ileS_conferring_resistance_to_mupirocin</t>
  </si>
  <si>
    <t>mexW</t>
  </si>
  <si>
    <t>mexI</t>
  </si>
  <si>
    <t>smeE</t>
  </si>
  <si>
    <t>novA</t>
  </si>
  <si>
    <t>smeD</t>
  </si>
  <si>
    <t>OXA-5</t>
  </si>
  <si>
    <t>AAC(6')-32</t>
  </si>
  <si>
    <t>mupA</t>
  </si>
  <si>
    <t>MexF</t>
  </si>
  <si>
    <t>mefC</t>
  </si>
  <si>
    <t>mphG</t>
  </si>
  <si>
    <t>srmB</t>
  </si>
  <si>
    <t>smeR</t>
  </si>
  <si>
    <t>AxyY</t>
  </si>
  <si>
    <t>rosB</t>
  </si>
  <si>
    <t>MuxB</t>
  </si>
  <si>
    <t>ceoB</t>
  </si>
  <si>
    <t>carA</t>
  </si>
  <si>
    <t>oleB</t>
  </si>
  <si>
    <t>sul1</t>
  </si>
  <si>
    <t>OpmH</t>
  </si>
  <si>
    <t>OXA-198</t>
  </si>
  <si>
    <t>smeF</t>
  </si>
  <si>
    <t>arr-1</t>
  </si>
  <si>
    <t>mtrA</t>
  </si>
  <si>
    <t>OXA-129</t>
  </si>
  <si>
    <t>oleC</t>
  </si>
  <si>
    <t>msbA</t>
  </si>
  <si>
    <t>mdtB</t>
  </si>
  <si>
    <t>AAC(6')-Ib7</t>
  </si>
  <si>
    <t>vanO</t>
  </si>
  <si>
    <t>ceoA</t>
  </si>
  <si>
    <t>arnA</t>
  </si>
  <si>
    <t>AxyX</t>
  </si>
  <si>
    <t>tlrC</t>
  </si>
  <si>
    <t>OXA-20</t>
  </si>
  <si>
    <t>tet(G)</t>
  </si>
  <si>
    <t>MexE</t>
  </si>
  <si>
    <t>oqxB</t>
  </si>
  <si>
    <t>otr(A)</t>
  </si>
  <si>
    <t>Burkholderia_pseudomallei_Omp38</t>
  </si>
  <si>
    <t>CAM-1</t>
  </si>
  <si>
    <t>ErmF</t>
  </si>
  <si>
    <t>758325878</t>
  </si>
  <si>
    <t>OXA-464</t>
  </si>
  <si>
    <t>rphA</t>
  </si>
  <si>
    <t>smeB</t>
  </si>
  <si>
    <t>ANT(3'')-IIa</t>
  </si>
  <si>
    <t>mefB</t>
  </si>
  <si>
    <t>dfrB6</t>
  </si>
  <si>
    <t>MexC</t>
  </si>
  <si>
    <t>OprM</t>
  </si>
  <si>
    <t>MexB</t>
  </si>
  <si>
    <t>mexY</t>
  </si>
  <si>
    <t>ErmB</t>
  </si>
  <si>
    <t>aadA25</t>
  </si>
  <si>
    <t>3023-3337/3489</t>
  </si>
  <si>
    <t>222-356/678</t>
  </si>
  <si>
    <t>2972-3333/3489</t>
  </si>
  <si>
    <t>218-3369/3489</t>
  </si>
  <si>
    <t>3007-3377/3561</t>
  </si>
  <si>
    <t>1381-1539/2112</t>
  </si>
  <si>
    <t>2937-3458/3489</t>
  </si>
  <si>
    <t>1061-1649/3489</t>
  </si>
  <si>
    <t>322-541/3489</t>
  </si>
  <si>
    <t>2644-2810/3561</t>
  </si>
  <si>
    <t>3027-3386/3561</t>
  </si>
  <si>
    <t>1568-1679/1935</t>
  </si>
  <si>
    <t>788-905/3489</t>
  </si>
  <si>
    <t>2643-2814/3561</t>
  </si>
  <si>
    <t>2967-3337/3489</t>
  </si>
  <si>
    <t>1153-1255/3111</t>
  </si>
  <si>
    <t>7-3078/3078</t>
  </si>
  <si>
    <t>24-207/639</t>
  </si>
  <si>
    <t>2575-2814/3561</t>
  </si>
  <si>
    <t>3018-3390/3561</t>
  </si>
  <si>
    <t>2724-2889/3111</t>
  </si>
  <si>
    <t>1726-1899/3324</t>
  </si>
  <si>
    <t>3023-3410/3561</t>
  </si>
  <si>
    <t>985-1469/3057</t>
  </si>
  <si>
    <t>2643-2810/3561</t>
  </si>
  <si>
    <t>1135-1268/3090</t>
  </si>
  <si>
    <t>1381-1529/2112</t>
  </si>
  <si>
    <t>1-3117/3123</t>
  </si>
  <si>
    <t>2643-2820/3561</t>
  </si>
  <si>
    <t>3018-3386/3561</t>
  </si>
  <si>
    <t>2979-3362/3489</t>
  </si>
  <si>
    <t>1062-1517/3489</t>
  </si>
  <si>
    <t>1690-1854/3489</t>
  </si>
  <si>
    <t>1592-1715/1935</t>
  </si>
  <si>
    <t>2644-2814/3561</t>
  </si>
  <si>
    <t>3074-3395/3561</t>
  </si>
  <si>
    <t>1125-1291/3057</t>
  </si>
  <si>
    <t>3031-3386/3561</t>
  </si>
  <si>
    <t>1381-1530/2112</t>
  </si>
  <si>
    <t>1432-1590/1848</t>
  </si>
  <si>
    <t>2571-2775/3489</t>
  </si>
  <si>
    <t>3036-3386/3561</t>
  </si>
  <si>
    <t>3019-3386/3561</t>
  </si>
  <si>
    <t>2671-2990/3090</t>
  </si>
  <si>
    <t>54-1123/1185</t>
  </si>
  <si>
    <t>1-3102/3123</t>
  </si>
  <si>
    <t>25-228/639</t>
  </si>
  <si>
    <t>1-804/804</t>
  </si>
  <si>
    <t>3018-3366/3489</t>
  </si>
  <si>
    <t>2536-2775/3489</t>
  </si>
  <si>
    <t>1058-1509/3489</t>
  </si>
  <si>
    <t>3032-3386/3561</t>
  </si>
  <si>
    <t>1739-1853/3489</t>
  </si>
  <si>
    <t>3030-3386/3561</t>
  </si>
  <si>
    <t>3071-3386/3561</t>
  </si>
  <si>
    <t>1249-1451/3489</t>
  </si>
  <si>
    <t>2980-3359/3489</t>
  </si>
  <si>
    <t>2590-2824/3561</t>
  </si>
  <si>
    <t>2967-3357/3489</t>
  </si>
  <si>
    <t>1036-1460/3111</t>
  </si>
  <si>
    <t>2611-2790/3561</t>
  </si>
  <si>
    <t>7-1473/3078</t>
  </si>
  <si>
    <t>1540-3057/3078</t>
  </si>
  <si>
    <t>28-220/639</t>
  </si>
  <si>
    <t>2586-2775/3489</t>
  </si>
  <si>
    <t>1382-1529/2112</t>
  </si>
  <si>
    <t>2986-3338/3489</t>
  </si>
  <si>
    <t>1063-1649/3489</t>
  </si>
  <si>
    <t>2967-3365/3489</t>
  </si>
  <si>
    <t>2972-3332/3489</t>
  </si>
  <si>
    <t>146-326/678</t>
  </si>
  <si>
    <t>157-262/555</t>
  </si>
  <si>
    <t>2968-3354/3489</t>
  </si>
  <si>
    <t>3012-3396/3561</t>
  </si>
  <si>
    <t>2536-2785/3489</t>
  </si>
  <si>
    <t>1591-1679/1935</t>
  </si>
  <si>
    <t>2977-3366/3489</t>
  </si>
  <si>
    <t>1511-1661/3075</t>
  </si>
  <si>
    <t>322-521/3489</t>
  </si>
  <si>
    <t>184-372/3324</t>
  </si>
  <si>
    <t>3019-3360/3489</t>
  </si>
  <si>
    <t>2572-2836/3561</t>
  </si>
  <si>
    <t>3076-3395/3561</t>
  </si>
  <si>
    <t>1043-1270/3189</t>
  </si>
  <si>
    <t>2979-3333/3489</t>
  </si>
  <si>
    <t>1024-1457/3057</t>
  </si>
  <si>
    <t>1586-1718/1935</t>
  </si>
  <si>
    <t>1-1224/1224</t>
  </si>
  <si>
    <t>1-885/885</t>
  </si>
  <si>
    <t>510-687/1653</t>
  </si>
  <si>
    <t>2629-2790/3561</t>
  </si>
  <si>
    <t>3030-3396/3561</t>
  </si>
  <si>
    <t>2961-3360/3489</t>
  </si>
  <si>
    <t>144-375/690</t>
  </si>
  <si>
    <t>916-1557/3138</t>
  </si>
  <si>
    <t>742-891/1692</t>
  </si>
  <si>
    <t>3071-3395/3561</t>
  </si>
  <si>
    <t>847-1452/3132</t>
  </si>
  <si>
    <t>3037-3386/3561</t>
  </si>
  <si>
    <t>221-370/678</t>
  </si>
  <si>
    <t>3034-3333/3489</t>
  </si>
  <si>
    <t>2611-2799/3561</t>
  </si>
  <si>
    <t>1568-1715/1935</t>
  </si>
  <si>
    <t>3076-3396/3561</t>
  </si>
  <si>
    <t>220-345/678</t>
  </si>
  <si>
    <t>1582-1719/1935</t>
  </si>
  <si>
    <t>2644-2790/3561</t>
  </si>
  <si>
    <t>3030-3388/3561</t>
  </si>
  <si>
    <t>1687-1853/3489</t>
  </si>
  <si>
    <t>1739-1848/3489</t>
  </si>
  <si>
    <t>1-3053/3132</t>
  </si>
  <si>
    <t>1-3077/3084</t>
  </si>
  <si>
    <t>3028-3410/3561</t>
  </si>
  <si>
    <t>79-275/2112</t>
  </si>
  <si>
    <t>232-353/690</t>
  </si>
  <si>
    <t>2968-3332/3489</t>
  </si>
  <si>
    <t>559-690/1656</t>
  </si>
  <si>
    <t>2980-3365/3489</t>
  </si>
  <si>
    <t>2941-3368/3489</t>
  </si>
  <si>
    <t>2985-3362/3489</t>
  </si>
  <si>
    <t>1062-1521/3489</t>
  </si>
  <si>
    <t>3018-3359/3489</t>
  </si>
  <si>
    <t>151-323/678</t>
  </si>
  <si>
    <t>3030-3395/3561</t>
  </si>
  <si>
    <t>1246-1451/3489</t>
  </si>
  <si>
    <t>634-755/1710</t>
  </si>
  <si>
    <t>1707-1866/3324</t>
  </si>
  <si>
    <t>3013-3401/3561</t>
  </si>
  <si>
    <t>1-840/840</t>
  </si>
  <si>
    <t>1157-1332/1449</t>
  </si>
  <si>
    <t>1376-1530/2112</t>
  </si>
  <si>
    <t>58-788/789</t>
  </si>
  <si>
    <t>3016-3333/3489</t>
  </si>
  <si>
    <t>1024-1328/3057</t>
  </si>
  <si>
    <t>157-391/690</t>
  </si>
  <si>
    <t>1571-1718/1935</t>
  </si>
  <si>
    <t>3019-3331/3561</t>
  </si>
  <si>
    <t>241-3152/3489</t>
  </si>
  <si>
    <t>2980-3339/3489</t>
  </si>
  <si>
    <t>3025-3320/3489</t>
  </si>
  <si>
    <t>159-375/690</t>
  </si>
  <si>
    <t>139-326/678</t>
  </si>
  <si>
    <t>2536-3057/3078</t>
  </si>
  <si>
    <t>163-326/1401</t>
  </si>
  <si>
    <t>615-767/1710</t>
  </si>
  <si>
    <t>2572-2814/3561</t>
  </si>
  <si>
    <t>2972-3359/3489</t>
  </si>
  <si>
    <t>1534-1661/3075</t>
  </si>
  <si>
    <t>2979-3363/3489</t>
  </si>
  <si>
    <t>1382-1533/2112</t>
  </si>
  <si>
    <t>3046-3335/3489</t>
  </si>
  <si>
    <t>3031-3395/3561</t>
  </si>
  <si>
    <t>221-356/678</t>
  </si>
  <si>
    <t>159-353/690</t>
  </si>
  <si>
    <t>1298-2166/3324</t>
  </si>
  <si>
    <t>558-687/1653</t>
  </si>
  <si>
    <t>86-3469/3489</t>
  </si>
  <si>
    <t>217-352/432</t>
  </si>
  <si>
    <t>253-374/690</t>
  </si>
  <si>
    <t>992-1470/3090</t>
  </si>
  <si>
    <t>2964-3363/3489</t>
  </si>
  <si>
    <t>2941-3459/3489</t>
  </si>
  <si>
    <t>149-336/687</t>
  </si>
  <si>
    <t>2597-3029/3111</t>
  </si>
  <si>
    <t>216-326/678</t>
  </si>
  <si>
    <t>3012-3377/3561</t>
  </si>
  <si>
    <t>3015-3359/3489</t>
  </si>
  <si>
    <t>155-375/690</t>
  </si>
  <si>
    <t>3019-3426/3561</t>
  </si>
  <si>
    <t>3018-3402/3561</t>
  </si>
  <si>
    <t>606-776/1710</t>
  </si>
  <si>
    <t>2566-2775/3489</t>
  </si>
  <si>
    <t>2571-2820/3561</t>
  </si>
  <si>
    <t>2968-3324/3489</t>
  </si>
  <si>
    <t>1298-2070/3324</t>
  </si>
  <si>
    <t>1380-1532/2112</t>
  </si>
  <si>
    <t>3033-3320/3489</t>
  </si>
  <si>
    <t>3016-3290/3561</t>
  </si>
  <si>
    <t>1267-1451/3489</t>
  </si>
  <si>
    <t>216-370/678</t>
  </si>
  <si>
    <t>2605-2775/3489</t>
  </si>
  <si>
    <t>91-3369/3489</t>
  </si>
  <si>
    <t>1739-1847/3489</t>
  </si>
  <si>
    <t>181-348/3324</t>
  </si>
  <si>
    <t>2941-3458/3489</t>
  </si>
  <si>
    <t>1588-1749/1935</t>
  </si>
  <si>
    <t>2643-2789/3561</t>
  </si>
  <si>
    <t>2981-3333/3489</t>
  </si>
  <si>
    <t>144-326/678</t>
  </si>
  <si>
    <t>1018-1500/3084</t>
  </si>
  <si>
    <t>434-586/978</t>
  </si>
  <si>
    <t>2572-2824/3561</t>
  </si>
  <si>
    <t>614-760/1710</t>
  </si>
  <si>
    <t>3018-3401/3561</t>
  </si>
  <si>
    <t>1132-1251/3057</t>
  </si>
  <si>
    <t>2605-2785/3489</t>
  </si>
  <si>
    <t>2968-3337/3489</t>
  </si>
  <si>
    <t>3025-3333/3489</t>
  </si>
  <si>
    <t>3033-3333/3489</t>
  </si>
  <si>
    <t>199-356/678</t>
  </si>
  <si>
    <t>1168-1341/3189</t>
  </si>
  <si>
    <t>163-419/2112</t>
  </si>
  <si>
    <t>1722-1872/3324</t>
  </si>
  <si>
    <t>3019-3396/3561</t>
  </si>
  <si>
    <t>1519-1669/3075</t>
  </si>
  <si>
    <t>3017-3390/3561</t>
  </si>
  <si>
    <t>1276-1478/3561</t>
  </si>
  <si>
    <t>1683-1854/3489</t>
  </si>
  <si>
    <t>2644-2824/3561</t>
  </si>
  <si>
    <t>1723-2834/3561</t>
  </si>
  <si>
    <t>2989-3495/3561</t>
  </si>
  <si>
    <t>2571-2810/3561</t>
  </si>
  <si>
    <t>3106-3248/3561</t>
  </si>
  <si>
    <t>2977-3321/3489</t>
  </si>
  <si>
    <t>3023-3386/3561</t>
  </si>
  <si>
    <t>3035-3395/3561</t>
  </si>
  <si>
    <t>1525-1660/3075</t>
  </si>
  <si>
    <t>2644-2799/3561</t>
  </si>
  <si>
    <t>1264-1526/3489</t>
  </si>
  <si>
    <t>178-822/3324</t>
  </si>
  <si>
    <t>2548-2853/3057</t>
  </si>
  <si>
    <t>3018-3407/3561</t>
  </si>
  <si>
    <t>2957-3344/3489</t>
  </si>
  <si>
    <t>215-356/678</t>
  </si>
  <si>
    <t>1162-1301/3057</t>
  </si>
  <si>
    <t>2629-2786/3561</t>
  </si>
  <si>
    <t>1032-1500/3084</t>
  </si>
  <si>
    <t>3007-3386/3561</t>
  </si>
  <si>
    <t>1423-1574/1749</t>
  </si>
  <si>
    <t>1578-1679/1935</t>
  </si>
  <si>
    <t>148-360/678</t>
  </si>
  <si>
    <t>2914-3386/3561</t>
  </si>
  <si>
    <t>220-354/690</t>
  </si>
  <si>
    <t>166-340/690</t>
  </si>
  <si>
    <t>2967-3360/3489</t>
  </si>
  <si>
    <t>3018-3388/3561</t>
  </si>
  <si>
    <t>3018-3396/3561</t>
  </si>
  <si>
    <t>1585-1719/1935</t>
  </si>
  <si>
    <t>2571-2814/3561</t>
  </si>
  <si>
    <t>3023-3417/3561</t>
  </si>
  <si>
    <t>1264-1451/3489</t>
  </si>
  <si>
    <t>3085-3290/3561</t>
  </si>
  <si>
    <t>2817-2964/3189</t>
  </si>
  <si>
    <t>3028-3399/3561</t>
  </si>
  <si>
    <t>220-356/678</t>
  </si>
  <si>
    <t>3023-3324/3489</t>
  </si>
  <si>
    <t>2565-2824/3561</t>
  </si>
  <si>
    <t>2575-2783/3489</t>
  </si>
  <si>
    <t>508-691/1656</t>
  </si>
  <si>
    <t>3039-3281/3489</t>
  </si>
  <si>
    <t>2643-2805/3561</t>
  </si>
  <si>
    <t>3027-3399/3561</t>
  </si>
  <si>
    <t>2979-3359/3489</t>
  </si>
  <si>
    <t>3016-3411/3561</t>
  </si>
  <si>
    <t>160-341/690</t>
  </si>
  <si>
    <t>3036-3395/3561</t>
  </si>
  <si>
    <t>3018-3395/3561</t>
  </si>
  <si>
    <t>76-441/2112</t>
  </si>
  <si>
    <t>37-302/3123</t>
  </si>
  <si>
    <t>1725-1880/3324</t>
  </si>
  <si>
    <t>1566-1679/1935</t>
  </si>
  <si>
    <t>3028-3386/3561</t>
  </si>
  <si>
    <t>3019-3359/3489</t>
  </si>
  <si>
    <t>1592-1717/1935</t>
  </si>
  <si>
    <t>1580-1719/1935</t>
  </si>
  <si>
    <t>183-372/3324</t>
  </si>
  <si>
    <t>986-1487/3090</t>
  </si>
  <si>
    <t>2980-3360/3489</t>
  </si>
  <si>
    <t>146-356/678</t>
  </si>
  <si>
    <t>1-210/786</t>
  </si>
  <si>
    <t>3023-3396/3561</t>
  </si>
  <si>
    <t>821-935/1401</t>
  </si>
  <si>
    <t>1017-1497/3084</t>
  </si>
  <si>
    <t>1075-1476/3057</t>
  </si>
  <si>
    <t>2596-3052/3111</t>
  </si>
  <si>
    <t>2643-2811/3561</t>
  </si>
  <si>
    <t>1720-1838/3561</t>
  </si>
  <si>
    <t>1063-1511/3489</t>
  </si>
  <si>
    <t>2995-3339/3489</t>
  </si>
  <si>
    <t>3019-3421/3561</t>
  </si>
  <si>
    <t>270-405/1041</t>
  </si>
  <si>
    <t>2977-3365/3489</t>
  </si>
  <si>
    <t>993-1452/3090</t>
  </si>
  <si>
    <t>2674-3062/3111</t>
  </si>
  <si>
    <t>1565-1720/1935</t>
  </si>
  <si>
    <t>3033-3359/3489</t>
  </si>
  <si>
    <t>2362-2555/3561</t>
  </si>
  <si>
    <t>221-362/678</t>
  </si>
  <si>
    <t>2985-3337/3489</t>
  </si>
  <si>
    <t>2536-2772/3489</t>
  </si>
  <si>
    <t>2968-3364/3489</t>
  </si>
  <si>
    <t>3030-3390/3561</t>
  </si>
  <si>
    <t>2014-2478/3489</t>
  </si>
  <si>
    <t>2643-2790/3561</t>
  </si>
  <si>
    <t>1696-1855/3489</t>
  </si>
  <si>
    <t>3018-3377/3561</t>
  </si>
  <si>
    <t>3035-3275/3489</t>
  </si>
  <si>
    <t>205-375/690</t>
  </si>
  <si>
    <t>2980-3357/3489</t>
  </si>
  <si>
    <t>1-3080/3123</t>
  </si>
  <si>
    <t>3016-3359/3489</t>
  </si>
  <si>
    <t>1017-1500/3084</t>
  </si>
  <si>
    <t>1519-1663/3075</t>
  </si>
  <si>
    <t>1519-1685/3075</t>
  </si>
  <si>
    <t>193-346/1218</t>
  </si>
  <si>
    <t>1006-1453/3090</t>
  </si>
  <si>
    <t>3023-3360/3489</t>
  </si>
  <si>
    <t>2611-2814/3561</t>
  </si>
  <si>
    <t>3040-3309/3489</t>
  </si>
  <si>
    <t>1578-1718/1935</t>
  </si>
  <si>
    <t>2784-3081/3084</t>
  </si>
  <si>
    <t>228-392/1989</t>
  </si>
  <si>
    <t>517-636/1176</t>
  </si>
  <si>
    <t>2532-2775/3489</t>
  </si>
  <si>
    <t>3034-3320/3489</t>
  </si>
  <si>
    <t>3037-3396/3561</t>
  </si>
  <si>
    <t>2657-2810/3561</t>
  </si>
  <si>
    <t>2110-2531/3561</t>
  </si>
  <si>
    <t>3018-3410/3561</t>
  </si>
  <si>
    <t>2535-2785/3489</t>
  </si>
  <si>
    <t>2957-3359/3489</t>
  </si>
  <si>
    <t>250-374/690</t>
  </si>
  <si>
    <t>2793-3110/3189</t>
  </si>
  <si>
    <t>3018-3411/3561</t>
  </si>
  <si>
    <t>93-3081/3084</t>
  </si>
  <si>
    <t>504-687/1647</t>
  </si>
  <si>
    <t>2640-3049/3111</t>
  </si>
  <si>
    <t>3028-3396/3561</t>
  </si>
  <si>
    <t>1-801/801</t>
  </si>
  <si>
    <t>3036-3299/3561</t>
  </si>
  <si>
    <t>2644-2811/3561</t>
  </si>
  <si>
    <t>221-360/678</t>
  </si>
  <si>
    <t>1-1176/1176</t>
  </si>
  <si>
    <t>3037-3395/3561</t>
  </si>
  <si>
    <t>78-3373/3489</t>
  </si>
  <si>
    <t>178-812/3324</t>
  </si>
  <si>
    <t>1028-1500/3084</t>
  </si>
  <si>
    <t>1-789/789</t>
  </si>
  <si>
    <t>2643-2798/3561</t>
  </si>
  <si>
    <t>2968-3357/3489</t>
  </si>
  <si>
    <t>3018-3374/3561</t>
  </si>
  <si>
    <t>2979-3337/3489</t>
  </si>
  <si>
    <t>21-203/639</t>
  </si>
  <si>
    <t>3019-3320/3489</t>
  </si>
  <si>
    <t>110-1131/1245</t>
  </si>
  <si>
    <t>1-3117/3189</t>
  </si>
  <si>
    <t>3025-3360/3489</t>
  </si>
  <si>
    <t>3016-3363/3489</t>
  </si>
  <si>
    <t>16-3115/3153</t>
  </si>
  <si>
    <t>1591-1719/1935</t>
  </si>
  <si>
    <t>3014-3402/3561</t>
  </si>
  <si>
    <t>1730-1866/3324</t>
  </si>
  <si>
    <t>2968-3363/3489</t>
  </si>
  <si>
    <t>144-374/690</t>
  </si>
  <si>
    <t>2383-3051/3111</t>
  </si>
  <si>
    <t>2964-3350/3489</t>
  </si>
  <si>
    <t>1380-1539/2112</t>
  </si>
  <si>
    <t>3076-3377/3561</t>
  </si>
  <si>
    <t>2962-3356/3489</t>
  </si>
  <si>
    <t>215-444/1992</t>
  </si>
  <si>
    <t>3030-3417/3561</t>
  </si>
  <si>
    <t>1579-1682/1935</t>
  </si>
  <si>
    <t>3023-3320/3489</t>
  </si>
  <si>
    <t>3071-3290/3561</t>
  </si>
  <si>
    <t>3013-3371/3561</t>
  </si>
  <si>
    <t>122-324/1992</t>
  </si>
  <si>
    <t>2528-2775/3489</t>
  </si>
  <si>
    <t>2961-3363/3489</t>
  </si>
  <si>
    <t>2567-2988/3057</t>
  </si>
  <si>
    <t>1546-1703/1935</t>
  </si>
  <si>
    <t>2985-3344/3489</t>
  </si>
  <si>
    <t>3014-3386/3561</t>
  </si>
  <si>
    <t>3017-3428/3561</t>
  </si>
  <si>
    <t>3031-3300/3561</t>
  </si>
  <si>
    <t>1650-1749/1848</t>
  </si>
  <si>
    <t>2955-3320/3489</t>
  </si>
  <si>
    <t>2968-3360/3489</t>
  </si>
  <si>
    <t>2572-2823/3561</t>
  </si>
  <si>
    <t>2986-3337/3489</t>
  </si>
  <si>
    <t>2966-3360/3489</t>
  </si>
  <si>
    <t>177-655/3324</t>
  </si>
  <si>
    <t>187-314/1122</t>
  </si>
  <si>
    <t>2967-3278/3489</t>
  </si>
  <si>
    <t>2571-2798/3561</t>
  </si>
  <si>
    <t>3074-3371/3561</t>
  </si>
  <si>
    <t>1695-1855/3489</t>
  </si>
  <si>
    <t>3074-3410/3561</t>
  </si>
  <si>
    <t>2966-3373/3489</t>
  </si>
  <si>
    <t>312-530/3489</t>
  </si>
  <si>
    <t>1061-1618/3489</t>
  </si>
  <si>
    <t>312-528/3489</t>
  </si>
  <si>
    <t>3025-3324/3489</t>
  </si>
  <si>
    <t>3040-3338/3489</t>
  </si>
  <si>
    <t>3018-3320/3489</t>
  </si>
  <si>
    <t>2968-3320/3489</t>
  </si>
  <si>
    <t>2968-3321/3489</t>
  </si>
  <si>
    <t>3018-3363/3489</t>
  </si>
  <si>
    <t>2572-2822/3561</t>
  </si>
  <si>
    <t>1741-1853/3489</t>
  </si>
  <si>
    <t>1-213/786</t>
  </si>
  <si>
    <t>2605-2793/3489</t>
  </si>
  <si>
    <t>2659-2790/3561</t>
  </si>
  <si>
    <t>2578-2775/3489</t>
  </si>
  <si>
    <t>241-3370/3489</t>
  </si>
  <si>
    <t>255-374/690</t>
  </si>
  <si>
    <t>2968-3345/3489</t>
  </si>
  <si>
    <t>3023-3281/3489</t>
  </si>
  <si>
    <t>401-549/726</t>
  </si>
  <si>
    <t>1523-1669/3075</t>
  </si>
  <si>
    <t>1736-1853/3489</t>
  </si>
  <si>
    <t>2964-3366/3489</t>
  </si>
  <si>
    <t>3030-3407/3561</t>
  </si>
  <si>
    <t>3036-3263/3561</t>
  </si>
  <si>
    <t>1379-1529/2112</t>
  </si>
  <si>
    <t>3027-3396/3561</t>
  </si>
  <si>
    <t>1409-1699/1749</t>
  </si>
  <si>
    <t>3034-3337/3489</t>
  </si>
  <si>
    <t>70-1248/1248</t>
  </si>
  <si>
    <t>1-755/762</t>
  </si>
  <si>
    <t>2796-3120/3189</t>
  </si>
  <si>
    <t>25-194/639</t>
  </si>
  <si>
    <t>2964-3365/3489</t>
  </si>
  <si>
    <t>3035-3392/3561</t>
  </si>
  <si>
    <t>2369-2567/2598</t>
  </si>
  <si>
    <t>2940-3110/3189</t>
  </si>
  <si>
    <t>2985-3359/3489</t>
  </si>
  <si>
    <t>1380-1533/2112</t>
  </si>
  <si>
    <t>1049-1243/3150</t>
  </si>
  <si>
    <t>1-970/972</t>
  </si>
  <si>
    <t>1-1230/1230</t>
  </si>
  <si>
    <t>1246-1464/3489</t>
  </si>
  <si>
    <t>221-357/678</t>
  </si>
  <si>
    <t>64-230/237</t>
  </si>
  <si>
    <t>1696-2775/3489</t>
  </si>
  <si>
    <t>2938-3458/3489</t>
  </si>
  <si>
    <t>2536-2781/3489</t>
  </si>
  <si>
    <t>616-767/1710</t>
  </si>
  <si>
    <t>1591-1748/1935</t>
  </si>
  <si>
    <t>241-374/690</t>
  </si>
  <si>
    <t>148-308/678</t>
  </si>
  <si>
    <t>3023-3395/3561</t>
  </si>
  <si>
    <t>1739-1855/3489</t>
  </si>
  <si>
    <t>3001-3386/3561</t>
  </si>
  <si>
    <t>1-3091/3123</t>
  </si>
  <si>
    <t>1699-1853/3489</t>
  </si>
  <si>
    <t>3026-3386/3561</t>
  </si>
  <si>
    <t>1381-1536/2112</t>
  </si>
  <si>
    <t>156-375/690</t>
  </si>
  <si>
    <t>1062-1511/3489</t>
  </si>
  <si>
    <t>2980-3373/3489</t>
  </si>
  <si>
    <t>1570-1739/1935</t>
  </si>
  <si>
    <t>234-375/690</t>
  </si>
  <si>
    <t>1276-1479/3561</t>
  </si>
  <si>
    <t>3085-3388/3561</t>
  </si>
  <si>
    <t>2966-3338/3489</t>
  </si>
  <si>
    <t>82-3369/3489</t>
  </si>
  <si>
    <t>1237-1560/3561</t>
  </si>
  <si>
    <t>3025-3366/3489</t>
  </si>
  <si>
    <t>1062-1509/3489</t>
  </si>
  <si>
    <t>2996-3332/3489</t>
  </si>
  <si>
    <t>397-528/3489</t>
  </si>
  <si>
    <t>3014-3373/3489</t>
  </si>
  <si>
    <t>241-375/690</t>
  </si>
  <si>
    <t>1570-1719/1935</t>
  </si>
  <si>
    <t>3018-3356/3489</t>
  </si>
  <si>
    <t>2647-2810/3561</t>
  </si>
  <si>
    <t>2963-3369/3489</t>
  </si>
  <si>
    <t>322-530/3489</t>
  </si>
  <si>
    <t>161-360/432</t>
  </si>
  <si>
    <t>2643-2780/3561</t>
  </si>
  <si>
    <t>3030-3404/3561</t>
  </si>
  <si>
    <t>804-1480/3078</t>
  </si>
  <si>
    <t>87-601/3078</t>
  </si>
  <si>
    <t>1076-1383/3078</t>
  </si>
  <si>
    <t>146-323/678</t>
  </si>
  <si>
    <t>3065-3374/3561</t>
  </si>
  <si>
    <t>220-353/690</t>
  </si>
  <si>
    <t>148-369/678</t>
  </si>
  <si>
    <t>1236-1554/3561</t>
  </si>
  <si>
    <t>1568-1739/1935</t>
  </si>
  <si>
    <t>3055-3359/3489</t>
  </si>
  <si>
    <t>3074-3299/3561</t>
  </si>
  <si>
    <t>1695-1853/3489</t>
  </si>
  <si>
    <t>2687-2990/3090</t>
  </si>
  <si>
    <t>2554-3044/3132</t>
  </si>
  <si>
    <t>1382-1542/2112</t>
  </si>
  <si>
    <t>221-326/678</t>
  </si>
  <si>
    <t>1586-1767/1935</t>
  </si>
  <si>
    <t>3036-3396/3561</t>
  </si>
  <si>
    <t>2543-2775/3489</t>
  </si>
  <si>
    <t>520-687/1164</t>
  </si>
  <si>
    <t>573-767/1710</t>
  </si>
  <si>
    <t>2536-2793/3489</t>
  </si>
  <si>
    <t>1119-1257/3189</t>
  </si>
  <si>
    <t>3014-3399/3561</t>
  </si>
  <si>
    <t>2571-3024/3132</t>
  </si>
  <si>
    <t>1-3032/3132</t>
  </si>
  <si>
    <t>3004-3360/3489</t>
  </si>
  <si>
    <t>986-1452/3090</t>
  </si>
  <si>
    <t>2577-2989/3111</t>
  </si>
  <si>
    <t>2266-3102/3123</t>
  </si>
  <si>
    <t>1-1922/3123</t>
  </si>
  <si>
    <t>1726-1968/3324</t>
  </si>
  <si>
    <t>3038-3459/3561</t>
  </si>
  <si>
    <t>3076-3299/3561</t>
  </si>
  <si>
    <t>2796-3124/3189</t>
  </si>
  <si>
    <t>734-884/1692</t>
  </si>
  <si>
    <t>1722-1887/3324</t>
  </si>
  <si>
    <t>3025-3281/3489</t>
  </si>
  <si>
    <t>2604-2783/3489</t>
  </si>
  <si>
    <t>2716-3046/3078</t>
  </si>
  <si>
    <t>2963-3365/3489</t>
  </si>
  <si>
    <t>1061-1621/3489</t>
  </si>
  <si>
    <t>2571-3048/3111</t>
  </si>
  <si>
    <t>1-954/972</t>
  </si>
  <si>
    <t>204-356/678</t>
  </si>
  <si>
    <t>1523-1663/3075</t>
  </si>
  <si>
    <t>3046-3290/3561</t>
  </si>
  <si>
    <t>2590-3042/3111</t>
  </si>
  <si>
    <t>3023-3411/3561</t>
  </si>
  <si>
    <t>824-959/1458</t>
  </si>
  <si>
    <t>2986-3363/3489</t>
  </si>
  <si>
    <t>1447-1602/1848</t>
  </si>
  <si>
    <t>2689-3373/3489</t>
  </si>
  <si>
    <t>241-3365/3489</t>
  </si>
  <si>
    <t>2980-3353/3489</t>
  </si>
  <si>
    <t>1298-2178/3324</t>
  </si>
  <si>
    <t>227-359/678</t>
  </si>
  <si>
    <t>2981-3359/3489</t>
  </si>
  <si>
    <t>732-884/1692</t>
  </si>
  <si>
    <t>526-630/1164</t>
  </si>
  <si>
    <t>2408-3080/3141</t>
  </si>
  <si>
    <t>2689-2990/3057</t>
  </si>
  <si>
    <t>3036-3410/3561</t>
  </si>
  <si>
    <t>3091-3389/3561</t>
  </si>
  <si>
    <t>158-374/690</t>
  </si>
  <si>
    <t>210-3373/3489</t>
  </si>
  <si>
    <t>1498-1649/1749</t>
  </si>
  <si>
    <t>1006-1471/3090</t>
  </si>
  <si>
    <t>1148-1467/3090</t>
  </si>
  <si>
    <t>3017-3408/3561</t>
  </si>
  <si>
    <t>1003-1470/3090</t>
  </si>
  <si>
    <t>1234-3389/3489</t>
  </si>
  <si>
    <t>1732-1865/3324</t>
  </si>
  <si>
    <t>22-392/432</t>
  </si>
  <si>
    <t>1515-1660/3075</t>
  </si>
  <si>
    <t>430-551/1935</t>
  </si>
  <si>
    <t>2967-3359/3489</t>
  </si>
  <si>
    <t>2643-2799/3561</t>
  </si>
  <si>
    <t>1500-1669/3075</t>
  </si>
  <si>
    <t>2572-2820/3561</t>
  </si>
  <si>
    <t>3076-3411/3561</t>
  </si>
  <si>
    <t>2601-3056/3132</t>
  </si>
  <si>
    <t>566-687/1653</t>
  </si>
  <si>
    <t>2964-3337/3489</t>
  </si>
  <si>
    <t>2967-3366/3489</t>
  </si>
  <si>
    <t>2572-2833/3561</t>
  </si>
  <si>
    <t>1686-1853/3489</t>
  </si>
  <si>
    <t>3105-3388/3561</t>
  </si>
  <si>
    <t>1569-1716/1935</t>
  </si>
  <si>
    <t>157-374/690</t>
  </si>
  <si>
    <t>2980-3363/3489</t>
  </si>
  <si>
    <t>8-787/789</t>
  </si>
  <si>
    <t>2867-3360/3489</t>
  </si>
  <si>
    <t>1-165/3141</t>
  </si>
  <si>
    <t>798-960/1401</t>
  </si>
  <si>
    <t>217-369/678</t>
  </si>
  <si>
    <t>2536-2786/3489</t>
  </si>
  <si>
    <t>1-747/747</t>
  </si>
  <si>
    <t>219-360/678</t>
  </si>
  <si>
    <t>2586-2800/3489</t>
  </si>
  <si>
    <t>3035-3420/3561</t>
  </si>
  <si>
    <t>1-790/792</t>
  </si>
  <si>
    <t>2968-3365/3489</t>
  </si>
  <si>
    <t>3023-3340/3489</t>
  </si>
  <si>
    <t>2967-3321/3489</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</si>
  <si>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</si>
  <si>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</si>
  <si>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</si>
  <si>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</si>
  <si>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</si>
  <si>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</si>
  <si>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</si>
  <si>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</si>
  <si>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</si>
  <si>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</si>
  <si>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</si>
  <si>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</si>
  <si>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</si>
  <si>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</si>
  <si>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</si>
  <si>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</si>
  <si>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</si>
  <si>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</si>
  <si>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</si>
  <si>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</si>
  <si>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</si>
  <si>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</si>
  <si>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</si>
  <si>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</si>
  <si>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</si>
  <si>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</si>
  <si>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</si>
  <si>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</si>
  <si>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</si>
  <si>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</si>
  <si>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</si>
  <si>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</si>
  <si>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</si>
  <si>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</si>
  <si>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</si>
  <si>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</si>
  <si>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</si>
  <si>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</si>
  <si>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</si>
  <si>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</si>
  <si>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</si>
  <si>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</si>
  <si>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</si>
  <si>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</si>
  <si>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</si>
  <si>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</si>
  <si>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</si>
  <si>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</si>
  <si>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</si>
  <si>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</si>
  <si>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</si>
  <si>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</si>
  <si>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</si>
  <si>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</si>
  <si>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</si>
  <si>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</si>
  <si>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</si>
  <si>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</si>
  <si>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</si>
  <si>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</si>
  <si>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4/8</t>
  </si>
  <si>
    <t>0/0</t>
  </si>
  <si>
    <t>21/49</t>
  </si>
  <si>
    <t>1/2</t>
  </si>
  <si>
    <t>2/2</t>
  </si>
  <si>
    <t>1/1</t>
  </si>
  <si>
    <t>2/6</t>
  </si>
  <si>
    <t>22/44</t>
  </si>
  <si>
    <t>4/6</t>
  </si>
  <si>
    <t>3/6</t>
  </si>
  <si>
    <t>19/39</t>
  </si>
  <si>
    <t>2/4</t>
  </si>
  <si>
    <t>3/7</t>
  </si>
  <si>
    <t>5/9</t>
  </si>
  <si>
    <t>19/48</t>
  </si>
  <si>
    <t>5/11</t>
  </si>
  <si>
    <t>12/24</t>
  </si>
  <si>
    <t>12/16</t>
  </si>
  <si>
    <t>2/8</t>
  </si>
  <si>
    <t>17/38</t>
  </si>
  <si>
    <t>20/45</t>
  </si>
  <si>
    <t>4/10</t>
  </si>
  <si>
    <t>5/10</t>
  </si>
  <si>
    <t>4/4</t>
  </si>
  <si>
    <t>3/12</t>
  </si>
  <si>
    <t>7/9</t>
  </si>
  <si>
    <t>19/28</t>
  </si>
  <si>
    <t>1/3</t>
  </si>
  <si>
    <t>3/3</t>
  </si>
  <si>
    <t>2/3</t>
  </si>
  <si>
    <t>28/51</t>
  </si>
  <si>
    <t>6/12</t>
  </si>
  <si>
    <t>8/35</t>
  </si>
  <si>
    <t>23/61</t>
  </si>
  <si>
    <t>4/20</t>
  </si>
  <si>
    <t>10/12</t>
  </si>
  <si>
    <t>3/8</t>
  </si>
  <si>
    <t>3/4</t>
  </si>
  <si>
    <t>27/61</t>
  </si>
  <si>
    <t>19/56</t>
  </si>
  <si>
    <t>6/10</t>
  </si>
  <si>
    <t>12/28</t>
  </si>
  <si>
    <t>5/7</t>
  </si>
  <si>
    <t>7/13</t>
  </si>
  <si>
    <t>4/7</t>
  </si>
  <si>
    <t>4/13</t>
  </si>
  <si>
    <t>8/14</t>
  </si>
  <si>
    <t>3/5</t>
  </si>
  <si>
    <t>20/27</t>
  </si>
  <si>
    <t>6/16</t>
  </si>
  <si>
    <t>27/51</t>
  </si>
  <si>
    <t>5/8</t>
  </si>
  <si>
    <t>22/32</t>
  </si>
  <si>
    <t>6/6</t>
  </si>
  <si>
    <t>6/7</t>
  </si>
  <si>
    <t>5/6</t>
  </si>
  <si>
    <t>21/56</t>
  </si>
  <si>
    <t>1/6</t>
  </si>
  <si>
    <t>10/20</t>
  </si>
  <si>
    <t>18/26</t>
  </si>
  <si>
    <t>5/12</t>
  </si>
  <si>
    <t>3/9</t>
  </si>
  <si>
    <t>20/49</t>
  </si>
  <si>
    <t>3/10</t>
  </si>
  <si>
    <t>7/10</t>
  </si>
  <si>
    <t>30/69</t>
  </si>
  <si>
    <t>33/82</t>
  </si>
  <si>
    <t>8/15</t>
  </si>
  <si>
    <t>5/18</t>
  </si>
  <si>
    <t>10/18</t>
  </si>
  <si>
    <t>13/20</t>
  </si>
  <si>
    <t>4/16</t>
  </si>
  <si>
    <t>8/24</t>
  </si>
  <si>
    <t>9/14</t>
  </si>
  <si>
    <t>6/9</t>
  </si>
  <si>
    <t>10/16</t>
  </si>
  <si>
    <t>15/42</t>
  </si>
  <si>
    <t>8/12</t>
  </si>
  <si>
    <t>16/50</t>
  </si>
  <si>
    <t>6/14</t>
  </si>
  <si>
    <t>26/59</t>
  </si>
  <si>
    <t>17/32</t>
  </si>
  <si>
    <t>6/8</t>
  </si>
  <si>
    <t>card</t>
  </si>
  <si>
    <t>AP006618.1:4835199-4838688</t>
  </si>
  <si>
    <t>LT673656.1:1885022-1884344</t>
  </si>
  <si>
    <t>NC_008618.1:1670624-1667063</t>
  </si>
  <si>
    <t>AF235050.4:38028-40140</t>
  </si>
  <si>
    <t>AY768532:0-1935</t>
  </si>
  <si>
    <t>AB219523.1:1175-4286</t>
  </si>
  <si>
    <t>AE004091.2:4119265-4116187</t>
  </si>
  <si>
    <t>AE004091.2:4120468-4121107</t>
  </si>
  <si>
    <t>AE004091.2:2850886-2847775</t>
  </si>
  <si>
    <t>CP001840.1:1613960-1610636</t>
  </si>
  <si>
    <t>NC_002516.2:4904646-4907703</t>
  </si>
  <si>
    <t>NC_002516:4707534-4710624</t>
  </si>
  <si>
    <t>AJ252200:1278-4401</t>
  </si>
  <si>
    <t>AF170880:0-1848</t>
  </si>
  <si>
    <t>AJ252200:81-1266</t>
  </si>
  <si>
    <t>X58272:79-883</t>
  </si>
  <si>
    <t>EF614235:2246-2801</t>
  </si>
  <si>
    <t>X75439:476-3551</t>
  </si>
  <si>
    <t>AE004091.2:2810008-2813197</t>
  </si>
  <si>
    <t>AB571865.1:145536-144312</t>
  </si>
  <si>
    <t>AB571865.1:144308-143423</t>
  </si>
  <si>
    <t>X63451:0-1653</t>
  </si>
  <si>
    <t>AF173226.1:1041-351</t>
  </si>
  <si>
    <t>AFRQ01000061.1:27124-23986</t>
  </si>
  <si>
    <t>U46859:24057-22365</t>
  </si>
  <si>
    <t>AE004091.2:2854014-2850882</t>
  </si>
  <si>
    <t>U97042:1263-4347</t>
  </si>
  <si>
    <t>M80346:0-1656</t>
  </si>
  <si>
    <t>L36601:1420-3130</t>
  </si>
  <si>
    <t>JF969163:1053-1893</t>
  </si>
  <si>
    <t>AE004091.2:5584100-5585549</t>
  </si>
  <si>
    <t>HQ634775:3012-3801</t>
  </si>
  <si>
    <t>AJ252200:4493-5894</t>
  </si>
  <si>
    <t>AF001493:0-432</t>
  </si>
  <si>
    <t>AL123456.3:3627349-3626662</t>
  </si>
  <si>
    <t>AM932669:698-1502</t>
  </si>
  <si>
    <t>L06249:1527-2505</t>
  </si>
  <si>
    <t>U00096.3:966620-968369</t>
  </si>
  <si>
    <t>U00096:2155262-2158385</t>
  </si>
  <si>
    <t>KR091911.1:75350-74564</t>
  </si>
  <si>
    <t>KF478993:1539-2580</t>
  </si>
  <si>
    <t>U97042:0-1218</t>
  </si>
  <si>
    <t>AE004091.2:3982020-3984009</t>
  </si>
  <si>
    <t>AFRQ01000061.1:28306-27130</t>
  </si>
  <si>
    <t>M57437:0-1647</t>
  </si>
  <si>
    <t>CP000863.1:251961-252762</t>
  </si>
  <si>
    <t>AF133139:0-1176</t>
  </si>
  <si>
    <t>AE004091.2:2808742-2809987</t>
  </si>
  <si>
    <t>EU370913.1:47850-51003</t>
  </si>
  <si>
    <t>X53401:0-1992</t>
  </si>
  <si>
    <t>AY312416:0-1122</t>
  </si>
  <si>
    <t>MG430339.1:67103-67829</t>
  </si>
  <si>
    <t>M17124:1181-1982</t>
  </si>
  <si>
    <t>KR857681.1:0-1248</t>
  </si>
  <si>
    <t>KU721146.1:0-762</t>
  </si>
  <si>
    <t>KJ151292:294-2892</t>
  </si>
  <si>
    <t>AF173226:3767-6917</t>
  </si>
  <si>
    <t>X02340.1:222-1194</t>
  </si>
  <si>
    <t>FJ196385.1:12313-11083</t>
  </si>
  <si>
    <t>GU060319:624-861</t>
  </si>
  <si>
    <t>U57969:294-1458</t>
  </si>
  <si>
    <t>AE004091.2:476332-477790</t>
  </si>
  <si>
    <t>L11616:1569-4710</t>
  </si>
  <si>
    <t>AB015853:1330-4471</t>
  </si>
  <si>
    <t>AF242872.1:2131-2878</t>
  </si>
  <si>
    <t>CP003022:336788-337580</t>
  </si>
  <si>
    <t>Due to gene duplication the genomes of Nocardia species include both rifampin-sensitive beta-subunit of RNA polymerase (rpoB) and rifampin-resistant beta-subunit of RNA polymerase (rpoB2) genes with ~88% similarity between the two gene products. Expression of the rpoB2 variant results in replacement of rifampin sensitivity with rifampin resistance.</t>
  </si>
  <si>
    <t>CpxR is directly involved in activation of expression of RND efflux pump MexAB-OprM in P. aeruginosa. CpxR is required to enhance mexAB-oprM expression and drug resistance in the absence of repressor MexR.</t>
  </si>
  <si>
    <t>Bifidobacterium are antibiotic resistant probiotics are prescribed to upkeep the population beneficial bacteria in the gut microbiome. However horizontal gene transfer among gut microbes could create harmful antibiotic-resistant pathogenic bacteria such as Mycobacterium tuberculosis. Lokesh et al. analyzed Bifidobacterium antitubercular drug resistance and mutations in rpoB. They found that B. animalis B. longum and B. adolescentis showed considerable resistance to pyrazinamide isoniazid and streptomycin while B. adolescentis had mutations both in the rifampicin (RIF) pocket and in regions outside the pockets and also showed considerable resistance to RIF.</t>
  </si>
  <si>
    <t>point mutation on the Streptomyces rishiriensis parY resulting in aminocoumarin resistance</t>
  </si>
  <si>
    <t>MacB is an ATP-binding cassette (ABC) transporter that exports macrolides with 14- or 15- membered lactones. It forms an antibiotic efflux complex with MacA and TolC. macB corresponds to 1 locus in Pseudomonas aeruginosa PAO1 and 1 locus in Pseudomonas aeruginosa LESB58.</t>
  </si>
  <si>
    <t>MexN is the inner membrane transporter of the MexMN-OprM multidrug efflux complex.</t>
  </si>
  <si>
    <t>mexK is the inner membrane resistance-nodulation-cell division (RND) transporter in the MexJK multidrug efflux protein.</t>
  </si>
  <si>
    <t>MexL is a specific repressor of mexJK transcription and autoregulates its own expression.</t>
  </si>
  <si>
    <t>MuxC is one of the two necessary RND components of the MuxABC-OpmB efflux pumps system in Pseudomonas aeruginosa.</t>
  </si>
  <si>
    <t>Bifidobacteria have an intrinsically resistant form of ileS (isoleucyl-tRNA synthetase) that confers resistance to mupirocin.</t>
  </si>
  <si>
    <t>MexW is the RND-type membrane protein of the efflux complex MexVW-OprM.</t>
  </si>
  <si>
    <t>MexI is the inner membrane transporter of the efflux complex MexGHI-OpmD.</t>
  </si>
  <si>
    <t>smeE is the RND protein of the efflux complex smeDEF in Stenotrophomonas maltophilia</t>
  </si>
  <si>
    <t>A type III ABC transporter identified on the novobiocin biosynthetic gene cluster involved in the transport and resistance of novobiocin.</t>
  </si>
  <si>
    <t>smeD is the membrane fusion protein of the smeDEF multidrug efflux complex in Stenotrophomonas maltophilia</t>
  </si>
  <si>
    <t>OXA-5 is a beta-lactamase found in P. aeruginosa and Enterobacteriaceae.</t>
  </si>
  <si>
    <t>AAC(6')-32 is an aminoglycoside acetyltransferase encoded by plasmids and integrons in P. aeruginosa</t>
  </si>
  <si>
    <t>An alternative isoleucyl-tRNA synthetase conferring resistance to mupirocin.</t>
  </si>
  <si>
    <t>MexF is the multidrug inner membrane transporter of the MexEF-OprN complex. mexF corresponds to 2 loci in Pseudomonas aeruginosa PAO1 (gene name: mexF/mexB) and 4 loci in Pseudomonas aeruginosa LESB58 (gene name: mexD/mexB).</t>
  </si>
  <si>
    <t>mefC is a macrolide efflux gene isolated from a plasmid in Photobacterium damselae.</t>
  </si>
  <si>
    <t>The mphG gene encodes a macrolide 2'-phosphotransferase found in Photobacterium damselae sharing sequence similarity to mphA in E. coli.</t>
  </si>
  <si>
    <t>srmB is an ABC-F subfamily protein found in Streptomyces ambofaciens that confers resistance to spiramycin</t>
  </si>
  <si>
    <t>smeR is the responder component of a two component signal transduction system that includes smeS</t>
  </si>
  <si>
    <t>AxyY is the periplasmic adaptor protein of the AxyXY-OprZ efflux pump system in Achromobacter spp.</t>
  </si>
  <si>
    <t>rosB is part of an efflux pump/potassium antiporter system (RosAB) in Yersinia that confers resistance to cationic antimicrobial peptides such as polymyxin B.</t>
  </si>
  <si>
    <t>MuxB is one of the two necessary RND components in the Pseudomonas aeruginosa efflux pump system MuxABC-OpmB.</t>
  </si>
  <si>
    <t>ceoB is a cytoplasmic membrane component of the CeoAB-OpcM efflux pump</t>
  </si>
  <si>
    <t>carA is an ABC-F subfamily protein involved in macrolide resistance. It is found in Streptomyces thermotolerans</t>
  </si>
  <si>
    <t>oleB is an ABC-F subfamily protein in Streptomyces antibioticus and is involved in oleandomycin secretion</t>
  </si>
  <si>
    <t>Sul1 is a sulfonamide resistant dihydropteroate synthase of Gram-negative bacteria. It is linked to other resistance genes of class 1 integrons.</t>
  </si>
  <si>
    <t>OpmH is an outer membrane efflux protein required for triclosan-specific efflux pump function.</t>
  </si>
  <si>
    <t>OXA-198 is a beta-lactamase found in Pseudomonas aeruginosa</t>
  </si>
  <si>
    <t>smeF is an outer membrane multidrug efflux protein of the smeDEF complex in Stenotrophomonas maltophilia</t>
  </si>
  <si>
    <t>arr-1 is a chromosome-encoded ribosyltransferase found in Mycolicibacterium smegmatis</t>
  </si>
  <si>
    <t>MtrA is a transcriptional activator of the MtrCDE multidrug efflux pump of Neisseria gonorrhoeae.</t>
  </si>
  <si>
    <t>OXA-129 is a beta-lactamase found in Salmonella enterica</t>
  </si>
  <si>
    <t>oleC is an ABC transporter isolated from Streptomyces antibioticus and is involved in oleandomycin secretion.</t>
  </si>
  <si>
    <t>MsbA is a multidrug resistance transporter homolog from E. coli and belongs to a superfamily of transporters that contain an adenosine triphosphate (ATP) binding cassette (ABC) which is also called a nucleotide-binding domain (NBD). MsbA is a member of the MDR-ABC transporter group by sequence homology. MsbA transports lipid A a major component of the bacterial outer cell membrane and is the only bacterial ABC transporter that is essential for cell viability.</t>
  </si>
  <si>
    <t>MdtB is a transporter that forms a heteromultimer complex with MdtC to form a multidrug transporter. MdtBC is part of the MdtABC-TolC efflux complex.</t>
  </si>
  <si>
    <t>AAC(6')-Ib7 is a plasmid-encoded aminoglycoside acetyltransferase in E. cloacae and C. freundii</t>
  </si>
  <si>
    <t>VanO is a D-Ala-D-Ala ligase homolog that can synthesize D-Ala-D-Lac an alternative substrate for peptidoglycan synthesis that reduces vancomycin binding affinity. It is associated with both vancomycin and teicoplanin resistance.</t>
  </si>
  <si>
    <t>ceoA is a periplasmic linker subunit of the CeoAB-OpcM efflux pump</t>
  </si>
  <si>
    <t>arnA modifies lipid A with 4-amino-4-deoxy-L-arabinose (Ara4N) which allows gram-negative bacteria to resist the antimicrobial activity of cationic antimicrobial peptides and antibiotics such as polymyxin. arnA is found in E. coli and P. aeruginosa.</t>
  </si>
  <si>
    <t>AxyX is the inner membrane transporter of the AxyXY-OprZ efflux pump system in Achromobacter spp.</t>
  </si>
  <si>
    <t>tlrC is an ABC-F subfamily protein found in Streptomyces fradiae and confers resistance to mycinamicin tylosin and lincosamides. tlrC is found in the tylosin biosynthetic cluster and is one mechanism by which S. fradiae protects itself from self-destruction when producing this macrolide.</t>
  </si>
  <si>
    <t>OXA-20 is a beta-lactamase found in P. aeruginosa</t>
  </si>
  <si>
    <t>TetG is a tetracycline efflux protein found in Gram-negative bacteria. The encoding gene is found in both chromosomal and plasmid DNA where it is frequently linked to the floR sul1 and cmlA9 genes which encode proteins that can confer florfenicol/chloramphenicol sulfamethoxazole and chloramphenicol resistance respectively.</t>
  </si>
  <si>
    <t>MexE is the membrane fusion protein of the MexEF-OprN multidrug efflux complex.</t>
  </si>
  <si>
    <t>RND efflux pump conferring resistance to fluoroquinolone</t>
  </si>
  <si>
    <t>otr(A) is an oxytetracycline resistance ribosomal protection protein found in Streptomyces rimosus</t>
  </si>
  <si>
    <t>Heterologous expression of Burkholderia pseudomallei Omp38 (BpsOmp38) in Omp-deficient E. coli host cells lowers their permeability and in consequence their antimicrobial susceptibility to penicillin G cefoxitin ceftazidime and imipenem.</t>
  </si>
  <si>
    <t>CAM-1 is a CAM (Central Alberta Metallo) beta-lactamase and carbapenemase identified from 4 clinical isolates of Pseudomonas aeruginosa from a Canadian hospital</t>
  </si>
  <si>
    <t>ErmF confers the MLSb phenotype.</t>
  </si>
  <si>
    <t>MFS transporter/class D tetracycline/H+ antiporter [Providencia sp. Y14]</t>
  </si>
  <si>
    <t>Assigned by Lahey's list of beta-lactamases no accessions or other information available</t>
  </si>
  <si>
    <t>The enzymatic inactivation of rifampin by phosphorylation at the 21-OH position.</t>
  </si>
  <si>
    <t>smeB is the inner membrane multidrug exporter of the efflux complex smeABC in Stenotrophomonas maltophilia</t>
  </si>
  <si>
    <t>ANT(3'')-IIa is a aminoglycoside nucleotidyltransferase identified in Acinetobacter spp. via horizontal gene transfer mechanisms.</t>
  </si>
  <si>
    <t>mef(B) is a macrolide efflux gene located in the vicinity of sul3 in Escherichia coli. There is also a mefB found in Streptococcus agalactiae that confers resistance to macrolides.</t>
  </si>
  <si>
    <t>dfrB6 is an integron-encoded dihydrofolate reductase found in Salmonella enterica</t>
  </si>
  <si>
    <t>MexC is the membrane fusion protein of the MexCD-OprJ multidrug efflux complex.</t>
  </si>
  <si>
    <t>OprM is an outer membrane factor protein found in Pseudomonas aeruginosa and Burkholderia vietnamiensis. It is part of the MexAB-OprM MexVW-OprM MexXY-OprM and the AmrAB-OprM complex.</t>
  </si>
  <si>
    <t>MexB is the inner membrane multidrug exporter of the efflux complex MexAB-OprM.</t>
  </si>
  <si>
    <t>MexY is the RND-type membrane protein of the efflux complex MexXY-OprM.</t>
  </si>
  <si>
    <t>ErmB confers the MLSb phenotype. Similar to ErmC expression of ErmB is inducible by erythromycin. The leader peptide causes attenuation of the mRNA and stabilizes the structure preventing further translation. When erythromycin is present it binds the leader peptide causing a change in conformation allowing for the expression of ErmB.</t>
  </si>
  <si>
    <t>streptomycin/spectinomycin resistance gene found in Pasteurella multocida isolated from bovine respiratory tract</t>
  </si>
  <si>
    <t>rifamycin</t>
  </si>
  <si>
    <t>aminocoumarin;aminoglycoside;carbapenem;cephalosporin;cephamycin;diaminopyrimidine;fluoroquinolone;macrolide;monobactam;penam;penem;peptide;phenicol;sulfonamide;tetracycline</t>
  </si>
  <si>
    <t>aminocoumarin</t>
  </si>
  <si>
    <t>macrolide</t>
  </si>
  <si>
    <t>phenicol</t>
  </si>
  <si>
    <t>macrolide;tetracycline;triclosan</t>
  </si>
  <si>
    <t>aminocoumarin;macrolide;monobactam;tetracycline</t>
  </si>
  <si>
    <t>mupirocin</t>
  </si>
  <si>
    <t>acridine_dye;fluoroquinolone;macrolide;phenicol;tetracycline</t>
  </si>
  <si>
    <t>acridine_dye;fluoroquinolone;tetracycline</t>
  </si>
  <si>
    <t>fluoroquinolone;macrolide;phenicol;tetracycline</t>
  </si>
  <si>
    <t>cephalosporin;penam</t>
  </si>
  <si>
    <t>aminoglycoside</t>
  </si>
  <si>
    <t>diaminopyrimidine;fluoroquinolone;phenicol</t>
  </si>
  <si>
    <t>lincosamide;macrolide;oxazolidinone;phenicol;pleuromutilin;streptogramin;tetracycline</t>
  </si>
  <si>
    <t>aminoglycoside;cephalosporin;cephamycin;penam</t>
  </si>
  <si>
    <t>aminoglycoside;cephalosporin;fluoroquinolone;macrolide</t>
  </si>
  <si>
    <t>peptide</t>
  </si>
  <si>
    <t>aminoglycoside;fluoroquinolone</t>
  </si>
  <si>
    <t>sulfonamide</t>
  </si>
  <si>
    <t>triclosan</t>
  </si>
  <si>
    <t>macrolide;penam</t>
  </si>
  <si>
    <t>nitroimidazole</t>
  </si>
  <si>
    <t>glycopeptide</t>
  </si>
  <si>
    <t>tetracycline</t>
  </si>
  <si>
    <t>diaminopyrimidine;fluoroquinolone;glycylcycline;nitrofuran;tetracycline</t>
  </si>
  <si>
    <t>carbapenem;cephalosporin;cephamycin;monobactam;penam;penem</t>
  </si>
  <si>
    <t>carbapenem;cephalosporin;cephamycin;penam</t>
  </si>
  <si>
    <t>lincosamide;macrolide;streptogramin</t>
  </si>
  <si>
    <t>diaminopyrimidine</t>
  </si>
  <si>
    <t>aminocoumarin;aminoglycoside;cephalosporin;diaminopyrimidine;fluoroquinolone;macrolide;penam;phenicol;tetracycline</t>
  </si>
  <si>
    <t>acridine_dye;aminocoumarin;aminoglycoside;carbapenem;cephalosporin;cephamycin;diaminopyrimidine;fluoroquinolone;macrolide;monobactam;penam;penem;peptide;phenicol;sulfonamide;tetracycline</t>
  </si>
  <si>
    <t>aminocoumarin;carbapenem;cephalosporin;cephamycin;diaminopyrimidine;fluoroquinolone;macrolide;monobactam;penam;penem;peptide;phenicol;sulfonamide;tetracycline</t>
  </si>
  <si>
    <t>acridine_dye;aminoglycoside;carbapenem;cephalosporin;cephamycin;fluoroquinolone;macrolide;penam;phenicol;tetracycline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</si>
</sst>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Q1967"/>
  <sheetViews>
    <sheetView tabSelected="1" workbookViewId="0"/>
  </sheetViews>
  <sheetFormatPr defaultRowHeight="15"/>
  <sheetData>
    <row r="1" spans="1:43">
      <c r="A1" s="1" t="s">
        <v>42</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row>
    <row r="2" spans="1:43">
      <c r="A2" s="1" t="s">
        <v>43</v>
      </c>
      <c r="B2">
        <v>8</v>
      </c>
      <c r="C2">
        <v>4141536</v>
      </c>
      <c r="D2">
        <v>1159567</v>
      </c>
      <c r="E2">
        <v>517692</v>
      </c>
      <c r="F2" t="s">
        <v>1249</v>
      </c>
      <c r="G2" t="s">
        <v>1250</v>
      </c>
      <c r="H2" t="s">
        <v>1250</v>
      </c>
      <c r="I2" t="s">
        <v>2128</v>
      </c>
      <c r="J2">
        <v>98.91</v>
      </c>
      <c r="K2">
        <v>0.47</v>
      </c>
      <c r="L2">
        <v>100</v>
      </c>
      <c r="N2">
        <v>2</v>
      </c>
      <c r="O2">
        <v>2</v>
      </c>
      <c r="P2" t="s">
        <v>2130</v>
      </c>
      <c r="Q2" t="s">
        <v>2421</v>
      </c>
      <c r="R2">
        <v>99.7</v>
      </c>
      <c r="S2">
        <v>1457</v>
      </c>
      <c r="T2" t="s">
        <v>3017</v>
      </c>
      <c r="U2">
        <v>98.59999999999999</v>
      </c>
      <c r="V2">
        <v>1531</v>
      </c>
      <c r="W2">
        <v>15.367276</v>
      </c>
      <c r="X2">
        <v>24.24349</v>
      </c>
      <c r="Y2">
        <v>0.51743746</v>
      </c>
      <c r="Z2">
        <v>0</v>
      </c>
      <c r="AA2">
        <v>0</v>
      </c>
      <c r="AB2">
        <v>0.0229576199209759</v>
      </c>
      <c r="AC2">
        <v>0.00433038654187703</v>
      </c>
      <c r="AD2" t="s">
        <v>3560</v>
      </c>
      <c r="AE2">
        <v>429583</v>
      </c>
      <c r="AF2">
        <v>429897</v>
      </c>
      <c r="AG2" t="s">
        <v>4529</v>
      </c>
      <c r="AH2" t="s">
        <v>4531</v>
      </c>
      <c r="AI2" t="s">
        <v>4597</v>
      </c>
      <c r="AJ2" t="s">
        <v>5173</v>
      </c>
      <c r="AK2" t="s">
        <v>5233</v>
      </c>
      <c r="AL2">
        <v>8.91</v>
      </c>
      <c r="AM2">
        <v>79.31</v>
      </c>
      <c r="AN2" t="s">
        <v>5316</v>
      </c>
      <c r="AO2" t="s">
        <v>5317</v>
      </c>
      <c r="AP2" t="s">
        <v>5383</v>
      </c>
      <c r="AQ2" t="s">
        <v>5449</v>
      </c>
    </row>
    <row r="3" spans="1:43">
      <c r="A3" s="1" t="s">
        <v>44</v>
      </c>
      <c r="B3">
        <v>17</v>
      </c>
      <c r="C3">
        <v>4043974</v>
      </c>
      <c r="D3">
        <v>1216009</v>
      </c>
      <c r="E3">
        <v>237880.8</v>
      </c>
      <c r="F3" t="s">
        <v>1249</v>
      </c>
      <c r="G3" t="s">
        <v>1251</v>
      </c>
      <c r="H3" t="s">
        <v>1251</v>
      </c>
      <c r="J3">
        <v>94.7</v>
      </c>
      <c r="K3">
        <v>0.47</v>
      </c>
      <c r="L3">
        <v>100</v>
      </c>
      <c r="N3">
        <v>1</v>
      </c>
      <c r="O3">
        <v>1</v>
      </c>
      <c r="P3" t="s">
        <v>2131</v>
      </c>
      <c r="Q3" t="s">
        <v>2422</v>
      </c>
      <c r="R3">
        <v>99.90000000000001</v>
      </c>
      <c r="S3">
        <v>1456</v>
      </c>
      <c r="T3" t="s">
        <v>3018</v>
      </c>
      <c r="U3">
        <v>99.8</v>
      </c>
      <c r="V3">
        <v>1514</v>
      </c>
      <c r="W3">
        <v>14.5182085</v>
      </c>
      <c r="X3">
        <v>20.35937</v>
      </c>
      <c r="Z3">
        <v>0</v>
      </c>
      <c r="AA3">
        <v>0</v>
      </c>
      <c r="AB3">
        <v>0.0447713660551635</v>
      </c>
      <c r="AC3">
        <v>0.0107876775421517</v>
      </c>
      <c r="AD3" t="s">
        <v>3561</v>
      </c>
      <c r="AE3">
        <v>56901</v>
      </c>
      <c r="AF3">
        <v>57035</v>
      </c>
      <c r="AG3" t="s">
        <v>4530</v>
      </c>
      <c r="AH3" t="s">
        <v>4532</v>
      </c>
      <c r="AI3" t="s">
        <v>4598</v>
      </c>
      <c r="AJ3" t="s">
        <v>5174</v>
      </c>
      <c r="AK3" t="s">
        <v>5234</v>
      </c>
      <c r="AL3">
        <v>19.91</v>
      </c>
      <c r="AM3">
        <v>80</v>
      </c>
      <c r="AN3" t="s">
        <v>5316</v>
      </c>
      <c r="AO3" t="s">
        <v>5318</v>
      </c>
      <c r="AP3" t="s">
        <v>5384</v>
      </c>
      <c r="AQ3" t="s">
        <v>5450</v>
      </c>
    </row>
    <row r="4" spans="1:43">
      <c r="A4" s="1" t="s">
        <v>44</v>
      </c>
      <c r="B4">
        <v>17</v>
      </c>
      <c r="C4">
        <v>4043974</v>
      </c>
      <c r="D4">
        <v>1216009</v>
      </c>
      <c r="E4">
        <v>237880.8</v>
      </c>
      <c r="F4" t="s">
        <v>1249</v>
      </c>
      <c r="G4" t="s">
        <v>1251</v>
      </c>
      <c r="H4" t="s">
        <v>1251</v>
      </c>
      <c r="J4">
        <v>94.7</v>
      </c>
      <c r="K4">
        <v>0.47</v>
      </c>
      <c r="L4">
        <v>100</v>
      </c>
      <c r="N4">
        <v>1</v>
      </c>
      <c r="O4">
        <v>1</v>
      </c>
      <c r="P4" t="s">
        <v>2131</v>
      </c>
      <c r="Q4" t="s">
        <v>2422</v>
      </c>
      <c r="R4">
        <v>99.90000000000001</v>
      </c>
      <c r="S4">
        <v>1456</v>
      </c>
      <c r="T4" t="s">
        <v>3018</v>
      </c>
      <c r="U4">
        <v>99.8</v>
      </c>
      <c r="V4">
        <v>1514</v>
      </c>
      <c r="W4">
        <v>14.5182085</v>
      </c>
      <c r="X4">
        <v>20.35937</v>
      </c>
      <c r="Z4">
        <v>0</v>
      </c>
      <c r="AA4">
        <v>0</v>
      </c>
      <c r="AB4">
        <v>0.0447713660551635</v>
      </c>
      <c r="AC4">
        <v>0.0107876775421517</v>
      </c>
      <c r="AD4" t="s">
        <v>3562</v>
      </c>
      <c r="AE4">
        <v>140661</v>
      </c>
      <c r="AF4">
        <v>141022</v>
      </c>
      <c r="AG4" t="s">
        <v>4529</v>
      </c>
      <c r="AH4" t="s">
        <v>4531</v>
      </c>
      <c r="AI4" t="s">
        <v>4599</v>
      </c>
      <c r="AJ4" t="s">
        <v>5175</v>
      </c>
      <c r="AK4" t="s">
        <v>5234</v>
      </c>
      <c r="AL4">
        <v>10.38</v>
      </c>
      <c r="AM4">
        <v>78.18000000000001</v>
      </c>
      <c r="AN4" t="s">
        <v>5316</v>
      </c>
      <c r="AO4" t="s">
        <v>5317</v>
      </c>
      <c r="AP4" t="s">
        <v>5383</v>
      </c>
      <c r="AQ4" t="s">
        <v>5449</v>
      </c>
    </row>
    <row r="5" spans="1:43">
      <c r="A5" s="1" t="s">
        <v>45</v>
      </c>
      <c r="B5">
        <v>10</v>
      </c>
      <c r="C5">
        <v>3441549</v>
      </c>
      <c r="D5">
        <v>1352175</v>
      </c>
      <c r="E5">
        <v>344154.9</v>
      </c>
      <c r="F5" t="s">
        <v>1249</v>
      </c>
      <c r="G5" t="s">
        <v>1252</v>
      </c>
      <c r="H5" t="s">
        <v>1252</v>
      </c>
      <c r="J5">
        <v>91.8</v>
      </c>
      <c r="K5">
        <v>1.08</v>
      </c>
      <c r="L5">
        <v>66.67</v>
      </c>
      <c r="N5">
        <v>1</v>
      </c>
      <c r="O5">
        <v>1</v>
      </c>
      <c r="P5" t="s">
        <v>2132</v>
      </c>
      <c r="Q5" t="s">
        <v>2423</v>
      </c>
      <c r="R5">
        <v>100</v>
      </c>
      <c r="S5">
        <v>1442</v>
      </c>
      <c r="T5" t="s">
        <v>3019</v>
      </c>
      <c r="U5">
        <v>99.5</v>
      </c>
      <c r="V5">
        <v>1500</v>
      </c>
      <c r="W5">
        <v>33.451553</v>
      </c>
      <c r="X5">
        <v>43.684937</v>
      </c>
      <c r="Z5">
        <v>0</v>
      </c>
      <c r="AA5">
        <v>0</v>
      </c>
      <c r="AB5">
        <v>0.0210688179652549</v>
      </c>
      <c r="AC5">
        <v>0.00424536517129185</v>
      </c>
      <c r="AD5" t="s">
        <v>3563</v>
      </c>
      <c r="AE5">
        <v>244384</v>
      </c>
      <c r="AF5">
        <v>247544</v>
      </c>
      <c r="AG5" t="s">
        <v>4530</v>
      </c>
      <c r="AH5" t="s">
        <v>4531</v>
      </c>
      <c r="AI5" t="s">
        <v>4600</v>
      </c>
      <c r="AJ5">
        <f>/======</f>
        <v>0</v>
      </c>
      <c r="AK5" t="s">
        <v>5235</v>
      </c>
      <c r="AL5">
        <v>89.77</v>
      </c>
      <c r="AM5">
        <v>75.61</v>
      </c>
      <c r="AN5" t="s">
        <v>5316</v>
      </c>
      <c r="AO5" t="s">
        <v>5317</v>
      </c>
      <c r="AP5" t="s">
        <v>5383</v>
      </c>
      <c r="AQ5" t="s">
        <v>5449</v>
      </c>
    </row>
    <row r="6" spans="1:43">
      <c r="A6" s="1" t="s">
        <v>46</v>
      </c>
      <c r="B6">
        <v>36</v>
      </c>
      <c r="C6">
        <v>3924042</v>
      </c>
      <c r="D6">
        <v>1050064</v>
      </c>
      <c r="E6">
        <v>109001.2</v>
      </c>
      <c r="F6" t="s">
        <v>1249</v>
      </c>
      <c r="G6" t="s">
        <v>1253</v>
      </c>
      <c r="H6" t="s">
        <v>1253</v>
      </c>
      <c r="I6" t="s">
        <v>2128</v>
      </c>
      <c r="J6">
        <v>95.06999999999999</v>
      </c>
      <c r="K6">
        <v>0.27</v>
      </c>
      <c r="L6">
        <v>100</v>
      </c>
      <c r="N6">
        <v>1</v>
      </c>
      <c r="O6">
        <v>1</v>
      </c>
      <c r="P6" t="s">
        <v>2133</v>
      </c>
      <c r="Q6" t="s">
        <v>2424</v>
      </c>
      <c r="R6">
        <v>99.7</v>
      </c>
      <c r="S6">
        <v>1445</v>
      </c>
      <c r="T6" t="s">
        <v>3020</v>
      </c>
      <c r="U6">
        <v>99.59999999999999</v>
      </c>
      <c r="V6">
        <v>1503</v>
      </c>
      <c r="W6">
        <v>9.208489999999999</v>
      </c>
      <c r="X6">
        <v>11.206886</v>
      </c>
      <c r="Y6">
        <v>0.572419</v>
      </c>
      <c r="Z6">
        <v>0</v>
      </c>
      <c r="AA6">
        <v>0</v>
      </c>
      <c r="AB6">
        <v>0.0352956512023439</v>
      </c>
      <c r="AC6">
        <v>0.009905617945818949</v>
      </c>
      <c r="AD6" t="s">
        <v>3564</v>
      </c>
      <c r="AE6">
        <v>62273</v>
      </c>
      <c r="AF6">
        <v>62645</v>
      </c>
      <c r="AG6" t="s">
        <v>4530</v>
      </c>
      <c r="AH6" t="s">
        <v>4533</v>
      </c>
      <c r="AI6" t="s">
        <v>4601</v>
      </c>
      <c r="AJ6" t="s">
        <v>5176</v>
      </c>
      <c r="AK6" t="s">
        <v>5236</v>
      </c>
      <c r="AL6">
        <v>10.42</v>
      </c>
      <c r="AM6">
        <v>75.33</v>
      </c>
      <c r="AN6" t="s">
        <v>5316</v>
      </c>
      <c r="AO6" t="s">
        <v>5319</v>
      </c>
      <c r="AP6" t="s">
        <v>5385</v>
      </c>
      <c r="AQ6" t="s">
        <v>5449</v>
      </c>
    </row>
    <row r="7" spans="1:43">
      <c r="A7" s="1" t="s">
        <v>46</v>
      </c>
      <c r="B7">
        <v>36</v>
      </c>
      <c r="C7">
        <v>3924042</v>
      </c>
      <c r="D7">
        <v>1050064</v>
      </c>
      <c r="E7">
        <v>109001.2</v>
      </c>
      <c r="F7" t="s">
        <v>1249</v>
      </c>
      <c r="G7" t="s">
        <v>1253</v>
      </c>
      <c r="H7" t="s">
        <v>1253</v>
      </c>
      <c r="I7" t="s">
        <v>2128</v>
      </c>
      <c r="J7">
        <v>95.06999999999999</v>
      </c>
      <c r="K7">
        <v>0.27</v>
      </c>
      <c r="L7">
        <v>100</v>
      </c>
      <c r="N7">
        <v>1</v>
      </c>
      <c r="O7">
        <v>1</v>
      </c>
      <c r="P7" t="s">
        <v>2133</v>
      </c>
      <c r="Q7" t="s">
        <v>2424</v>
      </c>
      <c r="R7">
        <v>99.7</v>
      </c>
      <c r="S7">
        <v>1445</v>
      </c>
      <c r="T7" t="s">
        <v>3020</v>
      </c>
      <c r="U7">
        <v>99.59999999999999</v>
      </c>
      <c r="V7">
        <v>1503</v>
      </c>
      <c r="W7">
        <v>9.208489999999999</v>
      </c>
      <c r="X7">
        <v>11.206886</v>
      </c>
      <c r="Y7">
        <v>0.572419</v>
      </c>
      <c r="Z7">
        <v>0</v>
      </c>
      <c r="AA7">
        <v>0</v>
      </c>
      <c r="AB7">
        <v>0.0352956512023439</v>
      </c>
      <c r="AC7">
        <v>0.009905617945818949</v>
      </c>
      <c r="AD7" t="s">
        <v>3564</v>
      </c>
      <c r="AE7">
        <v>558503</v>
      </c>
      <c r="AF7">
        <v>558661</v>
      </c>
      <c r="AG7" t="s">
        <v>4530</v>
      </c>
      <c r="AH7" t="s">
        <v>4534</v>
      </c>
      <c r="AI7" t="s">
        <v>4602</v>
      </c>
      <c r="AJ7" t="s">
        <v>5177</v>
      </c>
      <c r="AK7" t="s">
        <v>5237</v>
      </c>
      <c r="AL7">
        <v>7.48</v>
      </c>
      <c r="AM7">
        <v>78.12</v>
      </c>
      <c r="AN7" t="s">
        <v>5316</v>
      </c>
      <c r="AO7" t="s">
        <v>5320</v>
      </c>
      <c r="AP7" t="s">
        <v>5386</v>
      </c>
      <c r="AQ7" t="s">
        <v>5451</v>
      </c>
    </row>
    <row r="8" spans="1:43">
      <c r="A8" s="1" t="s">
        <v>47</v>
      </c>
      <c r="B8">
        <v>1</v>
      </c>
      <c r="C8">
        <v>1451127</v>
      </c>
      <c r="D8">
        <v>1451127</v>
      </c>
      <c r="E8">
        <v>1451127</v>
      </c>
      <c r="F8" t="s">
        <v>1249</v>
      </c>
      <c r="G8" t="s">
        <v>1254</v>
      </c>
      <c r="H8" t="s">
        <v>1254</v>
      </c>
      <c r="I8" t="s">
        <v>2128</v>
      </c>
      <c r="J8">
        <v>87.64</v>
      </c>
      <c r="K8">
        <v>0</v>
      </c>
      <c r="L8">
        <v>0</v>
      </c>
      <c r="M8" t="s">
        <v>2129</v>
      </c>
      <c r="N8">
        <v>1</v>
      </c>
      <c r="O8">
        <v>1</v>
      </c>
      <c r="P8" t="s">
        <v>2134</v>
      </c>
      <c r="Q8" t="s">
        <v>2425</v>
      </c>
      <c r="R8">
        <v>84.59999999999999</v>
      </c>
      <c r="S8">
        <v>1467</v>
      </c>
      <c r="T8" t="s">
        <v>3021</v>
      </c>
      <c r="U8">
        <v>89.8</v>
      </c>
      <c r="V8">
        <v>1467</v>
      </c>
      <c r="W8">
        <v>10.876333</v>
      </c>
      <c r="X8">
        <v>10.614671</v>
      </c>
      <c r="Y8">
        <v>0.17912011</v>
      </c>
      <c r="Z8">
        <v>1</v>
      </c>
      <c r="AA8">
        <v>0</v>
      </c>
      <c r="AB8">
        <v>0.00163999203771982</v>
      </c>
      <c r="AC8">
        <v>0.000520391997936853</v>
      </c>
    </row>
    <row r="9" spans="1:43">
      <c r="A9" s="1" t="s">
        <v>48</v>
      </c>
      <c r="B9">
        <v>27</v>
      </c>
      <c r="C9">
        <v>4146565</v>
      </c>
      <c r="D9">
        <v>599692</v>
      </c>
      <c r="E9">
        <v>153576.5</v>
      </c>
      <c r="F9" t="s">
        <v>1249</v>
      </c>
      <c r="G9" t="s">
        <v>1255</v>
      </c>
      <c r="H9" t="s">
        <v>1831</v>
      </c>
      <c r="J9">
        <v>90.59999999999999</v>
      </c>
      <c r="K9">
        <v>2.56</v>
      </c>
      <c r="L9">
        <v>33.33</v>
      </c>
      <c r="N9">
        <v>1</v>
      </c>
      <c r="O9">
        <v>1</v>
      </c>
      <c r="P9" t="s">
        <v>2135</v>
      </c>
      <c r="Q9" t="s">
        <v>2426</v>
      </c>
      <c r="R9">
        <v>99</v>
      </c>
      <c r="S9">
        <v>1446</v>
      </c>
      <c r="T9" t="s">
        <v>3022</v>
      </c>
      <c r="U9">
        <v>98.8</v>
      </c>
      <c r="V9">
        <v>1505</v>
      </c>
      <c r="W9">
        <v>9.977086999999999</v>
      </c>
      <c r="X9">
        <v>11.774603</v>
      </c>
      <c r="Z9">
        <v>0</v>
      </c>
      <c r="AA9">
        <v>1</v>
      </c>
      <c r="AB9">
        <v>0.0247831316554202</v>
      </c>
      <c r="AC9">
        <v>0.00728688997100307</v>
      </c>
      <c r="AD9" t="s">
        <v>3565</v>
      </c>
      <c r="AE9">
        <v>102215</v>
      </c>
      <c r="AF9">
        <v>102736</v>
      </c>
      <c r="AG9" t="s">
        <v>4530</v>
      </c>
      <c r="AH9" t="s">
        <v>4531</v>
      </c>
      <c r="AI9" t="s">
        <v>4603</v>
      </c>
      <c r="AJ9" t="s">
        <v>5175</v>
      </c>
      <c r="AK9" t="s">
        <v>5234</v>
      </c>
      <c r="AL9">
        <v>14.96</v>
      </c>
      <c r="AM9">
        <v>77.59</v>
      </c>
      <c r="AN9" t="s">
        <v>5316</v>
      </c>
      <c r="AO9" t="s">
        <v>5317</v>
      </c>
      <c r="AP9" t="s">
        <v>5383</v>
      </c>
      <c r="AQ9" t="s">
        <v>5449</v>
      </c>
    </row>
    <row r="10" spans="1:43">
      <c r="A10" s="1" t="s">
        <v>48</v>
      </c>
      <c r="B10">
        <v>27</v>
      </c>
      <c r="C10">
        <v>4146565</v>
      </c>
      <c r="D10">
        <v>599692</v>
      </c>
      <c r="E10">
        <v>153576.5</v>
      </c>
      <c r="F10" t="s">
        <v>1249</v>
      </c>
      <c r="G10" t="s">
        <v>1255</v>
      </c>
      <c r="H10" t="s">
        <v>1831</v>
      </c>
      <c r="J10">
        <v>90.59999999999999</v>
      </c>
      <c r="K10">
        <v>2.56</v>
      </c>
      <c r="L10">
        <v>33.33</v>
      </c>
      <c r="N10">
        <v>1</v>
      </c>
      <c r="O10">
        <v>1</v>
      </c>
      <c r="P10" t="s">
        <v>2135</v>
      </c>
      <c r="Q10" t="s">
        <v>2426</v>
      </c>
      <c r="R10">
        <v>99</v>
      </c>
      <c r="S10">
        <v>1446</v>
      </c>
      <c r="T10" t="s">
        <v>3022</v>
      </c>
      <c r="U10">
        <v>98.8</v>
      </c>
      <c r="V10">
        <v>1505</v>
      </c>
      <c r="W10">
        <v>9.977086999999999</v>
      </c>
      <c r="X10">
        <v>11.774603</v>
      </c>
      <c r="Z10">
        <v>0</v>
      </c>
      <c r="AA10">
        <v>1</v>
      </c>
      <c r="AB10">
        <v>0.0247831316554202</v>
      </c>
      <c r="AC10">
        <v>0.00728688997100307</v>
      </c>
      <c r="AD10" t="s">
        <v>3565</v>
      </c>
      <c r="AE10">
        <v>104129</v>
      </c>
      <c r="AF10">
        <v>104717</v>
      </c>
      <c r="AG10" t="s">
        <v>4530</v>
      </c>
      <c r="AH10" t="s">
        <v>4531</v>
      </c>
      <c r="AI10" t="s">
        <v>4604</v>
      </c>
      <c r="AJ10" t="s">
        <v>5174</v>
      </c>
      <c r="AK10" t="s">
        <v>5234</v>
      </c>
      <c r="AL10">
        <v>16.88</v>
      </c>
      <c r="AM10">
        <v>78.09999999999999</v>
      </c>
      <c r="AN10" t="s">
        <v>5316</v>
      </c>
      <c r="AO10" t="s">
        <v>5317</v>
      </c>
      <c r="AP10" t="s">
        <v>5383</v>
      </c>
      <c r="AQ10" t="s">
        <v>5449</v>
      </c>
    </row>
    <row r="11" spans="1:43">
      <c r="A11" s="1" t="s">
        <v>48</v>
      </c>
      <c r="B11">
        <v>27</v>
      </c>
      <c r="C11">
        <v>4146565</v>
      </c>
      <c r="D11">
        <v>599692</v>
      </c>
      <c r="E11">
        <v>153576.5</v>
      </c>
      <c r="F11" t="s">
        <v>1249</v>
      </c>
      <c r="G11" t="s">
        <v>1255</v>
      </c>
      <c r="H11" t="s">
        <v>1831</v>
      </c>
      <c r="J11">
        <v>90.59999999999999</v>
      </c>
      <c r="K11">
        <v>2.56</v>
      </c>
      <c r="L11">
        <v>33.33</v>
      </c>
      <c r="N11">
        <v>1</v>
      </c>
      <c r="O11">
        <v>1</v>
      </c>
      <c r="P11" t="s">
        <v>2135</v>
      </c>
      <c r="Q11" t="s">
        <v>2426</v>
      </c>
      <c r="R11">
        <v>99</v>
      </c>
      <c r="S11">
        <v>1446</v>
      </c>
      <c r="T11" t="s">
        <v>3022</v>
      </c>
      <c r="U11">
        <v>98.8</v>
      </c>
      <c r="V11">
        <v>1505</v>
      </c>
      <c r="W11">
        <v>9.977086999999999</v>
      </c>
      <c r="X11">
        <v>11.774603</v>
      </c>
      <c r="Z11">
        <v>0</v>
      </c>
      <c r="AA11">
        <v>1</v>
      </c>
      <c r="AB11">
        <v>0.0247831316554202</v>
      </c>
      <c r="AC11">
        <v>0.00728688997100307</v>
      </c>
      <c r="AD11" t="s">
        <v>3565</v>
      </c>
      <c r="AE11">
        <v>105299</v>
      </c>
      <c r="AF11">
        <v>105519</v>
      </c>
      <c r="AG11" t="s">
        <v>4530</v>
      </c>
      <c r="AH11" t="s">
        <v>4531</v>
      </c>
      <c r="AI11" t="s">
        <v>4605</v>
      </c>
      <c r="AJ11" t="s">
        <v>5178</v>
      </c>
      <c r="AK11" t="s">
        <v>5238</v>
      </c>
      <c r="AL11">
        <v>6.31</v>
      </c>
      <c r="AM11">
        <v>77.38</v>
      </c>
      <c r="AN11" t="s">
        <v>5316</v>
      </c>
      <c r="AO11" t="s">
        <v>5317</v>
      </c>
      <c r="AP11" t="s">
        <v>5383</v>
      </c>
      <c r="AQ11" t="s">
        <v>5449</v>
      </c>
    </row>
    <row r="12" spans="1:43">
      <c r="A12" s="1" t="s">
        <v>49</v>
      </c>
      <c r="B12">
        <v>27</v>
      </c>
      <c r="C12">
        <v>1886931</v>
      </c>
      <c r="D12">
        <v>546954</v>
      </c>
      <c r="E12">
        <v>69886.3</v>
      </c>
      <c r="F12" t="s">
        <v>1249</v>
      </c>
      <c r="G12" t="s">
        <v>1256</v>
      </c>
      <c r="H12" t="s">
        <v>1256</v>
      </c>
      <c r="I12" t="s">
        <v>2128</v>
      </c>
      <c r="J12">
        <v>98.17</v>
      </c>
      <c r="K12">
        <v>2.24</v>
      </c>
      <c r="L12">
        <v>66.67</v>
      </c>
      <c r="N12">
        <v>4</v>
      </c>
      <c r="O12">
        <v>6</v>
      </c>
      <c r="P12" t="s">
        <v>2136</v>
      </c>
      <c r="Q12" t="s">
        <v>2427</v>
      </c>
      <c r="R12">
        <v>99.90000000000001</v>
      </c>
      <c r="S12">
        <v>1440</v>
      </c>
      <c r="T12" t="s">
        <v>3023</v>
      </c>
      <c r="U12">
        <v>94.2</v>
      </c>
      <c r="V12">
        <v>1506</v>
      </c>
      <c r="W12">
        <v>12.512568</v>
      </c>
      <c r="X12">
        <v>17.373053</v>
      </c>
      <c r="Y12">
        <v>0.2063871</v>
      </c>
      <c r="Z12">
        <v>0</v>
      </c>
      <c r="AA12">
        <v>0</v>
      </c>
      <c r="AB12">
        <v>0.0394048782433537</v>
      </c>
      <c r="AC12">
        <v>0.009711292196065729</v>
      </c>
    </row>
    <row r="13" spans="1:43">
      <c r="A13" s="1" t="s">
        <v>50</v>
      </c>
      <c r="B13">
        <v>15</v>
      </c>
      <c r="C13">
        <v>3578532</v>
      </c>
      <c r="D13">
        <v>690038</v>
      </c>
      <c r="E13">
        <v>238568.8</v>
      </c>
      <c r="F13" t="s">
        <v>1249</v>
      </c>
      <c r="G13" t="s">
        <v>1257</v>
      </c>
      <c r="H13" t="s">
        <v>1257</v>
      </c>
      <c r="I13" t="s">
        <v>2128</v>
      </c>
      <c r="J13">
        <v>90.84</v>
      </c>
      <c r="K13">
        <v>4.74</v>
      </c>
      <c r="L13">
        <v>76.92</v>
      </c>
      <c r="N13">
        <v>3</v>
      </c>
      <c r="O13">
        <v>3</v>
      </c>
      <c r="P13" t="s">
        <v>2137</v>
      </c>
      <c r="Q13" t="s">
        <v>2428</v>
      </c>
      <c r="R13">
        <v>99.8</v>
      </c>
      <c r="S13">
        <v>1460</v>
      </c>
      <c r="T13" t="s">
        <v>3024</v>
      </c>
      <c r="U13">
        <v>99.3</v>
      </c>
      <c r="V13">
        <v>1503</v>
      </c>
      <c r="W13">
        <v>69.81995999999999</v>
      </c>
      <c r="X13">
        <v>43.07601</v>
      </c>
      <c r="Y13">
        <v>1.2758651</v>
      </c>
      <c r="Z13">
        <v>0</v>
      </c>
      <c r="AA13">
        <v>0</v>
      </c>
      <c r="AB13">
        <v>0.0196960216593787</v>
      </c>
      <c r="AC13">
        <v>0.00345403655568354</v>
      </c>
      <c r="AD13" t="s">
        <v>3566</v>
      </c>
      <c r="AE13">
        <v>495156</v>
      </c>
      <c r="AF13">
        <v>495322</v>
      </c>
      <c r="AG13" t="s">
        <v>4529</v>
      </c>
      <c r="AH13" t="s">
        <v>4533</v>
      </c>
      <c r="AI13" t="s">
        <v>4606</v>
      </c>
      <c r="AJ13" t="s">
        <v>5179</v>
      </c>
      <c r="AK13" t="s">
        <v>5234</v>
      </c>
      <c r="AL13">
        <v>4.69</v>
      </c>
      <c r="AM13">
        <v>80.23999999999999</v>
      </c>
      <c r="AN13" t="s">
        <v>5316</v>
      </c>
      <c r="AO13" t="s">
        <v>5319</v>
      </c>
      <c r="AP13" t="s">
        <v>5385</v>
      </c>
      <c r="AQ13" t="s">
        <v>5449</v>
      </c>
    </row>
    <row r="14" spans="1:43">
      <c r="A14" s="1" t="s">
        <v>50</v>
      </c>
      <c r="B14">
        <v>15</v>
      </c>
      <c r="C14">
        <v>3578532</v>
      </c>
      <c r="D14">
        <v>690038</v>
      </c>
      <c r="E14">
        <v>238568.8</v>
      </c>
      <c r="F14" t="s">
        <v>1249</v>
      </c>
      <c r="G14" t="s">
        <v>1257</v>
      </c>
      <c r="H14" t="s">
        <v>1257</v>
      </c>
      <c r="I14" t="s">
        <v>2128</v>
      </c>
      <c r="J14">
        <v>90.84</v>
      </c>
      <c r="K14">
        <v>4.74</v>
      </c>
      <c r="L14">
        <v>76.92</v>
      </c>
      <c r="N14">
        <v>3</v>
      </c>
      <c r="O14">
        <v>3</v>
      </c>
      <c r="P14" t="s">
        <v>2137</v>
      </c>
      <c r="Q14" t="s">
        <v>2428</v>
      </c>
      <c r="R14">
        <v>99.8</v>
      </c>
      <c r="S14">
        <v>1460</v>
      </c>
      <c r="T14" t="s">
        <v>3024</v>
      </c>
      <c r="U14">
        <v>99.3</v>
      </c>
      <c r="V14">
        <v>1503</v>
      </c>
      <c r="W14">
        <v>69.81995999999999</v>
      </c>
      <c r="X14">
        <v>43.07601</v>
      </c>
      <c r="Y14">
        <v>1.2758651</v>
      </c>
      <c r="Z14">
        <v>0</v>
      </c>
      <c r="AA14">
        <v>0</v>
      </c>
      <c r="AB14">
        <v>0.0196960216593787</v>
      </c>
      <c r="AC14">
        <v>0.00345403655568354</v>
      </c>
      <c r="AD14" t="s">
        <v>3566</v>
      </c>
      <c r="AE14">
        <v>495590</v>
      </c>
      <c r="AF14">
        <v>495949</v>
      </c>
      <c r="AG14" t="s">
        <v>4529</v>
      </c>
      <c r="AH14" t="s">
        <v>4533</v>
      </c>
      <c r="AI14" t="s">
        <v>4607</v>
      </c>
      <c r="AJ14" t="s">
        <v>5176</v>
      </c>
      <c r="AK14" t="s">
        <v>5239</v>
      </c>
      <c r="AL14">
        <v>10.03</v>
      </c>
      <c r="AM14">
        <v>76.31</v>
      </c>
      <c r="AN14" t="s">
        <v>5316</v>
      </c>
      <c r="AO14" t="s">
        <v>5319</v>
      </c>
      <c r="AP14" t="s">
        <v>5385</v>
      </c>
      <c r="AQ14" t="s">
        <v>5449</v>
      </c>
    </row>
    <row r="15" spans="1:43">
      <c r="A15" s="1" t="s">
        <v>50</v>
      </c>
      <c r="B15">
        <v>15</v>
      </c>
      <c r="C15">
        <v>3578532</v>
      </c>
      <c r="D15">
        <v>690038</v>
      </c>
      <c r="E15">
        <v>238568.8</v>
      </c>
      <c r="F15" t="s">
        <v>1249</v>
      </c>
      <c r="G15" t="s">
        <v>1257</v>
      </c>
      <c r="H15" t="s">
        <v>1257</v>
      </c>
      <c r="I15" t="s">
        <v>2128</v>
      </c>
      <c r="J15">
        <v>90.84</v>
      </c>
      <c r="K15">
        <v>4.74</v>
      </c>
      <c r="L15">
        <v>76.92</v>
      </c>
      <c r="N15">
        <v>3</v>
      </c>
      <c r="O15">
        <v>3</v>
      </c>
      <c r="P15" t="s">
        <v>2137</v>
      </c>
      <c r="Q15" t="s">
        <v>2428</v>
      </c>
      <c r="R15">
        <v>99.8</v>
      </c>
      <c r="S15">
        <v>1460</v>
      </c>
      <c r="T15" t="s">
        <v>3024</v>
      </c>
      <c r="U15">
        <v>99.3</v>
      </c>
      <c r="V15">
        <v>1503</v>
      </c>
      <c r="W15">
        <v>69.81995999999999</v>
      </c>
      <c r="X15">
        <v>43.07601</v>
      </c>
      <c r="Y15">
        <v>1.2758651</v>
      </c>
      <c r="Z15">
        <v>0</v>
      </c>
      <c r="AA15">
        <v>0</v>
      </c>
      <c r="AB15">
        <v>0.0196960216593787</v>
      </c>
      <c r="AC15">
        <v>0.00345403655568354</v>
      </c>
      <c r="AD15" t="s">
        <v>3567</v>
      </c>
      <c r="AE15">
        <v>414954</v>
      </c>
      <c r="AF15">
        <v>415065</v>
      </c>
      <c r="AG15" t="s">
        <v>4530</v>
      </c>
      <c r="AH15" t="s">
        <v>4535</v>
      </c>
      <c r="AI15" t="s">
        <v>4608</v>
      </c>
      <c r="AJ15" t="s">
        <v>5180</v>
      </c>
      <c r="AK15" t="s">
        <v>5234</v>
      </c>
      <c r="AL15">
        <v>5.79</v>
      </c>
      <c r="AM15">
        <v>82.14</v>
      </c>
      <c r="AN15" t="s">
        <v>5316</v>
      </c>
      <c r="AO15" t="s">
        <v>5321</v>
      </c>
      <c r="AP15" t="s">
        <v>5387</v>
      </c>
      <c r="AQ15" t="s">
        <v>5452</v>
      </c>
    </row>
    <row r="16" spans="1:43">
      <c r="A16" s="1" t="s">
        <v>51</v>
      </c>
      <c r="B16">
        <v>16</v>
      </c>
      <c r="C16">
        <v>2613817</v>
      </c>
      <c r="D16">
        <v>506654</v>
      </c>
      <c r="E16">
        <v>163363.6</v>
      </c>
      <c r="F16" t="s">
        <v>1249</v>
      </c>
      <c r="G16" t="s">
        <v>1258</v>
      </c>
      <c r="H16" t="s">
        <v>1832</v>
      </c>
      <c r="J16">
        <v>94.91</v>
      </c>
      <c r="K16">
        <v>2</v>
      </c>
      <c r="L16">
        <v>20</v>
      </c>
      <c r="N16">
        <v>2</v>
      </c>
      <c r="O16">
        <v>3</v>
      </c>
      <c r="P16" t="s">
        <v>2138</v>
      </c>
      <c r="Q16" t="s">
        <v>2429</v>
      </c>
      <c r="R16">
        <v>98.7</v>
      </c>
      <c r="S16">
        <v>1467</v>
      </c>
      <c r="T16" t="s">
        <v>3025</v>
      </c>
      <c r="U16">
        <v>98.40000000000001</v>
      </c>
      <c r="V16">
        <v>1509</v>
      </c>
      <c r="W16">
        <v>10.531706</v>
      </c>
      <c r="X16">
        <v>17.577188</v>
      </c>
      <c r="Z16">
        <v>0</v>
      </c>
      <c r="AA16">
        <v>0</v>
      </c>
      <c r="AB16">
        <v>0.0725749776221692</v>
      </c>
      <c r="AC16">
        <v>0.0236253171080024</v>
      </c>
      <c r="AD16" t="s">
        <v>3568</v>
      </c>
      <c r="AE16">
        <v>24503</v>
      </c>
      <c r="AF16">
        <v>24620</v>
      </c>
      <c r="AG16" t="s">
        <v>4529</v>
      </c>
      <c r="AH16" t="s">
        <v>4531</v>
      </c>
      <c r="AI16" t="s">
        <v>4609</v>
      </c>
      <c r="AJ16" t="s">
        <v>5181</v>
      </c>
      <c r="AK16" t="s">
        <v>5234</v>
      </c>
      <c r="AL16">
        <v>3.38</v>
      </c>
      <c r="AM16">
        <v>79.66</v>
      </c>
      <c r="AN16" t="s">
        <v>5316</v>
      </c>
      <c r="AO16" t="s">
        <v>5317</v>
      </c>
      <c r="AP16" t="s">
        <v>5383</v>
      </c>
      <c r="AQ16" t="s">
        <v>5449</v>
      </c>
    </row>
    <row r="17" spans="1:43">
      <c r="A17" s="1" t="s">
        <v>51</v>
      </c>
      <c r="B17">
        <v>16</v>
      </c>
      <c r="C17">
        <v>2613817</v>
      </c>
      <c r="D17">
        <v>506654</v>
      </c>
      <c r="E17">
        <v>163363.6</v>
      </c>
      <c r="F17" t="s">
        <v>1249</v>
      </c>
      <c r="G17" t="s">
        <v>1258</v>
      </c>
      <c r="H17" t="s">
        <v>1832</v>
      </c>
      <c r="J17">
        <v>94.91</v>
      </c>
      <c r="K17">
        <v>2</v>
      </c>
      <c r="L17">
        <v>20</v>
      </c>
      <c r="N17">
        <v>2</v>
      </c>
      <c r="O17">
        <v>3</v>
      </c>
      <c r="P17" t="s">
        <v>2138</v>
      </c>
      <c r="Q17" t="s">
        <v>2429</v>
      </c>
      <c r="R17">
        <v>98.7</v>
      </c>
      <c r="S17">
        <v>1467</v>
      </c>
      <c r="T17" t="s">
        <v>3025</v>
      </c>
      <c r="U17">
        <v>98.40000000000001</v>
      </c>
      <c r="V17">
        <v>1509</v>
      </c>
      <c r="W17">
        <v>10.531706</v>
      </c>
      <c r="X17">
        <v>17.577188</v>
      </c>
      <c r="Z17">
        <v>0</v>
      </c>
      <c r="AA17">
        <v>0</v>
      </c>
      <c r="AB17">
        <v>0.0725749776221692</v>
      </c>
      <c r="AC17">
        <v>0.0236253171080024</v>
      </c>
      <c r="AD17" t="s">
        <v>3568</v>
      </c>
      <c r="AE17">
        <v>26706</v>
      </c>
      <c r="AF17">
        <v>26877</v>
      </c>
      <c r="AG17" t="s">
        <v>4529</v>
      </c>
      <c r="AH17" t="s">
        <v>4533</v>
      </c>
      <c r="AI17" t="s">
        <v>4610</v>
      </c>
      <c r="AJ17" t="s">
        <v>5179</v>
      </c>
      <c r="AK17" t="s">
        <v>5234</v>
      </c>
      <c r="AL17">
        <v>4.83</v>
      </c>
      <c r="AM17">
        <v>79.65000000000001</v>
      </c>
      <c r="AN17" t="s">
        <v>5316</v>
      </c>
      <c r="AO17" t="s">
        <v>5319</v>
      </c>
      <c r="AP17" t="s">
        <v>5385</v>
      </c>
      <c r="AQ17" t="s">
        <v>5449</v>
      </c>
    </row>
    <row r="18" spans="1:43">
      <c r="A18" s="1" t="s">
        <v>51</v>
      </c>
      <c r="B18">
        <v>16</v>
      </c>
      <c r="C18">
        <v>2613817</v>
      </c>
      <c r="D18">
        <v>506654</v>
      </c>
      <c r="E18">
        <v>163363.6</v>
      </c>
      <c r="F18" t="s">
        <v>1249</v>
      </c>
      <c r="G18" t="s">
        <v>1258</v>
      </c>
      <c r="H18" t="s">
        <v>1832</v>
      </c>
      <c r="J18">
        <v>94.91</v>
      </c>
      <c r="K18">
        <v>2</v>
      </c>
      <c r="L18">
        <v>20</v>
      </c>
      <c r="N18">
        <v>2</v>
      </c>
      <c r="O18">
        <v>3</v>
      </c>
      <c r="P18" t="s">
        <v>2138</v>
      </c>
      <c r="Q18" t="s">
        <v>2429</v>
      </c>
      <c r="R18">
        <v>98.7</v>
      </c>
      <c r="S18">
        <v>1467</v>
      </c>
      <c r="T18" t="s">
        <v>3025</v>
      </c>
      <c r="U18">
        <v>98.40000000000001</v>
      </c>
      <c r="V18">
        <v>1509</v>
      </c>
      <c r="W18">
        <v>10.531706</v>
      </c>
      <c r="X18">
        <v>17.577188</v>
      </c>
      <c r="Z18">
        <v>0</v>
      </c>
      <c r="AA18">
        <v>0</v>
      </c>
      <c r="AB18">
        <v>0.0725749776221692</v>
      </c>
      <c r="AC18">
        <v>0.0236253171080024</v>
      </c>
      <c r="AD18" t="s">
        <v>3568</v>
      </c>
      <c r="AE18">
        <v>27141</v>
      </c>
      <c r="AF18">
        <v>27511</v>
      </c>
      <c r="AG18" t="s">
        <v>4529</v>
      </c>
      <c r="AH18" t="s">
        <v>4531</v>
      </c>
      <c r="AI18" t="s">
        <v>4611</v>
      </c>
      <c r="AJ18" t="s">
        <v>5175</v>
      </c>
      <c r="AK18" t="s">
        <v>5234</v>
      </c>
      <c r="AL18">
        <v>10.63</v>
      </c>
      <c r="AM18">
        <v>77.90000000000001</v>
      </c>
      <c r="AN18" t="s">
        <v>5316</v>
      </c>
      <c r="AO18" t="s">
        <v>5317</v>
      </c>
      <c r="AP18" t="s">
        <v>5383</v>
      </c>
      <c r="AQ18" t="s">
        <v>5449</v>
      </c>
    </row>
    <row r="19" spans="1:43">
      <c r="A19" s="1" t="s">
        <v>51</v>
      </c>
      <c r="B19">
        <v>16</v>
      </c>
      <c r="C19">
        <v>2613817</v>
      </c>
      <c r="D19">
        <v>506654</v>
      </c>
      <c r="E19">
        <v>163363.6</v>
      </c>
      <c r="F19" t="s">
        <v>1249</v>
      </c>
      <c r="G19" t="s">
        <v>1258</v>
      </c>
      <c r="H19" t="s">
        <v>1832</v>
      </c>
      <c r="J19">
        <v>94.91</v>
      </c>
      <c r="K19">
        <v>2</v>
      </c>
      <c r="L19">
        <v>20</v>
      </c>
      <c r="N19">
        <v>2</v>
      </c>
      <c r="O19">
        <v>3</v>
      </c>
      <c r="P19" t="s">
        <v>2138</v>
      </c>
      <c r="Q19" t="s">
        <v>2429</v>
      </c>
      <c r="R19">
        <v>98.7</v>
      </c>
      <c r="S19">
        <v>1467</v>
      </c>
      <c r="T19" t="s">
        <v>3025</v>
      </c>
      <c r="U19">
        <v>98.40000000000001</v>
      </c>
      <c r="V19">
        <v>1509</v>
      </c>
      <c r="W19">
        <v>10.531706</v>
      </c>
      <c r="X19">
        <v>17.577188</v>
      </c>
      <c r="Z19">
        <v>0</v>
      </c>
      <c r="AA19">
        <v>0</v>
      </c>
      <c r="AB19">
        <v>0.0725749776221692</v>
      </c>
      <c r="AC19">
        <v>0.0236253171080024</v>
      </c>
      <c r="AD19" t="s">
        <v>3569</v>
      </c>
      <c r="AE19">
        <v>138531</v>
      </c>
      <c r="AF19">
        <v>138633</v>
      </c>
      <c r="AG19" t="s">
        <v>4530</v>
      </c>
      <c r="AH19" t="s">
        <v>4536</v>
      </c>
      <c r="AI19" t="s">
        <v>4612</v>
      </c>
      <c r="AJ19" t="s">
        <v>5182</v>
      </c>
      <c r="AK19" t="s">
        <v>5234</v>
      </c>
      <c r="AL19">
        <v>3.31</v>
      </c>
      <c r="AM19">
        <v>82.52</v>
      </c>
      <c r="AN19" t="s">
        <v>5316</v>
      </c>
      <c r="AO19" t="s">
        <v>5322</v>
      </c>
      <c r="AP19" t="s">
        <v>5388</v>
      </c>
      <c r="AQ19" t="s">
        <v>5453</v>
      </c>
    </row>
    <row r="20" spans="1:43">
      <c r="A20" s="1" t="s">
        <v>51</v>
      </c>
      <c r="B20">
        <v>16</v>
      </c>
      <c r="C20">
        <v>2613817</v>
      </c>
      <c r="D20">
        <v>506654</v>
      </c>
      <c r="E20">
        <v>163363.6</v>
      </c>
      <c r="F20" t="s">
        <v>1249</v>
      </c>
      <c r="G20" t="s">
        <v>1258</v>
      </c>
      <c r="H20" t="s">
        <v>1832</v>
      </c>
      <c r="J20">
        <v>94.91</v>
      </c>
      <c r="K20">
        <v>2</v>
      </c>
      <c r="L20">
        <v>20</v>
      </c>
      <c r="N20">
        <v>2</v>
      </c>
      <c r="O20">
        <v>3</v>
      </c>
      <c r="P20" t="s">
        <v>2138</v>
      </c>
      <c r="Q20" t="s">
        <v>2429</v>
      </c>
      <c r="R20">
        <v>98.7</v>
      </c>
      <c r="S20">
        <v>1467</v>
      </c>
      <c r="T20" t="s">
        <v>3025</v>
      </c>
      <c r="U20">
        <v>98.40000000000001</v>
      </c>
      <c r="V20">
        <v>1509</v>
      </c>
      <c r="W20">
        <v>10.531706</v>
      </c>
      <c r="X20">
        <v>17.577188</v>
      </c>
      <c r="Z20">
        <v>0</v>
      </c>
      <c r="AA20">
        <v>0</v>
      </c>
      <c r="AB20">
        <v>0.0725749776221692</v>
      </c>
      <c r="AC20">
        <v>0.0236253171080024</v>
      </c>
      <c r="AD20" t="s">
        <v>3570</v>
      </c>
      <c r="AE20">
        <v>56699</v>
      </c>
      <c r="AF20">
        <v>59786</v>
      </c>
      <c r="AG20" t="s">
        <v>4530</v>
      </c>
      <c r="AH20" t="s">
        <v>4537</v>
      </c>
      <c r="AI20" t="s">
        <v>4613</v>
      </c>
      <c r="AJ20">
        <f>/======</f>
        <v>0</v>
      </c>
      <c r="AK20" t="s">
        <v>5240</v>
      </c>
      <c r="AL20">
        <v>99.34999999999999</v>
      </c>
      <c r="AM20">
        <v>78.92</v>
      </c>
      <c r="AN20" t="s">
        <v>5316</v>
      </c>
      <c r="AO20" t="s">
        <v>5323</v>
      </c>
      <c r="AP20" t="s">
        <v>5389</v>
      </c>
      <c r="AQ20" t="s">
        <v>5454</v>
      </c>
    </row>
    <row r="21" spans="1:43">
      <c r="A21" s="1" t="s">
        <v>51</v>
      </c>
      <c r="B21">
        <v>16</v>
      </c>
      <c r="C21">
        <v>2613817</v>
      </c>
      <c r="D21">
        <v>506654</v>
      </c>
      <c r="E21">
        <v>163363.6</v>
      </c>
      <c r="F21" t="s">
        <v>1249</v>
      </c>
      <c r="G21" t="s">
        <v>1258</v>
      </c>
      <c r="H21" t="s">
        <v>1832</v>
      </c>
      <c r="J21">
        <v>94.91</v>
      </c>
      <c r="K21">
        <v>2</v>
      </c>
      <c r="L21">
        <v>20</v>
      </c>
      <c r="N21">
        <v>2</v>
      </c>
      <c r="O21">
        <v>3</v>
      </c>
      <c r="P21" t="s">
        <v>2138</v>
      </c>
      <c r="Q21" t="s">
        <v>2429</v>
      </c>
      <c r="R21">
        <v>98.7</v>
      </c>
      <c r="S21">
        <v>1467</v>
      </c>
      <c r="T21" t="s">
        <v>3025</v>
      </c>
      <c r="U21">
        <v>98.40000000000001</v>
      </c>
      <c r="V21">
        <v>1509</v>
      </c>
      <c r="W21">
        <v>10.531706</v>
      </c>
      <c r="X21">
        <v>17.577188</v>
      </c>
      <c r="Z21">
        <v>0</v>
      </c>
      <c r="AA21">
        <v>0</v>
      </c>
      <c r="AB21">
        <v>0.0725749776221692</v>
      </c>
      <c r="AC21">
        <v>0.0236253171080024</v>
      </c>
      <c r="AD21" t="s">
        <v>3570</v>
      </c>
      <c r="AE21">
        <v>61009</v>
      </c>
      <c r="AF21">
        <v>61192</v>
      </c>
      <c r="AG21" t="s">
        <v>4529</v>
      </c>
      <c r="AH21" t="s">
        <v>4538</v>
      </c>
      <c r="AI21" t="s">
        <v>4614</v>
      </c>
      <c r="AJ21">
        <f>..........</f>
        <v>0</v>
      </c>
      <c r="AK21" t="s">
        <v>5234</v>
      </c>
      <c r="AL21">
        <v>28.79</v>
      </c>
      <c r="AM21">
        <v>76.63</v>
      </c>
      <c r="AN21" t="s">
        <v>5316</v>
      </c>
      <c r="AO21" t="s">
        <v>5324</v>
      </c>
      <c r="AP21" t="s">
        <v>5390</v>
      </c>
      <c r="AQ21" t="s">
        <v>5454</v>
      </c>
    </row>
    <row r="22" spans="1:43">
      <c r="A22" s="1" t="s">
        <v>52</v>
      </c>
      <c r="B22">
        <v>10</v>
      </c>
      <c r="C22">
        <v>4275206</v>
      </c>
      <c r="D22">
        <v>1675714</v>
      </c>
      <c r="E22">
        <v>427520.6</v>
      </c>
      <c r="F22" t="s">
        <v>1249</v>
      </c>
      <c r="G22" t="s">
        <v>1259</v>
      </c>
      <c r="H22" t="s">
        <v>1259</v>
      </c>
      <c r="J22">
        <v>94.31</v>
      </c>
      <c r="K22">
        <v>0</v>
      </c>
      <c r="L22">
        <v>0</v>
      </c>
      <c r="N22">
        <v>2</v>
      </c>
      <c r="O22">
        <v>1</v>
      </c>
      <c r="P22" t="s">
        <v>2139</v>
      </c>
      <c r="Q22" t="s">
        <v>2430</v>
      </c>
      <c r="R22">
        <v>99.90000000000001</v>
      </c>
      <c r="S22">
        <v>1455</v>
      </c>
      <c r="T22" t="s">
        <v>3026</v>
      </c>
      <c r="U22">
        <v>99.3</v>
      </c>
      <c r="V22">
        <v>1497</v>
      </c>
      <c r="W22">
        <v>7.1531825</v>
      </c>
      <c r="X22">
        <v>13.699193</v>
      </c>
      <c r="Z22">
        <v>0</v>
      </c>
      <c r="AA22">
        <v>0</v>
      </c>
      <c r="AB22">
        <v>0.0125848154960441</v>
      </c>
      <c r="AC22">
        <v>0.0038645478583312</v>
      </c>
    </row>
    <row r="23" spans="1:43">
      <c r="A23" s="1" t="s">
        <v>53</v>
      </c>
      <c r="B23">
        <v>52</v>
      </c>
      <c r="C23">
        <v>5952126</v>
      </c>
      <c r="D23">
        <v>596414</v>
      </c>
      <c r="E23">
        <v>114464</v>
      </c>
      <c r="F23" t="s">
        <v>1249</v>
      </c>
      <c r="G23" t="s">
        <v>1260</v>
      </c>
      <c r="H23" t="s">
        <v>1833</v>
      </c>
      <c r="J23">
        <v>90.66</v>
      </c>
      <c r="K23">
        <v>1.1</v>
      </c>
      <c r="L23">
        <v>0</v>
      </c>
      <c r="N23">
        <v>2</v>
      </c>
      <c r="O23">
        <v>2</v>
      </c>
      <c r="P23" t="s">
        <v>2140</v>
      </c>
      <c r="Q23" t="s">
        <v>2431</v>
      </c>
      <c r="R23">
        <v>98.5</v>
      </c>
      <c r="S23">
        <v>1448</v>
      </c>
      <c r="T23" t="s">
        <v>3027</v>
      </c>
      <c r="U23">
        <v>97.59999999999999</v>
      </c>
      <c r="V23">
        <v>1488</v>
      </c>
      <c r="W23">
        <v>7.808578</v>
      </c>
      <c r="X23">
        <v>9.230888</v>
      </c>
      <c r="Z23">
        <v>0</v>
      </c>
      <c r="AA23">
        <v>0</v>
      </c>
      <c r="AB23">
        <v>0.0353349638750668</v>
      </c>
      <c r="AC23">
        <v>0.0117005262860053</v>
      </c>
      <c r="AD23" t="s">
        <v>3571</v>
      </c>
      <c r="AE23">
        <v>356998</v>
      </c>
      <c r="AF23">
        <v>357237</v>
      </c>
      <c r="AG23" t="s">
        <v>4529</v>
      </c>
      <c r="AH23" t="s">
        <v>4533</v>
      </c>
      <c r="AI23" t="s">
        <v>4615</v>
      </c>
      <c r="AJ23" t="s">
        <v>5183</v>
      </c>
      <c r="AK23" t="s">
        <v>5234</v>
      </c>
      <c r="AL23">
        <v>6.74</v>
      </c>
      <c r="AM23">
        <v>75.42</v>
      </c>
      <c r="AN23" t="s">
        <v>5316</v>
      </c>
      <c r="AO23" t="s">
        <v>5319</v>
      </c>
      <c r="AP23" t="s">
        <v>5385</v>
      </c>
      <c r="AQ23" t="s">
        <v>5449</v>
      </c>
    </row>
    <row r="24" spans="1:43">
      <c r="A24" s="1" t="s">
        <v>53</v>
      </c>
      <c r="B24">
        <v>52</v>
      </c>
      <c r="C24">
        <v>5952126</v>
      </c>
      <c r="D24">
        <v>596414</v>
      </c>
      <c r="E24">
        <v>114464</v>
      </c>
      <c r="F24" t="s">
        <v>1249</v>
      </c>
      <c r="G24" t="s">
        <v>1260</v>
      </c>
      <c r="H24" t="s">
        <v>1833</v>
      </c>
      <c r="J24">
        <v>90.66</v>
      </c>
      <c r="K24">
        <v>1.1</v>
      </c>
      <c r="L24">
        <v>0</v>
      </c>
      <c r="N24">
        <v>2</v>
      </c>
      <c r="O24">
        <v>2</v>
      </c>
      <c r="P24" t="s">
        <v>2140</v>
      </c>
      <c r="Q24" t="s">
        <v>2431</v>
      </c>
      <c r="R24">
        <v>98.5</v>
      </c>
      <c r="S24">
        <v>1448</v>
      </c>
      <c r="T24" t="s">
        <v>3027</v>
      </c>
      <c r="U24">
        <v>97.59999999999999</v>
      </c>
      <c r="V24">
        <v>1488</v>
      </c>
      <c r="W24">
        <v>7.808578</v>
      </c>
      <c r="X24">
        <v>9.230888</v>
      </c>
      <c r="Z24">
        <v>0</v>
      </c>
      <c r="AA24">
        <v>0</v>
      </c>
      <c r="AB24">
        <v>0.0353349638750668</v>
      </c>
      <c r="AC24">
        <v>0.0117005262860053</v>
      </c>
      <c r="AD24" t="s">
        <v>3571</v>
      </c>
      <c r="AE24">
        <v>357819</v>
      </c>
      <c r="AF24">
        <v>358191</v>
      </c>
      <c r="AG24" t="s">
        <v>4529</v>
      </c>
      <c r="AH24" t="s">
        <v>4533</v>
      </c>
      <c r="AI24" t="s">
        <v>4616</v>
      </c>
      <c r="AJ24" t="s">
        <v>5175</v>
      </c>
      <c r="AK24" t="s">
        <v>5234</v>
      </c>
      <c r="AL24">
        <v>10.47</v>
      </c>
      <c r="AM24">
        <v>77.20999999999999</v>
      </c>
      <c r="AN24" t="s">
        <v>5316</v>
      </c>
      <c r="AO24" t="s">
        <v>5319</v>
      </c>
      <c r="AP24" t="s">
        <v>5385</v>
      </c>
      <c r="AQ24" t="s">
        <v>5449</v>
      </c>
    </row>
    <row r="25" spans="1:43">
      <c r="A25" s="1" t="s">
        <v>53</v>
      </c>
      <c r="B25">
        <v>52</v>
      </c>
      <c r="C25">
        <v>5952126</v>
      </c>
      <c r="D25">
        <v>596414</v>
      </c>
      <c r="E25">
        <v>114464</v>
      </c>
      <c r="F25" t="s">
        <v>1249</v>
      </c>
      <c r="G25" t="s">
        <v>1260</v>
      </c>
      <c r="H25" t="s">
        <v>1833</v>
      </c>
      <c r="J25">
        <v>90.66</v>
      </c>
      <c r="K25">
        <v>1.1</v>
      </c>
      <c r="L25">
        <v>0</v>
      </c>
      <c r="N25">
        <v>2</v>
      </c>
      <c r="O25">
        <v>2</v>
      </c>
      <c r="P25" t="s">
        <v>2140</v>
      </c>
      <c r="Q25" t="s">
        <v>2431</v>
      </c>
      <c r="R25">
        <v>98.5</v>
      </c>
      <c r="S25">
        <v>1448</v>
      </c>
      <c r="T25" t="s">
        <v>3027</v>
      </c>
      <c r="U25">
        <v>97.59999999999999</v>
      </c>
      <c r="V25">
        <v>1488</v>
      </c>
      <c r="W25">
        <v>7.808578</v>
      </c>
      <c r="X25">
        <v>9.230888</v>
      </c>
      <c r="Z25">
        <v>0</v>
      </c>
      <c r="AA25">
        <v>0</v>
      </c>
      <c r="AB25">
        <v>0.0353349638750668</v>
      </c>
      <c r="AC25">
        <v>0.0117005262860053</v>
      </c>
      <c r="AD25" t="s">
        <v>3572</v>
      </c>
      <c r="AE25">
        <v>17176</v>
      </c>
      <c r="AF25">
        <v>17341</v>
      </c>
      <c r="AG25" t="s">
        <v>4529</v>
      </c>
      <c r="AH25" t="s">
        <v>4539</v>
      </c>
      <c r="AI25" t="s">
        <v>4617</v>
      </c>
      <c r="AJ25" t="s">
        <v>5173</v>
      </c>
      <c r="AK25" t="s">
        <v>5237</v>
      </c>
      <c r="AL25">
        <v>5.3</v>
      </c>
      <c r="AM25">
        <v>76.05</v>
      </c>
      <c r="AN25" t="s">
        <v>5316</v>
      </c>
      <c r="AO25" t="s">
        <v>5325</v>
      </c>
      <c r="AP25" t="s">
        <v>5391</v>
      </c>
      <c r="AQ25" t="s">
        <v>5455</v>
      </c>
    </row>
    <row r="26" spans="1:43">
      <c r="A26" s="1" t="s">
        <v>53</v>
      </c>
      <c r="B26">
        <v>52</v>
      </c>
      <c r="C26">
        <v>5952126</v>
      </c>
      <c r="D26">
        <v>596414</v>
      </c>
      <c r="E26">
        <v>114464</v>
      </c>
      <c r="F26" t="s">
        <v>1249</v>
      </c>
      <c r="G26" t="s">
        <v>1260</v>
      </c>
      <c r="H26" t="s">
        <v>1833</v>
      </c>
      <c r="J26">
        <v>90.66</v>
      </c>
      <c r="K26">
        <v>1.1</v>
      </c>
      <c r="L26">
        <v>0</v>
      </c>
      <c r="N26">
        <v>2</v>
      </c>
      <c r="O26">
        <v>2</v>
      </c>
      <c r="P26" t="s">
        <v>2140</v>
      </c>
      <c r="Q26" t="s">
        <v>2431</v>
      </c>
      <c r="R26">
        <v>98.5</v>
      </c>
      <c r="S26">
        <v>1448</v>
      </c>
      <c r="T26" t="s">
        <v>3027</v>
      </c>
      <c r="U26">
        <v>97.59999999999999</v>
      </c>
      <c r="V26">
        <v>1488</v>
      </c>
      <c r="W26">
        <v>7.808578</v>
      </c>
      <c r="X26">
        <v>9.230888</v>
      </c>
      <c r="Z26">
        <v>0</v>
      </c>
      <c r="AA26">
        <v>0</v>
      </c>
      <c r="AB26">
        <v>0.0353349638750668</v>
      </c>
      <c r="AC26">
        <v>0.0117005262860053</v>
      </c>
      <c r="AD26" t="s">
        <v>3573</v>
      </c>
      <c r="AE26">
        <v>9142</v>
      </c>
      <c r="AF26">
        <v>9315</v>
      </c>
      <c r="AG26" t="s">
        <v>4530</v>
      </c>
      <c r="AH26" t="s">
        <v>4540</v>
      </c>
      <c r="AI26" t="s">
        <v>4618</v>
      </c>
      <c r="AJ26" t="s">
        <v>5184</v>
      </c>
      <c r="AK26" t="s">
        <v>5234</v>
      </c>
      <c r="AL26">
        <v>5.23</v>
      </c>
      <c r="AM26">
        <v>75.29000000000001</v>
      </c>
      <c r="AN26" t="s">
        <v>5316</v>
      </c>
      <c r="AO26" t="s">
        <v>5326</v>
      </c>
      <c r="AP26" t="s">
        <v>5392</v>
      </c>
      <c r="AQ26" t="s">
        <v>5456</v>
      </c>
    </row>
    <row r="27" spans="1:43">
      <c r="A27" s="1" t="s">
        <v>54</v>
      </c>
      <c r="B27">
        <v>23</v>
      </c>
      <c r="C27">
        <v>3347309</v>
      </c>
      <c r="D27">
        <v>417727</v>
      </c>
      <c r="E27">
        <v>145535.2</v>
      </c>
      <c r="F27" t="s">
        <v>1249</v>
      </c>
      <c r="G27" t="s">
        <v>1261</v>
      </c>
      <c r="H27" t="s">
        <v>1261</v>
      </c>
      <c r="J27">
        <v>96.52</v>
      </c>
      <c r="K27">
        <v>0.87</v>
      </c>
      <c r="L27">
        <v>0</v>
      </c>
      <c r="N27">
        <v>1</v>
      </c>
      <c r="O27">
        <v>1</v>
      </c>
      <c r="P27" t="s">
        <v>2141</v>
      </c>
      <c r="Q27" t="s">
        <v>2432</v>
      </c>
      <c r="R27">
        <v>99.90000000000001</v>
      </c>
      <c r="S27">
        <v>1411</v>
      </c>
      <c r="T27" t="s">
        <v>3028</v>
      </c>
      <c r="U27">
        <v>99.40000000000001</v>
      </c>
      <c r="V27">
        <v>1470</v>
      </c>
      <c r="W27">
        <v>6.685218300000001</v>
      </c>
      <c r="X27">
        <v>10.277253</v>
      </c>
      <c r="Z27">
        <v>0</v>
      </c>
      <c r="AA27">
        <v>0</v>
      </c>
      <c r="AB27">
        <v>0.0259339746252916</v>
      </c>
      <c r="AC27">
        <v>0.00726281439032155</v>
      </c>
      <c r="AD27" t="s">
        <v>3574</v>
      </c>
      <c r="AE27">
        <v>22229</v>
      </c>
      <c r="AF27">
        <v>22616</v>
      </c>
      <c r="AG27" t="s">
        <v>4529</v>
      </c>
      <c r="AH27" t="s">
        <v>4533</v>
      </c>
      <c r="AI27" t="s">
        <v>4619</v>
      </c>
      <c r="AJ27" t="s">
        <v>5176</v>
      </c>
      <c r="AK27" t="s">
        <v>5241</v>
      </c>
      <c r="AL27">
        <v>10.81</v>
      </c>
      <c r="AM27">
        <v>75.19</v>
      </c>
      <c r="AN27" t="s">
        <v>5316</v>
      </c>
      <c r="AO27" t="s">
        <v>5319</v>
      </c>
      <c r="AP27" t="s">
        <v>5385</v>
      </c>
      <c r="AQ27" t="s">
        <v>5449</v>
      </c>
    </row>
    <row r="28" spans="1:43">
      <c r="A28" s="1" t="s">
        <v>55</v>
      </c>
      <c r="B28">
        <v>9</v>
      </c>
      <c r="C28">
        <v>4595504</v>
      </c>
      <c r="D28">
        <v>2300666</v>
      </c>
      <c r="E28">
        <v>510611.6</v>
      </c>
      <c r="F28" t="s">
        <v>1249</v>
      </c>
      <c r="G28" t="s">
        <v>1262</v>
      </c>
      <c r="H28" t="s">
        <v>1262</v>
      </c>
      <c r="I28" t="s">
        <v>2128</v>
      </c>
      <c r="J28">
        <v>95.81999999999999</v>
      </c>
      <c r="K28">
        <v>2.04</v>
      </c>
      <c r="L28">
        <v>12.5</v>
      </c>
      <c r="N28">
        <v>2</v>
      </c>
      <c r="O28">
        <v>2</v>
      </c>
      <c r="P28" t="s">
        <v>2142</v>
      </c>
      <c r="Q28" t="s">
        <v>2433</v>
      </c>
      <c r="R28">
        <v>99.5</v>
      </c>
      <c r="S28">
        <v>1459</v>
      </c>
      <c r="T28" t="s">
        <v>3029</v>
      </c>
      <c r="U28">
        <v>92.7</v>
      </c>
      <c r="V28">
        <v>1518</v>
      </c>
      <c r="W28">
        <v>11.834846</v>
      </c>
      <c r="X28">
        <v>15.664527</v>
      </c>
      <c r="Y28">
        <v>0.3519018</v>
      </c>
      <c r="Z28">
        <v>1</v>
      </c>
      <c r="AA28">
        <v>0</v>
      </c>
      <c r="AB28">
        <v>0.0108327916414644</v>
      </c>
      <c r="AC28">
        <v>0.00283724733376122</v>
      </c>
      <c r="AD28" t="s">
        <v>3575</v>
      </c>
      <c r="AE28">
        <v>345177</v>
      </c>
      <c r="AF28">
        <v>345661</v>
      </c>
      <c r="AG28" t="s">
        <v>4530</v>
      </c>
      <c r="AH28" t="s">
        <v>4541</v>
      </c>
      <c r="AI28" t="s">
        <v>4620</v>
      </c>
      <c r="AJ28" t="s">
        <v>5174</v>
      </c>
      <c r="AK28" t="s">
        <v>5234</v>
      </c>
      <c r="AL28">
        <v>15.87</v>
      </c>
      <c r="AM28">
        <v>77.31999999999999</v>
      </c>
      <c r="AN28" t="s">
        <v>5316</v>
      </c>
      <c r="AO28" t="s">
        <v>5327</v>
      </c>
      <c r="AP28" t="s">
        <v>5393</v>
      </c>
      <c r="AQ28" t="s">
        <v>5457</v>
      </c>
    </row>
    <row r="29" spans="1:43">
      <c r="A29" s="1" t="s">
        <v>55</v>
      </c>
      <c r="B29">
        <v>9</v>
      </c>
      <c r="C29">
        <v>4595504</v>
      </c>
      <c r="D29">
        <v>2300666</v>
      </c>
      <c r="E29">
        <v>510611.6</v>
      </c>
      <c r="F29" t="s">
        <v>1249</v>
      </c>
      <c r="G29" t="s">
        <v>1262</v>
      </c>
      <c r="H29" t="s">
        <v>1262</v>
      </c>
      <c r="I29" t="s">
        <v>2128</v>
      </c>
      <c r="J29">
        <v>95.81999999999999</v>
      </c>
      <c r="K29">
        <v>2.04</v>
      </c>
      <c r="L29">
        <v>12.5</v>
      </c>
      <c r="N29">
        <v>2</v>
      </c>
      <c r="O29">
        <v>2</v>
      </c>
      <c r="P29" t="s">
        <v>2142</v>
      </c>
      <c r="Q29" t="s">
        <v>2433</v>
      </c>
      <c r="R29">
        <v>99.5</v>
      </c>
      <c r="S29">
        <v>1459</v>
      </c>
      <c r="T29" t="s">
        <v>3029</v>
      </c>
      <c r="U29">
        <v>92.7</v>
      </c>
      <c r="V29">
        <v>1518</v>
      </c>
      <c r="W29">
        <v>11.834846</v>
      </c>
      <c r="X29">
        <v>15.664527</v>
      </c>
      <c r="Y29">
        <v>0.3519018</v>
      </c>
      <c r="Z29">
        <v>1</v>
      </c>
      <c r="AA29">
        <v>0</v>
      </c>
      <c r="AB29">
        <v>0.0108327916414644</v>
      </c>
      <c r="AC29">
        <v>0.00283724733376122</v>
      </c>
      <c r="AD29" t="s">
        <v>3576</v>
      </c>
      <c r="AE29">
        <v>70237</v>
      </c>
      <c r="AF29">
        <v>70404</v>
      </c>
      <c r="AG29" t="s">
        <v>4530</v>
      </c>
      <c r="AH29" t="s">
        <v>4533</v>
      </c>
      <c r="AI29" t="s">
        <v>4621</v>
      </c>
      <c r="AJ29" t="s">
        <v>5185</v>
      </c>
      <c r="AK29" t="s">
        <v>5242</v>
      </c>
      <c r="AL29">
        <v>4.63</v>
      </c>
      <c r="AM29">
        <v>76.61</v>
      </c>
      <c r="AN29" t="s">
        <v>5316</v>
      </c>
      <c r="AO29" t="s">
        <v>5319</v>
      </c>
      <c r="AP29" t="s">
        <v>5385</v>
      </c>
      <c r="AQ29" t="s">
        <v>5449</v>
      </c>
    </row>
    <row r="30" spans="1:43">
      <c r="A30" s="1" t="s">
        <v>55</v>
      </c>
      <c r="B30">
        <v>9</v>
      </c>
      <c r="C30">
        <v>4595504</v>
      </c>
      <c r="D30">
        <v>2300666</v>
      </c>
      <c r="E30">
        <v>510611.6</v>
      </c>
      <c r="F30" t="s">
        <v>1249</v>
      </c>
      <c r="G30" t="s">
        <v>1262</v>
      </c>
      <c r="H30" t="s">
        <v>1262</v>
      </c>
      <c r="I30" t="s">
        <v>2128</v>
      </c>
      <c r="J30">
        <v>95.81999999999999</v>
      </c>
      <c r="K30">
        <v>2.04</v>
      </c>
      <c r="L30">
        <v>12.5</v>
      </c>
      <c r="N30">
        <v>2</v>
      </c>
      <c r="O30">
        <v>2</v>
      </c>
      <c r="P30" t="s">
        <v>2142</v>
      </c>
      <c r="Q30" t="s">
        <v>2433</v>
      </c>
      <c r="R30">
        <v>99.5</v>
      </c>
      <c r="S30">
        <v>1459</v>
      </c>
      <c r="T30" t="s">
        <v>3029</v>
      </c>
      <c r="U30">
        <v>92.7</v>
      </c>
      <c r="V30">
        <v>1518</v>
      </c>
      <c r="W30">
        <v>11.834846</v>
      </c>
      <c r="X30">
        <v>15.664527</v>
      </c>
      <c r="Y30">
        <v>0.3519018</v>
      </c>
      <c r="Z30">
        <v>1</v>
      </c>
      <c r="AA30">
        <v>0</v>
      </c>
      <c r="AB30">
        <v>0.0108327916414644</v>
      </c>
      <c r="AC30">
        <v>0.00283724733376122</v>
      </c>
      <c r="AD30" t="s">
        <v>3576</v>
      </c>
      <c r="AE30">
        <v>681164</v>
      </c>
      <c r="AF30">
        <v>681297</v>
      </c>
      <c r="AG30" t="s">
        <v>4529</v>
      </c>
      <c r="AH30" t="s">
        <v>4542</v>
      </c>
      <c r="AI30" t="s">
        <v>4622</v>
      </c>
      <c r="AJ30" t="s">
        <v>5182</v>
      </c>
      <c r="AK30" t="s">
        <v>5234</v>
      </c>
      <c r="AL30">
        <v>4.34</v>
      </c>
      <c r="AM30">
        <v>79.84999999999999</v>
      </c>
      <c r="AN30" t="s">
        <v>5316</v>
      </c>
      <c r="AO30" t="s">
        <v>5328</v>
      </c>
      <c r="AP30" t="s">
        <v>5394</v>
      </c>
      <c r="AQ30" t="s">
        <v>5458</v>
      </c>
    </row>
    <row r="31" spans="1:43">
      <c r="A31" s="1" t="s">
        <v>56</v>
      </c>
      <c r="B31">
        <v>34</v>
      </c>
      <c r="C31">
        <v>4025682</v>
      </c>
      <c r="D31">
        <v>753866</v>
      </c>
      <c r="E31">
        <v>118402.4</v>
      </c>
      <c r="F31" t="s">
        <v>1249</v>
      </c>
      <c r="G31" t="s">
        <v>1263</v>
      </c>
      <c r="H31" t="s">
        <v>1263</v>
      </c>
      <c r="I31" t="s">
        <v>2128</v>
      </c>
      <c r="J31">
        <v>95.73</v>
      </c>
      <c r="K31">
        <v>4.03</v>
      </c>
      <c r="L31">
        <v>26.67</v>
      </c>
      <c r="N31">
        <v>3</v>
      </c>
      <c r="O31">
        <v>3</v>
      </c>
      <c r="P31" t="s">
        <v>2143</v>
      </c>
      <c r="Q31" t="s">
        <v>2434</v>
      </c>
      <c r="R31">
        <v>96.3</v>
      </c>
      <c r="S31">
        <v>1463</v>
      </c>
      <c r="T31" t="s">
        <v>3030</v>
      </c>
      <c r="U31">
        <v>86.8</v>
      </c>
      <c r="V31">
        <v>1528</v>
      </c>
      <c r="W31">
        <v>10.401965</v>
      </c>
      <c r="X31">
        <v>15.294301</v>
      </c>
      <c r="Y31">
        <v>0.13457255</v>
      </c>
      <c r="Z31">
        <v>0</v>
      </c>
      <c r="AA31">
        <v>0</v>
      </c>
      <c r="AB31">
        <v>0.05450101164263099</v>
      </c>
      <c r="AC31">
        <v>0.0142860906430615</v>
      </c>
      <c r="AD31" t="s">
        <v>3577</v>
      </c>
      <c r="AE31">
        <v>146641</v>
      </c>
      <c r="AF31">
        <v>146789</v>
      </c>
      <c r="AG31" t="s">
        <v>4529</v>
      </c>
      <c r="AH31" t="s">
        <v>4534</v>
      </c>
      <c r="AI31" t="s">
        <v>4623</v>
      </c>
      <c r="AJ31" t="s">
        <v>5186</v>
      </c>
      <c r="AK31" t="s">
        <v>5234</v>
      </c>
      <c r="AL31">
        <v>7.05</v>
      </c>
      <c r="AM31">
        <v>76.51000000000001</v>
      </c>
      <c r="AN31" t="s">
        <v>5316</v>
      </c>
      <c r="AO31" t="s">
        <v>5320</v>
      </c>
      <c r="AP31" t="s">
        <v>5386</v>
      </c>
      <c r="AQ31" t="s">
        <v>5451</v>
      </c>
    </row>
    <row r="32" spans="1:43">
      <c r="A32" s="1" t="s">
        <v>56</v>
      </c>
      <c r="B32">
        <v>34</v>
      </c>
      <c r="C32">
        <v>4025682</v>
      </c>
      <c r="D32">
        <v>753866</v>
      </c>
      <c r="E32">
        <v>118402.4</v>
      </c>
      <c r="F32" t="s">
        <v>1249</v>
      </c>
      <c r="G32" t="s">
        <v>1263</v>
      </c>
      <c r="H32" t="s">
        <v>1263</v>
      </c>
      <c r="I32" t="s">
        <v>2128</v>
      </c>
      <c r="J32">
        <v>95.73</v>
      </c>
      <c r="K32">
        <v>4.03</v>
      </c>
      <c r="L32">
        <v>26.67</v>
      </c>
      <c r="N32">
        <v>3</v>
      </c>
      <c r="O32">
        <v>3</v>
      </c>
      <c r="P32" t="s">
        <v>2143</v>
      </c>
      <c r="Q32" t="s">
        <v>2434</v>
      </c>
      <c r="R32">
        <v>96.3</v>
      </c>
      <c r="S32">
        <v>1463</v>
      </c>
      <c r="T32" t="s">
        <v>3030</v>
      </c>
      <c r="U32">
        <v>86.8</v>
      </c>
      <c r="V32">
        <v>1528</v>
      </c>
      <c r="W32">
        <v>10.401965</v>
      </c>
      <c r="X32">
        <v>15.294301</v>
      </c>
      <c r="Y32">
        <v>0.13457255</v>
      </c>
      <c r="Z32">
        <v>0</v>
      </c>
      <c r="AA32">
        <v>0</v>
      </c>
      <c r="AB32">
        <v>0.05450101164263099</v>
      </c>
      <c r="AC32">
        <v>0.0142860906430615</v>
      </c>
      <c r="AD32" t="s">
        <v>3578</v>
      </c>
      <c r="AE32">
        <v>346195</v>
      </c>
      <c r="AF32">
        <v>349298</v>
      </c>
      <c r="AG32" t="s">
        <v>4529</v>
      </c>
      <c r="AH32" t="s">
        <v>4543</v>
      </c>
      <c r="AI32" t="s">
        <v>4624</v>
      </c>
      <c r="AJ32">
        <f>/======</f>
        <v>0</v>
      </c>
      <c r="AK32" t="s">
        <v>5243</v>
      </c>
      <c r="AL32">
        <v>98.98</v>
      </c>
      <c r="AM32">
        <v>76.61</v>
      </c>
      <c r="AN32" t="s">
        <v>5316</v>
      </c>
      <c r="AO32" t="s">
        <v>5329</v>
      </c>
      <c r="AP32" t="s">
        <v>5395</v>
      </c>
      <c r="AQ32" t="s">
        <v>5459</v>
      </c>
    </row>
    <row r="33" spans="1:43">
      <c r="A33" s="1" t="s">
        <v>56</v>
      </c>
      <c r="B33">
        <v>34</v>
      </c>
      <c r="C33">
        <v>4025682</v>
      </c>
      <c r="D33">
        <v>753866</v>
      </c>
      <c r="E33">
        <v>118402.4</v>
      </c>
      <c r="F33" t="s">
        <v>1249</v>
      </c>
      <c r="G33" t="s">
        <v>1263</v>
      </c>
      <c r="H33" t="s">
        <v>1263</v>
      </c>
      <c r="I33" t="s">
        <v>2128</v>
      </c>
      <c r="J33">
        <v>95.73</v>
      </c>
      <c r="K33">
        <v>4.03</v>
      </c>
      <c r="L33">
        <v>26.67</v>
      </c>
      <c r="N33">
        <v>3</v>
      </c>
      <c r="O33">
        <v>3</v>
      </c>
      <c r="P33" t="s">
        <v>2143</v>
      </c>
      <c r="Q33" t="s">
        <v>2434</v>
      </c>
      <c r="R33">
        <v>96.3</v>
      </c>
      <c r="S33">
        <v>1463</v>
      </c>
      <c r="T33" t="s">
        <v>3030</v>
      </c>
      <c r="U33">
        <v>86.8</v>
      </c>
      <c r="V33">
        <v>1528</v>
      </c>
      <c r="W33">
        <v>10.401965</v>
      </c>
      <c r="X33">
        <v>15.294301</v>
      </c>
      <c r="Y33">
        <v>0.13457255</v>
      </c>
      <c r="Z33">
        <v>0</v>
      </c>
      <c r="AA33">
        <v>0</v>
      </c>
      <c r="AB33">
        <v>0.05450101164263099</v>
      </c>
      <c r="AC33">
        <v>0.0142860906430615</v>
      </c>
      <c r="AD33" t="s">
        <v>3579</v>
      </c>
      <c r="AE33">
        <v>73504</v>
      </c>
      <c r="AF33">
        <v>73681</v>
      </c>
      <c r="AG33" t="s">
        <v>4529</v>
      </c>
      <c r="AH33" t="s">
        <v>4533</v>
      </c>
      <c r="AI33" t="s">
        <v>4625</v>
      </c>
      <c r="AJ33" t="s">
        <v>5179</v>
      </c>
      <c r="AK33" t="s">
        <v>5234</v>
      </c>
      <c r="AL33">
        <v>5</v>
      </c>
      <c r="AM33">
        <v>80.34</v>
      </c>
      <c r="AN33" t="s">
        <v>5316</v>
      </c>
      <c r="AO33" t="s">
        <v>5319</v>
      </c>
      <c r="AP33" t="s">
        <v>5385</v>
      </c>
      <c r="AQ33" t="s">
        <v>5449</v>
      </c>
    </row>
    <row r="34" spans="1:43">
      <c r="A34" s="1" t="s">
        <v>56</v>
      </c>
      <c r="B34">
        <v>34</v>
      </c>
      <c r="C34">
        <v>4025682</v>
      </c>
      <c r="D34">
        <v>753866</v>
      </c>
      <c r="E34">
        <v>118402.4</v>
      </c>
      <c r="F34" t="s">
        <v>1249</v>
      </c>
      <c r="G34" t="s">
        <v>1263</v>
      </c>
      <c r="H34" t="s">
        <v>1263</v>
      </c>
      <c r="I34" t="s">
        <v>2128</v>
      </c>
      <c r="J34">
        <v>95.73</v>
      </c>
      <c r="K34">
        <v>4.03</v>
      </c>
      <c r="L34">
        <v>26.67</v>
      </c>
      <c r="N34">
        <v>3</v>
      </c>
      <c r="O34">
        <v>3</v>
      </c>
      <c r="P34" t="s">
        <v>2143</v>
      </c>
      <c r="Q34" t="s">
        <v>2434</v>
      </c>
      <c r="R34">
        <v>96.3</v>
      </c>
      <c r="S34">
        <v>1463</v>
      </c>
      <c r="T34" t="s">
        <v>3030</v>
      </c>
      <c r="U34">
        <v>86.8</v>
      </c>
      <c r="V34">
        <v>1528</v>
      </c>
      <c r="W34">
        <v>10.401965</v>
      </c>
      <c r="X34">
        <v>15.294301</v>
      </c>
      <c r="Y34">
        <v>0.13457255</v>
      </c>
      <c r="Z34">
        <v>0</v>
      </c>
      <c r="AA34">
        <v>0</v>
      </c>
      <c r="AB34">
        <v>0.05450101164263099</v>
      </c>
      <c r="AC34">
        <v>0.0142860906430615</v>
      </c>
      <c r="AD34" t="s">
        <v>3579</v>
      </c>
      <c r="AE34">
        <v>73933</v>
      </c>
      <c r="AF34">
        <v>74301</v>
      </c>
      <c r="AG34" t="s">
        <v>4529</v>
      </c>
      <c r="AH34" t="s">
        <v>4533</v>
      </c>
      <c r="AI34" t="s">
        <v>4626</v>
      </c>
      <c r="AJ34" t="s">
        <v>5176</v>
      </c>
      <c r="AK34" t="s">
        <v>5244</v>
      </c>
      <c r="AL34">
        <v>10.31</v>
      </c>
      <c r="AM34">
        <v>79.25</v>
      </c>
      <c r="AN34" t="s">
        <v>5316</v>
      </c>
      <c r="AO34" t="s">
        <v>5319</v>
      </c>
      <c r="AP34" t="s">
        <v>5385</v>
      </c>
      <c r="AQ34" t="s">
        <v>5449</v>
      </c>
    </row>
    <row r="35" spans="1:43">
      <c r="A35" s="1" t="s">
        <v>57</v>
      </c>
      <c r="B35">
        <v>19</v>
      </c>
      <c r="C35">
        <v>3510984</v>
      </c>
      <c r="D35">
        <v>653177</v>
      </c>
      <c r="E35">
        <v>184788.6</v>
      </c>
      <c r="F35" t="s">
        <v>1249</v>
      </c>
      <c r="G35" t="s">
        <v>1264</v>
      </c>
      <c r="H35" t="s">
        <v>1834</v>
      </c>
      <c r="J35">
        <v>95.73</v>
      </c>
      <c r="K35">
        <v>1.98</v>
      </c>
      <c r="L35">
        <v>0</v>
      </c>
      <c r="N35">
        <v>1</v>
      </c>
      <c r="O35">
        <v>1</v>
      </c>
      <c r="P35" t="s">
        <v>2144</v>
      </c>
      <c r="Q35" t="s">
        <v>2435</v>
      </c>
      <c r="R35">
        <v>99.90000000000001</v>
      </c>
      <c r="S35">
        <v>1412</v>
      </c>
      <c r="T35" t="s">
        <v>3031</v>
      </c>
      <c r="U35">
        <v>99.8</v>
      </c>
      <c r="V35">
        <v>1470</v>
      </c>
      <c r="W35">
        <v>10.346069</v>
      </c>
      <c r="X35">
        <v>14.10348</v>
      </c>
      <c r="Z35">
        <v>0</v>
      </c>
      <c r="AA35">
        <v>0</v>
      </c>
      <c r="AB35">
        <v>0.0267673842645279</v>
      </c>
      <c r="AC35">
        <v>0.00567746465086293</v>
      </c>
      <c r="AD35" t="s">
        <v>3580</v>
      </c>
      <c r="AE35">
        <v>639497</v>
      </c>
      <c r="AF35">
        <v>639880</v>
      </c>
      <c r="AG35" t="s">
        <v>4530</v>
      </c>
      <c r="AH35" t="s">
        <v>4531</v>
      </c>
      <c r="AI35" t="s">
        <v>4627</v>
      </c>
      <c r="AJ35" t="s">
        <v>5176</v>
      </c>
      <c r="AK35" t="s">
        <v>5237</v>
      </c>
      <c r="AL35">
        <v>10.98</v>
      </c>
      <c r="AM35">
        <v>78.44</v>
      </c>
      <c r="AN35" t="s">
        <v>5316</v>
      </c>
      <c r="AO35" t="s">
        <v>5317</v>
      </c>
      <c r="AP35" t="s">
        <v>5383</v>
      </c>
      <c r="AQ35" t="s">
        <v>5449</v>
      </c>
    </row>
    <row r="36" spans="1:43">
      <c r="A36" s="1" t="s">
        <v>57</v>
      </c>
      <c r="B36">
        <v>19</v>
      </c>
      <c r="C36">
        <v>3510984</v>
      </c>
      <c r="D36">
        <v>653177</v>
      </c>
      <c r="E36">
        <v>184788.6</v>
      </c>
      <c r="F36" t="s">
        <v>1249</v>
      </c>
      <c r="G36" t="s">
        <v>1264</v>
      </c>
      <c r="H36" t="s">
        <v>1834</v>
      </c>
      <c r="J36">
        <v>95.73</v>
      </c>
      <c r="K36">
        <v>1.98</v>
      </c>
      <c r="L36">
        <v>0</v>
      </c>
      <c r="N36">
        <v>1</v>
      </c>
      <c r="O36">
        <v>1</v>
      </c>
      <c r="P36" t="s">
        <v>2144</v>
      </c>
      <c r="Q36" t="s">
        <v>2435</v>
      </c>
      <c r="R36">
        <v>99.90000000000001</v>
      </c>
      <c r="S36">
        <v>1412</v>
      </c>
      <c r="T36" t="s">
        <v>3031</v>
      </c>
      <c r="U36">
        <v>99.8</v>
      </c>
      <c r="V36">
        <v>1470</v>
      </c>
      <c r="W36">
        <v>10.346069</v>
      </c>
      <c r="X36">
        <v>14.10348</v>
      </c>
      <c r="Z36">
        <v>0</v>
      </c>
      <c r="AA36">
        <v>0</v>
      </c>
      <c r="AB36">
        <v>0.0267673842645279</v>
      </c>
      <c r="AC36">
        <v>0.00567746465086293</v>
      </c>
      <c r="AD36" t="s">
        <v>3580</v>
      </c>
      <c r="AE36">
        <v>641683</v>
      </c>
      <c r="AF36">
        <v>642139</v>
      </c>
      <c r="AG36" t="s">
        <v>4530</v>
      </c>
      <c r="AH36" t="s">
        <v>4531</v>
      </c>
      <c r="AI36" t="s">
        <v>4628</v>
      </c>
      <c r="AJ36" t="s">
        <v>5187</v>
      </c>
      <c r="AK36" t="s">
        <v>5245</v>
      </c>
      <c r="AL36">
        <v>12.98</v>
      </c>
      <c r="AM36">
        <v>76.95999999999999</v>
      </c>
      <c r="AN36" t="s">
        <v>5316</v>
      </c>
      <c r="AO36" t="s">
        <v>5317</v>
      </c>
      <c r="AP36" t="s">
        <v>5383</v>
      </c>
      <c r="AQ36" t="s">
        <v>5449</v>
      </c>
    </row>
    <row r="37" spans="1:43">
      <c r="A37" s="1" t="s">
        <v>58</v>
      </c>
      <c r="B37">
        <v>26</v>
      </c>
      <c r="C37">
        <v>4542139</v>
      </c>
      <c r="D37">
        <v>695289</v>
      </c>
      <c r="E37">
        <v>174697.7</v>
      </c>
      <c r="F37" t="s">
        <v>1249</v>
      </c>
      <c r="G37" t="s">
        <v>1265</v>
      </c>
      <c r="H37" t="s">
        <v>1835</v>
      </c>
      <c r="J37">
        <v>95.54000000000001</v>
      </c>
      <c r="K37">
        <v>1.13</v>
      </c>
      <c r="L37">
        <v>87.5</v>
      </c>
      <c r="N37">
        <v>2</v>
      </c>
      <c r="O37">
        <v>2</v>
      </c>
      <c r="P37" t="s">
        <v>2145</v>
      </c>
      <c r="Q37" t="s">
        <v>2436</v>
      </c>
      <c r="R37">
        <v>99.7</v>
      </c>
      <c r="S37">
        <v>1441</v>
      </c>
      <c r="T37" t="s">
        <v>3032</v>
      </c>
      <c r="U37">
        <v>99.2</v>
      </c>
      <c r="V37">
        <v>1500</v>
      </c>
      <c r="W37">
        <v>6.799548599999999</v>
      </c>
      <c r="X37">
        <v>13.038231</v>
      </c>
      <c r="Z37">
        <v>0</v>
      </c>
      <c r="AA37">
        <v>0</v>
      </c>
      <c r="AB37">
        <v>0.0107397250188658</v>
      </c>
      <c r="AC37">
        <v>0.0035222244707092</v>
      </c>
    </row>
    <row r="38" spans="1:43">
      <c r="A38" s="1" t="s">
        <v>59</v>
      </c>
      <c r="B38">
        <v>39</v>
      </c>
      <c r="C38">
        <v>5570566</v>
      </c>
      <c r="D38">
        <v>531851</v>
      </c>
      <c r="E38">
        <v>142835</v>
      </c>
      <c r="F38" t="s">
        <v>1249</v>
      </c>
      <c r="G38" t="s">
        <v>1266</v>
      </c>
      <c r="H38" t="s">
        <v>1266</v>
      </c>
      <c r="I38" t="s">
        <v>2128</v>
      </c>
      <c r="J38">
        <v>94.02</v>
      </c>
      <c r="K38">
        <v>3.42</v>
      </c>
      <c r="L38">
        <v>0</v>
      </c>
      <c r="N38">
        <v>1</v>
      </c>
      <c r="O38">
        <v>1</v>
      </c>
      <c r="P38" t="s">
        <v>2146</v>
      </c>
      <c r="Q38" t="s">
        <v>2437</v>
      </c>
      <c r="R38">
        <v>96.8</v>
      </c>
      <c r="S38">
        <v>1475</v>
      </c>
      <c r="T38" t="s">
        <v>3033</v>
      </c>
      <c r="U38">
        <v>96.2</v>
      </c>
      <c r="V38">
        <v>1515</v>
      </c>
      <c r="W38">
        <v>6.369013</v>
      </c>
      <c r="X38">
        <v>9.915686000000001</v>
      </c>
      <c r="Y38">
        <v>0.15121436</v>
      </c>
      <c r="Z38">
        <v>1</v>
      </c>
      <c r="AA38">
        <v>0</v>
      </c>
      <c r="AB38">
        <v>0.0188788725892491</v>
      </c>
      <c r="AC38">
        <v>0.007587689617381621</v>
      </c>
      <c r="AD38" t="s">
        <v>3581</v>
      </c>
      <c r="AE38">
        <v>105235</v>
      </c>
      <c r="AF38">
        <v>105399</v>
      </c>
      <c r="AG38" t="s">
        <v>4530</v>
      </c>
      <c r="AH38" t="s">
        <v>4531</v>
      </c>
      <c r="AI38" t="s">
        <v>4629</v>
      </c>
      <c r="AJ38" t="s">
        <v>5188</v>
      </c>
      <c r="AK38" t="s">
        <v>5234</v>
      </c>
      <c r="AL38">
        <v>4.73</v>
      </c>
      <c r="AM38">
        <v>76.36</v>
      </c>
      <c r="AN38" t="s">
        <v>5316</v>
      </c>
      <c r="AO38" t="s">
        <v>5317</v>
      </c>
      <c r="AP38" t="s">
        <v>5383</v>
      </c>
      <c r="AQ38" t="s">
        <v>5449</v>
      </c>
    </row>
    <row r="39" spans="1:43">
      <c r="A39" s="1" t="s">
        <v>59</v>
      </c>
      <c r="B39">
        <v>39</v>
      </c>
      <c r="C39">
        <v>5570566</v>
      </c>
      <c r="D39">
        <v>531851</v>
      </c>
      <c r="E39">
        <v>142835</v>
      </c>
      <c r="F39" t="s">
        <v>1249</v>
      </c>
      <c r="G39" t="s">
        <v>1266</v>
      </c>
      <c r="H39" t="s">
        <v>1266</v>
      </c>
      <c r="I39" t="s">
        <v>2128</v>
      </c>
      <c r="J39">
        <v>94.02</v>
      </c>
      <c r="K39">
        <v>3.42</v>
      </c>
      <c r="L39">
        <v>0</v>
      </c>
      <c r="N39">
        <v>1</v>
      </c>
      <c r="O39">
        <v>1</v>
      </c>
      <c r="P39" t="s">
        <v>2146</v>
      </c>
      <c r="Q39" t="s">
        <v>2437</v>
      </c>
      <c r="R39">
        <v>96.8</v>
      </c>
      <c r="S39">
        <v>1475</v>
      </c>
      <c r="T39" t="s">
        <v>3033</v>
      </c>
      <c r="U39">
        <v>96.2</v>
      </c>
      <c r="V39">
        <v>1515</v>
      </c>
      <c r="W39">
        <v>6.369013</v>
      </c>
      <c r="X39">
        <v>9.915686000000001</v>
      </c>
      <c r="Y39">
        <v>0.15121436</v>
      </c>
      <c r="Z39">
        <v>1</v>
      </c>
      <c r="AA39">
        <v>0</v>
      </c>
      <c r="AB39">
        <v>0.0188788725892491</v>
      </c>
      <c r="AC39">
        <v>0.007587689617381621</v>
      </c>
      <c r="AD39" t="s">
        <v>3582</v>
      </c>
      <c r="AE39">
        <v>33115</v>
      </c>
      <c r="AF39">
        <v>33238</v>
      </c>
      <c r="AG39" t="s">
        <v>4530</v>
      </c>
      <c r="AH39" t="s">
        <v>4535</v>
      </c>
      <c r="AI39" t="s">
        <v>4630</v>
      </c>
      <c r="AJ39" t="s">
        <v>5180</v>
      </c>
      <c r="AK39" t="s">
        <v>5234</v>
      </c>
      <c r="AL39">
        <v>6.41</v>
      </c>
      <c r="AM39">
        <v>80.64</v>
      </c>
      <c r="AN39" t="s">
        <v>5316</v>
      </c>
      <c r="AO39" t="s">
        <v>5321</v>
      </c>
      <c r="AP39" t="s">
        <v>5387</v>
      </c>
      <c r="AQ39" t="s">
        <v>5452</v>
      </c>
    </row>
    <row r="40" spans="1:43">
      <c r="A40" s="1" t="s">
        <v>60</v>
      </c>
      <c r="B40">
        <v>81</v>
      </c>
      <c r="C40">
        <v>5714919</v>
      </c>
      <c r="D40">
        <v>259260</v>
      </c>
      <c r="E40">
        <v>70554.60000000001</v>
      </c>
      <c r="F40" t="s">
        <v>1249</v>
      </c>
      <c r="G40" t="s">
        <v>1267</v>
      </c>
      <c r="H40" t="s">
        <v>1267</v>
      </c>
      <c r="I40" t="s">
        <v>2128</v>
      </c>
      <c r="J40">
        <v>90.98999999999999</v>
      </c>
      <c r="K40">
        <v>3.23</v>
      </c>
      <c r="L40">
        <v>14.29</v>
      </c>
      <c r="N40">
        <v>1</v>
      </c>
      <c r="O40">
        <v>1</v>
      </c>
      <c r="P40" t="s">
        <v>2147</v>
      </c>
      <c r="Q40" t="s">
        <v>2438</v>
      </c>
      <c r="R40">
        <v>97.09999999999999</v>
      </c>
      <c r="S40">
        <v>1442</v>
      </c>
      <c r="T40" t="s">
        <v>3034</v>
      </c>
      <c r="U40">
        <v>97</v>
      </c>
      <c r="V40">
        <v>1481</v>
      </c>
      <c r="W40">
        <v>4.961778</v>
      </c>
      <c r="X40">
        <v>10.493886</v>
      </c>
      <c r="Y40">
        <v>0.14133719</v>
      </c>
      <c r="Z40">
        <v>0</v>
      </c>
      <c r="AA40">
        <v>0</v>
      </c>
      <c r="AB40">
        <v>0.0542112535749863</v>
      </c>
      <c r="AC40">
        <v>0.0161525507270188</v>
      </c>
    </row>
    <row r="41" spans="1:43">
      <c r="A41" s="1" t="s">
        <v>61</v>
      </c>
      <c r="B41">
        <v>67</v>
      </c>
      <c r="C41">
        <v>4521072</v>
      </c>
      <c r="D41">
        <v>362218</v>
      </c>
      <c r="E41">
        <v>67478.7</v>
      </c>
      <c r="F41" t="s">
        <v>1249</v>
      </c>
      <c r="G41" t="s">
        <v>1268</v>
      </c>
      <c r="H41" t="s">
        <v>1268</v>
      </c>
      <c r="J41">
        <v>92.40000000000001</v>
      </c>
      <c r="K41">
        <v>4.13</v>
      </c>
      <c r="L41">
        <v>25</v>
      </c>
      <c r="N41">
        <v>1</v>
      </c>
      <c r="O41">
        <v>1</v>
      </c>
      <c r="P41" t="s">
        <v>2130</v>
      </c>
      <c r="Q41" t="s">
        <v>2439</v>
      </c>
      <c r="R41">
        <v>98.7</v>
      </c>
      <c r="S41">
        <v>1459</v>
      </c>
      <c r="T41" t="s">
        <v>3035</v>
      </c>
      <c r="U41">
        <v>98.8</v>
      </c>
      <c r="V41">
        <v>1537</v>
      </c>
      <c r="W41">
        <v>8.386608000000001</v>
      </c>
      <c r="X41">
        <v>10.375469</v>
      </c>
      <c r="Z41">
        <v>1</v>
      </c>
      <c r="AA41">
        <v>0</v>
      </c>
      <c r="AB41">
        <v>0.0604813512752875</v>
      </c>
      <c r="AC41">
        <v>0.0140861134873111</v>
      </c>
      <c r="AD41" t="s">
        <v>3583</v>
      </c>
      <c r="AE41">
        <v>72821</v>
      </c>
      <c r="AF41">
        <v>72991</v>
      </c>
      <c r="AG41" t="s">
        <v>4529</v>
      </c>
      <c r="AH41" t="s">
        <v>4533</v>
      </c>
      <c r="AI41" t="s">
        <v>4631</v>
      </c>
      <c r="AJ41" t="s">
        <v>5179</v>
      </c>
      <c r="AK41" t="s">
        <v>5234</v>
      </c>
      <c r="AL41">
        <v>4.8</v>
      </c>
      <c r="AM41">
        <v>78.36</v>
      </c>
      <c r="AN41" t="s">
        <v>5316</v>
      </c>
      <c r="AO41" t="s">
        <v>5319</v>
      </c>
      <c r="AP41" t="s">
        <v>5385</v>
      </c>
      <c r="AQ41" t="s">
        <v>5449</v>
      </c>
    </row>
    <row r="42" spans="1:43">
      <c r="A42" s="1" t="s">
        <v>61</v>
      </c>
      <c r="B42">
        <v>67</v>
      </c>
      <c r="C42">
        <v>4521072</v>
      </c>
      <c r="D42">
        <v>362218</v>
      </c>
      <c r="E42">
        <v>67478.7</v>
      </c>
      <c r="F42" t="s">
        <v>1249</v>
      </c>
      <c r="G42" t="s">
        <v>1268</v>
      </c>
      <c r="H42" t="s">
        <v>1268</v>
      </c>
      <c r="J42">
        <v>92.40000000000001</v>
      </c>
      <c r="K42">
        <v>4.13</v>
      </c>
      <c r="L42">
        <v>25</v>
      </c>
      <c r="N42">
        <v>1</v>
      </c>
      <c r="O42">
        <v>1</v>
      </c>
      <c r="P42" t="s">
        <v>2130</v>
      </c>
      <c r="Q42" t="s">
        <v>2439</v>
      </c>
      <c r="R42">
        <v>98.7</v>
      </c>
      <c r="S42">
        <v>1459</v>
      </c>
      <c r="T42" t="s">
        <v>3035</v>
      </c>
      <c r="U42">
        <v>98.8</v>
      </c>
      <c r="V42">
        <v>1537</v>
      </c>
      <c r="W42">
        <v>8.386608000000001</v>
      </c>
      <c r="X42">
        <v>10.375469</v>
      </c>
      <c r="Z42">
        <v>1</v>
      </c>
      <c r="AA42">
        <v>0</v>
      </c>
      <c r="AB42">
        <v>0.0604813512752875</v>
      </c>
      <c r="AC42">
        <v>0.0140861134873111</v>
      </c>
      <c r="AD42" t="s">
        <v>3583</v>
      </c>
      <c r="AE42">
        <v>73332</v>
      </c>
      <c r="AF42">
        <v>73653</v>
      </c>
      <c r="AG42" t="s">
        <v>4529</v>
      </c>
      <c r="AH42" t="s">
        <v>4533</v>
      </c>
      <c r="AI42" t="s">
        <v>4632</v>
      </c>
      <c r="AJ42" t="s">
        <v>5175</v>
      </c>
      <c r="AK42" t="s">
        <v>5234</v>
      </c>
      <c r="AL42">
        <v>9.039999999999999</v>
      </c>
      <c r="AM42">
        <v>78.56999999999999</v>
      </c>
      <c r="AN42" t="s">
        <v>5316</v>
      </c>
      <c r="AO42" t="s">
        <v>5319</v>
      </c>
      <c r="AP42" t="s">
        <v>5385</v>
      </c>
      <c r="AQ42" t="s">
        <v>5449</v>
      </c>
    </row>
    <row r="43" spans="1:43">
      <c r="A43" s="1" t="s">
        <v>61</v>
      </c>
      <c r="B43">
        <v>67</v>
      </c>
      <c r="C43">
        <v>4521072</v>
      </c>
      <c r="D43">
        <v>362218</v>
      </c>
      <c r="E43">
        <v>67478.7</v>
      </c>
      <c r="F43" t="s">
        <v>1249</v>
      </c>
      <c r="G43" t="s">
        <v>1268</v>
      </c>
      <c r="H43" t="s">
        <v>1268</v>
      </c>
      <c r="J43">
        <v>92.40000000000001</v>
      </c>
      <c r="K43">
        <v>4.13</v>
      </c>
      <c r="L43">
        <v>25</v>
      </c>
      <c r="N43">
        <v>1</v>
      </c>
      <c r="O43">
        <v>1</v>
      </c>
      <c r="P43" t="s">
        <v>2130</v>
      </c>
      <c r="Q43" t="s">
        <v>2439</v>
      </c>
      <c r="R43">
        <v>98.7</v>
      </c>
      <c r="S43">
        <v>1459</v>
      </c>
      <c r="T43" t="s">
        <v>3035</v>
      </c>
      <c r="U43">
        <v>98.8</v>
      </c>
      <c r="V43">
        <v>1537</v>
      </c>
      <c r="W43">
        <v>8.386608000000001</v>
      </c>
      <c r="X43">
        <v>10.375469</v>
      </c>
      <c r="Z43">
        <v>1</v>
      </c>
      <c r="AA43">
        <v>0</v>
      </c>
      <c r="AB43">
        <v>0.0604813512752875</v>
      </c>
      <c r="AC43">
        <v>0.0140861134873111</v>
      </c>
      <c r="AD43" t="s">
        <v>3584</v>
      </c>
      <c r="AE43">
        <v>43164</v>
      </c>
      <c r="AF43">
        <v>43330</v>
      </c>
      <c r="AG43" t="s">
        <v>4529</v>
      </c>
      <c r="AH43" t="s">
        <v>4541</v>
      </c>
      <c r="AI43" t="s">
        <v>4633</v>
      </c>
      <c r="AJ43" t="s">
        <v>5189</v>
      </c>
      <c r="AK43" t="s">
        <v>5237</v>
      </c>
      <c r="AL43">
        <v>5.43</v>
      </c>
      <c r="AM43">
        <v>75</v>
      </c>
      <c r="AN43" t="s">
        <v>5316</v>
      </c>
      <c r="AO43" t="s">
        <v>5327</v>
      </c>
      <c r="AP43" t="s">
        <v>5393</v>
      </c>
      <c r="AQ43" t="s">
        <v>5457</v>
      </c>
    </row>
    <row r="44" spans="1:43">
      <c r="A44" s="1" t="s">
        <v>62</v>
      </c>
      <c r="B44">
        <v>7</v>
      </c>
      <c r="C44">
        <v>5709216</v>
      </c>
      <c r="D44">
        <v>1701057</v>
      </c>
      <c r="E44">
        <v>815602.3</v>
      </c>
      <c r="F44" t="s">
        <v>1249</v>
      </c>
      <c r="G44" t="s">
        <v>1269</v>
      </c>
      <c r="H44" t="s">
        <v>1269</v>
      </c>
      <c r="I44" t="s">
        <v>2128</v>
      </c>
      <c r="J44">
        <v>92.01000000000001</v>
      </c>
      <c r="K44">
        <v>1.82</v>
      </c>
      <c r="L44">
        <v>0</v>
      </c>
      <c r="N44">
        <v>1</v>
      </c>
      <c r="O44">
        <v>1</v>
      </c>
      <c r="P44" t="s">
        <v>2148</v>
      </c>
      <c r="Q44" t="s">
        <v>2440</v>
      </c>
      <c r="R44">
        <v>100</v>
      </c>
      <c r="S44">
        <v>1427</v>
      </c>
      <c r="T44" t="s">
        <v>3036</v>
      </c>
      <c r="U44">
        <v>99.90000000000001</v>
      </c>
      <c r="V44">
        <v>1486</v>
      </c>
      <c r="W44">
        <v>32.37825</v>
      </c>
      <c r="X44">
        <v>46.87107</v>
      </c>
      <c r="Y44">
        <v>0.90889853</v>
      </c>
      <c r="Z44">
        <v>0</v>
      </c>
      <c r="AA44">
        <v>1</v>
      </c>
      <c r="AB44">
        <v>0.0162543754848676</v>
      </c>
      <c r="AC44">
        <v>0.0032760216831752</v>
      </c>
    </row>
    <row r="45" spans="1:43">
      <c r="A45" s="1" t="s">
        <v>63</v>
      </c>
      <c r="B45">
        <v>48</v>
      </c>
      <c r="C45">
        <v>5425094</v>
      </c>
      <c r="D45">
        <v>789033</v>
      </c>
      <c r="E45">
        <v>113022.8</v>
      </c>
      <c r="F45" t="s">
        <v>1249</v>
      </c>
      <c r="G45" t="s">
        <v>1270</v>
      </c>
      <c r="H45" t="s">
        <v>1270</v>
      </c>
      <c r="J45">
        <v>95.51000000000001</v>
      </c>
      <c r="K45">
        <v>3.7</v>
      </c>
      <c r="L45">
        <v>28.57</v>
      </c>
      <c r="N45">
        <v>2</v>
      </c>
      <c r="O45">
        <v>2</v>
      </c>
      <c r="P45" t="s">
        <v>2149</v>
      </c>
      <c r="Q45" t="s">
        <v>2441</v>
      </c>
      <c r="R45">
        <v>99.3</v>
      </c>
      <c r="S45">
        <v>1455</v>
      </c>
      <c r="T45" t="s">
        <v>3037</v>
      </c>
      <c r="U45">
        <v>98.90000000000001</v>
      </c>
      <c r="V45">
        <v>1513</v>
      </c>
      <c r="W45">
        <v>11.383311</v>
      </c>
      <c r="X45">
        <v>15.4474325</v>
      </c>
      <c r="Z45">
        <v>1</v>
      </c>
      <c r="AA45">
        <v>0</v>
      </c>
      <c r="AB45">
        <v>0.0375398462027021</v>
      </c>
      <c r="AC45">
        <v>0.0108018158339657</v>
      </c>
      <c r="AD45" t="s">
        <v>3585</v>
      </c>
      <c r="AE45">
        <v>66914</v>
      </c>
      <c r="AF45">
        <v>67269</v>
      </c>
      <c r="AG45" t="s">
        <v>4530</v>
      </c>
      <c r="AH45" t="s">
        <v>4533</v>
      </c>
      <c r="AI45" t="s">
        <v>4634</v>
      </c>
      <c r="AJ45" t="s">
        <v>5175</v>
      </c>
      <c r="AK45" t="s">
        <v>5234</v>
      </c>
      <c r="AL45">
        <v>10</v>
      </c>
      <c r="AM45">
        <v>79.48999999999999</v>
      </c>
      <c r="AN45" t="s">
        <v>5316</v>
      </c>
      <c r="AO45" t="s">
        <v>5319</v>
      </c>
      <c r="AP45" t="s">
        <v>5385</v>
      </c>
      <c r="AQ45" t="s">
        <v>5449</v>
      </c>
    </row>
    <row r="46" spans="1:43">
      <c r="A46" s="1" t="s">
        <v>63</v>
      </c>
      <c r="B46">
        <v>48</v>
      </c>
      <c r="C46">
        <v>5425094</v>
      </c>
      <c r="D46">
        <v>789033</v>
      </c>
      <c r="E46">
        <v>113022.8</v>
      </c>
      <c r="F46" t="s">
        <v>1249</v>
      </c>
      <c r="G46" t="s">
        <v>1270</v>
      </c>
      <c r="H46" t="s">
        <v>1270</v>
      </c>
      <c r="J46">
        <v>95.51000000000001</v>
      </c>
      <c r="K46">
        <v>3.7</v>
      </c>
      <c r="L46">
        <v>28.57</v>
      </c>
      <c r="N46">
        <v>2</v>
      </c>
      <c r="O46">
        <v>2</v>
      </c>
      <c r="P46" t="s">
        <v>2149</v>
      </c>
      <c r="Q46" t="s">
        <v>2441</v>
      </c>
      <c r="R46">
        <v>99.3</v>
      </c>
      <c r="S46">
        <v>1455</v>
      </c>
      <c r="T46" t="s">
        <v>3037</v>
      </c>
      <c r="U46">
        <v>98.90000000000001</v>
      </c>
      <c r="V46">
        <v>1513</v>
      </c>
      <c r="W46">
        <v>11.383311</v>
      </c>
      <c r="X46">
        <v>15.4474325</v>
      </c>
      <c r="Z46">
        <v>1</v>
      </c>
      <c r="AA46">
        <v>0</v>
      </c>
      <c r="AB46">
        <v>0.0375398462027021</v>
      </c>
      <c r="AC46">
        <v>0.0108018158339657</v>
      </c>
      <c r="AD46" t="s">
        <v>3586</v>
      </c>
      <c r="AE46">
        <v>255725</v>
      </c>
      <c r="AF46">
        <v>255874</v>
      </c>
      <c r="AG46" t="s">
        <v>4529</v>
      </c>
      <c r="AH46" t="s">
        <v>4534</v>
      </c>
      <c r="AI46" t="s">
        <v>4635</v>
      </c>
      <c r="AJ46" t="s">
        <v>5177</v>
      </c>
      <c r="AK46" t="s">
        <v>5237</v>
      </c>
      <c r="AL46">
        <v>7.05</v>
      </c>
      <c r="AM46">
        <v>77.48</v>
      </c>
      <c r="AN46" t="s">
        <v>5316</v>
      </c>
      <c r="AO46" t="s">
        <v>5320</v>
      </c>
      <c r="AP46" t="s">
        <v>5386</v>
      </c>
      <c r="AQ46" t="s">
        <v>5451</v>
      </c>
    </row>
    <row r="47" spans="1:43">
      <c r="A47" s="1" t="s">
        <v>63</v>
      </c>
      <c r="B47">
        <v>48</v>
      </c>
      <c r="C47">
        <v>5425094</v>
      </c>
      <c r="D47">
        <v>789033</v>
      </c>
      <c r="E47">
        <v>113022.8</v>
      </c>
      <c r="F47" t="s">
        <v>1249</v>
      </c>
      <c r="G47" t="s">
        <v>1270</v>
      </c>
      <c r="H47" t="s">
        <v>1270</v>
      </c>
      <c r="J47">
        <v>95.51000000000001</v>
      </c>
      <c r="K47">
        <v>3.7</v>
      </c>
      <c r="L47">
        <v>28.57</v>
      </c>
      <c r="N47">
        <v>2</v>
      </c>
      <c r="O47">
        <v>2</v>
      </c>
      <c r="P47" t="s">
        <v>2149</v>
      </c>
      <c r="Q47" t="s">
        <v>2441</v>
      </c>
      <c r="R47">
        <v>99.3</v>
      </c>
      <c r="S47">
        <v>1455</v>
      </c>
      <c r="T47" t="s">
        <v>3037</v>
      </c>
      <c r="U47">
        <v>98.90000000000001</v>
      </c>
      <c r="V47">
        <v>1513</v>
      </c>
      <c r="W47">
        <v>11.383311</v>
      </c>
      <c r="X47">
        <v>15.4474325</v>
      </c>
      <c r="Z47">
        <v>1</v>
      </c>
      <c r="AA47">
        <v>0</v>
      </c>
      <c r="AB47">
        <v>0.0375398462027021</v>
      </c>
      <c r="AC47">
        <v>0.0108018158339657</v>
      </c>
      <c r="AD47" t="s">
        <v>3587</v>
      </c>
      <c r="AE47">
        <v>80967</v>
      </c>
      <c r="AF47">
        <v>81125</v>
      </c>
      <c r="AG47" t="s">
        <v>4529</v>
      </c>
      <c r="AH47" t="s">
        <v>4544</v>
      </c>
      <c r="AI47" t="s">
        <v>4636</v>
      </c>
      <c r="AJ47" t="s">
        <v>5190</v>
      </c>
      <c r="AK47" t="s">
        <v>5234</v>
      </c>
      <c r="AL47">
        <v>8.6</v>
      </c>
      <c r="AM47">
        <v>76.09999999999999</v>
      </c>
      <c r="AN47" t="s">
        <v>5316</v>
      </c>
      <c r="AO47" t="s">
        <v>5330</v>
      </c>
      <c r="AP47" t="s">
        <v>5396</v>
      </c>
      <c r="AQ47" t="s">
        <v>5451</v>
      </c>
    </row>
    <row r="48" spans="1:43">
      <c r="A48" s="1" t="s">
        <v>64</v>
      </c>
      <c r="B48">
        <v>71</v>
      </c>
      <c r="C48">
        <v>3568001</v>
      </c>
      <c r="D48">
        <v>137132</v>
      </c>
      <c r="E48">
        <v>50253.5</v>
      </c>
      <c r="F48" t="s">
        <v>1249</v>
      </c>
      <c r="G48" t="s">
        <v>1271</v>
      </c>
      <c r="H48" t="s">
        <v>1271</v>
      </c>
      <c r="J48">
        <v>91.34999999999999</v>
      </c>
      <c r="K48">
        <v>4.98</v>
      </c>
      <c r="L48">
        <v>33.33</v>
      </c>
      <c r="N48">
        <v>1</v>
      </c>
      <c r="O48">
        <v>1</v>
      </c>
      <c r="P48" t="s">
        <v>2150</v>
      </c>
      <c r="Q48" t="s">
        <v>2442</v>
      </c>
      <c r="R48">
        <v>99.59999999999999</v>
      </c>
      <c r="S48">
        <v>1433</v>
      </c>
      <c r="T48" t="s">
        <v>3038</v>
      </c>
      <c r="U48">
        <v>99</v>
      </c>
      <c r="V48">
        <v>1472</v>
      </c>
      <c r="W48">
        <v>6.075343</v>
      </c>
      <c r="X48">
        <v>8.938746</v>
      </c>
      <c r="Z48">
        <v>0</v>
      </c>
      <c r="AA48">
        <v>0</v>
      </c>
      <c r="AB48">
        <v>0.0365315233280995</v>
      </c>
      <c r="AC48">
        <v>0.0102204044928276</v>
      </c>
    </row>
    <row r="49" spans="1:43">
      <c r="A49" s="1" t="s">
        <v>65</v>
      </c>
      <c r="B49">
        <v>7</v>
      </c>
      <c r="C49">
        <v>3468346</v>
      </c>
      <c r="D49">
        <v>2351310</v>
      </c>
      <c r="E49">
        <v>495478</v>
      </c>
      <c r="F49" t="s">
        <v>1249</v>
      </c>
      <c r="G49" t="s">
        <v>1272</v>
      </c>
      <c r="H49" t="s">
        <v>1272</v>
      </c>
      <c r="J49">
        <v>96.45</v>
      </c>
      <c r="K49">
        <v>1.64</v>
      </c>
      <c r="L49">
        <v>50</v>
      </c>
      <c r="N49">
        <v>2</v>
      </c>
      <c r="O49">
        <v>3</v>
      </c>
      <c r="P49" t="s">
        <v>2151</v>
      </c>
      <c r="Q49" t="s">
        <v>2443</v>
      </c>
      <c r="R49">
        <v>99.90000000000001</v>
      </c>
      <c r="S49">
        <v>1409</v>
      </c>
      <c r="T49" t="s">
        <v>3039</v>
      </c>
      <c r="U49">
        <v>99</v>
      </c>
      <c r="V49">
        <v>1415</v>
      </c>
      <c r="W49">
        <v>10.674133</v>
      </c>
      <c r="X49">
        <v>17.532383</v>
      </c>
      <c r="Z49">
        <v>0</v>
      </c>
      <c r="AA49">
        <v>0</v>
      </c>
      <c r="AB49">
        <v>0.008946282608621679</v>
      </c>
      <c r="AC49">
        <v>0.00157411166251046</v>
      </c>
      <c r="AD49" t="s">
        <v>3588</v>
      </c>
      <c r="AE49">
        <v>917333</v>
      </c>
      <c r="AF49">
        <v>917537</v>
      </c>
      <c r="AG49" t="s">
        <v>4530</v>
      </c>
      <c r="AH49" t="s">
        <v>4531</v>
      </c>
      <c r="AI49" t="s">
        <v>4637</v>
      </c>
      <c r="AJ49" t="s">
        <v>5185</v>
      </c>
      <c r="AK49" t="s">
        <v>5244</v>
      </c>
      <c r="AL49">
        <v>5.82</v>
      </c>
      <c r="AM49">
        <v>75.36</v>
      </c>
      <c r="AN49" t="s">
        <v>5316</v>
      </c>
      <c r="AO49" t="s">
        <v>5317</v>
      </c>
      <c r="AP49" t="s">
        <v>5383</v>
      </c>
      <c r="AQ49" t="s">
        <v>5449</v>
      </c>
    </row>
    <row r="50" spans="1:43">
      <c r="A50" s="1" t="s">
        <v>66</v>
      </c>
      <c r="B50">
        <v>36</v>
      </c>
      <c r="C50">
        <v>4442731</v>
      </c>
      <c r="D50">
        <v>565704</v>
      </c>
      <c r="E50">
        <v>123409.2</v>
      </c>
      <c r="F50" t="s">
        <v>1249</v>
      </c>
      <c r="G50" t="s">
        <v>1273</v>
      </c>
      <c r="H50" t="s">
        <v>1836</v>
      </c>
      <c r="J50">
        <v>94.79000000000001</v>
      </c>
      <c r="K50">
        <v>4.34</v>
      </c>
      <c r="L50">
        <v>26.09</v>
      </c>
      <c r="N50">
        <v>2</v>
      </c>
      <c r="O50">
        <v>2</v>
      </c>
      <c r="P50" t="s">
        <v>2152</v>
      </c>
      <c r="Q50" t="s">
        <v>2444</v>
      </c>
      <c r="R50">
        <v>99.59999999999999</v>
      </c>
      <c r="S50">
        <v>1465</v>
      </c>
      <c r="T50" t="s">
        <v>3040</v>
      </c>
      <c r="U50">
        <v>98.09999999999999</v>
      </c>
      <c r="V50">
        <v>1507</v>
      </c>
      <c r="W50">
        <v>11.951315</v>
      </c>
      <c r="X50">
        <v>16.06484</v>
      </c>
      <c r="Z50">
        <v>0</v>
      </c>
      <c r="AA50">
        <v>0</v>
      </c>
      <c r="AB50">
        <v>0.0434083771000671</v>
      </c>
      <c r="AC50">
        <v>0.012950348364371</v>
      </c>
      <c r="AD50" t="s">
        <v>3589</v>
      </c>
      <c r="AE50">
        <v>105212</v>
      </c>
      <c r="AF50">
        <v>105562</v>
      </c>
      <c r="AG50" t="s">
        <v>4530</v>
      </c>
      <c r="AH50" t="s">
        <v>4533</v>
      </c>
      <c r="AI50" t="s">
        <v>4638</v>
      </c>
      <c r="AJ50" t="s">
        <v>5176</v>
      </c>
      <c r="AK50" t="s">
        <v>5244</v>
      </c>
      <c r="AL50">
        <v>9.800000000000001</v>
      </c>
      <c r="AM50">
        <v>79.31999999999999</v>
      </c>
      <c r="AN50" t="s">
        <v>5316</v>
      </c>
      <c r="AO50" t="s">
        <v>5319</v>
      </c>
      <c r="AP50" t="s">
        <v>5385</v>
      </c>
      <c r="AQ50" t="s">
        <v>5449</v>
      </c>
    </row>
    <row r="51" spans="1:43">
      <c r="A51" s="1" t="s">
        <v>67</v>
      </c>
      <c r="B51">
        <v>10</v>
      </c>
      <c r="C51">
        <v>3407350</v>
      </c>
      <c r="D51">
        <v>1161120</v>
      </c>
      <c r="E51">
        <v>340735</v>
      </c>
      <c r="F51" t="s">
        <v>1249</v>
      </c>
      <c r="G51" t="s">
        <v>1274</v>
      </c>
      <c r="H51" t="s">
        <v>1274</v>
      </c>
      <c r="J51">
        <v>94.68000000000001</v>
      </c>
      <c r="K51">
        <v>0.82</v>
      </c>
      <c r="L51">
        <v>28.57</v>
      </c>
      <c r="N51">
        <v>1</v>
      </c>
      <c r="O51">
        <v>1</v>
      </c>
      <c r="P51" t="s">
        <v>2153</v>
      </c>
      <c r="Q51" t="s">
        <v>2445</v>
      </c>
      <c r="R51">
        <v>99.2</v>
      </c>
      <c r="S51">
        <v>1462</v>
      </c>
      <c r="T51" t="s">
        <v>3041</v>
      </c>
      <c r="U51">
        <v>97.5</v>
      </c>
      <c r="V51">
        <v>1501</v>
      </c>
      <c r="W51">
        <v>14.476872</v>
      </c>
      <c r="X51">
        <v>22.539663</v>
      </c>
      <c r="Z51">
        <v>0</v>
      </c>
      <c r="AA51">
        <v>0</v>
      </c>
      <c r="AB51">
        <v>0.0218377408752068</v>
      </c>
      <c r="AC51">
        <v>0.005167424698930939</v>
      </c>
      <c r="AD51" t="s">
        <v>3590</v>
      </c>
      <c r="AE51">
        <v>491470</v>
      </c>
      <c r="AF51">
        <v>491837</v>
      </c>
      <c r="AG51" t="s">
        <v>4530</v>
      </c>
      <c r="AH51" t="s">
        <v>4533</v>
      </c>
      <c r="AI51" t="s">
        <v>4639</v>
      </c>
      <c r="AJ51" t="s">
        <v>5175</v>
      </c>
      <c r="AK51" t="s">
        <v>5234</v>
      </c>
      <c r="AL51">
        <v>10.33</v>
      </c>
      <c r="AM51">
        <v>76.90000000000001</v>
      </c>
      <c r="AN51" t="s">
        <v>5316</v>
      </c>
      <c r="AO51" t="s">
        <v>5319</v>
      </c>
      <c r="AP51" t="s">
        <v>5385</v>
      </c>
      <c r="AQ51" t="s">
        <v>5449</v>
      </c>
    </row>
    <row r="52" spans="1:43">
      <c r="A52" s="1" t="s">
        <v>67</v>
      </c>
      <c r="B52">
        <v>10</v>
      </c>
      <c r="C52">
        <v>3407350</v>
      </c>
      <c r="D52">
        <v>1161120</v>
      </c>
      <c r="E52">
        <v>340735</v>
      </c>
      <c r="F52" t="s">
        <v>1249</v>
      </c>
      <c r="G52" t="s">
        <v>1274</v>
      </c>
      <c r="H52" t="s">
        <v>1274</v>
      </c>
      <c r="J52">
        <v>94.68000000000001</v>
      </c>
      <c r="K52">
        <v>0.82</v>
      </c>
      <c r="L52">
        <v>28.57</v>
      </c>
      <c r="N52">
        <v>1</v>
      </c>
      <c r="O52">
        <v>1</v>
      </c>
      <c r="P52" t="s">
        <v>2153</v>
      </c>
      <c r="Q52" t="s">
        <v>2445</v>
      </c>
      <c r="R52">
        <v>99.2</v>
      </c>
      <c r="S52">
        <v>1462</v>
      </c>
      <c r="T52" t="s">
        <v>3041</v>
      </c>
      <c r="U52">
        <v>97.5</v>
      </c>
      <c r="V52">
        <v>1501</v>
      </c>
      <c r="W52">
        <v>14.476872</v>
      </c>
      <c r="X52">
        <v>22.539663</v>
      </c>
      <c r="Z52">
        <v>0</v>
      </c>
      <c r="AA52">
        <v>0</v>
      </c>
      <c r="AB52">
        <v>0.0218377408752068</v>
      </c>
      <c r="AC52">
        <v>0.005167424698930939</v>
      </c>
      <c r="AD52" t="s">
        <v>3591</v>
      </c>
      <c r="AE52">
        <v>177781</v>
      </c>
      <c r="AF52">
        <v>178095</v>
      </c>
      <c r="AG52" t="s">
        <v>4530</v>
      </c>
      <c r="AH52" t="s">
        <v>4542</v>
      </c>
      <c r="AI52" t="s">
        <v>4640</v>
      </c>
      <c r="AJ52" t="s">
        <v>5173</v>
      </c>
      <c r="AK52" t="s">
        <v>5246</v>
      </c>
      <c r="AL52">
        <v>10.13</v>
      </c>
      <c r="AM52">
        <v>76.40000000000001</v>
      </c>
      <c r="AN52" t="s">
        <v>5316</v>
      </c>
      <c r="AO52" t="s">
        <v>5328</v>
      </c>
      <c r="AP52" t="s">
        <v>5394</v>
      </c>
      <c r="AQ52" t="s">
        <v>5458</v>
      </c>
    </row>
    <row r="53" spans="1:43">
      <c r="A53" s="1" t="s">
        <v>67</v>
      </c>
      <c r="B53">
        <v>10</v>
      </c>
      <c r="C53">
        <v>3407350</v>
      </c>
      <c r="D53">
        <v>1161120</v>
      </c>
      <c r="E53">
        <v>340735</v>
      </c>
      <c r="F53" t="s">
        <v>1249</v>
      </c>
      <c r="G53" t="s">
        <v>1274</v>
      </c>
      <c r="H53" t="s">
        <v>1274</v>
      </c>
      <c r="J53">
        <v>94.68000000000001</v>
      </c>
      <c r="K53">
        <v>0.82</v>
      </c>
      <c r="L53">
        <v>28.57</v>
      </c>
      <c r="N53">
        <v>1</v>
      </c>
      <c r="O53">
        <v>1</v>
      </c>
      <c r="P53" t="s">
        <v>2153</v>
      </c>
      <c r="Q53" t="s">
        <v>2445</v>
      </c>
      <c r="R53">
        <v>99.2</v>
      </c>
      <c r="S53">
        <v>1462</v>
      </c>
      <c r="T53" t="s">
        <v>3041</v>
      </c>
      <c r="U53">
        <v>97.5</v>
      </c>
      <c r="V53">
        <v>1501</v>
      </c>
      <c r="W53">
        <v>14.476872</v>
      </c>
      <c r="X53">
        <v>22.539663</v>
      </c>
      <c r="Z53">
        <v>0</v>
      </c>
      <c r="AA53">
        <v>0</v>
      </c>
      <c r="AB53">
        <v>0.0218377408752068</v>
      </c>
      <c r="AC53">
        <v>0.005167424698930939</v>
      </c>
      <c r="AD53" t="s">
        <v>3591</v>
      </c>
      <c r="AE53">
        <v>186606</v>
      </c>
      <c r="AF53">
        <v>187675</v>
      </c>
      <c r="AG53" t="s">
        <v>4529</v>
      </c>
      <c r="AH53" t="s">
        <v>4545</v>
      </c>
      <c r="AI53" t="s">
        <v>4641</v>
      </c>
      <c r="AJ53">
        <f>/======</f>
        <v>0</v>
      </c>
      <c r="AK53" t="s">
        <v>5244</v>
      </c>
      <c r="AL53">
        <v>90.13</v>
      </c>
      <c r="AM53">
        <v>78.45</v>
      </c>
      <c r="AN53" t="s">
        <v>5316</v>
      </c>
      <c r="AO53" t="s">
        <v>5331</v>
      </c>
      <c r="AP53" t="s">
        <v>5397</v>
      </c>
      <c r="AQ53" t="s">
        <v>5459</v>
      </c>
    </row>
    <row r="54" spans="1:43">
      <c r="A54" s="1" t="s">
        <v>67</v>
      </c>
      <c r="B54">
        <v>10</v>
      </c>
      <c r="C54">
        <v>3407350</v>
      </c>
      <c r="D54">
        <v>1161120</v>
      </c>
      <c r="E54">
        <v>340735</v>
      </c>
      <c r="F54" t="s">
        <v>1249</v>
      </c>
      <c r="G54" t="s">
        <v>1274</v>
      </c>
      <c r="H54" t="s">
        <v>1274</v>
      </c>
      <c r="J54">
        <v>94.68000000000001</v>
      </c>
      <c r="K54">
        <v>0.82</v>
      </c>
      <c r="L54">
        <v>28.57</v>
      </c>
      <c r="N54">
        <v>1</v>
      </c>
      <c r="O54">
        <v>1</v>
      </c>
      <c r="P54" t="s">
        <v>2153</v>
      </c>
      <c r="Q54" t="s">
        <v>2445</v>
      </c>
      <c r="R54">
        <v>99.2</v>
      </c>
      <c r="S54">
        <v>1462</v>
      </c>
      <c r="T54" t="s">
        <v>3041</v>
      </c>
      <c r="U54">
        <v>97.5</v>
      </c>
      <c r="V54">
        <v>1501</v>
      </c>
      <c r="W54">
        <v>14.476872</v>
      </c>
      <c r="X54">
        <v>22.539663</v>
      </c>
      <c r="Z54">
        <v>0</v>
      </c>
      <c r="AA54">
        <v>0</v>
      </c>
      <c r="AB54">
        <v>0.0218377408752068</v>
      </c>
      <c r="AC54">
        <v>0.005167424698930939</v>
      </c>
      <c r="AD54" t="s">
        <v>3591</v>
      </c>
      <c r="AE54">
        <v>187759</v>
      </c>
      <c r="AF54">
        <v>190848</v>
      </c>
      <c r="AG54" t="s">
        <v>4529</v>
      </c>
      <c r="AH54" t="s">
        <v>4543</v>
      </c>
      <c r="AI54" t="s">
        <v>4642</v>
      </c>
      <c r="AJ54">
        <f>/======</f>
        <v>0</v>
      </c>
      <c r="AK54" t="s">
        <v>5247</v>
      </c>
      <c r="AL54">
        <v>98.37</v>
      </c>
      <c r="AM54">
        <v>77.89</v>
      </c>
      <c r="AN54" t="s">
        <v>5316</v>
      </c>
      <c r="AO54" t="s">
        <v>5329</v>
      </c>
      <c r="AP54" t="s">
        <v>5395</v>
      </c>
      <c r="AQ54" t="s">
        <v>5459</v>
      </c>
    </row>
    <row r="55" spans="1:43">
      <c r="A55" s="1" t="s">
        <v>67</v>
      </c>
      <c r="B55">
        <v>10</v>
      </c>
      <c r="C55">
        <v>3407350</v>
      </c>
      <c r="D55">
        <v>1161120</v>
      </c>
      <c r="E55">
        <v>340735</v>
      </c>
      <c r="F55" t="s">
        <v>1249</v>
      </c>
      <c r="G55" t="s">
        <v>1274</v>
      </c>
      <c r="H55" t="s">
        <v>1274</v>
      </c>
      <c r="J55">
        <v>94.68000000000001</v>
      </c>
      <c r="K55">
        <v>0.82</v>
      </c>
      <c r="L55">
        <v>28.57</v>
      </c>
      <c r="N55">
        <v>1</v>
      </c>
      <c r="O55">
        <v>1</v>
      </c>
      <c r="P55" t="s">
        <v>2153</v>
      </c>
      <c r="Q55" t="s">
        <v>2445</v>
      </c>
      <c r="R55">
        <v>99.2</v>
      </c>
      <c r="S55">
        <v>1462</v>
      </c>
      <c r="T55" t="s">
        <v>3041</v>
      </c>
      <c r="U55">
        <v>97.5</v>
      </c>
      <c r="V55">
        <v>1501</v>
      </c>
      <c r="W55">
        <v>14.476872</v>
      </c>
      <c r="X55">
        <v>22.539663</v>
      </c>
      <c r="Z55">
        <v>0</v>
      </c>
      <c r="AA55">
        <v>0</v>
      </c>
      <c r="AB55">
        <v>0.0218377408752068</v>
      </c>
      <c r="AC55">
        <v>0.005167424698930939</v>
      </c>
      <c r="AD55" t="s">
        <v>3592</v>
      </c>
      <c r="AE55">
        <v>49806</v>
      </c>
      <c r="AF55">
        <v>50009</v>
      </c>
      <c r="AG55" t="s">
        <v>4529</v>
      </c>
      <c r="AH55" t="s">
        <v>4538</v>
      </c>
      <c r="AI55" t="s">
        <v>4643</v>
      </c>
      <c r="AJ55">
        <f>.........</f>
        <v>0</v>
      </c>
      <c r="AK55" t="s">
        <v>5234</v>
      </c>
      <c r="AL55">
        <v>31.92</v>
      </c>
      <c r="AM55">
        <v>78.92</v>
      </c>
      <c r="AN55" t="s">
        <v>5316</v>
      </c>
      <c r="AO55" t="s">
        <v>5324</v>
      </c>
      <c r="AP55" t="s">
        <v>5390</v>
      </c>
      <c r="AQ55" t="s">
        <v>5454</v>
      </c>
    </row>
    <row r="56" spans="1:43">
      <c r="A56" s="1" t="s">
        <v>68</v>
      </c>
      <c r="B56">
        <v>30</v>
      </c>
      <c r="C56">
        <v>3977590</v>
      </c>
      <c r="D56">
        <v>804821</v>
      </c>
      <c r="E56">
        <v>132586.3</v>
      </c>
      <c r="F56" t="s">
        <v>1249</v>
      </c>
      <c r="G56" t="s">
        <v>1275</v>
      </c>
      <c r="H56" t="s">
        <v>1837</v>
      </c>
      <c r="J56">
        <v>96.55</v>
      </c>
      <c r="K56">
        <v>1.72</v>
      </c>
      <c r="L56">
        <v>0</v>
      </c>
      <c r="N56">
        <v>1</v>
      </c>
      <c r="O56">
        <v>1</v>
      </c>
      <c r="P56" t="s">
        <v>2154</v>
      </c>
      <c r="Q56" t="s">
        <v>2446</v>
      </c>
      <c r="R56">
        <v>99.90000000000001</v>
      </c>
      <c r="S56">
        <v>1447</v>
      </c>
      <c r="T56" t="s">
        <v>3042</v>
      </c>
      <c r="U56">
        <v>99.59999999999999</v>
      </c>
      <c r="V56">
        <v>1445</v>
      </c>
      <c r="W56">
        <v>7.530970599999999</v>
      </c>
      <c r="X56">
        <v>14.089621</v>
      </c>
      <c r="Z56">
        <v>0</v>
      </c>
      <c r="AA56">
        <v>0</v>
      </c>
      <c r="AB56">
        <v>0.0161879569785142</v>
      </c>
      <c r="AC56">
        <v>0.00386550007970103</v>
      </c>
    </row>
    <row r="57" spans="1:43">
      <c r="A57" s="1" t="s">
        <v>69</v>
      </c>
      <c r="B57">
        <v>37</v>
      </c>
      <c r="C57">
        <v>3302134</v>
      </c>
      <c r="D57">
        <v>340163</v>
      </c>
      <c r="E57">
        <v>89246.89999999999</v>
      </c>
      <c r="F57" t="s">
        <v>1249</v>
      </c>
      <c r="G57" t="s">
        <v>1276</v>
      </c>
      <c r="H57" t="s">
        <v>1838</v>
      </c>
      <c r="I57" t="s">
        <v>2128</v>
      </c>
      <c r="J57">
        <v>94.58</v>
      </c>
      <c r="K57">
        <v>0.99</v>
      </c>
      <c r="L57">
        <v>0</v>
      </c>
      <c r="N57">
        <v>3</v>
      </c>
      <c r="O57">
        <v>3</v>
      </c>
      <c r="P57" t="s">
        <v>2150</v>
      </c>
      <c r="Q57" t="s">
        <v>2447</v>
      </c>
      <c r="R57">
        <v>100</v>
      </c>
      <c r="S57">
        <v>1447</v>
      </c>
      <c r="T57" t="s">
        <v>3043</v>
      </c>
      <c r="U57">
        <v>89</v>
      </c>
      <c r="V57">
        <v>1545</v>
      </c>
      <c r="W57">
        <v>14.124291</v>
      </c>
      <c r="X57">
        <v>16.23068</v>
      </c>
      <c r="Y57">
        <v>0.66728115</v>
      </c>
      <c r="Z57">
        <v>0</v>
      </c>
      <c r="AA57">
        <v>0</v>
      </c>
      <c r="AB57">
        <v>0.0175512513240985</v>
      </c>
      <c r="AC57">
        <v>0.00394160631174684</v>
      </c>
    </row>
    <row r="58" spans="1:43">
      <c r="A58" s="1" t="s">
        <v>70</v>
      </c>
      <c r="B58">
        <v>30</v>
      </c>
      <c r="C58">
        <v>4047615</v>
      </c>
      <c r="D58">
        <v>388071</v>
      </c>
      <c r="E58">
        <v>134920.5</v>
      </c>
      <c r="F58" t="s">
        <v>1249</v>
      </c>
      <c r="G58" t="s">
        <v>1277</v>
      </c>
      <c r="H58" t="s">
        <v>1277</v>
      </c>
      <c r="J58">
        <v>95.43000000000001</v>
      </c>
      <c r="K58">
        <v>1.61</v>
      </c>
      <c r="L58">
        <v>66.67</v>
      </c>
      <c r="N58">
        <v>1</v>
      </c>
      <c r="O58">
        <v>1</v>
      </c>
      <c r="P58" t="s">
        <v>2133</v>
      </c>
      <c r="Q58" t="s">
        <v>2448</v>
      </c>
      <c r="R58">
        <v>99.3</v>
      </c>
      <c r="S58">
        <v>1445</v>
      </c>
      <c r="T58" t="s">
        <v>3044</v>
      </c>
      <c r="U58">
        <v>99.3</v>
      </c>
      <c r="V58">
        <v>1445</v>
      </c>
      <c r="W58">
        <v>7.321486</v>
      </c>
      <c r="X58">
        <v>10.517056</v>
      </c>
      <c r="Z58">
        <v>0</v>
      </c>
      <c r="AA58">
        <v>0</v>
      </c>
      <c r="AB58">
        <v>0.023589720705293</v>
      </c>
      <c r="AC58">
        <v>0.006908773007584529</v>
      </c>
    </row>
    <row r="59" spans="1:43">
      <c r="A59" s="1" t="s">
        <v>71</v>
      </c>
      <c r="B59">
        <v>9</v>
      </c>
      <c r="C59">
        <v>2759370</v>
      </c>
      <c r="D59">
        <v>1142453</v>
      </c>
      <c r="E59">
        <v>306596.7</v>
      </c>
      <c r="F59" t="s">
        <v>1249</v>
      </c>
      <c r="G59" t="s">
        <v>1278</v>
      </c>
      <c r="H59" t="s">
        <v>1278</v>
      </c>
      <c r="I59" t="s">
        <v>2128</v>
      </c>
      <c r="J59">
        <v>98.40000000000001</v>
      </c>
      <c r="K59">
        <v>2.04</v>
      </c>
      <c r="L59">
        <v>92.86</v>
      </c>
      <c r="N59">
        <v>2</v>
      </c>
      <c r="O59">
        <v>2</v>
      </c>
      <c r="P59" t="s">
        <v>2155</v>
      </c>
      <c r="Q59" t="s">
        <v>2449</v>
      </c>
      <c r="R59">
        <v>99.90000000000001</v>
      </c>
      <c r="S59">
        <v>1457</v>
      </c>
      <c r="T59" t="s">
        <v>3045</v>
      </c>
      <c r="U59">
        <v>97.90000000000001</v>
      </c>
      <c r="V59">
        <v>1445</v>
      </c>
      <c r="W59">
        <v>13.433722</v>
      </c>
      <c r="X59">
        <v>24.74407</v>
      </c>
      <c r="Y59">
        <v>0.46304753</v>
      </c>
      <c r="Z59">
        <v>0</v>
      </c>
      <c r="AA59">
        <v>0</v>
      </c>
      <c r="AB59">
        <v>0.0312897524085115</v>
      </c>
      <c r="AC59">
        <v>0.0044864370254155</v>
      </c>
      <c r="AD59" t="s">
        <v>3593</v>
      </c>
      <c r="AE59">
        <v>394790</v>
      </c>
      <c r="AF59">
        <v>395593</v>
      </c>
      <c r="AG59" t="s">
        <v>4529</v>
      </c>
      <c r="AH59" t="s">
        <v>4546</v>
      </c>
      <c r="AI59" t="s">
        <v>4644</v>
      </c>
      <c r="AJ59">
        <f/>
        <v>0</v>
      </c>
      <c r="AK59" t="s">
        <v>5234</v>
      </c>
      <c r="AL59">
        <v>100</v>
      </c>
      <c r="AM59">
        <v>96.02</v>
      </c>
      <c r="AN59" t="s">
        <v>5316</v>
      </c>
      <c r="AO59" t="s">
        <v>5332</v>
      </c>
      <c r="AP59" t="s">
        <v>5398</v>
      </c>
      <c r="AQ59" t="s">
        <v>5460</v>
      </c>
    </row>
    <row r="60" spans="1:43">
      <c r="A60" s="1" t="s">
        <v>72</v>
      </c>
      <c r="B60">
        <v>70</v>
      </c>
      <c r="C60">
        <v>5617161</v>
      </c>
      <c r="D60">
        <v>552199</v>
      </c>
      <c r="E60">
        <v>80245.2</v>
      </c>
      <c r="F60" t="s">
        <v>1249</v>
      </c>
      <c r="G60" t="s">
        <v>1279</v>
      </c>
      <c r="H60" t="s">
        <v>1279</v>
      </c>
      <c r="J60">
        <v>92.73999999999999</v>
      </c>
      <c r="K60">
        <v>4.27</v>
      </c>
      <c r="L60">
        <v>40</v>
      </c>
      <c r="N60">
        <v>1</v>
      </c>
      <c r="O60">
        <v>1</v>
      </c>
      <c r="P60" t="s">
        <v>2156</v>
      </c>
      <c r="Q60" t="s">
        <v>2450</v>
      </c>
      <c r="R60">
        <v>99.3</v>
      </c>
      <c r="S60">
        <v>1476</v>
      </c>
      <c r="T60" t="s">
        <v>3046</v>
      </c>
      <c r="U60">
        <v>98.3</v>
      </c>
      <c r="V60">
        <v>1547</v>
      </c>
      <c r="W60">
        <v>7.817708500000001</v>
      </c>
      <c r="X60">
        <v>11.765935</v>
      </c>
      <c r="Z60">
        <v>0</v>
      </c>
      <c r="AA60">
        <v>0</v>
      </c>
      <c r="AB60">
        <v>0.0602609240270643</v>
      </c>
      <c r="AC60">
        <v>0.0181551148086099</v>
      </c>
      <c r="AD60" t="s">
        <v>3594</v>
      </c>
      <c r="AE60">
        <v>33864</v>
      </c>
      <c r="AF60">
        <v>34212</v>
      </c>
      <c r="AG60" t="s">
        <v>4530</v>
      </c>
      <c r="AH60" t="s">
        <v>4531</v>
      </c>
      <c r="AI60" t="s">
        <v>4645</v>
      </c>
      <c r="AJ60" t="s">
        <v>5175</v>
      </c>
      <c r="AK60" t="s">
        <v>5234</v>
      </c>
      <c r="AL60">
        <v>10</v>
      </c>
      <c r="AM60">
        <v>79.37</v>
      </c>
      <c r="AN60" t="s">
        <v>5316</v>
      </c>
      <c r="AO60" t="s">
        <v>5317</v>
      </c>
      <c r="AP60" t="s">
        <v>5383</v>
      </c>
      <c r="AQ60" t="s">
        <v>5449</v>
      </c>
    </row>
    <row r="61" spans="1:43">
      <c r="A61" s="1" t="s">
        <v>72</v>
      </c>
      <c r="B61">
        <v>70</v>
      </c>
      <c r="C61">
        <v>5617161</v>
      </c>
      <c r="D61">
        <v>552199</v>
      </c>
      <c r="E61">
        <v>80245.2</v>
      </c>
      <c r="F61" t="s">
        <v>1249</v>
      </c>
      <c r="G61" t="s">
        <v>1279</v>
      </c>
      <c r="H61" t="s">
        <v>1279</v>
      </c>
      <c r="J61">
        <v>92.73999999999999</v>
      </c>
      <c r="K61">
        <v>4.27</v>
      </c>
      <c r="L61">
        <v>40</v>
      </c>
      <c r="N61">
        <v>1</v>
      </c>
      <c r="O61">
        <v>1</v>
      </c>
      <c r="P61" t="s">
        <v>2156</v>
      </c>
      <c r="Q61" t="s">
        <v>2450</v>
      </c>
      <c r="R61">
        <v>99.3</v>
      </c>
      <c r="S61">
        <v>1476</v>
      </c>
      <c r="T61" t="s">
        <v>3046</v>
      </c>
      <c r="U61">
        <v>98.3</v>
      </c>
      <c r="V61">
        <v>1547</v>
      </c>
      <c r="W61">
        <v>7.817708500000001</v>
      </c>
      <c r="X61">
        <v>11.765935</v>
      </c>
      <c r="Z61">
        <v>0</v>
      </c>
      <c r="AA61">
        <v>0</v>
      </c>
      <c r="AB61">
        <v>0.0602609240270643</v>
      </c>
      <c r="AC61">
        <v>0.0181551148086099</v>
      </c>
      <c r="AD61" t="s">
        <v>3594</v>
      </c>
      <c r="AE61">
        <v>34365</v>
      </c>
      <c r="AF61">
        <v>34604</v>
      </c>
      <c r="AG61" t="s">
        <v>4530</v>
      </c>
      <c r="AH61" t="s">
        <v>4531</v>
      </c>
      <c r="AI61" t="s">
        <v>4646</v>
      </c>
      <c r="AJ61" t="s">
        <v>5183</v>
      </c>
      <c r="AK61" t="s">
        <v>5234</v>
      </c>
      <c r="AL61">
        <v>6.88</v>
      </c>
      <c r="AM61">
        <v>77.08</v>
      </c>
      <c r="AN61" t="s">
        <v>5316</v>
      </c>
      <c r="AO61" t="s">
        <v>5317</v>
      </c>
      <c r="AP61" t="s">
        <v>5383</v>
      </c>
      <c r="AQ61" t="s">
        <v>5449</v>
      </c>
    </row>
    <row r="62" spans="1:43">
      <c r="A62" s="1" t="s">
        <v>72</v>
      </c>
      <c r="B62">
        <v>70</v>
      </c>
      <c r="C62">
        <v>5617161</v>
      </c>
      <c r="D62">
        <v>552199</v>
      </c>
      <c r="E62">
        <v>80245.2</v>
      </c>
      <c r="F62" t="s">
        <v>1249</v>
      </c>
      <c r="G62" t="s">
        <v>1279</v>
      </c>
      <c r="H62" t="s">
        <v>1279</v>
      </c>
      <c r="J62">
        <v>92.73999999999999</v>
      </c>
      <c r="K62">
        <v>4.27</v>
      </c>
      <c r="L62">
        <v>40</v>
      </c>
      <c r="N62">
        <v>1</v>
      </c>
      <c r="O62">
        <v>1</v>
      </c>
      <c r="P62" t="s">
        <v>2156</v>
      </c>
      <c r="Q62" t="s">
        <v>2450</v>
      </c>
      <c r="R62">
        <v>99.3</v>
      </c>
      <c r="S62">
        <v>1476</v>
      </c>
      <c r="T62" t="s">
        <v>3046</v>
      </c>
      <c r="U62">
        <v>98.3</v>
      </c>
      <c r="V62">
        <v>1547</v>
      </c>
      <c r="W62">
        <v>7.817708500000001</v>
      </c>
      <c r="X62">
        <v>11.765935</v>
      </c>
      <c r="Z62">
        <v>0</v>
      </c>
      <c r="AA62">
        <v>0</v>
      </c>
      <c r="AB62">
        <v>0.0602609240270643</v>
      </c>
      <c r="AC62">
        <v>0.0181551148086099</v>
      </c>
      <c r="AD62" t="s">
        <v>3594</v>
      </c>
      <c r="AE62">
        <v>36144</v>
      </c>
      <c r="AF62">
        <v>36598</v>
      </c>
      <c r="AG62" t="s">
        <v>4530</v>
      </c>
      <c r="AH62" t="s">
        <v>4531</v>
      </c>
      <c r="AI62" t="s">
        <v>4647</v>
      </c>
      <c r="AJ62" t="s">
        <v>5187</v>
      </c>
      <c r="AK62" t="s">
        <v>5248</v>
      </c>
      <c r="AL62">
        <v>12.84</v>
      </c>
      <c r="AM62">
        <v>76.47</v>
      </c>
      <c r="AN62" t="s">
        <v>5316</v>
      </c>
      <c r="AO62" t="s">
        <v>5317</v>
      </c>
      <c r="AP62" t="s">
        <v>5383</v>
      </c>
      <c r="AQ62" t="s">
        <v>5449</v>
      </c>
    </row>
    <row r="63" spans="1:43">
      <c r="A63" s="1" t="s">
        <v>73</v>
      </c>
      <c r="B63">
        <v>26</v>
      </c>
      <c r="C63">
        <v>4688936</v>
      </c>
      <c r="D63">
        <v>1010437</v>
      </c>
      <c r="E63">
        <v>180343.7</v>
      </c>
      <c r="F63" t="s">
        <v>1249</v>
      </c>
      <c r="G63" t="s">
        <v>1280</v>
      </c>
      <c r="H63" t="s">
        <v>1839</v>
      </c>
      <c r="J63">
        <v>95.19</v>
      </c>
      <c r="K63">
        <v>1.52</v>
      </c>
      <c r="L63">
        <v>42.86</v>
      </c>
      <c r="N63">
        <v>3</v>
      </c>
      <c r="O63">
        <v>3</v>
      </c>
      <c r="P63" t="s">
        <v>2157</v>
      </c>
      <c r="Q63" t="s">
        <v>2451</v>
      </c>
      <c r="R63">
        <v>99.90000000000001</v>
      </c>
      <c r="S63">
        <v>1449</v>
      </c>
      <c r="T63" t="s">
        <v>3047</v>
      </c>
      <c r="U63">
        <v>88</v>
      </c>
      <c r="V63">
        <v>1529</v>
      </c>
      <c r="W63">
        <v>5.476600599999999</v>
      </c>
      <c r="X63">
        <v>10.927175</v>
      </c>
      <c r="Z63">
        <v>0</v>
      </c>
      <c r="AA63">
        <v>0</v>
      </c>
      <c r="AB63">
        <v>0.0151383409468439</v>
      </c>
      <c r="AC63">
        <v>0.004511878618486721</v>
      </c>
    </row>
    <row r="64" spans="1:43">
      <c r="A64" s="1" t="s">
        <v>74</v>
      </c>
      <c r="B64">
        <v>46</v>
      </c>
      <c r="C64">
        <v>5127966</v>
      </c>
      <c r="D64">
        <v>961599</v>
      </c>
      <c r="E64">
        <v>111477.5</v>
      </c>
      <c r="F64" t="s">
        <v>1249</v>
      </c>
      <c r="G64" t="s">
        <v>1281</v>
      </c>
      <c r="H64" t="s">
        <v>1281</v>
      </c>
      <c r="I64" t="s">
        <v>2128</v>
      </c>
      <c r="J64">
        <v>97.31</v>
      </c>
      <c r="K64">
        <v>3.23</v>
      </c>
      <c r="L64">
        <v>50</v>
      </c>
      <c r="N64">
        <v>1</v>
      </c>
      <c r="O64">
        <v>1</v>
      </c>
      <c r="P64" t="s">
        <v>2158</v>
      </c>
      <c r="Q64" t="s">
        <v>2452</v>
      </c>
      <c r="R64">
        <v>100</v>
      </c>
      <c r="S64">
        <v>1446</v>
      </c>
      <c r="T64" t="s">
        <v>3048</v>
      </c>
      <c r="U64">
        <v>98</v>
      </c>
      <c r="V64">
        <v>1504</v>
      </c>
      <c r="W64">
        <v>18.505274</v>
      </c>
      <c r="X64">
        <v>15.685498</v>
      </c>
      <c r="Y64">
        <v>0.2921145999999999</v>
      </c>
      <c r="Z64">
        <v>0</v>
      </c>
      <c r="AA64">
        <v>0</v>
      </c>
      <c r="AB64">
        <v>0.0195352790895359</v>
      </c>
      <c r="AC64">
        <v>0.0040060609001524</v>
      </c>
    </row>
    <row r="65" spans="1:43">
      <c r="A65" s="1" t="s">
        <v>75</v>
      </c>
      <c r="B65">
        <v>14</v>
      </c>
      <c r="C65">
        <v>4036635</v>
      </c>
      <c r="D65">
        <v>1376792</v>
      </c>
      <c r="E65">
        <v>288331.1</v>
      </c>
      <c r="F65" t="s">
        <v>1249</v>
      </c>
      <c r="G65" t="s">
        <v>1282</v>
      </c>
      <c r="H65" t="s">
        <v>1282</v>
      </c>
      <c r="J65">
        <v>98.51000000000001</v>
      </c>
      <c r="K65">
        <v>4.95</v>
      </c>
      <c r="L65">
        <v>81.81999999999999</v>
      </c>
      <c r="N65">
        <v>1</v>
      </c>
      <c r="O65">
        <v>1</v>
      </c>
      <c r="P65" t="s">
        <v>2159</v>
      </c>
      <c r="Q65" t="s">
        <v>2453</v>
      </c>
      <c r="R65">
        <v>100</v>
      </c>
      <c r="S65">
        <v>1453</v>
      </c>
      <c r="T65" t="s">
        <v>3049</v>
      </c>
      <c r="U65">
        <v>99.7</v>
      </c>
      <c r="V65">
        <v>1506</v>
      </c>
      <c r="W65">
        <v>29.246775</v>
      </c>
      <c r="X65">
        <v>58.609253</v>
      </c>
      <c r="Z65">
        <v>0</v>
      </c>
      <c r="AA65">
        <v>0</v>
      </c>
      <c r="AB65">
        <v>0.0124324044353049</v>
      </c>
      <c r="AC65">
        <v>0.00253571473287508</v>
      </c>
    </row>
    <row r="66" spans="1:43">
      <c r="A66" s="1" t="s">
        <v>76</v>
      </c>
      <c r="B66">
        <v>16</v>
      </c>
      <c r="C66">
        <v>5333676</v>
      </c>
      <c r="D66">
        <v>1623820</v>
      </c>
      <c r="E66">
        <v>333354.8</v>
      </c>
      <c r="F66" t="s">
        <v>1249</v>
      </c>
      <c r="G66" t="s">
        <v>1283</v>
      </c>
      <c r="H66" t="s">
        <v>1283</v>
      </c>
      <c r="J66">
        <v>98.64</v>
      </c>
      <c r="K66">
        <v>1.24</v>
      </c>
      <c r="L66">
        <v>66.67</v>
      </c>
      <c r="N66">
        <v>1</v>
      </c>
      <c r="O66">
        <v>1</v>
      </c>
      <c r="P66" t="s">
        <v>2145</v>
      </c>
      <c r="Q66" t="s">
        <v>2454</v>
      </c>
      <c r="R66">
        <v>100</v>
      </c>
      <c r="S66">
        <v>1459</v>
      </c>
      <c r="T66" t="s">
        <v>3050</v>
      </c>
      <c r="U66">
        <v>99.5</v>
      </c>
      <c r="V66">
        <v>1477</v>
      </c>
      <c r="W66">
        <v>12.02981</v>
      </c>
      <c r="X66">
        <v>21.665241</v>
      </c>
      <c r="Z66">
        <v>0</v>
      </c>
      <c r="AA66">
        <v>0</v>
      </c>
      <c r="AB66">
        <v>0.00608379937812917</v>
      </c>
      <c r="AC66">
        <v>0.00191239660211006</v>
      </c>
    </row>
    <row r="67" spans="1:43">
      <c r="A67" s="1" t="s">
        <v>77</v>
      </c>
      <c r="B67">
        <v>32</v>
      </c>
      <c r="C67">
        <v>4160206</v>
      </c>
      <c r="D67">
        <v>500334</v>
      </c>
      <c r="E67">
        <v>130006.4</v>
      </c>
      <c r="F67" t="s">
        <v>1249</v>
      </c>
      <c r="G67" t="s">
        <v>1284</v>
      </c>
      <c r="H67" t="s">
        <v>1284</v>
      </c>
      <c r="J67">
        <v>93.86</v>
      </c>
      <c r="K67">
        <v>3.07</v>
      </c>
      <c r="L67">
        <v>15.38</v>
      </c>
      <c r="N67">
        <v>1</v>
      </c>
      <c r="O67">
        <v>1</v>
      </c>
      <c r="P67" t="s">
        <v>2130</v>
      </c>
      <c r="Q67" t="s">
        <v>2455</v>
      </c>
      <c r="R67">
        <v>99.5</v>
      </c>
      <c r="S67">
        <v>1457</v>
      </c>
      <c r="T67" t="s">
        <v>3051</v>
      </c>
      <c r="U67">
        <v>99.3</v>
      </c>
      <c r="V67">
        <v>1535</v>
      </c>
      <c r="W67">
        <v>9.519219999999999</v>
      </c>
      <c r="X67">
        <v>12.9309025</v>
      </c>
      <c r="Z67">
        <v>0</v>
      </c>
      <c r="AA67">
        <v>0</v>
      </c>
      <c r="AB67">
        <v>0.0479121125853625</v>
      </c>
      <c r="AC67">
        <v>0.009590565541971279</v>
      </c>
      <c r="AD67" t="s">
        <v>3595</v>
      </c>
      <c r="AE67">
        <v>20329</v>
      </c>
      <c r="AF67">
        <v>20683</v>
      </c>
      <c r="AG67" t="s">
        <v>4530</v>
      </c>
      <c r="AH67" t="s">
        <v>4533</v>
      </c>
      <c r="AI67" t="s">
        <v>4648</v>
      </c>
      <c r="AJ67" t="s">
        <v>5176</v>
      </c>
      <c r="AK67" t="s">
        <v>5233</v>
      </c>
      <c r="AL67">
        <v>9.859999999999999</v>
      </c>
      <c r="AM67">
        <v>76.59999999999999</v>
      </c>
      <c r="AN67" t="s">
        <v>5316</v>
      </c>
      <c r="AO67" t="s">
        <v>5319</v>
      </c>
      <c r="AP67" t="s">
        <v>5385</v>
      </c>
      <c r="AQ67" t="s">
        <v>5449</v>
      </c>
    </row>
    <row r="68" spans="1:43">
      <c r="A68" s="1" t="s">
        <v>78</v>
      </c>
      <c r="B68">
        <v>26</v>
      </c>
      <c r="C68">
        <v>4276253</v>
      </c>
      <c r="D68">
        <v>690365</v>
      </c>
      <c r="E68">
        <v>164471.3</v>
      </c>
      <c r="F68" t="s">
        <v>1249</v>
      </c>
      <c r="G68" t="s">
        <v>1285</v>
      </c>
      <c r="H68" t="s">
        <v>1840</v>
      </c>
      <c r="J68">
        <v>96.28</v>
      </c>
      <c r="K68">
        <v>2.96</v>
      </c>
      <c r="L68">
        <v>57.14</v>
      </c>
      <c r="N68">
        <v>1</v>
      </c>
      <c r="O68">
        <v>1</v>
      </c>
      <c r="P68" t="s">
        <v>2160</v>
      </c>
      <c r="Q68" t="s">
        <v>2456</v>
      </c>
      <c r="R68">
        <v>99.7</v>
      </c>
      <c r="S68">
        <v>1451</v>
      </c>
      <c r="T68" t="s">
        <v>3052</v>
      </c>
      <c r="U68">
        <v>99.3</v>
      </c>
      <c r="V68">
        <v>1491</v>
      </c>
      <c r="W68">
        <v>6.444841</v>
      </c>
      <c r="X68">
        <v>13.214009</v>
      </c>
      <c r="Z68">
        <v>0</v>
      </c>
      <c r="AA68">
        <v>0</v>
      </c>
      <c r="AB68">
        <v>0.029998662905824</v>
      </c>
      <c r="AC68">
        <v>0.007317707934661129</v>
      </c>
      <c r="AD68" t="s">
        <v>3596</v>
      </c>
      <c r="AE68">
        <v>53302</v>
      </c>
      <c r="AF68">
        <v>53416</v>
      </c>
      <c r="AG68" t="s">
        <v>4530</v>
      </c>
      <c r="AH68" t="s">
        <v>4531</v>
      </c>
      <c r="AI68" t="s">
        <v>4649</v>
      </c>
      <c r="AJ68" t="s">
        <v>5188</v>
      </c>
      <c r="AK68" t="s">
        <v>5234</v>
      </c>
      <c r="AL68">
        <v>3.3</v>
      </c>
      <c r="AM68">
        <v>81.73999999999999</v>
      </c>
      <c r="AN68" t="s">
        <v>5316</v>
      </c>
      <c r="AO68" t="s">
        <v>5317</v>
      </c>
      <c r="AP68" t="s">
        <v>5383</v>
      </c>
      <c r="AQ68" t="s">
        <v>5449</v>
      </c>
    </row>
    <row r="69" spans="1:43">
      <c r="A69" s="1" t="s">
        <v>79</v>
      </c>
      <c r="B69">
        <v>77</v>
      </c>
      <c r="C69">
        <v>4175888</v>
      </c>
      <c r="D69">
        <v>213174</v>
      </c>
      <c r="E69">
        <v>54232.3</v>
      </c>
      <c r="F69" t="s">
        <v>1249</v>
      </c>
      <c r="G69" t="s">
        <v>1286</v>
      </c>
      <c r="H69" t="s">
        <v>1286</v>
      </c>
      <c r="I69" t="s">
        <v>2128</v>
      </c>
      <c r="J69">
        <v>91.08</v>
      </c>
      <c r="K69">
        <v>0.95</v>
      </c>
      <c r="L69">
        <v>100</v>
      </c>
      <c r="N69">
        <v>3</v>
      </c>
      <c r="O69">
        <v>2</v>
      </c>
      <c r="P69" t="s">
        <v>2161</v>
      </c>
      <c r="Q69" t="s">
        <v>2444</v>
      </c>
      <c r="R69">
        <v>94.5</v>
      </c>
      <c r="S69">
        <v>1465</v>
      </c>
      <c r="T69" t="s">
        <v>3053</v>
      </c>
      <c r="U69">
        <v>97.7</v>
      </c>
      <c r="V69">
        <v>1495</v>
      </c>
      <c r="W69">
        <v>9.411363</v>
      </c>
      <c r="X69">
        <v>12.131649</v>
      </c>
      <c r="Y69">
        <v>0.16349217</v>
      </c>
      <c r="Z69">
        <v>0</v>
      </c>
      <c r="AA69">
        <v>0</v>
      </c>
      <c r="AB69">
        <v>0.0628287218081638</v>
      </c>
      <c r="AC69">
        <v>0.0199373692430482</v>
      </c>
      <c r="AD69" t="s">
        <v>3597</v>
      </c>
      <c r="AE69">
        <v>106684</v>
      </c>
      <c r="AF69">
        <v>106855</v>
      </c>
      <c r="AG69" t="s">
        <v>4529</v>
      </c>
      <c r="AH69" t="s">
        <v>4533</v>
      </c>
      <c r="AI69" t="s">
        <v>4610</v>
      </c>
      <c r="AJ69" t="s">
        <v>5179</v>
      </c>
      <c r="AK69" t="s">
        <v>5234</v>
      </c>
      <c r="AL69">
        <v>4.83</v>
      </c>
      <c r="AM69">
        <v>81.98</v>
      </c>
      <c r="AN69" t="s">
        <v>5316</v>
      </c>
      <c r="AO69" t="s">
        <v>5319</v>
      </c>
      <c r="AP69" t="s">
        <v>5385</v>
      </c>
      <c r="AQ69" t="s">
        <v>5449</v>
      </c>
    </row>
    <row r="70" spans="1:43">
      <c r="A70" s="1" t="s">
        <v>79</v>
      </c>
      <c r="B70">
        <v>77</v>
      </c>
      <c r="C70">
        <v>4175888</v>
      </c>
      <c r="D70">
        <v>213174</v>
      </c>
      <c r="E70">
        <v>54232.3</v>
      </c>
      <c r="F70" t="s">
        <v>1249</v>
      </c>
      <c r="G70" t="s">
        <v>1286</v>
      </c>
      <c r="H70" t="s">
        <v>1286</v>
      </c>
      <c r="I70" t="s">
        <v>2128</v>
      </c>
      <c r="J70">
        <v>91.08</v>
      </c>
      <c r="K70">
        <v>0.95</v>
      </c>
      <c r="L70">
        <v>100</v>
      </c>
      <c r="N70">
        <v>3</v>
      </c>
      <c r="O70">
        <v>2</v>
      </c>
      <c r="P70" t="s">
        <v>2161</v>
      </c>
      <c r="Q70" t="s">
        <v>2444</v>
      </c>
      <c r="R70">
        <v>94.5</v>
      </c>
      <c r="S70">
        <v>1465</v>
      </c>
      <c r="T70" t="s">
        <v>3053</v>
      </c>
      <c r="U70">
        <v>97.7</v>
      </c>
      <c r="V70">
        <v>1495</v>
      </c>
      <c r="W70">
        <v>9.411363</v>
      </c>
      <c r="X70">
        <v>12.131649</v>
      </c>
      <c r="Y70">
        <v>0.16349217</v>
      </c>
      <c r="Z70">
        <v>0</v>
      </c>
      <c r="AA70">
        <v>0</v>
      </c>
      <c r="AB70">
        <v>0.0628287218081638</v>
      </c>
      <c r="AC70">
        <v>0.0199373692430482</v>
      </c>
      <c r="AD70" t="s">
        <v>3597</v>
      </c>
      <c r="AE70">
        <v>107122</v>
      </c>
      <c r="AF70">
        <v>107478</v>
      </c>
      <c r="AG70" t="s">
        <v>4529</v>
      </c>
      <c r="AH70" t="s">
        <v>4533</v>
      </c>
      <c r="AI70" t="s">
        <v>4650</v>
      </c>
      <c r="AJ70" t="s">
        <v>5176</v>
      </c>
      <c r="AK70" t="s">
        <v>5244</v>
      </c>
      <c r="AL70">
        <v>9.970000000000001</v>
      </c>
      <c r="AM70">
        <v>81.62</v>
      </c>
      <c r="AN70" t="s">
        <v>5316</v>
      </c>
      <c r="AO70" t="s">
        <v>5319</v>
      </c>
      <c r="AP70" t="s">
        <v>5385</v>
      </c>
      <c r="AQ70" t="s">
        <v>5449</v>
      </c>
    </row>
    <row r="71" spans="1:43">
      <c r="A71" s="1" t="s">
        <v>80</v>
      </c>
      <c r="B71">
        <v>21</v>
      </c>
      <c r="C71">
        <v>3425218</v>
      </c>
      <c r="D71">
        <v>735306</v>
      </c>
      <c r="E71">
        <v>163105.6</v>
      </c>
      <c r="F71" t="s">
        <v>1249</v>
      </c>
      <c r="G71" t="s">
        <v>1287</v>
      </c>
      <c r="H71" t="s">
        <v>1287</v>
      </c>
      <c r="J71">
        <v>90.01000000000001</v>
      </c>
      <c r="K71">
        <v>0.51</v>
      </c>
      <c r="L71">
        <v>0</v>
      </c>
      <c r="N71">
        <v>1</v>
      </c>
      <c r="O71">
        <v>1</v>
      </c>
      <c r="P71" t="s">
        <v>2162</v>
      </c>
      <c r="Q71" t="s">
        <v>2457</v>
      </c>
      <c r="R71">
        <v>99.90000000000001</v>
      </c>
      <c r="S71">
        <v>1460</v>
      </c>
      <c r="T71" t="s">
        <v>3054</v>
      </c>
      <c r="U71">
        <v>99.8</v>
      </c>
      <c r="V71">
        <v>1518</v>
      </c>
      <c r="W71">
        <v>9.329816000000001</v>
      </c>
      <c r="X71">
        <v>10.271597</v>
      </c>
      <c r="Z71">
        <v>0</v>
      </c>
      <c r="AA71">
        <v>0</v>
      </c>
      <c r="AB71">
        <v>0.0339666431377477</v>
      </c>
      <c r="AC71">
        <v>0.0117052831953882</v>
      </c>
      <c r="AD71" t="s">
        <v>3598</v>
      </c>
      <c r="AE71">
        <v>197371</v>
      </c>
      <c r="AF71">
        <v>197686</v>
      </c>
      <c r="AG71" t="s">
        <v>4529</v>
      </c>
      <c r="AH71" t="s">
        <v>4533</v>
      </c>
      <c r="AI71" t="s">
        <v>4651</v>
      </c>
      <c r="AJ71" t="s">
        <v>5173</v>
      </c>
      <c r="AK71" t="s">
        <v>5237</v>
      </c>
      <c r="AL71">
        <v>8.85</v>
      </c>
      <c r="AM71">
        <v>78.55</v>
      </c>
      <c r="AN71" t="s">
        <v>5316</v>
      </c>
      <c r="AO71" t="s">
        <v>5319</v>
      </c>
      <c r="AP71" t="s">
        <v>5385</v>
      </c>
      <c r="AQ71" t="s">
        <v>5449</v>
      </c>
    </row>
    <row r="72" spans="1:43">
      <c r="A72" s="1" t="s">
        <v>81</v>
      </c>
      <c r="B72">
        <v>19</v>
      </c>
      <c r="C72">
        <v>4645399</v>
      </c>
      <c r="D72">
        <v>843397</v>
      </c>
      <c r="E72">
        <v>244494.7</v>
      </c>
      <c r="F72" t="s">
        <v>1249</v>
      </c>
      <c r="G72" t="s">
        <v>1288</v>
      </c>
      <c r="H72" t="s">
        <v>1288</v>
      </c>
      <c r="J72">
        <v>96.97</v>
      </c>
      <c r="K72">
        <v>3.49</v>
      </c>
      <c r="L72">
        <v>33.33</v>
      </c>
      <c r="N72">
        <v>1</v>
      </c>
      <c r="O72">
        <v>1</v>
      </c>
      <c r="P72" t="s">
        <v>2163</v>
      </c>
      <c r="Q72" t="s">
        <v>2458</v>
      </c>
      <c r="R72">
        <v>98.8</v>
      </c>
      <c r="S72">
        <v>1445</v>
      </c>
      <c r="T72" t="s">
        <v>3055</v>
      </c>
      <c r="U72">
        <v>98.90000000000001</v>
      </c>
      <c r="V72">
        <v>1503</v>
      </c>
      <c r="W72">
        <v>8.947763</v>
      </c>
      <c r="X72">
        <v>17.905994</v>
      </c>
      <c r="Z72">
        <v>0</v>
      </c>
      <c r="AA72">
        <v>0</v>
      </c>
      <c r="AB72">
        <v>0.0212448488330626</v>
      </c>
      <c r="AC72">
        <v>0.00447807349670339</v>
      </c>
      <c r="AD72" t="s">
        <v>3599</v>
      </c>
      <c r="AE72">
        <v>727647</v>
      </c>
      <c r="AF72">
        <v>727849</v>
      </c>
      <c r="AG72" t="s">
        <v>4530</v>
      </c>
      <c r="AH72" t="s">
        <v>4531</v>
      </c>
      <c r="AI72" t="s">
        <v>4652</v>
      </c>
      <c r="AJ72" t="s">
        <v>5189</v>
      </c>
      <c r="AK72" t="s">
        <v>5237</v>
      </c>
      <c r="AL72">
        <v>5.79</v>
      </c>
      <c r="AM72">
        <v>75</v>
      </c>
      <c r="AN72" t="s">
        <v>5316</v>
      </c>
      <c r="AO72" t="s">
        <v>5317</v>
      </c>
      <c r="AP72" t="s">
        <v>5383</v>
      </c>
      <c r="AQ72" t="s">
        <v>5449</v>
      </c>
    </row>
    <row r="73" spans="1:43">
      <c r="A73" s="1" t="s">
        <v>82</v>
      </c>
      <c r="B73">
        <v>22</v>
      </c>
      <c r="C73">
        <v>4063871</v>
      </c>
      <c r="D73">
        <v>1543061</v>
      </c>
      <c r="E73">
        <v>184721.4</v>
      </c>
      <c r="F73" t="s">
        <v>1249</v>
      </c>
      <c r="G73" t="s">
        <v>1289</v>
      </c>
      <c r="H73" t="s">
        <v>1289</v>
      </c>
      <c r="I73" t="s">
        <v>2128</v>
      </c>
      <c r="J73">
        <v>97.98999999999999</v>
      </c>
      <c r="K73">
        <v>1.76</v>
      </c>
      <c r="L73">
        <v>33.33</v>
      </c>
      <c r="N73">
        <v>1</v>
      </c>
      <c r="O73">
        <v>1</v>
      </c>
      <c r="P73" t="s">
        <v>2164</v>
      </c>
      <c r="Q73" t="s">
        <v>2459</v>
      </c>
      <c r="R73">
        <v>99.5</v>
      </c>
      <c r="S73">
        <v>1411</v>
      </c>
      <c r="T73" t="s">
        <v>3056</v>
      </c>
      <c r="U73">
        <v>99.5</v>
      </c>
      <c r="V73">
        <v>1481</v>
      </c>
      <c r="W73">
        <v>10.391893</v>
      </c>
      <c r="X73">
        <v>14.84381</v>
      </c>
      <c r="Y73">
        <v>0.27949452</v>
      </c>
      <c r="Z73">
        <v>0</v>
      </c>
      <c r="AA73">
        <v>0</v>
      </c>
      <c r="AB73">
        <v>0.0171560450910434</v>
      </c>
      <c r="AC73">
        <v>0.00422670767739721</v>
      </c>
      <c r="AD73" t="s">
        <v>3600</v>
      </c>
      <c r="AE73">
        <v>32221</v>
      </c>
      <c r="AF73">
        <v>32600</v>
      </c>
      <c r="AG73" t="s">
        <v>4530</v>
      </c>
      <c r="AH73" t="s">
        <v>4531</v>
      </c>
      <c r="AI73" t="s">
        <v>4653</v>
      </c>
      <c r="AJ73" t="s">
        <v>5176</v>
      </c>
      <c r="AK73" t="s">
        <v>5244</v>
      </c>
      <c r="AL73">
        <v>10.83</v>
      </c>
      <c r="AM73">
        <v>77.22</v>
      </c>
      <c r="AN73" t="s">
        <v>5316</v>
      </c>
      <c r="AO73" t="s">
        <v>5317</v>
      </c>
      <c r="AP73" t="s">
        <v>5383</v>
      </c>
      <c r="AQ73" t="s">
        <v>5449</v>
      </c>
    </row>
    <row r="74" spans="1:43">
      <c r="A74" s="1" t="s">
        <v>83</v>
      </c>
      <c r="B74">
        <v>25</v>
      </c>
      <c r="C74">
        <v>4535331</v>
      </c>
      <c r="D74">
        <v>1471325</v>
      </c>
      <c r="E74">
        <v>181413.2</v>
      </c>
      <c r="F74" t="s">
        <v>1249</v>
      </c>
      <c r="G74" t="s">
        <v>1290</v>
      </c>
      <c r="H74" t="s">
        <v>1841</v>
      </c>
      <c r="J74">
        <v>95.59999999999999</v>
      </c>
      <c r="K74">
        <v>2.38</v>
      </c>
      <c r="L74">
        <v>0</v>
      </c>
      <c r="N74">
        <v>1</v>
      </c>
      <c r="O74">
        <v>1</v>
      </c>
      <c r="P74" t="s">
        <v>2165</v>
      </c>
      <c r="Q74" t="s">
        <v>2460</v>
      </c>
      <c r="R74">
        <v>100</v>
      </c>
      <c r="S74">
        <v>1432</v>
      </c>
      <c r="T74" t="s">
        <v>3057</v>
      </c>
      <c r="U74">
        <v>99.90000000000001</v>
      </c>
      <c r="V74">
        <v>1490</v>
      </c>
      <c r="W74">
        <v>15.605808</v>
      </c>
      <c r="X74">
        <v>13.177544</v>
      </c>
      <c r="Z74">
        <v>0</v>
      </c>
      <c r="AA74">
        <v>0</v>
      </c>
      <c r="AB74">
        <v>0.0116673960817173</v>
      </c>
      <c r="AC74">
        <v>0.00327214359305932</v>
      </c>
      <c r="AD74" t="s">
        <v>3601</v>
      </c>
      <c r="AE74">
        <v>822248</v>
      </c>
      <c r="AF74">
        <v>822481</v>
      </c>
      <c r="AG74" t="s">
        <v>4529</v>
      </c>
      <c r="AH74" t="s">
        <v>4533</v>
      </c>
      <c r="AI74" t="s">
        <v>4654</v>
      </c>
      <c r="AJ74" t="s">
        <v>5185</v>
      </c>
      <c r="AK74" t="s">
        <v>5238</v>
      </c>
      <c r="AL74">
        <v>6.57</v>
      </c>
      <c r="AM74">
        <v>77.02</v>
      </c>
      <c r="AN74" t="s">
        <v>5316</v>
      </c>
      <c r="AO74" t="s">
        <v>5319</v>
      </c>
      <c r="AP74" t="s">
        <v>5385</v>
      </c>
      <c r="AQ74" t="s">
        <v>5449</v>
      </c>
    </row>
    <row r="75" spans="1:43">
      <c r="A75" s="1" t="s">
        <v>83</v>
      </c>
      <c r="B75">
        <v>25</v>
      </c>
      <c r="C75">
        <v>4535331</v>
      </c>
      <c r="D75">
        <v>1471325</v>
      </c>
      <c r="E75">
        <v>181413.2</v>
      </c>
      <c r="F75" t="s">
        <v>1249</v>
      </c>
      <c r="G75" t="s">
        <v>1290</v>
      </c>
      <c r="H75" t="s">
        <v>1841</v>
      </c>
      <c r="J75">
        <v>95.59999999999999</v>
      </c>
      <c r="K75">
        <v>2.38</v>
      </c>
      <c r="L75">
        <v>0</v>
      </c>
      <c r="N75">
        <v>1</v>
      </c>
      <c r="O75">
        <v>1</v>
      </c>
      <c r="P75" t="s">
        <v>2165</v>
      </c>
      <c r="Q75" t="s">
        <v>2460</v>
      </c>
      <c r="R75">
        <v>100</v>
      </c>
      <c r="S75">
        <v>1432</v>
      </c>
      <c r="T75" t="s">
        <v>3057</v>
      </c>
      <c r="U75">
        <v>99.90000000000001</v>
      </c>
      <c r="V75">
        <v>1490</v>
      </c>
      <c r="W75">
        <v>15.605808</v>
      </c>
      <c r="X75">
        <v>13.177544</v>
      </c>
      <c r="Z75">
        <v>0</v>
      </c>
      <c r="AA75">
        <v>0</v>
      </c>
      <c r="AB75">
        <v>0.0116673960817173</v>
      </c>
      <c r="AC75">
        <v>0.00327214359305932</v>
      </c>
      <c r="AD75" t="s">
        <v>3601</v>
      </c>
      <c r="AE75">
        <v>823033</v>
      </c>
      <c r="AF75">
        <v>823423</v>
      </c>
      <c r="AG75" t="s">
        <v>4529</v>
      </c>
      <c r="AH75" t="s">
        <v>4531</v>
      </c>
      <c r="AI75" t="s">
        <v>4655</v>
      </c>
      <c r="AJ75" t="s">
        <v>5176</v>
      </c>
      <c r="AK75" t="s">
        <v>5237</v>
      </c>
      <c r="AL75">
        <v>11.18</v>
      </c>
      <c r="AM75">
        <v>77.55</v>
      </c>
      <c r="AN75" t="s">
        <v>5316</v>
      </c>
      <c r="AO75" t="s">
        <v>5317</v>
      </c>
      <c r="AP75" t="s">
        <v>5383</v>
      </c>
      <c r="AQ75" t="s">
        <v>5449</v>
      </c>
    </row>
    <row r="76" spans="1:43">
      <c r="A76" s="1" t="s">
        <v>83</v>
      </c>
      <c r="B76">
        <v>25</v>
      </c>
      <c r="C76">
        <v>4535331</v>
      </c>
      <c r="D76">
        <v>1471325</v>
      </c>
      <c r="E76">
        <v>181413.2</v>
      </c>
      <c r="F76" t="s">
        <v>1249</v>
      </c>
      <c r="G76" t="s">
        <v>1290</v>
      </c>
      <c r="H76" t="s">
        <v>1841</v>
      </c>
      <c r="J76">
        <v>95.59999999999999</v>
      </c>
      <c r="K76">
        <v>2.38</v>
      </c>
      <c r="L76">
        <v>0</v>
      </c>
      <c r="N76">
        <v>1</v>
      </c>
      <c r="O76">
        <v>1</v>
      </c>
      <c r="P76" t="s">
        <v>2165</v>
      </c>
      <c r="Q76" t="s">
        <v>2460</v>
      </c>
      <c r="R76">
        <v>100</v>
      </c>
      <c r="S76">
        <v>1432</v>
      </c>
      <c r="T76" t="s">
        <v>3057</v>
      </c>
      <c r="U76">
        <v>99.90000000000001</v>
      </c>
      <c r="V76">
        <v>1490</v>
      </c>
      <c r="W76">
        <v>15.605808</v>
      </c>
      <c r="X76">
        <v>13.177544</v>
      </c>
      <c r="Z76">
        <v>0</v>
      </c>
      <c r="AA76">
        <v>0</v>
      </c>
      <c r="AB76">
        <v>0.0116673960817173</v>
      </c>
      <c r="AC76">
        <v>0.00327214359305932</v>
      </c>
      <c r="AD76" t="s">
        <v>3602</v>
      </c>
      <c r="AE76">
        <v>174445</v>
      </c>
      <c r="AF76">
        <v>174869</v>
      </c>
      <c r="AG76" t="s">
        <v>4530</v>
      </c>
      <c r="AH76" t="s">
        <v>4539</v>
      </c>
      <c r="AI76" t="s">
        <v>4656</v>
      </c>
      <c r="AJ76" t="s">
        <v>5174</v>
      </c>
      <c r="AK76" t="s">
        <v>5234</v>
      </c>
      <c r="AL76">
        <v>13.66</v>
      </c>
      <c r="AM76">
        <v>77.65000000000001</v>
      </c>
      <c r="AN76" t="s">
        <v>5316</v>
      </c>
      <c r="AO76" t="s">
        <v>5325</v>
      </c>
      <c r="AP76" t="s">
        <v>5391</v>
      </c>
      <c r="AQ76" t="s">
        <v>5455</v>
      </c>
    </row>
    <row r="77" spans="1:43">
      <c r="A77" s="1" t="s">
        <v>84</v>
      </c>
      <c r="B77">
        <v>16</v>
      </c>
      <c r="C77">
        <v>4078769</v>
      </c>
      <c r="D77">
        <v>1683770</v>
      </c>
      <c r="E77">
        <v>254923.1</v>
      </c>
      <c r="F77" t="s">
        <v>1249</v>
      </c>
      <c r="G77" t="s">
        <v>1291</v>
      </c>
      <c r="H77" t="s">
        <v>1291</v>
      </c>
      <c r="J77">
        <v>99.45999999999999</v>
      </c>
      <c r="K77">
        <v>4.57</v>
      </c>
      <c r="L77">
        <v>50</v>
      </c>
      <c r="N77">
        <v>1</v>
      </c>
      <c r="O77">
        <v>1</v>
      </c>
      <c r="P77" t="s">
        <v>2166</v>
      </c>
      <c r="Q77" t="s">
        <v>2461</v>
      </c>
      <c r="R77">
        <v>99.90000000000001</v>
      </c>
      <c r="S77">
        <v>1444</v>
      </c>
      <c r="T77" t="s">
        <v>3058</v>
      </c>
      <c r="U77">
        <v>99.40000000000001</v>
      </c>
      <c r="V77">
        <v>1504</v>
      </c>
      <c r="W77">
        <v>9.364811</v>
      </c>
      <c r="X77">
        <v>14.845706</v>
      </c>
      <c r="Z77">
        <v>0</v>
      </c>
      <c r="AA77">
        <v>0</v>
      </c>
      <c r="AB77">
        <v>0.0160330974049523</v>
      </c>
      <c r="AC77">
        <v>0.00413713575421295</v>
      </c>
      <c r="AD77" t="s">
        <v>3603</v>
      </c>
      <c r="AE77">
        <v>306708</v>
      </c>
      <c r="AF77">
        <v>306887</v>
      </c>
      <c r="AG77" t="s">
        <v>4529</v>
      </c>
      <c r="AH77" t="s">
        <v>4533</v>
      </c>
      <c r="AI77" t="s">
        <v>4657</v>
      </c>
      <c r="AJ77" t="s">
        <v>5183</v>
      </c>
      <c r="AK77" t="s">
        <v>5234</v>
      </c>
      <c r="AL77">
        <v>5.05</v>
      </c>
      <c r="AM77">
        <v>75.56</v>
      </c>
      <c r="AN77" t="s">
        <v>5316</v>
      </c>
      <c r="AO77" t="s">
        <v>5319</v>
      </c>
      <c r="AP77" t="s">
        <v>5385</v>
      </c>
      <c r="AQ77" t="s">
        <v>5449</v>
      </c>
    </row>
    <row r="78" spans="1:43">
      <c r="A78" s="1" t="s">
        <v>85</v>
      </c>
      <c r="B78">
        <v>12</v>
      </c>
      <c r="C78">
        <v>3728009</v>
      </c>
      <c r="D78">
        <v>2331557</v>
      </c>
      <c r="E78">
        <v>310667.4</v>
      </c>
      <c r="F78" t="s">
        <v>1249</v>
      </c>
      <c r="G78" t="s">
        <v>1272</v>
      </c>
      <c r="H78" t="s">
        <v>1272</v>
      </c>
      <c r="J78">
        <v>96.98999999999999</v>
      </c>
      <c r="K78">
        <v>3.83</v>
      </c>
      <c r="L78">
        <v>85.70999999999999</v>
      </c>
      <c r="N78">
        <v>2</v>
      </c>
      <c r="O78">
        <v>2</v>
      </c>
      <c r="P78" t="s">
        <v>2151</v>
      </c>
      <c r="Q78" t="s">
        <v>2443</v>
      </c>
      <c r="R78">
        <v>100</v>
      </c>
      <c r="S78">
        <v>1409</v>
      </c>
      <c r="T78" t="s">
        <v>3039</v>
      </c>
      <c r="U78">
        <v>99.8</v>
      </c>
      <c r="V78">
        <v>1413</v>
      </c>
      <c r="W78">
        <v>13.509589</v>
      </c>
      <c r="X78">
        <v>23.458185</v>
      </c>
      <c r="Z78">
        <v>0</v>
      </c>
      <c r="AA78">
        <v>0</v>
      </c>
      <c r="AB78">
        <v>0.009088361409509259</v>
      </c>
      <c r="AC78">
        <v>0.00146803602311169</v>
      </c>
      <c r="AD78" t="s">
        <v>3604</v>
      </c>
      <c r="AE78">
        <v>831519</v>
      </c>
      <c r="AF78">
        <v>831723</v>
      </c>
      <c r="AG78" t="s">
        <v>4530</v>
      </c>
      <c r="AH78" t="s">
        <v>4531</v>
      </c>
      <c r="AI78" t="s">
        <v>4637</v>
      </c>
      <c r="AJ78" t="s">
        <v>5185</v>
      </c>
      <c r="AK78" t="s">
        <v>5244</v>
      </c>
      <c r="AL78">
        <v>5.82</v>
      </c>
      <c r="AM78">
        <v>75.36</v>
      </c>
      <c r="AN78" t="s">
        <v>5316</v>
      </c>
      <c r="AO78" t="s">
        <v>5317</v>
      </c>
      <c r="AP78" t="s">
        <v>5383</v>
      </c>
      <c r="AQ78" t="s">
        <v>5449</v>
      </c>
    </row>
    <row r="79" spans="1:43">
      <c r="A79" s="1" t="s">
        <v>86</v>
      </c>
      <c r="B79">
        <v>11</v>
      </c>
      <c r="C79">
        <v>2746824</v>
      </c>
      <c r="D79">
        <v>1181338</v>
      </c>
      <c r="E79">
        <v>249711.3</v>
      </c>
      <c r="F79" t="s">
        <v>1249</v>
      </c>
      <c r="G79" t="s">
        <v>1258</v>
      </c>
      <c r="H79" t="s">
        <v>1258</v>
      </c>
      <c r="J79">
        <v>99.98</v>
      </c>
      <c r="K79">
        <v>4.74</v>
      </c>
      <c r="L79">
        <v>73.68000000000001</v>
      </c>
      <c r="N79">
        <v>2</v>
      </c>
      <c r="O79">
        <v>2</v>
      </c>
      <c r="P79" t="s">
        <v>2138</v>
      </c>
      <c r="Q79" t="s">
        <v>2462</v>
      </c>
      <c r="R79">
        <v>99.90000000000001</v>
      </c>
      <c r="S79">
        <v>1467</v>
      </c>
      <c r="T79" t="s">
        <v>3059</v>
      </c>
      <c r="U79">
        <v>98.7</v>
      </c>
      <c r="V79">
        <v>1537</v>
      </c>
      <c r="W79">
        <v>20.056414</v>
      </c>
      <c r="X79">
        <v>28.450184</v>
      </c>
      <c r="Z79">
        <v>0</v>
      </c>
      <c r="AA79">
        <v>0</v>
      </c>
      <c r="AB79">
        <v>0.0269342669577891</v>
      </c>
      <c r="AC79">
        <v>0.008396054921678591</v>
      </c>
      <c r="AD79" t="s">
        <v>3605</v>
      </c>
      <c r="AE79">
        <v>12374</v>
      </c>
      <c r="AF79">
        <v>12744</v>
      </c>
      <c r="AG79" t="s">
        <v>4530</v>
      </c>
      <c r="AH79" t="s">
        <v>4531</v>
      </c>
      <c r="AI79" t="s">
        <v>4611</v>
      </c>
      <c r="AJ79" t="s">
        <v>5175</v>
      </c>
      <c r="AK79" t="s">
        <v>5234</v>
      </c>
      <c r="AL79">
        <v>10.63</v>
      </c>
      <c r="AM79">
        <v>78.17</v>
      </c>
      <c r="AN79" t="s">
        <v>5316</v>
      </c>
      <c r="AO79" t="s">
        <v>5317</v>
      </c>
      <c r="AP79" t="s">
        <v>5383</v>
      </c>
      <c r="AQ79" t="s">
        <v>5449</v>
      </c>
    </row>
    <row r="80" spans="1:43">
      <c r="A80" s="1" t="s">
        <v>86</v>
      </c>
      <c r="B80">
        <v>11</v>
      </c>
      <c r="C80">
        <v>2746824</v>
      </c>
      <c r="D80">
        <v>1181338</v>
      </c>
      <c r="E80">
        <v>249711.3</v>
      </c>
      <c r="F80" t="s">
        <v>1249</v>
      </c>
      <c r="G80" t="s">
        <v>1258</v>
      </c>
      <c r="H80" t="s">
        <v>1258</v>
      </c>
      <c r="J80">
        <v>99.98</v>
      </c>
      <c r="K80">
        <v>4.74</v>
      </c>
      <c r="L80">
        <v>73.68000000000001</v>
      </c>
      <c r="N80">
        <v>2</v>
      </c>
      <c r="O80">
        <v>2</v>
      </c>
      <c r="P80" t="s">
        <v>2138</v>
      </c>
      <c r="Q80" t="s">
        <v>2462</v>
      </c>
      <c r="R80">
        <v>99.90000000000001</v>
      </c>
      <c r="S80">
        <v>1467</v>
      </c>
      <c r="T80" t="s">
        <v>3059</v>
      </c>
      <c r="U80">
        <v>98.7</v>
      </c>
      <c r="V80">
        <v>1537</v>
      </c>
      <c r="W80">
        <v>20.056414</v>
      </c>
      <c r="X80">
        <v>28.450184</v>
      </c>
      <c r="Z80">
        <v>0</v>
      </c>
      <c r="AA80">
        <v>0</v>
      </c>
      <c r="AB80">
        <v>0.0269342669577891</v>
      </c>
      <c r="AC80">
        <v>0.008396054921678591</v>
      </c>
      <c r="AD80" t="s">
        <v>3605</v>
      </c>
      <c r="AE80">
        <v>13011</v>
      </c>
      <c r="AF80">
        <v>13181</v>
      </c>
      <c r="AG80" t="s">
        <v>4530</v>
      </c>
      <c r="AH80" t="s">
        <v>4533</v>
      </c>
      <c r="AI80" t="s">
        <v>4631</v>
      </c>
      <c r="AJ80" t="s">
        <v>5179</v>
      </c>
      <c r="AK80" t="s">
        <v>5234</v>
      </c>
      <c r="AL80">
        <v>4.8</v>
      </c>
      <c r="AM80">
        <v>78.95</v>
      </c>
      <c r="AN80" t="s">
        <v>5316</v>
      </c>
      <c r="AO80" t="s">
        <v>5319</v>
      </c>
      <c r="AP80" t="s">
        <v>5385</v>
      </c>
      <c r="AQ80" t="s">
        <v>5449</v>
      </c>
    </row>
    <row r="81" spans="1:43">
      <c r="A81" s="1" t="s">
        <v>86</v>
      </c>
      <c r="B81">
        <v>11</v>
      </c>
      <c r="C81">
        <v>2746824</v>
      </c>
      <c r="D81">
        <v>1181338</v>
      </c>
      <c r="E81">
        <v>249711.3</v>
      </c>
      <c r="F81" t="s">
        <v>1249</v>
      </c>
      <c r="G81" t="s">
        <v>1258</v>
      </c>
      <c r="H81" t="s">
        <v>1258</v>
      </c>
      <c r="J81">
        <v>99.98</v>
      </c>
      <c r="K81">
        <v>4.74</v>
      </c>
      <c r="L81">
        <v>73.68000000000001</v>
      </c>
      <c r="N81">
        <v>2</v>
      </c>
      <c r="O81">
        <v>2</v>
      </c>
      <c r="P81" t="s">
        <v>2138</v>
      </c>
      <c r="Q81" t="s">
        <v>2462</v>
      </c>
      <c r="R81">
        <v>99.90000000000001</v>
      </c>
      <c r="S81">
        <v>1467</v>
      </c>
      <c r="T81" t="s">
        <v>3059</v>
      </c>
      <c r="U81">
        <v>98.7</v>
      </c>
      <c r="V81">
        <v>1537</v>
      </c>
      <c r="W81">
        <v>20.056414</v>
      </c>
      <c r="X81">
        <v>28.450184</v>
      </c>
      <c r="Z81">
        <v>0</v>
      </c>
      <c r="AA81">
        <v>0</v>
      </c>
      <c r="AB81">
        <v>0.0269342669577891</v>
      </c>
      <c r="AC81">
        <v>0.008396054921678591</v>
      </c>
      <c r="AD81" t="s">
        <v>3606</v>
      </c>
      <c r="AE81">
        <v>68851</v>
      </c>
      <c r="AF81">
        <v>69034</v>
      </c>
      <c r="AG81" t="s">
        <v>4530</v>
      </c>
      <c r="AH81" t="s">
        <v>4538</v>
      </c>
      <c r="AI81" t="s">
        <v>4614</v>
      </c>
      <c r="AJ81">
        <f>..........</f>
        <v>0</v>
      </c>
      <c r="AK81" t="s">
        <v>5234</v>
      </c>
      <c r="AL81">
        <v>28.79</v>
      </c>
      <c r="AM81">
        <v>76.09</v>
      </c>
      <c r="AN81" t="s">
        <v>5316</v>
      </c>
      <c r="AO81" t="s">
        <v>5324</v>
      </c>
      <c r="AP81" t="s">
        <v>5390</v>
      </c>
      <c r="AQ81" t="s">
        <v>5454</v>
      </c>
    </row>
    <row r="82" spans="1:43">
      <c r="A82" s="1" t="s">
        <v>86</v>
      </c>
      <c r="B82">
        <v>11</v>
      </c>
      <c r="C82">
        <v>2746824</v>
      </c>
      <c r="D82">
        <v>1181338</v>
      </c>
      <c r="E82">
        <v>249711.3</v>
      </c>
      <c r="F82" t="s">
        <v>1249</v>
      </c>
      <c r="G82" t="s">
        <v>1258</v>
      </c>
      <c r="H82" t="s">
        <v>1258</v>
      </c>
      <c r="J82">
        <v>99.98</v>
      </c>
      <c r="K82">
        <v>4.74</v>
      </c>
      <c r="L82">
        <v>73.68000000000001</v>
      </c>
      <c r="N82">
        <v>2</v>
      </c>
      <c r="O82">
        <v>2</v>
      </c>
      <c r="P82" t="s">
        <v>2138</v>
      </c>
      <c r="Q82" t="s">
        <v>2462</v>
      </c>
      <c r="R82">
        <v>99.90000000000001</v>
      </c>
      <c r="S82">
        <v>1467</v>
      </c>
      <c r="T82" t="s">
        <v>3059</v>
      </c>
      <c r="U82">
        <v>98.7</v>
      </c>
      <c r="V82">
        <v>1537</v>
      </c>
      <c r="W82">
        <v>20.056414</v>
      </c>
      <c r="X82">
        <v>28.450184</v>
      </c>
      <c r="Z82">
        <v>0</v>
      </c>
      <c r="AA82">
        <v>0</v>
      </c>
      <c r="AB82">
        <v>0.0269342669577891</v>
      </c>
      <c r="AC82">
        <v>0.008396054921678591</v>
      </c>
      <c r="AD82" t="s">
        <v>3606</v>
      </c>
      <c r="AE82">
        <v>70284</v>
      </c>
      <c r="AF82">
        <v>71750</v>
      </c>
      <c r="AG82" t="s">
        <v>4529</v>
      </c>
      <c r="AH82" t="s">
        <v>4537</v>
      </c>
      <c r="AI82" t="s">
        <v>4658</v>
      </c>
      <c r="AJ82">
        <f>./......</f>
        <v>0</v>
      </c>
      <c r="AK82" t="s">
        <v>5249</v>
      </c>
      <c r="AL82">
        <v>47.27</v>
      </c>
      <c r="AM82">
        <v>80.73</v>
      </c>
      <c r="AN82" t="s">
        <v>5316</v>
      </c>
      <c r="AO82" t="s">
        <v>5323</v>
      </c>
      <c r="AP82" t="s">
        <v>5389</v>
      </c>
      <c r="AQ82" t="s">
        <v>5454</v>
      </c>
    </row>
    <row r="83" spans="1:43">
      <c r="A83" s="1" t="s">
        <v>86</v>
      </c>
      <c r="B83">
        <v>11</v>
      </c>
      <c r="C83">
        <v>2746824</v>
      </c>
      <c r="D83">
        <v>1181338</v>
      </c>
      <c r="E83">
        <v>249711.3</v>
      </c>
      <c r="F83" t="s">
        <v>1249</v>
      </c>
      <c r="G83" t="s">
        <v>1258</v>
      </c>
      <c r="H83" t="s">
        <v>1258</v>
      </c>
      <c r="J83">
        <v>99.98</v>
      </c>
      <c r="K83">
        <v>4.74</v>
      </c>
      <c r="L83">
        <v>73.68000000000001</v>
      </c>
      <c r="N83">
        <v>2</v>
      </c>
      <c r="O83">
        <v>2</v>
      </c>
      <c r="P83" t="s">
        <v>2138</v>
      </c>
      <c r="Q83" t="s">
        <v>2462</v>
      </c>
      <c r="R83">
        <v>99.90000000000001</v>
      </c>
      <c r="S83">
        <v>1467</v>
      </c>
      <c r="T83" t="s">
        <v>3059</v>
      </c>
      <c r="U83">
        <v>98.7</v>
      </c>
      <c r="V83">
        <v>1537</v>
      </c>
      <c r="W83">
        <v>20.056414</v>
      </c>
      <c r="X83">
        <v>28.450184</v>
      </c>
      <c r="Z83">
        <v>0</v>
      </c>
      <c r="AA83">
        <v>0</v>
      </c>
      <c r="AB83">
        <v>0.0269342669577891</v>
      </c>
      <c r="AC83">
        <v>0.008396054921678591</v>
      </c>
      <c r="AD83" t="s">
        <v>3606</v>
      </c>
      <c r="AE83">
        <v>71919</v>
      </c>
      <c r="AF83">
        <v>73436</v>
      </c>
      <c r="AG83" t="s">
        <v>4529</v>
      </c>
      <c r="AH83" t="s">
        <v>4537</v>
      </c>
      <c r="AI83" t="s">
        <v>4659</v>
      </c>
      <c r="AJ83" t="s">
        <v>5191</v>
      </c>
      <c r="AK83" t="s">
        <v>5250</v>
      </c>
      <c r="AL83">
        <v>49.06</v>
      </c>
      <c r="AM83">
        <v>77.98</v>
      </c>
      <c r="AN83" t="s">
        <v>5316</v>
      </c>
      <c r="AO83" t="s">
        <v>5323</v>
      </c>
      <c r="AP83" t="s">
        <v>5389</v>
      </c>
      <c r="AQ83" t="s">
        <v>5454</v>
      </c>
    </row>
    <row r="84" spans="1:43">
      <c r="A84" s="1" t="s">
        <v>87</v>
      </c>
      <c r="B84">
        <v>13</v>
      </c>
      <c r="C84">
        <v>4643342</v>
      </c>
      <c r="D84">
        <v>1004539</v>
      </c>
      <c r="E84">
        <v>357180.2</v>
      </c>
      <c r="F84" t="s">
        <v>1249</v>
      </c>
      <c r="G84" t="s">
        <v>1292</v>
      </c>
      <c r="H84" t="s">
        <v>1842</v>
      </c>
      <c r="J84">
        <v>97.62</v>
      </c>
      <c r="K84">
        <v>1.59</v>
      </c>
      <c r="L84">
        <v>0</v>
      </c>
      <c r="N84">
        <v>1</v>
      </c>
      <c r="O84">
        <v>1</v>
      </c>
      <c r="P84" t="s">
        <v>2163</v>
      </c>
      <c r="Q84" t="s">
        <v>2463</v>
      </c>
      <c r="R84">
        <v>99.09999999999999</v>
      </c>
      <c r="S84">
        <v>1445</v>
      </c>
      <c r="T84" t="s">
        <v>3060</v>
      </c>
      <c r="U84">
        <v>99</v>
      </c>
      <c r="V84">
        <v>1483</v>
      </c>
      <c r="W84">
        <v>6.325264499999999</v>
      </c>
      <c r="X84">
        <v>12.238311</v>
      </c>
      <c r="Z84">
        <v>0</v>
      </c>
      <c r="AA84">
        <v>0</v>
      </c>
      <c r="AB84">
        <v>0.0147319900508865</v>
      </c>
      <c r="AC84">
        <v>0.003955080309605829</v>
      </c>
    </row>
    <row r="85" spans="1:43">
      <c r="A85" s="1" t="s">
        <v>88</v>
      </c>
      <c r="B85">
        <v>39</v>
      </c>
      <c r="C85">
        <v>5782885</v>
      </c>
      <c r="D85">
        <v>1164624</v>
      </c>
      <c r="E85">
        <v>148279.1</v>
      </c>
      <c r="F85" t="s">
        <v>1249</v>
      </c>
      <c r="G85" t="s">
        <v>1266</v>
      </c>
      <c r="H85" t="s">
        <v>1266</v>
      </c>
      <c r="J85">
        <v>93.16</v>
      </c>
      <c r="K85">
        <v>4.27</v>
      </c>
      <c r="L85">
        <v>0</v>
      </c>
      <c r="N85">
        <v>2</v>
      </c>
      <c r="O85">
        <v>2</v>
      </c>
      <c r="P85" t="s">
        <v>2146</v>
      </c>
      <c r="Q85" t="s">
        <v>2464</v>
      </c>
      <c r="R85">
        <v>99.90000000000001</v>
      </c>
      <c r="S85">
        <v>1475</v>
      </c>
      <c r="T85" t="s">
        <v>3033</v>
      </c>
      <c r="U85">
        <v>97.8</v>
      </c>
      <c r="V85">
        <v>1516</v>
      </c>
      <c r="W85">
        <v>6.4057255</v>
      </c>
      <c r="X85">
        <v>9.413795</v>
      </c>
      <c r="Z85">
        <v>0</v>
      </c>
      <c r="AA85">
        <v>0</v>
      </c>
      <c r="AB85">
        <v>0.0116692018845977</v>
      </c>
      <c r="AC85">
        <v>0.00414613248072135</v>
      </c>
      <c r="AD85" t="s">
        <v>3607</v>
      </c>
      <c r="AE85">
        <v>366318</v>
      </c>
      <c r="AF85">
        <v>366482</v>
      </c>
      <c r="AG85" t="s">
        <v>4530</v>
      </c>
      <c r="AH85" t="s">
        <v>4531</v>
      </c>
      <c r="AI85" t="s">
        <v>4629</v>
      </c>
      <c r="AJ85" t="s">
        <v>5188</v>
      </c>
      <c r="AK85" t="s">
        <v>5234</v>
      </c>
      <c r="AL85">
        <v>4.73</v>
      </c>
      <c r="AM85">
        <v>76.36</v>
      </c>
      <c r="AN85" t="s">
        <v>5316</v>
      </c>
      <c r="AO85" t="s">
        <v>5317</v>
      </c>
      <c r="AP85" t="s">
        <v>5383</v>
      </c>
      <c r="AQ85" t="s">
        <v>5449</v>
      </c>
    </row>
    <row r="86" spans="1:43">
      <c r="A86" s="1" t="s">
        <v>88</v>
      </c>
      <c r="B86">
        <v>39</v>
      </c>
      <c r="C86">
        <v>5782885</v>
      </c>
      <c r="D86">
        <v>1164624</v>
      </c>
      <c r="E86">
        <v>148279.1</v>
      </c>
      <c r="F86" t="s">
        <v>1249</v>
      </c>
      <c r="G86" t="s">
        <v>1266</v>
      </c>
      <c r="H86" t="s">
        <v>1266</v>
      </c>
      <c r="J86">
        <v>93.16</v>
      </c>
      <c r="K86">
        <v>4.27</v>
      </c>
      <c r="L86">
        <v>0</v>
      </c>
      <c r="N86">
        <v>2</v>
      </c>
      <c r="O86">
        <v>2</v>
      </c>
      <c r="P86" t="s">
        <v>2146</v>
      </c>
      <c r="Q86" t="s">
        <v>2464</v>
      </c>
      <c r="R86">
        <v>99.90000000000001</v>
      </c>
      <c r="S86">
        <v>1475</v>
      </c>
      <c r="T86" t="s">
        <v>3033</v>
      </c>
      <c r="U86">
        <v>97.8</v>
      </c>
      <c r="V86">
        <v>1516</v>
      </c>
      <c r="W86">
        <v>6.4057255</v>
      </c>
      <c r="X86">
        <v>9.413795</v>
      </c>
      <c r="Z86">
        <v>0</v>
      </c>
      <c r="AA86">
        <v>0</v>
      </c>
      <c r="AB86">
        <v>0.0116692018845977</v>
      </c>
      <c r="AC86">
        <v>0.00414613248072135</v>
      </c>
      <c r="AD86" t="s">
        <v>3608</v>
      </c>
      <c r="AE86">
        <v>125867</v>
      </c>
      <c r="AF86">
        <v>125990</v>
      </c>
      <c r="AG86" t="s">
        <v>4529</v>
      </c>
      <c r="AH86" t="s">
        <v>4535</v>
      </c>
      <c r="AI86" t="s">
        <v>4630</v>
      </c>
      <c r="AJ86" t="s">
        <v>5180</v>
      </c>
      <c r="AK86" t="s">
        <v>5234</v>
      </c>
      <c r="AL86">
        <v>6.41</v>
      </c>
      <c r="AM86">
        <v>79.84</v>
      </c>
      <c r="AN86" t="s">
        <v>5316</v>
      </c>
      <c r="AO86" t="s">
        <v>5321</v>
      </c>
      <c r="AP86" t="s">
        <v>5387</v>
      </c>
      <c r="AQ86" t="s">
        <v>5452</v>
      </c>
    </row>
    <row r="87" spans="1:43">
      <c r="A87" s="1" t="s">
        <v>89</v>
      </c>
      <c r="B87">
        <v>32</v>
      </c>
      <c r="C87">
        <v>3161995</v>
      </c>
      <c r="D87">
        <v>323711</v>
      </c>
      <c r="E87">
        <v>98812.3</v>
      </c>
      <c r="F87" t="s">
        <v>1249</v>
      </c>
      <c r="G87" t="s">
        <v>1293</v>
      </c>
      <c r="H87" t="s">
        <v>1293</v>
      </c>
      <c r="J87">
        <v>95.14</v>
      </c>
      <c r="K87">
        <v>3.73</v>
      </c>
      <c r="L87">
        <v>41.67</v>
      </c>
      <c r="N87">
        <v>2</v>
      </c>
      <c r="O87">
        <v>2</v>
      </c>
      <c r="P87" t="s">
        <v>2167</v>
      </c>
      <c r="Q87" t="s">
        <v>2465</v>
      </c>
      <c r="R87">
        <v>99.90000000000001</v>
      </c>
      <c r="S87">
        <v>1467</v>
      </c>
      <c r="T87" t="s">
        <v>3061</v>
      </c>
      <c r="U87">
        <v>97.2</v>
      </c>
      <c r="V87">
        <v>1544</v>
      </c>
      <c r="W87">
        <v>5.5976777</v>
      </c>
      <c r="X87">
        <v>8.451269999999999</v>
      </c>
      <c r="Z87">
        <v>0</v>
      </c>
      <c r="AA87">
        <v>0</v>
      </c>
      <c r="AB87">
        <v>0.0546534984934717</v>
      </c>
      <c r="AC87">
        <v>0.0162795066057229</v>
      </c>
      <c r="AD87" t="s">
        <v>3609</v>
      </c>
      <c r="AE87">
        <v>5640</v>
      </c>
      <c r="AF87">
        <v>5832</v>
      </c>
      <c r="AG87" t="s">
        <v>4530</v>
      </c>
      <c r="AH87" t="s">
        <v>4538</v>
      </c>
      <c r="AI87" t="s">
        <v>4660</v>
      </c>
      <c r="AJ87">
        <f>.../......</f>
        <v>0</v>
      </c>
      <c r="AK87" t="s">
        <v>5251</v>
      </c>
      <c r="AL87">
        <v>29.58</v>
      </c>
      <c r="AM87">
        <v>75.64</v>
      </c>
      <c r="AN87" t="s">
        <v>5316</v>
      </c>
      <c r="AO87" t="s">
        <v>5324</v>
      </c>
      <c r="AP87" t="s">
        <v>5390</v>
      </c>
      <c r="AQ87" t="s">
        <v>5454</v>
      </c>
    </row>
    <row r="88" spans="1:43">
      <c r="A88" s="1" t="s">
        <v>89</v>
      </c>
      <c r="B88">
        <v>32</v>
      </c>
      <c r="C88">
        <v>3161995</v>
      </c>
      <c r="D88">
        <v>323711</v>
      </c>
      <c r="E88">
        <v>98812.3</v>
      </c>
      <c r="F88" t="s">
        <v>1249</v>
      </c>
      <c r="G88" t="s">
        <v>1293</v>
      </c>
      <c r="H88" t="s">
        <v>1293</v>
      </c>
      <c r="J88">
        <v>95.14</v>
      </c>
      <c r="K88">
        <v>3.73</v>
      </c>
      <c r="L88">
        <v>41.67</v>
      </c>
      <c r="N88">
        <v>2</v>
      </c>
      <c r="O88">
        <v>2</v>
      </c>
      <c r="P88" t="s">
        <v>2167</v>
      </c>
      <c r="Q88" t="s">
        <v>2465</v>
      </c>
      <c r="R88">
        <v>99.90000000000001</v>
      </c>
      <c r="S88">
        <v>1467</v>
      </c>
      <c r="T88" t="s">
        <v>3061</v>
      </c>
      <c r="U88">
        <v>97.2</v>
      </c>
      <c r="V88">
        <v>1544</v>
      </c>
      <c r="W88">
        <v>5.5976777</v>
      </c>
      <c r="X88">
        <v>8.451269999999999</v>
      </c>
      <c r="Z88">
        <v>0</v>
      </c>
      <c r="AA88">
        <v>0</v>
      </c>
      <c r="AB88">
        <v>0.0546534984934717</v>
      </c>
      <c r="AC88">
        <v>0.0162795066057229</v>
      </c>
      <c r="AD88" t="s">
        <v>3610</v>
      </c>
      <c r="AE88">
        <v>27871</v>
      </c>
      <c r="AF88">
        <v>28238</v>
      </c>
      <c r="AG88" t="s">
        <v>4530</v>
      </c>
      <c r="AH88" t="s">
        <v>4533</v>
      </c>
      <c r="AI88" t="s">
        <v>4639</v>
      </c>
      <c r="AJ88" t="s">
        <v>5176</v>
      </c>
      <c r="AK88" t="s">
        <v>5244</v>
      </c>
      <c r="AL88">
        <v>10.28</v>
      </c>
      <c r="AM88">
        <v>77.3</v>
      </c>
      <c r="AN88" t="s">
        <v>5316</v>
      </c>
      <c r="AO88" t="s">
        <v>5319</v>
      </c>
      <c r="AP88" t="s">
        <v>5385</v>
      </c>
      <c r="AQ88" t="s">
        <v>5449</v>
      </c>
    </row>
    <row r="89" spans="1:43">
      <c r="A89" s="1" t="s">
        <v>89</v>
      </c>
      <c r="B89">
        <v>32</v>
      </c>
      <c r="C89">
        <v>3161995</v>
      </c>
      <c r="D89">
        <v>323711</v>
      </c>
      <c r="E89">
        <v>98812.3</v>
      </c>
      <c r="F89" t="s">
        <v>1249</v>
      </c>
      <c r="G89" t="s">
        <v>1293</v>
      </c>
      <c r="H89" t="s">
        <v>1293</v>
      </c>
      <c r="J89">
        <v>95.14</v>
      </c>
      <c r="K89">
        <v>3.73</v>
      </c>
      <c r="L89">
        <v>41.67</v>
      </c>
      <c r="N89">
        <v>2</v>
      </c>
      <c r="O89">
        <v>2</v>
      </c>
      <c r="P89" t="s">
        <v>2167</v>
      </c>
      <c r="Q89" t="s">
        <v>2465</v>
      </c>
      <c r="R89">
        <v>99.90000000000001</v>
      </c>
      <c r="S89">
        <v>1467</v>
      </c>
      <c r="T89" t="s">
        <v>3061</v>
      </c>
      <c r="U89">
        <v>97.2</v>
      </c>
      <c r="V89">
        <v>1544</v>
      </c>
      <c r="W89">
        <v>5.5976777</v>
      </c>
      <c r="X89">
        <v>8.451269999999999</v>
      </c>
      <c r="Z89">
        <v>0</v>
      </c>
      <c r="AA89">
        <v>0</v>
      </c>
      <c r="AB89">
        <v>0.0546534984934717</v>
      </c>
      <c r="AC89">
        <v>0.0162795066057229</v>
      </c>
      <c r="AD89" t="s">
        <v>3610</v>
      </c>
      <c r="AE89">
        <v>28505</v>
      </c>
      <c r="AF89">
        <v>28694</v>
      </c>
      <c r="AG89" t="s">
        <v>4530</v>
      </c>
      <c r="AH89" t="s">
        <v>4531</v>
      </c>
      <c r="AI89" t="s">
        <v>4661</v>
      </c>
      <c r="AJ89" t="s">
        <v>5179</v>
      </c>
      <c r="AK89" t="s">
        <v>5234</v>
      </c>
      <c r="AL89">
        <v>5.45</v>
      </c>
      <c r="AM89">
        <v>77.37</v>
      </c>
      <c r="AN89" t="s">
        <v>5316</v>
      </c>
      <c r="AO89" t="s">
        <v>5317</v>
      </c>
      <c r="AP89" t="s">
        <v>5383</v>
      </c>
      <c r="AQ89" t="s">
        <v>5449</v>
      </c>
    </row>
    <row r="90" spans="1:43">
      <c r="A90" s="1" t="s">
        <v>90</v>
      </c>
      <c r="B90">
        <v>22</v>
      </c>
      <c r="C90">
        <v>3951671</v>
      </c>
      <c r="D90">
        <v>490585</v>
      </c>
      <c r="E90">
        <v>179621.4</v>
      </c>
      <c r="F90" t="s">
        <v>1249</v>
      </c>
      <c r="G90" t="s">
        <v>1294</v>
      </c>
      <c r="H90" t="s">
        <v>1294</v>
      </c>
      <c r="I90" t="s">
        <v>2128</v>
      </c>
      <c r="J90">
        <v>95.95</v>
      </c>
      <c r="K90">
        <v>4.51</v>
      </c>
      <c r="L90">
        <v>21.05</v>
      </c>
      <c r="N90">
        <v>1</v>
      </c>
      <c r="O90">
        <v>1</v>
      </c>
      <c r="P90" t="s">
        <v>2143</v>
      </c>
      <c r="Q90" t="s">
        <v>2466</v>
      </c>
      <c r="R90">
        <v>99.90000000000001</v>
      </c>
      <c r="S90">
        <v>1461</v>
      </c>
      <c r="T90" t="s">
        <v>3062</v>
      </c>
      <c r="U90">
        <v>99</v>
      </c>
      <c r="V90">
        <v>1534</v>
      </c>
      <c r="W90">
        <v>8.438930000000001</v>
      </c>
      <c r="X90">
        <v>12.004651</v>
      </c>
      <c r="Y90">
        <v>0.19533275</v>
      </c>
      <c r="Z90">
        <v>0</v>
      </c>
      <c r="AA90">
        <v>0</v>
      </c>
      <c r="AB90">
        <v>0.0543933500435078</v>
      </c>
      <c r="AC90">
        <v>0.0142767471194039</v>
      </c>
      <c r="AD90" t="s">
        <v>3611</v>
      </c>
      <c r="AE90">
        <v>15881</v>
      </c>
      <c r="AF90">
        <v>16028</v>
      </c>
      <c r="AG90" t="s">
        <v>4529</v>
      </c>
      <c r="AH90" t="s">
        <v>4534</v>
      </c>
      <c r="AI90" t="s">
        <v>4662</v>
      </c>
      <c r="AJ90" t="s">
        <v>5186</v>
      </c>
      <c r="AK90" t="s">
        <v>5234</v>
      </c>
      <c r="AL90">
        <v>7.01</v>
      </c>
      <c r="AM90">
        <v>76.34999999999999</v>
      </c>
      <c r="AN90" t="s">
        <v>5316</v>
      </c>
      <c r="AO90" t="s">
        <v>5320</v>
      </c>
      <c r="AP90" t="s">
        <v>5386</v>
      </c>
      <c r="AQ90" t="s">
        <v>5451</v>
      </c>
    </row>
    <row r="91" spans="1:43">
      <c r="A91" s="1" t="s">
        <v>90</v>
      </c>
      <c r="B91">
        <v>22</v>
      </c>
      <c r="C91">
        <v>3951671</v>
      </c>
      <c r="D91">
        <v>490585</v>
      </c>
      <c r="E91">
        <v>179621.4</v>
      </c>
      <c r="F91" t="s">
        <v>1249</v>
      </c>
      <c r="G91" t="s">
        <v>1294</v>
      </c>
      <c r="H91" t="s">
        <v>1294</v>
      </c>
      <c r="I91" t="s">
        <v>2128</v>
      </c>
      <c r="J91">
        <v>95.95</v>
      </c>
      <c r="K91">
        <v>4.51</v>
      </c>
      <c r="L91">
        <v>21.05</v>
      </c>
      <c r="N91">
        <v>1</v>
      </c>
      <c r="O91">
        <v>1</v>
      </c>
      <c r="P91" t="s">
        <v>2143</v>
      </c>
      <c r="Q91" t="s">
        <v>2466</v>
      </c>
      <c r="R91">
        <v>99.90000000000001</v>
      </c>
      <c r="S91">
        <v>1461</v>
      </c>
      <c r="T91" t="s">
        <v>3062</v>
      </c>
      <c r="U91">
        <v>99</v>
      </c>
      <c r="V91">
        <v>1534</v>
      </c>
      <c r="W91">
        <v>8.438930000000001</v>
      </c>
      <c r="X91">
        <v>12.004651</v>
      </c>
      <c r="Y91">
        <v>0.19533275</v>
      </c>
      <c r="Z91">
        <v>0</v>
      </c>
      <c r="AA91">
        <v>0</v>
      </c>
      <c r="AB91">
        <v>0.0543933500435078</v>
      </c>
      <c r="AC91">
        <v>0.0142767471194039</v>
      </c>
      <c r="AD91" t="s">
        <v>3612</v>
      </c>
      <c r="AE91">
        <v>96716</v>
      </c>
      <c r="AF91">
        <v>97084</v>
      </c>
      <c r="AG91" t="s">
        <v>4530</v>
      </c>
      <c r="AH91" t="s">
        <v>4533</v>
      </c>
      <c r="AI91" t="s">
        <v>4626</v>
      </c>
      <c r="AJ91" t="s">
        <v>5176</v>
      </c>
      <c r="AK91" t="s">
        <v>5241</v>
      </c>
      <c r="AL91">
        <v>10.28</v>
      </c>
      <c r="AM91">
        <v>79.84</v>
      </c>
      <c r="AN91" t="s">
        <v>5316</v>
      </c>
      <c r="AO91" t="s">
        <v>5319</v>
      </c>
      <c r="AP91" t="s">
        <v>5385</v>
      </c>
      <c r="AQ91" t="s">
        <v>5449</v>
      </c>
    </row>
    <row r="92" spans="1:43">
      <c r="A92" s="1" t="s">
        <v>90</v>
      </c>
      <c r="B92">
        <v>22</v>
      </c>
      <c r="C92">
        <v>3951671</v>
      </c>
      <c r="D92">
        <v>490585</v>
      </c>
      <c r="E92">
        <v>179621.4</v>
      </c>
      <c r="F92" t="s">
        <v>1249</v>
      </c>
      <c r="G92" t="s">
        <v>1294</v>
      </c>
      <c r="H92" t="s">
        <v>1294</v>
      </c>
      <c r="I92" t="s">
        <v>2128</v>
      </c>
      <c r="J92">
        <v>95.95</v>
      </c>
      <c r="K92">
        <v>4.51</v>
      </c>
      <c r="L92">
        <v>21.05</v>
      </c>
      <c r="N92">
        <v>1</v>
      </c>
      <c r="O92">
        <v>1</v>
      </c>
      <c r="P92" t="s">
        <v>2143</v>
      </c>
      <c r="Q92" t="s">
        <v>2466</v>
      </c>
      <c r="R92">
        <v>99.90000000000001</v>
      </c>
      <c r="S92">
        <v>1461</v>
      </c>
      <c r="T92" t="s">
        <v>3062</v>
      </c>
      <c r="U92">
        <v>99</v>
      </c>
      <c r="V92">
        <v>1534</v>
      </c>
      <c r="W92">
        <v>8.438930000000001</v>
      </c>
      <c r="X92">
        <v>12.004651</v>
      </c>
      <c r="Y92">
        <v>0.19533275</v>
      </c>
      <c r="Z92">
        <v>0</v>
      </c>
      <c r="AA92">
        <v>0</v>
      </c>
      <c r="AB92">
        <v>0.0543933500435078</v>
      </c>
      <c r="AC92">
        <v>0.0142767471194039</v>
      </c>
      <c r="AD92" t="s">
        <v>3612</v>
      </c>
      <c r="AE92">
        <v>97342</v>
      </c>
      <c r="AF92">
        <v>97512</v>
      </c>
      <c r="AG92" t="s">
        <v>4530</v>
      </c>
      <c r="AH92" t="s">
        <v>4533</v>
      </c>
      <c r="AI92" t="s">
        <v>4631</v>
      </c>
      <c r="AJ92" t="s">
        <v>5179</v>
      </c>
      <c r="AK92" t="s">
        <v>5234</v>
      </c>
      <c r="AL92">
        <v>4.8</v>
      </c>
      <c r="AM92">
        <v>80.7</v>
      </c>
      <c r="AN92" t="s">
        <v>5316</v>
      </c>
      <c r="AO92" t="s">
        <v>5319</v>
      </c>
      <c r="AP92" t="s">
        <v>5385</v>
      </c>
      <c r="AQ92" t="s">
        <v>5449</v>
      </c>
    </row>
    <row r="93" spans="1:43">
      <c r="A93" s="1" t="s">
        <v>90</v>
      </c>
      <c r="B93">
        <v>22</v>
      </c>
      <c r="C93">
        <v>3951671</v>
      </c>
      <c r="D93">
        <v>490585</v>
      </c>
      <c r="E93">
        <v>179621.4</v>
      </c>
      <c r="F93" t="s">
        <v>1249</v>
      </c>
      <c r="G93" t="s">
        <v>1294</v>
      </c>
      <c r="H93" t="s">
        <v>1294</v>
      </c>
      <c r="I93" t="s">
        <v>2128</v>
      </c>
      <c r="J93">
        <v>95.95</v>
      </c>
      <c r="K93">
        <v>4.51</v>
      </c>
      <c r="L93">
        <v>21.05</v>
      </c>
      <c r="N93">
        <v>1</v>
      </c>
      <c r="O93">
        <v>1</v>
      </c>
      <c r="P93" t="s">
        <v>2143</v>
      </c>
      <c r="Q93" t="s">
        <v>2466</v>
      </c>
      <c r="R93">
        <v>99.90000000000001</v>
      </c>
      <c r="S93">
        <v>1461</v>
      </c>
      <c r="T93" t="s">
        <v>3062</v>
      </c>
      <c r="U93">
        <v>99</v>
      </c>
      <c r="V93">
        <v>1534</v>
      </c>
      <c r="W93">
        <v>8.438930000000001</v>
      </c>
      <c r="X93">
        <v>12.004651</v>
      </c>
      <c r="Y93">
        <v>0.19533275</v>
      </c>
      <c r="Z93">
        <v>0</v>
      </c>
      <c r="AA93">
        <v>0</v>
      </c>
      <c r="AB93">
        <v>0.0543933500435078</v>
      </c>
      <c r="AC93">
        <v>0.0142767471194039</v>
      </c>
      <c r="AD93" t="s">
        <v>3613</v>
      </c>
      <c r="AE93">
        <v>63339</v>
      </c>
      <c r="AF93">
        <v>66428</v>
      </c>
      <c r="AG93" t="s">
        <v>4529</v>
      </c>
      <c r="AH93" t="s">
        <v>4543</v>
      </c>
      <c r="AI93" t="s">
        <v>4642</v>
      </c>
      <c r="AJ93">
        <f>/======</f>
        <v>0</v>
      </c>
      <c r="AK93" t="s">
        <v>5252</v>
      </c>
      <c r="AL93">
        <v>98.53</v>
      </c>
      <c r="AM93">
        <v>76.81999999999999</v>
      </c>
      <c r="AN93" t="s">
        <v>5316</v>
      </c>
      <c r="AO93" t="s">
        <v>5329</v>
      </c>
      <c r="AP93" t="s">
        <v>5395</v>
      </c>
      <c r="AQ93" t="s">
        <v>5459</v>
      </c>
    </row>
    <row r="94" spans="1:43">
      <c r="A94" s="1" t="s">
        <v>91</v>
      </c>
      <c r="B94">
        <v>84</v>
      </c>
      <c r="C94">
        <v>6250365</v>
      </c>
      <c r="D94">
        <v>374952</v>
      </c>
      <c r="E94">
        <v>74409.10000000001</v>
      </c>
      <c r="F94" t="s">
        <v>1249</v>
      </c>
      <c r="G94" t="s">
        <v>1295</v>
      </c>
      <c r="H94" t="s">
        <v>1843</v>
      </c>
      <c r="J94">
        <v>93.43000000000001</v>
      </c>
      <c r="K94">
        <v>1.09</v>
      </c>
      <c r="L94">
        <v>50</v>
      </c>
      <c r="N94">
        <v>2</v>
      </c>
      <c r="O94">
        <v>2</v>
      </c>
      <c r="P94" t="s">
        <v>2168</v>
      </c>
      <c r="Q94" t="s">
        <v>2467</v>
      </c>
      <c r="R94">
        <v>99.8</v>
      </c>
      <c r="S94">
        <v>1417</v>
      </c>
      <c r="T94" t="s">
        <v>3063</v>
      </c>
      <c r="U94">
        <v>99.2</v>
      </c>
      <c r="V94">
        <v>1437</v>
      </c>
      <c r="W94">
        <v>11.321826</v>
      </c>
      <c r="X94">
        <v>14.785608</v>
      </c>
      <c r="Z94">
        <v>0</v>
      </c>
      <c r="AA94">
        <v>1</v>
      </c>
      <c r="AB94">
        <v>0.0232569352236615</v>
      </c>
      <c r="AC94">
        <v>0.006683603987442679</v>
      </c>
      <c r="AD94" t="s">
        <v>3614</v>
      </c>
      <c r="AE94">
        <v>2369</v>
      </c>
      <c r="AF94">
        <v>2721</v>
      </c>
      <c r="AG94" t="s">
        <v>4529</v>
      </c>
      <c r="AH94" t="s">
        <v>4531</v>
      </c>
      <c r="AI94" t="s">
        <v>4663</v>
      </c>
      <c r="AJ94" t="s">
        <v>5176</v>
      </c>
      <c r="AK94" t="s">
        <v>5241</v>
      </c>
      <c r="AL94">
        <v>10.03</v>
      </c>
      <c r="AM94">
        <v>76.12</v>
      </c>
      <c r="AN94" t="s">
        <v>5316</v>
      </c>
      <c r="AO94" t="s">
        <v>5317</v>
      </c>
      <c r="AP94" t="s">
        <v>5383</v>
      </c>
      <c r="AQ94" t="s">
        <v>5449</v>
      </c>
    </row>
    <row r="95" spans="1:43">
      <c r="A95" s="1" t="s">
        <v>92</v>
      </c>
      <c r="B95">
        <v>1</v>
      </c>
      <c r="C95">
        <v>808221</v>
      </c>
      <c r="D95">
        <v>808221</v>
      </c>
      <c r="E95">
        <v>808221</v>
      </c>
      <c r="F95" t="s">
        <v>1249</v>
      </c>
      <c r="G95" t="s">
        <v>1296</v>
      </c>
      <c r="H95" t="s">
        <v>1296</v>
      </c>
      <c r="I95" t="s">
        <v>2128</v>
      </c>
      <c r="J95">
        <v>79.59</v>
      </c>
      <c r="K95">
        <v>0</v>
      </c>
      <c r="L95">
        <v>0</v>
      </c>
      <c r="M95" t="s">
        <v>2129</v>
      </c>
      <c r="N95">
        <v>1</v>
      </c>
      <c r="O95">
        <v>1</v>
      </c>
      <c r="P95" t="s">
        <v>2169</v>
      </c>
      <c r="T95" t="s">
        <v>3064</v>
      </c>
      <c r="U95">
        <v>86</v>
      </c>
      <c r="V95">
        <v>1628</v>
      </c>
      <c r="W95">
        <v>22.427673</v>
      </c>
      <c r="X95">
        <v>42.729137</v>
      </c>
      <c r="Y95">
        <v>0.29216364</v>
      </c>
      <c r="Z95">
        <v>1</v>
      </c>
      <c r="AA95">
        <v>2</v>
      </c>
      <c r="AB95">
        <v>0.000984597774100687</v>
      </c>
      <c r="AC95">
        <v>0.000192651201619622</v>
      </c>
    </row>
    <row r="96" spans="1:43">
      <c r="A96" s="1" t="s">
        <v>93</v>
      </c>
      <c r="B96">
        <v>15</v>
      </c>
      <c r="C96">
        <v>6100096</v>
      </c>
      <c r="D96">
        <v>1713894</v>
      </c>
      <c r="E96">
        <v>406673.1</v>
      </c>
      <c r="F96" t="s">
        <v>1249</v>
      </c>
      <c r="G96" t="s">
        <v>1260</v>
      </c>
      <c r="H96" t="s">
        <v>1844</v>
      </c>
      <c r="J96">
        <v>98.90000000000001</v>
      </c>
      <c r="K96">
        <v>2.2</v>
      </c>
      <c r="L96">
        <v>0</v>
      </c>
      <c r="N96">
        <v>2</v>
      </c>
      <c r="O96">
        <v>2</v>
      </c>
      <c r="P96" t="s">
        <v>2140</v>
      </c>
      <c r="Q96" t="s">
        <v>2468</v>
      </c>
      <c r="R96">
        <v>100</v>
      </c>
      <c r="S96">
        <v>1448</v>
      </c>
      <c r="T96" t="s">
        <v>3027</v>
      </c>
      <c r="U96">
        <v>99.7</v>
      </c>
      <c r="V96">
        <v>1487</v>
      </c>
      <c r="W96">
        <v>14.379425</v>
      </c>
      <c r="X96">
        <v>19.67952</v>
      </c>
      <c r="Z96">
        <v>0</v>
      </c>
      <c r="AA96">
        <v>0</v>
      </c>
      <c r="AB96">
        <v>0.0303723323114547</v>
      </c>
      <c r="AC96">
        <v>0.00616569025317117</v>
      </c>
      <c r="AD96" t="s">
        <v>3615</v>
      </c>
      <c r="AE96">
        <v>256047</v>
      </c>
      <c r="AF96">
        <v>256220</v>
      </c>
      <c r="AG96" t="s">
        <v>4530</v>
      </c>
      <c r="AH96" t="s">
        <v>4540</v>
      </c>
      <c r="AI96" t="s">
        <v>4618</v>
      </c>
      <c r="AJ96" t="s">
        <v>5184</v>
      </c>
      <c r="AK96" t="s">
        <v>5234</v>
      </c>
      <c r="AL96">
        <v>5.23</v>
      </c>
      <c r="AM96">
        <v>75.29000000000001</v>
      </c>
      <c r="AN96" t="s">
        <v>5316</v>
      </c>
      <c r="AO96" t="s">
        <v>5326</v>
      </c>
      <c r="AP96" t="s">
        <v>5392</v>
      </c>
      <c r="AQ96" t="s">
        <v>5456</v>
      </c>
    </row>
    <row r="97" spans="1:43">
      <c r="A97" s="1" t="s">
        <v>93</v>
      </c>
      <c r="B97">
        <v>15</v>
      </c>
      <c r="C97">
        <v>6100096</v>
      </c>
      <c r="D97">
        <v>1713894</v>
      </c>
      <c r="E97">
        <v>406673.1</v>
      </c>
      <c r="F97" t="s">
        <v>1249</v>
      </c>
      <c r="G97" t="s">
        <v>1260</v>
      </c>
      <c r="H97" t="s">
        <v>1844</v>
      </c>
      <c r="J97">
        <v>98.90000000000001</v>
      </c>
      <c r="K97">
        <v>2.2</v>
      </c>
      <c r="L97">
        <v>0</v>
      </c>
      <c r="N97">
        <v>2</v>
      </c>
      <c r="O97">
        <v>2</v>
      </c>
      <c r="P97" t="s">
        <v>2140</v>
      </c>
      <c r="Q97" t="s">
        <v>2468</v>
      </c>
      <c r="R97">
        <v>100</v>
      </c>
      <c r="S97">
        <v>1448</v>
      </c>
      <c r="T97" t="s">
        <v>3027</v>
      </c>
      <c r="U97">
        <v>99.7</v>
      </c>
      <c r="V97">
        <v>1487</v>
      </c>
      <c r="W97">
        <v>14.379425</v>
      </c>
      <c r="X97">
        <v>19.67952</v>
      </c>
      <c r="Z97">
        <v>0</v>
      </c>
      <c r="AA97">
        <v>0</v>
      </c>
      <c r="AB97">
        <v>0.0303723323114547</v>
      </c>
      <c r="AC97">
        <v>0.00616569025317117</v>
      </c>
      <c r="AD97" t="s">
        <v>3616</v>
      </c>
      <c r="AE97">
        <v>138953</v>
      </c>
      <c r="AF97">
        <v>139325</v>
      </c>
      <c r="AG97" t="s">
        <v>4530</v>
      </c>
      <c r="AH97" t="s">
        <v>4533</v>
      </c>
      <c r="AI97" t="s">
        <v>4616</v>
      </c>
      <c r="AJ97" t="s">
        <v>5175</v>
      </c>
      <c r="AK97" t="s">
        <v>5234</v>
      </c>
      <c r="AL97">
        <v>10.47</v>
      </c>
      <c r="AM97">
        <v>77.20999999999999</v>
      </c>
      <c r="AN97" t="s">
        <v>5316</v>
      </c>
      <c r="AO97" t="s">
        <v>5319</v>
      </c>
      <c r="AP97" t="s">
        <v>5385</v>
      </c>
      <c r="AQ97" t="s">
        <v>5449</v>
      </c>
    </row>
    <row r="98" spans="1:43">
      <c r="A98" s="1" t="s">
        <v>93</v>
      </c>
      <c r="B98">
        <v>15</v>
      </c>
      <c r="C98">
        <v>6100096</v>
      </c>
      <c r="D98">
        <v>1713894</v>
      </c>
      <c r="E98">
        <v>406673.1</v>
      </c>
      <c r="F98" t="s">
        <v>1249</v>
      </c>
      <c r="G98" t="s">
        <v>1260</v>
      </c>
      <c r="H98" t="s">
        <v>1844</v>
      </c>
      <c r="J98">
        <v>98.90000000000001</v>
      </c>
      <c r="K98">
        <v>2.2</v>
      </c>
      <c r="L98">
        <v>0</v>
      </c>
      <c r="N98">
        <v>2</v>
      </c>
      <c r="O98">
        <v>2</v>
      </c>
      <c r="P98" t="s">
        <v>2140</v>
      </c>
      <c r="Q98" t="s">
        <v>2468</v>
      </c>
      <c r="R98">
        <v>100</v>
      </c>
      <c r="S98">
        <v>1448</v>
      </c>
      <c r="T98" t="s">
        <v>3027</v>
      </c>
      <c r="U98">
        <v>99.7</v>
      </c>
      <c r="V98">
        <v>1487</v>
      </c>
      <c r="W98">
        <v>14.379425</v>
      </c>
      <c r="X98">
        <v>19.67952</v>
      </c>
      <c r="Z98">
        <v>0</v>
      </c>
      <c r="AA98">
        <v>0</v>
      </c>
      <c r="AB98">
        <v>0.0303723323114547</v>
      </c>
      <c r="AC98">
        <v>0.00616569025317117</v>
      </c>
      <c r="AD98" t="s">
        <v>3616</v>
      </c>
      <c r="AE98">
        <v>139907</v>
      </c>
      <c r="AF98">
        <v>140146</v>
      </c>
      <c r="AG98" t="s">
        <v>4530</v>
      </c>
      <c r="AH98" t="s">
        <v>4531</v>
      </c>
      <c r="AI98" t="s">
        <v>4646</v>
      </c>
      <c r="AJ98" t="s">
        <v>5183</v>
      </c>
      <c r="AK98" t="s">
        <v>5234</v>
      </c>
      <c r="AL98">
        <v>6.88</v>
      </c>
      <c r="AM98">
        <v>75.42</v>
      </c>
      <c r="AN98" t="s">
        <v>5316</v>
      </c>
      <c r="AO98" t="s">
        <v>5317</v>
      </c>
      <c r="AP98" t="s">
        <v>5383</v>
      </c>
      <c r="AQ98" t="s">
        <v>5449</v>
      </c>
    </row>
    <row r="99" spans="1:43">
      <c r="A99" s="1" t="s">
        <v>93</v>
      </c>
      <c r="B99">
        <v>15</v>
      </c>
      <c r="C99">
        <v>6100096</v>
      </c>
      <c r="D99">
        <v>1713894</v>
      </c>
      <c r="E99">
        <v>406673.1</v>
      </c>
      <c r="F99" t="s">
        <v>1249</v>
      </c>
      <c r="G99" t="s">
        <v>1260</v>
      </c>
      <c r="H99" t="s">
        <v>1844</v>
      </c>
      <c r="J99">
        <v>98.90000000000001</v>
      </c>
      <c r="K99">
        <v>2.2</v>
      </c>
      <c r="L99">
        <v>0</v>
      </c>
      <c r="N99">
        <v>2</v>
      </c>
      <c r="O99">
        <v>2</v>
      </c>
      <c r="P99" t="s">
        <v>2140</v>
      </c>
      <c r="Q99" t="s">
        <v>2468</v>
      </c>
      <c r="R99">
        <v>100</v>
      </c>
      <c r="S99">
        <v>1448</v>
      </c>
      <c r="T99" t="s">
        <v>3027</v>
      </c>
      <c r="U99">
        <v>99.7</v>
      </c>
      <c r="V99">
        <v>1487</v>
      </c>
      <c r="W99">
        <v>14.379425</v>
      </c>
      <c r="X99">
        <v>19.67952</v>
      </c>
      <c r="Z99">
        <v>0</v>
      </c>
      <c r="AA99">
        <v>0</v>
      </c>
      <c r="AB99">
        <v>0.0303723323114547</v>
      </c>
      <c r="AC99">
        <v>0.00616569025317117</v>
      </c>
      <c r="AD99" t="s">
        <v>3617</v>
      </c>
      <c r="AE99">
        <v>185452</v>
      </c>
      <c r="AF99">
        <v>185617</v>
      </c>
      <c r="AG99" t="s">
        <v>4530</v>
      </c>
      <c r="AH99" t="s">
        <v>4539</v>
      </c>
      <c r="AI99" t="s">
        <v>4617</v>
      </c>
      <c r="AJ99" t="s">
        <v>5173</v>
      </c>
      <c r="AK99" t="s">
        <v>5237</v>
      </c>
      <c r="AL99">
        <v>5.3</v>
      </c>
      <c r="AM99">
        <v>76.05</v>
      </c>
      <c r="AN99" t="s">
        <v>5316</v>
      </c>
      <c r="AO99" t="s">
        <v>5325</v>
      </c>
      <c r="AP99" t="s">
        <v>5391</v>
      </c>
      <c r="AQ99" t="s">
        <v>5455</v>
      </c>
    </row>
    <row r="100" spans="1:43">
      <c r="A100" s="1" t="s">
        <v>94</v>
      </c>
      <c r="B100">
        <v>17</v>
      </c>
      <c r="C100">
        <v>3946847</v>
      </c>
      <c r="D100">
        <v>1000175</v>
      </c>
      <c r="E100">
        <v>232167.5</v>
      </c>
      <c r="F100" t="s">
        <v>1249</v>
      </c>
      <c r="G100" t="s">
        <v>1255</v>
      </c>
      <c r="H100" t="s">
        <v>1845</v>
      </c>
      <c r="J100">
        <v>93.16</v>
      </c>
      <c r="K100">
        <v>4.27</v>
      </c>
      <c r="L100">
        <v>50</v>
      </c>
      <c r="N100">
        <v>1</v>
      </c>
      <c r="O100">
        <v>1</v>
      </c>
      <c r="P100" t="s">
        <v>2135</v>
      </c>
      <c r="Q100" t="s">
        <v>2469</v>
      </c>
      <c r="R100">
        <v>99.90000000000001</v>
      </c>
      <c r="S100">
        <v>1446</v>
      </c>
      <c r="T100" t="s">
        <v>3022</v>
      </c>
      <c r="U100">
        <v>99.5</v>
      </c>
      <c r="V100">
        <v>1505</v>
      </c>
      <c r="W100">
        <v>14.382857</v>
      </c>
      <c r="X100">
        <v>17.419273</v>
      </c>
      <c r="Z100">
        <v>0</v>
      </c>
      <c r="AA100">
        <v>1</v>
      </c>
      <c r="AB100">
        <v>0.017040053531069</v>
      </c>
      <c r="AC100">
        <v>0.004659002320257111</v>
      </c>
      <c r="AD100" t="s">
        <v>3618</v>
      </c>
      <c r="AE100">
        <v>381598</v>
      </c>
      <c r="AF100">
        <v>381818</v>
      </c>
      <c r="AG100" t="s">
        <v>4529</v>
      </c>
      <c r="AH100" t="s">
        <v>4531</v>
      </c>
      <c r="AI100" t="s">
        <v>4605</v>
      </c>
      <c r="AJ100" t="s">
        <v>5178</v>
      </c>
      <c r="AK100" t="s">
        <v>5238</v>
      </c>
      <c r="AL100">
        <v>6.31</v>
      </c>
      <c r="AM100">
        <v>77.38</v>
      </c>
      <c r="AN100" t="s">
        <v>5316</v>
      </c>
      <c r="AO100" t="s">
        <v>5317</v>
      </c>
      <c r="AP100" t="s">
        <v>5383</v>
      </c>
      <c r="AQ100" t="s">
        <v>5449</v>
      </c>
    </row>
    <row r="101" spans="1:43">
      <c r="A101" s="1" t="s">
        <v>94</v>
      </c>
      <c r="B101">
        <v>17</v>
      </c>
      <c r="C101">
        <v>3946847</v>
      </c>
      <c r="D101">
        <v>1000175</v>
      </c>
      <c r="E101">
        <v>232167.5</v>
      </c>
      <c r="F101" t="s">
        <v>1249</v>
      </c>
      <c r="G101" t="s">
        <v>1255</v>
      </c>
      <c r="H101" t="s">
        <v>1845</v>
      </c>
      <c r="J101">
        <v>93.16</v>
      </c>
      <c r="K101">
        <v>4.27</v>
      </c>
      <c r="L101">
        <v>50</v>
      </c>
      <c r="N101">
        <v>1</v>
      </c>
      <c r="O101">
        <v>1</v>
      </c>
      <c r="P101" t="s">
        <v>2135</v>
      </c>
      <c r="Q101" t="s">
        <v>2469</v>
      </c>
      <c r="R101">
        <v>99.90000000000001</v>
      </c>
      <c r="S101">
        <v>1446</v>
      </c>
      <c r="T101" t="s">
        <v>3022</v>
      </c>
      <c r="U101">
        <v>99.5</v>
      </c>
      <c r="V101">
        <v>1505</v>
      </c>
      <c r="W101">
        <v>14.382857</v>
      </c>
      <c r="X101">
        <v>17.419273</v>
      </c>
      <c r="Z101">
        <v>0</v>
      </c>
      <c r="AA101">
        <v>1</v>
      </c>
      <c r="AB101">
        <v>0.017040053531069</v>
      </c>
      <c r="AC101">
        <v>0.004659002320257111</v>
      </c>
      <c r="AD101" t="s">
        <v>3618</v>
      </c>
      <c r="AE101">
        <v>382402</v>
      </c>
      <c r="AF101">
        <v>382988</v>
      </c>
      <c r="AG101" t="s">
        <v>4529</v>
      </c>
      <c r="AH101" t="s">
        <v>4531</v>
      </c>
      <c r="AI101" t="s">
        <v>4664</v>
      </c>
      <c r="AJ101" t="s">
        <v>5174</v>
      </c>
      <c r="AK101" t="s">
        <v>5234</v>
      </c>
      <c r="AL101">
        <v>16.82</v>
      </c>
      <c r="AM101">
        <v>78.7</v>
      </c>
      <c r="AN101" t="s">
        <v>5316</v>
      </c>
      <c r="AO101" t="s">
        <v>5317</v>
      </c>
      <c r="AP101" t="s">
        <v>5383</v>
      </c>
      <c r="AQ101" t="s">
        <v>5449</v>
      </c>
    </row>
    <row r="102" spans="1:43">
      <c r="A102" s="1" t="s">
        <v>94</v>
      </c>
      <c r="B102">
        <v>17</v>
      </c>
      <c r="C102">
        <v>3946847</v>
      </c>
      <c r="D102">
        <v>1000175</v>
      </c>
      <c r="E102">
        <v>232167.5</v>
      </c>
      <c r="F102" t="s">
        <v>1249</v>
      </c>
      <c r="G102" t="s">
        <v>1255</v>
      </c>
      <c r="H102" t="s">
        <v>1845</v>
      </c>
      <c r="J102">
        <v>93.16</v>
      </c>
      <c r="K102">
        <v>4.27</v>
      </c>
      <c r="L102">
        <v>50</v>
      </c>
      <c r="N102">
        <v>1</v>
      </c>
      <c r="O102">
        <v>1</v>
      </c>
      <c r="P102" t="s">
        <v>2135</v>
      </c>
      <c r="Q102" t="s">
        <v>2469</v>
      </c>
      <c r="R102">
        <v>99.90000000000001</v>
      </c>
      <c r="S102">
        <v>1446</v>
      </c>
      <c r="T102" t="s">
        <v>3022</v>
      </c>
      <c r="U102">
        <v>99.5</v>
      </c>
      <c r="V102">
        <v>1505</v>
      </c>
      <c r="W102">
        <v>14.382857</v>
      </c>
      <c r="X102">
        <v>17.419273</v>
      </c>
      <c r="Z102">
        <v>0</v>
      </c>
      <c r="AA102">
        <v>1</v>
      </c>
      <c r="AB102">
        <v>0.017040053531069</v>
      </c>
      <c r="AC102">
        <v>0.004659002320257111</v>
      </c>
      <c r="AD102" t="s">
        <v>3618</v>
      </c>
      <c r="AE102">
        <v>384381</v>
      </c>
      <c r="AF102">
        <v>384902</v>
      </c>
      <c r="AG102" t="s">
        <v>4529</v>
      </c>
      <c r="AH102" t="s">
        <v>4531</v>
      </c>
      <c r="AI102" t="s">
        <v>4603</v>
      </c>
      <c r="AJ102" t="s">
        <v>5175</v>
      </c>
      <c r="AK102" t="s">
        <v>5234</v>
      </c>
      <c r="AL102">
        <v>14.96</v>
      </c>
      <c r="AM102">
        <v>77.78</v>
      </c>
      <c r="AN102" t="s">
        <v>5316</v>
      </c>
      <c r="AO102" t="s">
        <v>5317</v>
      </c>
      <c r="AP102" t="s">
        <v>5383</v>
      </c>
      <c r="AQ102" t="s">
        <v>5449</v>
      </c>
    </row>
    <row r="103" spans="1:43">
      <c r="A103" s="1" t="s">
        <v>95</v>
      </c>
      <c r="B103">
        <v>1</v>
      </c>
      <c r="C103">
        <v>979137</v>
      </c>
      <c r="D103">
        <v>979137</v>
      </c>
      <c r="E103">
        <v>979137</v>
      </c>
      <c r="F103" t="s">
        <v>1249</v>
      </c>
      <c r="G103" t="s">
        <v>1297</v>
      </c>
      <c r="H103" t="s">
        <v>1846</v>
      </c>
      <c r="J103">
        <v>61.97</v>
      </c>
      <c r="K103">
        <v>0.85</v>
      </c>
      <c r="L103">
        <v>0</v>
      </c>
      <c r="M103" t="s">
        <v>2129</v>
      </c>
      <c r="N103">
        <v>1</v>
      </c>
      <c r="O103">
        <v>1</v>
      </c>
      <c r="P103" t="s">
        <v>2170</v>
      </c>
      <c r="Q103" t="s">
        <v>2470</v>
      </c>
      <c r="R103">
        <v>100</v>
      </c>
      <c r="S103">
        <v>1491</v>
      </c>
      <c r="T103" t="s">
        <v>3065</v>
      </c>
      <c r="U103">
        <v>100</v>
      </c>
      <c r="V103">
        <v>1491</v>
      </c>
      <c r="W103">
        <v>12.391253</v>
      </c>
      <c r="X103">
        <v>20.19257</v>
      </c>
      <c r="Z103">
        <v>0</v>
      </c>
      <c r="AA103">
        <v>1</v>
      </c>
      <c r="AB103">
        <v>0.0145293711727278</v>
      </c>
      <c r="AC103">
        <v>0.00300087211607072</v>
      </c>
    </row>
    <row r="104" spans="1:43">
      <c r="A104" s="1" t="s">
        <v>96</v>
      </c>
      <c r="B104">
        <v>5</v>
      </c>
      <c r="C104">
        <v>3605160</v>
      </c>
      <c r="D104">
        <v>1389971</v>
      </c>
      <c r="E104">
        <v>721032</v>
      </c>
      <c r="F104" t="s">
        <v>1249</v>
      </c>
      <c r="G104" t="s">
        <v>1298</v>
      </c>
      <c r="H104" t="s">
        <v>1298</v>
      </c>
      <c r="I104" t="s">
        <v>2128</v>
      </c>
      <c r="J104">
        <v>95.36</v>
      </c>
      <c r="K104">
        <v>0.8100000000000001</v>
      </c>
      <c r="L104">
        <v>100</v>
      </c>
      <c r="N104">
        <v>1</v>
      </c>
      <c r="O104">
        <v>1</v>
      </c>
      <c r="P104" t="s">
        <v>2132</v>
      </c>
      <c r="Q104" t="s">
        <v>2471</v>
      </c>
      <c r="R104">
        <v>99.90000000000001</v>
      </c>
      <c r="S104">
        <v>1443</v>
      </c>
      <c r="T104" t="s">
        <v>3066</v>
      </c>
      <c r="U104">
        <v>99.7</v>
      </c>
      <c r="V104">
        <v>1502</v>
      </c>
      <c r="W104">
        <v>48.950634</v>
      </c>
      <c r="X104">
        <v>58.04970600000001</v>
      </c>
      <c r="Y104">
        <v>5.621763</v>
      </c>
      <c r="Z104">
        <v>0</v>
      </c>
      <c r="AA104">
        <v>0</v>
      </c>
      <c r="AB104">
        <v>0.0111000503270406</v>
      </c>
      <c r="AC104">
        <v>0.00227570383385396</v>
      </c>
      <c r="AD104" t="s">
        <v>3619</v>
      </c>
      <c r="AE104">
        <v>800181</v>
      </c>
      <c r="AF104">
        <v>803341</v>
      </c>
      <c r="AG104" t="s">
        <v>4530</v>
      </c>
      <c r="AH104" t="s">
        <v>4531</v>
      </c>
      <c r="AI104" t="s">
        <v>4600</v>
      </c>
      <c r="AJ104">
        <f>/======</f>
        <v>0</v>
      </c>
      <c r="AK104" t="s">
        <v>5253</v>
      </c>
      <c r="AL104">
        <v>89.83</v>
      </c>
      <c r="AM104">
        <v>75.09</v>
      </c>
      <c r="AN104" t="s">
        <v>5316</v>
      </c>
      <c r="AO104" t="s">
        <v>5317</v>
      </c>
      <c r="AP104" t="s">
        <v>5383</v>
      </c>
      <c r="AQ104" t="s">
        <v>5449</v>
      </c>
    </row>
    <row r="105" spans="1:43">
      <c r="A105" s="1" t="s">
        <v>97</v>
      </c>
      <c r="B105">
        <v>9</v>
      </c>
      <c r="C105">
        <v>4678233</v>
      </c>
      <c r="D105">
        <v>1202194</v>
      </c>
      <c r="E105">
        <v>519803.7</v>
      </c>
      <c r="F105" t="s">
        <v>1249</v>
      </c>
      <c r="G105" t="s">
        <v>1280</v>
      </c>
      <c r="H105" t="s">
        <v>1280</v>
      </c>
      <c r="J105">
        <v>97.77</v>
      </c>
      <c r="K105">
        <v>2.48</v>
      </c>
      <c r="L105">
        <v>57.14</v>
      </c>
      <c r="N105">
        <v>2</v>
      </c>
      <c r="O105">
        <v>2</v>
      </c>
      <c r="P105" t="s">
        <v>2157</v>
      </c>
      <c r="Q105" t="s">
        <v>2451</v>
      </c>
      <c r="R105">
        <v>100</v>
      </c>
      <c r="S105">
        <v>1449</v>
      </c>
      <c r="T105" t="s">
        <v>3067</v>
      </c>
      <c r="U105">
        <v>99.2</v>
      </c>
      <c r="V105">
        <v>1494</v>
      </c>
      <c r="W105">
        <v>18.668798</v>
      </c>
      <c r="X105">
        <v>38.39174000000001</v>
      </c>
      <c r="Z105">
        <v>0</v>
      </c>
      <c r="AA105">
        <v>0</v>
      </c>
      <c r="AB105">
        <v>0.0150698722916297</v>
      </c>
      <c r="AC105">
        <v>0.00293576694433176</v>
      </c>
    </row>
    <row r="106" spans="1:43">
      <c r="A106" s="1" t="s">
        <v>98</v>
      </c>
      <c r="B106">
        <v>21</v>
      </c>
      <c r="C106">
        <v>7466539</v>
      </c>
      <c r="D106">
        <v>1730666</v>
      </c>
      <c r="E106">
        <v>355549.5</v>
      </c>
      <c r="F106" t="s">
        <v>1249</v>
      </c>
      <c r="G106" t="s">
        <v>1299</v>
      </c>
      <c r="H106" t="s">
        <v>1299</v>
      </c>
      <c r="J106">
        <v>90.22</v>
      </c>
      <c r="K106">
        <v>3.41</v>
      </c>
      <c r="L106">
        <v>12.5</v>
      </c>
      <c r="N106">
        <v>2</v>
      </c>
      <c r="O106">
        <v>2</v>
      </c>
      <c r="P106" t="s">
        <v>2171</v>
      </c>
      <c r="Q106" t="s">
        <v>2472</v>
      </c>
      <c r="R106">
        <v>99.90000000000001</v>
      </c>
      <c r="S106">
        <v>1482</v>
      </c>
      <c r="T106" t="s">
        <v>3068</v>
      </c>
      <c r="U106">
        <v>95.3</v>
      </c>
      <c r="V106">
        <v>1539</v>
      </c>
      <c r="W106">
        <v>13.314787</v>
      </c>
      <c r="X106">
        <v>14.968373</v>
      </c>
      <c r="Z106">
        <v>0</v>
      </c>
      <c r="AA106">
        <v>1</v>
      </c>
      <c r="AB106">
        <v>0.009763108229300259</v>
      </c>
      <c r="AC106">
        <v>0.00310582557157807</v>
      </c>
      <c r="AD106" t="s">
        <v>3620</v>
      </c>
      <c r="AE106">
        <v>58404</v>
      </c>
      <c r="AF106">
        <v>58802</v>
      </c>
      <c r="AG106" t="s">
        <v>4530</v>
      </c>
      <c r="AH106" t="s">
        <v>4531</v>
      </c>
      <c r="AI106" t="s">
        <v>4665</v>
      </c>
      <c r="AJ106" t="s">
        <v>5175</v>
      </c>
      <c r="AK106" t="s">
        <v>5234</v>
      </c>
      <c r="AL106">
        <v>11.44</v>
      </c>
      <c r="AM106">
        <v>76.69</v>
      </c>
      <c r="AN106" t="s">
        <v>5316</v>
      </c>
      <c r="AO106" t="s">
        <v>5317</v>
      </c>
      <c r="AP106" t="s">
        <v>5383</v>
      </c>
      <c r="AQ106" t="s">
        <v>5449</v>
      </c>
    </row>
    <row r="107" spans="1:43">
      <c r="A107" s="1" t="s">
        <v>98</v>
      </c>
      <c r="B107">
        <v>21</v>
      </c>
      <c r="C107">
        <v>7466539</v>
      </c>
      <c r="D107">
        <v>1730666</v>
      </c>
      <c r="E107">
        <v>355549.5</v>
      </c>
      <c r="F107" t="s">
        <v>1249</v>
      </c>
      <c r="G107" t="s">
        <v>1299</v>
      </c>
      <c r="H107" t="s">
        <v>1299</v>
      </c>
      <c r="J107">
        <v>90.22</v>
      </c>
      <c r="K107">
        <v>3.41</v>
      </c>
      <c r="L107">
        <v>12.5</v>
      </c>
      <c r="N107">
        <v>2</v>
      </c>
      <c r="O107">
        <v>2</v>
      </c>
      <c r="P107" t="s">
        <v>2171</v>
      </c>
      <c r="Q107" t="s">
        <v>2472</v>
      </c>
      <c r="R107">
        <v>99.90000000000001</v>
      </c>
      <c r="S107">
        <v>1482</v>
      </c>
      <c r="T107" t="s">
        <v>3068</v>
      </c>
      <c r="U107">
        <v>95.3</v>
      </c>
      <c r="V107">
        <v>1539</v>
      </c>
      <c r="W107">
        <v>13.314787</v>
      </c>
      <c r="X107">
        <v>14.968373</v>
      </c>
      <c r="Z107">
        <v>0</v>
      </c>
      <c r="AA107">
        <v>1</v>
      </c>
      <c r="AB107">
        <v>0.009763108229300259</v>
      </c>
      <c r="AC107">
        <v>0.00310582557157807</v>
      </c>
      <c r="AD107" t="s">
        <v>3620</v>
      </c>
      <c r="AE107">
        <v>59060</v>
      </c>
      <c r="AF107">
        <v>59299</v>
      </c>
      <c r="AG107" t="s">
        <v>4530</v>
      </c>
      <c r="AH107" t="s">
        <v>4531</v>
      </c>
      <c r="AI107" t="s">
        <v>4646</v>
      </c>
      <c r="AJ107" t="s">
        <v>5183</v>
      </c>
      <c r="AK107" t="s">
        <v>5234</v>
      </c>
      <c r="AL107">
        <v>6.88</v>
      </c>
      <c r="AM107">
        <v>75.42</v>
      </c>
      <c r="AN107" t="s">
        <v>5316</v>
      </c>
      <c r="AO107" t="s">
        <v>5317</v>
      </c>
      <c r="AP107" t="s">
        <v>5383</v>
      </c>
      <c r="AQ107" t="s">
        <v>5449</v>
      </c>
    </row>
    <row r="108" spans="1:43">
      <c r="A108" s="1" t="s">
        <v>99</v>
      </c>
      <c r="B108">
        <v>44</v>
      </c>
      <c r="C108">
        <v>5846713</v>
      </c>
      <c r="D108">
        <v>1177634</v>
      </c>
      <c r="E108">
        <v>132879.8</v>
      </c>
      <c r="F108" t="s">
        <v>1249</v>
      </c>
      <c r="G108" t="s">
        <v>1283</v>
      </c>
      <c r="H108" t="s">
        <v>1283</v>
      </c>
      <c r="J108">
        <v>98.64</v>
      </c>
      <c r="K108">
        <v>2.72</v>
      </c>
      <c r="L108">
        <v>42.86</v>
      </c>
      <c r="N108">
        <v>1</v>
      </c>
      <c r="O108">
        <v>1</v>
      </c>
      <c r="P108" t="s">
        <v>2145</v>
      </c>
      <c r="Q108" t="s">
        <v>2454</v>
      </c>
      <c r="R108">
        <v>100</v>
      </c>
      <c r="S108">
        <v>1459</v>
      </c>
      <c r="T108" t="s">
        <v>3050</v>
      </c>
      <c r="U108">
        <v>99.5</v>
      </c>
      <c r="V108">
        <v>1477</v>
      </c>
      <c r="W108">
        <v>10.259012</v>
      </c>
      <c r="X108">
        <v>19.467117</v>
      </c>
      <c r="Z108">
        <v>0</v>
      </c>
      <c r="AA108">
        <v>0</v>
      </c>
      <c r="AB108">
        <v>0.00667618424710611</v>
      </c>
      <c r="AC108">
        <v>0.00208147547220707</v>
      </c>
    </row>
    <row r="109" spans="1:43">
      <c r="A109" s="1" t="s">
        <v>100</v>
      </c>
      <c r="B109">
        <v>27</v>
      </c>
      <c r="C109">
        <v>4436871</v>
      </c>
      <c r="D109">
        <v>678240</v>
      </c>
      <c r="E109">
        <v>164328.6</v>
      </c>
      <c r="F109" t="s">
        <v>1249</v>
      </c>
      <c r="G109" t="s">
        <v>1300</v>
      </c>
      <c r="H109" t="s">
        <v>1300</v>
      </c>
      <c r="I109" t="s">
        <v>2128</v>
      </c>
      <c r="J109">
        <v>91.97</v>
      </c>
      <c r="K109">
        <v>2.53</v>
      </c>
      <c r="L109">
        <v>30</v>
      </c>
      <c r="N109">
        <v>1</v>
      </c>
      <c r="O109">
        <v>1</v>
      </c>
      <c r="P109" t="s">
        <v>2172</v>
      </c>
      <c r="Q109" t="s">
        <v>2473</v>
      </c>
      <c r="R109">
        <v>99.8</v>
      </c>
      <c r="S109">
        <v>1451</v>
      </c>
      <c r="T109" t="s">
        <v>3069</v>
      </c>
      <c r="U109">
        <v>99.40000000000001</v>
      </c>
      <c r="V109">
        <v>1529</v>
      </c>
      <c r="W109">
        <v>14.264554</v>
      </c>
      <c r="X109">
        <v>17.441753</v>
      </c>
      <c r="Y109">
        <v>0.1758825</v>
      </c>
      <c r="Z109">
        <v>0</v>
      </c>
      <c r="AA109">
        <v>0</v>
      </c>
      <c r="AB109">
        <v>0.0281015589070206</v>
      </c>
      <c r="AC109">
        <v>0.00797051864001295</v>
      </c>
      <c r="AD109" t="s">
        <v>3621</v>
      </c>
      <c r="AE109">
        <v>672917</v>
      </c>
      <c r="AF109">
        <v>673088</v>
      </c>
      <c r="AG109" t="s">
        <v>4529</v>
      </c>
      <c r="AH109" t="s">
        <v>4533</v>
      </c>
      <c r="AI109" t="s">
        <v>4610</v>
      </c>
      <c r="AJ109" t="s">
        <v>5185</v>
      </c>
      <c r="AK109" t="s">
        <v>5237</v>
      </c>
      <c r="AL109">
        <v>4.8</v>
      </c>
      <c r="AM109">
        <v>83.23999999999999</v>
      </c>
      <c r="AN109" t="s">
        <v>5316</v>
      </c>
      <c r="AO109" t="s">
        <v>5319</v>
      </c>
      <c r="AP109" t="s">
        <v>5385</v>
      </c>
      <c r="AQ109" t="s">
        <v>5449</v>
      </c>
    </row>
    <row r="110" spans="1:43">
      <c r="A110" s="1" t="s">
        <v>100</v>
      </c>
      <c r="B110">
        <v>27</v>
      </c>
      <c r="C110">
        <v>4436871</v>
      </c>
      <c r="D110">
        <v>678240</v>
      </c>
      <c r="E110">
        <v>164328.6</v>
      </c>
      <c r="F110" t="s">
        <v>1249</v>
      </c>
      <c r="G110" t="s">
        <v>1300</v>
      </c>
      <c r="H110" t="s">
        <v>1300</v>
      </c>
      <c r="I110" t="s">
        <v>2128</v>
      </c>
      <c r="J110">
        <v>91.97</v>
      </c>
      <c r="K110">
        <v>2.53</v>
      </c>
      <c r="L110">
        <v>30</v>
      </c>
      <c r="N110">
        <v>1</v>
      </c>
      <c r="O110">
        <v>1</v>
      </c>
      <c r="P110" t="s">
        <v>2172</v>
      </c>
      <c r="Q110" t="s">
        <v>2473</v>
      </c>
      <c r="R110">
        <v>99.8</v>
      </c>
      <c r="S110">
        <v>1451</v>
      </c>
      <c r="T110" t="s">
        <v>3069</v>
      </c>
      <c r="U110">
        <v>99.40000000000001</v>
      </c>
      <c r="V110">
        <v>1529</v>
      </c>
      <c r="W110">
        <v>14.264554</v>
      </c>
      <c r="X110">
        <v>17.441753</v>
      </c>
      <c r="Y110">
        <v>0.1758825</v>
      </c>
      <c r="Z110">
        <v>0</v>
      </c>
      <c r="AA110">
        <v>0</v>
      </c>
      <c r="AB110">
        <v>0.0281015589070206</v>
      </c>
      <c r="AC110">
        <v>0.00797051864001295</v>
      </c>
      <c r="AD110" t="s">
        <v>3621</v>
      </c>
      <c r="AE110">
        <v>673381</v>
      </c>
      <c r="AF110">
        <v>673741</v>
      </c>
      <c r="AG110" t="s">
        <v>4529</v>
      </c>
      <c r="AH110" t="s">
        <v>4531</v>
      </c>
      <c r="AI110" t="s">
        <v>4666</v>
      </c>
      <c r="AJ110" t="s">
        <v>5175</v>
      </c>
      <c r="AK110" t="s">
        <v>5234</v>
      </c>
      <c r="AL110">
        <v>10.35</v>
      </c>
      <c r="AM110">
        <v>80.06</v>
      </c>
      <c r="AN110" t="s">
        <v>5316</v>
      </c>
      <c r="AO110" t="s">
        <v>5317</v>
      </c>
      <c r="AP110" t="s">
        <v>5383</v>
      </c>
      <c r="AQ110" t="s">
        <v>5449</v>
      </c>
    </row>
    <row r="111" spans="1:43">
      <c r="A111" s="1" t="s">
        <v>100</v>
      </c>
      <c r="B111">
        <v>27</v>
      </c>
      <c r="C111">
        <v>4436871</v>
      </c>
      <c r="D111">
        <v>678240</v>
      </c>
      <c r="E111">
        <v>164328.6</v>
      </c>
      <c r="F111" t="s">
        <v>1249</v>
      </c>
      <c r="G111" t="s">
        <v>1300</v>
      </c>
      <c r="H111" t="s">
        <v>1300</v>
      </c>
      <c r="I111" t="s">
        <v>2128</v>
      </c>
      <c r="J111">
        <v>91.97</v>
      </c>
      <c r="K111">
        <v>2.53</v>
      </c>
      <c r="L111">
        <v>30</v>
      </c>
      <c r="N111">
        <v>1</v>
      </c>
      <c r="O111">
        <v>1</v>
      </c>
      <c r="P111" t="s">
        <v>2172</v>
      </c>
      <c r="Q111" t="s">
        <v>2473</v>
      </c>
      <c r="R111">
        <v>99.8</v>
      </c>
      <c r="S111">
        <v>1451</v>
      </c>
      <c r="T111" t="s">
        <v>3069</v>
      </c>
      <c r="U111">
        <v>99.40000000000001</v>
      </c>
      <c r="V111">
        <v>1529</v>
      </c>
      <c r="W111">
        <v>14.264554</v>
      </c>
      <c r="X111">
        <v>17.441753</v>
      </c>
      <c r="Y111">
        <v>0.1758825</v>
      </c>
      <c r="Z111">
        <v>0</v>
      </c>
      <c r="AA111">
        <v>0</v>
      </c>
      <c r="AB111">
        <v>0.0281015589070206</v>
      </c>
      <c r="AC111">
        <v>0.00797051864001295</v>
      </c>
      <c r="AD111" t="s">
        <v>3622</v>
      </c>
      <c r="AE111">
        <v>67994</v>
      </c>
      <c r="AF111">
        <v>68180</v>
      </c>
      <c r="AG111" t="s">
        <v>4529</v>
      </c>
      <c r="AH111" t="s">
        <v>4532</v>
      </c>
      <c r="AI111" t="s">
        <v>4667</v>
      </c>
      <c r="AJ111" t="s">
        <v>5192</v>
      </c>
      <c r="AK111" t="s">
        <v>5254</v>
      </c>
      <c r="AL111">
        <v>26.4</v>
      </c>
      <c r="AM111">
        <v>78.31</v>
      </c>
      <c r="AN111" t="s">
        <v>5316</v>
      </c>
      <c r="AO111" t="s">
        <v>5318</v>
      </c>
      <c r="AP111" t="s">
        <v>5384</v>
      </c>
      <c r="AQ111" t="s">
        <v>5450</v>
      </c>
    </row>
    <row r="112" spans="1:43">
      <c r="A112" s="1" t="s">
        <v>100</v>
      </c>
      <c r="B112">
        <v>27</v>
      </c>
      <c r="C112">
        <v>4436871</v>
      </c>
      <c r="D112">
        <v>678240</v>
      </c>
      <c r="E112">
        <v>164328.6</v>
      </c>
      <c r="F112" t="s">
        <v>1249</v>
      </c>
      <c r="G112" t="s">
        <v>1300</v>
      </c>
      <c r="H112" t="s">
        <v>1300</v>
      </c>
      <c r="I112" t="s">
        <v>2128</v>
      </c>
      <c r="J112">
        <v>91.97</v>
      </c>
      <c r="K112">
        <v>2.53</v>
      </c>
      <c r="L112">
        <v>30</v>
      </c>
      <c r="N112">
        <v>1</v>
      </c>
      <c r="O112">
        <v>1</v>
      </c>
      <c r="P112" t="s">
        <v>2172</v>
      </c>
      <c r="Q112" t="s">
        <v>2473</v>
      </c>
      <c r="R112">
        <v>99.8</v>
      </c>
      <c r="S112">
        <v>1451</v>
      </c>
      <c r="T112" t="s">
        <v>3069</v>
      </c>
      <c r="U112">
        <v>99.40000000000001</v>
      </c>
      <c r="V112">
        <v>1529</v>
      </c>
      <c r="W112">
        <v>14.264554</v>
      </c>
      <c r="X112">
        <v>17.441753</v>
      </c>
      <c r="Y112">
        <v>0.1758825</v>
      </c>
      <c r="Z112">
        <v>0</v>
      </c>
      <c r="AA112">
        <v>0</v>
      </c>
      <c r="AB112">
        <v>0.0281015589070206</v>
      </c>
      <c r="AC112">
        <v>0.00797051864001295</v>
      </c>
      <c r="AD112" t="s">
        <v>3622</v>
      </c>
      <c r="AE112">
        <v>290399</v>
      </c>
      <c r="AF112">
        <v>290504</v>
      </c>
      <c r="AG112" t="s">
        <v>4529</v>
      </c>
      <c r="AH112" t="s">
        <v>4547</v>
      </c>
      <c r="AI112" t="s">
        <v>4668</v>
      </c>
      <c r="AJ112" t="s">
        <v>5174</v>
      </c>
      <c r="AK112" t="s">
        <v>5234</v>
      </c>
      <c r="AL112">
        <v>19.1</v>
      </c>
      <c r="AM112">
        <v>90.56999999999999</v>
      </c>
      <c r="AN112" t="s">
        <v>5316</v>
      </c>
      <c r="AO112" t="s">
        <v>5333</v>
      </c>
      <c r="AP112" t="s">
        <v>5399</v>
      </c>
      <c r="AQ112" t="s">
        <v>5461</v>
      </c>
    </row>
    <row r="113" spans="1:43">
      <c r="A113" s="1" t="s">
        <v>101</v>
      </c>
      <c r="B113">
        <v>7</v>
      </c>
      <c r="C113">
        <v>4355594</v>
      </c>
      <c r="D113">
        <v>2616794</v>
      </c>
      <c r="E113">
        <v>622227.7</v>
      </c>
      <c r="F113" t="s">
        <v>1249</v>
      </c>
      <c r="G113" t="s">
        <v>1301</v>
      </c>
      <c r="H113" t="s">
        <v>1301</v>
      </c>
      <c r="I113" t="s">
        <v>2128</v>
      </c>
      <c r="J113">
        <v>100</v>
      </c>
      <c r="K113">
        <v>0</v>
      </c>
      <c r="L113">
        <v>0</v>
      </c>
      <c r="N113">
        <v>1</v>
      </c>
      <c r="O113">
        <v>1</v>
      </c>
      <c r="P113" t="s">
        <v>2133</v>
      </c>
      <c r="Q113" t="s">
        <v>2474</v>
      </c>
      <c r="R113">
        <v>99.90000000000001</v>
      </c>
      <c r="S113">
        <v>1443</v>
      </c>
      <c r="T113" t="s">
        <v>3070</v>
      </c>
      <c r="U113">
        <v>99.59999999999999</v>
      </c>
      <c r="V113">
        <v>1495</v>
      </c>
      <c r="W113">
        <v>13.433574</v>
      </c>
      <c r="X113">
        <v>24.913076</v>
      </c>
      <c r="Y113">
        <v>0.30463403</v>
      </c>
      <c r="Z113">
        <v>0</v>
      </c>
      <c r="AA113">
        <v>0</v>
      </c>
      <c r="AB113">
        <v>0.005405317869228861</v>
      </c>
      <c r="AC113">
        <v>0.00109588506992359</v>
      </c>
    </row>
    <row r="114" spans="1:43">
      <c r="A114" s="1" t="s">
        <v>102</v>
      </c>
      <c r="B114">
        <v>39</v>
      </c>
      <c r="C114">
        <v>4362972</v>
      </c>
      <c r="D114">
        <v>614195</v>
      </c>
      <c r="E114">
        <v>111871.1</v>
      </c>
      <c r="F114" t="s">
        <v>1249</v>
      </c>
      <c r="G114" t="s">
        <v>1302</v>
      </c>
      <c r="H114" t="s">
        <v>1302</v>
      </c>
      <c r="I114" t="s">
        <v>2128</v>
      </c>
      <c r="J114">
        <v>95.23999999999999</v>
      </c>
      <c r="K114">
        <v>0.61</v>
      </c>
      <c r="L114">
        <v>25</v>
      </c>
      <c r="N114">
        <v>2</v>
      </c>
      <c r="O114">
        <v>1</v>
      </c>
      <c r="P114" t="s">
        <v>2173</v>
      </c>
      <c r="Q114" t="s">
        <v>2475</v>
      </c>
      <c r="R114">
        <v>98.59999999999999</v>
      </c>
      <c r="S114">
        <v>1402</v>
      </c>
      <c r="T114" t="s">
        <v>3071</v>
      </c>
      <c r="U114">
        <v>95.3</v>
      </c>
      <c r="V114">
        <v>1464</v>
      </c>
      <c r="W114">
        <v>7.109898599999999</v>
      </c>
      <c r="X114">
        <v>11.164666</v>
      </c>
      <c r="Y114">
        <v>0.27778426</v>
      </c>
      <c r="Z114">
        <v>0</v>
      </c>
      <c r="AA114">
        <v>0</v>
      </c>
      <c r="AB114">
        <v>0.0560739632313518</v>
      </c>
      <c r="AC114">
        <v>0.0148365898056502</v>
      </c>
      <c r="AD114" t="s">
        <v>3623</v>
      </c>
      <c r="AE114">
        <v>7569</v>
      </c>
      <c r="AF114">
        <v>7808</v>
      </c>
      <c r="AG114" t="s">
        <v>4529</v>
      </c>
      <c r="AH114" t="s">
        <v>4531</v>
      </c>
      <c r="AI114" t="s">
        <v>4646</v>
      </c>
      <c r="AJ114" t="s">
        <v>5183</v>
      </c>
      <c r="AK114" t="s">
        <v>5234</v>
      </c>
      <c r="AL114">
        <v>6.88</v>
      </c>
      <c r="AM114">
        <v>76.67</v>
      </c>
      <c r="AN114" t="s">
        <v>5316</v>
      </c>
      <c r="AO114" t="s">
        <v>5317</v>
      </c>
      <c r="AP114" t="s">
        <v>5383</v>
      </c>
      <c r="AQ114" t="s">
        <v>5449</v>
      </c>
    </row>
    <row r="115" spans="1:43">
      <c r="A115" s="1" t="s">
        <v>102</v>
      </c>
      <c r="B115">
        <v>39</v>
      </c>
      <c r="C115">
        <v>4362972</v>
      </c>
      <c r="D115">
        <v>614195</v>
      </c>
      <c r="E115">
        <v>111871.1</v>
      </c>
      <c r="F115" t="s">
        <v>1249</v>
      </c>
      <c r="G115" t="s">
        <v>1302</v>
      </c>
      <c r="H115" t="s">
        <v>1302</v>
      </c>
      <c r="I115" t="s">
        <v>2128</v>
      </c>
      <c r="J115">
        <v>95.23999999999999</v>
      </c>
      <c r="K115">
        <v>0.61</v>
      </c>
      <c r="L115">
        <v>25</v>
      </c>
      <c r="N115">
        <v>2</v>
      </c>
      <c r="O115">
        <v>1</v>
      </c>
      <c r="P115" t="s">
        <v>2173</v>
      </c>
      <c r="Q115" t="s">
        <v>2475</v>
      </c>
      <c r="R115">
        <v>98.59999999999999</v>
      </c>
      <c r="S115">
        <v>1402</v>
      </c>
      <c r="T115" t="s">
        <v>3071</v>
      </c>
      <c r="U115">
        <v>95.3</v>
      </c>
      <c r="V115">
        <v>1464</v>
      </c>
      <c r="W115">
        <v>7.109898599999999</v>
      </c>
      <c r="X115">
        <v>11.164666</v>
      </c>
      <c r="Y115">
        <v>0.27778426</v>
      </c>
      <c r="Z115">
        <v>0</v>
      </c>
      <c r="AA115">
        <v>0</v>
      </c>
      <c r="AB115">
        <v>0.0560739632313518</v>
      </c>
      <c r="AC115">
        <v>0.0148365898056502</v>
      </c>
      <c r="AD115" t="s">
        <v>3623</v>
      </c>
      <c r="AE115">
        <v>8073</v>
      </c>
      <c r="AF115">
        <v>8459</v>
      </c>
      <c r="AG115" t="s">
        <v>4529</v>
      </c>
      <c r="AH115" t="s">
        <v>4531</v>
      </c>
      <c r="AI115" t="s">
        <v>4669</v>
      </c>
      <c r="AJ115" t="s">
        <v>5175</v>
      </c>
      <c r="AK115" t="s">
        <v>5234</v>
      </c>
      <c r="AL115">
        <v>11.09</v>
      </c>
      <c r="AM115">
        <v>78.3</v>
      </c>
      <c r="AN115" t="s">
        <v>5316</v>
      </c>
      <c r="AO115" t="s">
        <v>5317</v>
      </c>
      <c r="AP115" t="s">
        <v>5383</v>
      </c>
      <c r="AQ115" t="s">
        <v>5449</v>
      </c>
    </row>
    <row r="116" spans="1:43">
      <c r="A116" s="1" t="s">
        <v>103</v>
      </c>
      <c r="B116">
        <v>11</v>
      </c>
      <c r="C116">
        <v>3545835</v>
      </c>
      <c r="D116">
        <v>1295041</v>
      </c>
      <c r="E116">
        <v>322348.6</v>
      </c>
      <c r="F116" t="s">
        <v>1249</v>
      </c>
      <c r="G116" t="s">
        <v>1261</v>
      </c>
      <c r="H116" t="s">
        <v>1261</v>
      </c>
      <c r="I116" t="s">
        <v>2128</v>
      </c>
      <c r="J116">
        <v>99.34999999999999</v>
      </c>
      <c r="K116">
        <v>0.43</v>
      </c>
      <c r="L116">
        <v>0</v>
      </c>
      <c r="N116">
        <v>1</v>
      </c>
      <c r="O116">
        <v>1</v>
      </c>
      <c r="P116" t="s">
        <v>2141</v>
      </c>
      <c r="Q116" t="s">
        <v>2432</v>
      </c>
      <c r="R116">
        <v>99.40000000000001</v>
      </c>
      <c r="S116">
        <v>1411</v>
      </c>
      <c r="T116" t="s">
        <v>3028</v>
      </c>
      <c r="U116">
        <v>98.8</v>
      </c>
      <c r="V116">
        <v>1470</v>
      </c>
      <c r="W116">
        <v>11.811688</v>
      </c>
      <c r="X116">
        <v>17.533028</v>
      </c>
      <c r="Y116">
        <v>0.21829215</v>
      </c>
      <c r="Z116">
        <v>0</v>
      </c>
      <c r="AA116">
        <v>0</v>
      </c>
      <c r="AB116">
        <v>0.00757085945524816</v>
      </c>
      <c r="AC116">
        <v>0.001565793219601</v>
      </c>
    </row>
    <row r="117" spans="1:43">
      <c r="A117" s="1" t="s">
        <v>104</v>
      </c>
      <c r="B117">
        <v>22</v>
      </c>
      <c r="C117">
        <v>6108737</v>
      </c>
      <c r="D117">
        <v>1186310</v>
      </c>
      <c r="E117">
        <v>277669.9</v>
      </c>
      <c r="F117" t="s">
        <v>1249</v>
      </c>
      <c r="G117" t="s">
        <v>1303</v>
      </c>
      <c r="H117" t="s">
        <v>1303</v>
      </c>
      <c r="I117" t="s">
        <v>2128</v>
      </c>
      <c r="J117">
        <v>94.73999999999999</v>
      </c>
      <c r="K117">
        <v>0</v>
      </c>
      <c r="L117">
        <v>0</v>
      </c>
      <c r="N117">
        <v>2</v>
      </c>
      <c r="O117">
        <v>2</v>
      </c>
      <c r="P117" t="s">
        <v>2140</v>
      </c>
      <c r="Q117" t="s">
        <v>2476</v>
      </c>
      <c r="R117">
        <v>99.5</v>
      </c>
      <c r="S117">
        <v>1450</v>
      </c>
      <c r="T117" t="s">
        <v>3027</v>
      </c>
      <c r="U117">
        <v>97</v>
      </c>
      <c r="V117">
        <v>1492</v>
      </c>
      <c r="W117">
        <v>8.225591</v>
      </c>
      <c r="X117">
        <v>11.040813</v>
      </c>
      <c r="Y117">
        <v>0.10466283</v>
      </c>
      <c r="Z117">
        <v>0</v>
      </c>
      <c r="AA117">
        <v>0</v>
      </c>
      <c r="AB117">
        <v>0.0154098933577049</v>
      </c>
      <c r="AC117">
        <v>0.00497854584270327</v>
      </c>
      <c r="AD117" t="s">
        <v>3624</v>
      </c>
      <c r="AE117">
        <v>18292</v>
      </c>
      <c r="AF117">
        <v>18676</v>
      </c>
      <c r="AG117" t="s">
        <v>4530</v>
      </c>
      <c r="AH117" t="s">
        <v>4533</v>
      </c>
      <c r="AI117" t="s">
        <v>4670</v>
      </c>
      <c r="AJ117" t="s">
        <v>5175</v>
      </c>
      <c r="AK117" t="s">
        <v>5234</v>
      </c>
      <c r="AL117">
        <v>10.81</v>
      </c>
      <c r="AM117">
        <v>77.92</v>
      </c>
      <c r="AN117" t="s">
        <v>5316</v>
      </c>
      <c r="AO117" t="s">
        <v>5319</v>
      </c>
      <c r="AP117" t="s">
        <v>5385</v>
      </c>
      <c r="AQ117" t="s">
        <v>5449</v>
      </c>
    </row>
    <row r="118" spans="1:43">
      <c r="A118" s="1" t="s">
        <v>104</v>
      </c>
      <c r="B118">
        <v>22</v>
      </c>
      <c r="C118">
        <v>6108737</v>
      </c>
      <c r="D118">
        <v>1186310</v>
      </c>
      <c r="E118">
        <v>277669.9</v>
      </c>
      <c r="F118" t="s">
        <v>1249</v>
      </c>
      <c r="G118" t="s">
        <v>1303</v>
      </c>
      <c r="H118" t="s">
        <v>1303</v>
      </c>
      <c r="I118" t="s">
        <v>2128</v>
      </c>
      <c r="J118">
        <v>94.73999999999999</v>
      </c>
      <c r="K118">
        <v>0</v>
      </c>
      <c r="L118">
        <v>0</v>
      </c>
      <c r="N118">
        <v>2</v>
      </c>
      <c r="O118">
        <v>2</v>
      </c>
      <c r="P118" t="s">
        <v>2140</v>
      </c>
      <c r="Q118" t="s">
        <v>2476</v>
      </c>
      <c r="R118">
        <v>99.5</v>
      </c>
      <c r="S118">
        <v>1450</v>
      </c>
      <c r="T118" t="s">
        <v>3027</v>
      </c>
      <c r="U118">
        <v>97</v>
      </c>
      <c r="V118">
        <v>1492</v>
      </c>
      <c r="W118">
        <v>8.225591</v>
      </c>
      <c r="X118">
        <v>11.040813</v>
      </c>
      <c r="Y118">
        <v>0.10466283</v>
      </c>
      <c r="Z118">
        <v>0</v>
      </c>
      <c r="AA118">
        <v>0</v>
      </c>
      <c r="AB118">
        <v>0.0154098933577049</v>
      </c>
      <c r="AC118">
        <v>0.00497854584270327</v>
      </c>
      <c r="AD118" t="s">
        <v>3624</v>
      </c>
      <c r="AE118">
        <v>19243</v>
      </c>
      <c r="AF118">
        <v>19491</v>
      </c>
      <c r="AG118" t="s">
        <v>4530</v>
      </c>
      <c r="AH118" t="s">
        <v>4531</v>
      </c>
      <c r="AI118" t="s">
        <v>4671</v>
      </c>
      <c r="AJ118" t="s">
        <v>5185</v>
      </c>
      <c r="AK118" t="s">
        <v>5238</v>
      </c>
      <c r="AL118">
        <v>7.14</v>
      </c>
      <c r="AM118">
        <v>76.40000000000001</v>
      </c>
      <c r="AN118" t="s">
        <v>5316</v>
      </c>
      <c r="AO118" t="s">
        <v>5317</v>
      </c>
      <c r="AP118" t="s">
        <v>5383</v>
      </c>
      <c r="AQ118" t="s">
        <v>5449</v>
      </c>
    </row>
    <row r="119" spans="1:43">
      <c r="A119" s="1" t="s">
        <v>104</v>
      </c>
      <c r="B119">
        <v>22</v>
      </c>
      <c r="C119">
        <v>6108737</v>
      </c>
      <c r="D119">
        <v>1186310</v>
      </c>
      <c r="E119">
        <v>277669.9</v>
      </c>
      <c r="F119" t="s">
        <v>1249</v>
      </c>
      <c r="G119" t="s">
        <v>1303</v>
      </c>
      <c r="H119" t="s">
        <v>1303</v>
      </c>
      <c r="I119" t="s">
        <v>2128</v>
      </c>
      <c r="J119">
        <v>94.73999999999999</v>
      </c>
      <c r="K119">
        <v>0</v>
      </c>
      <c r="L119">
        <v>0</v>
      </c>
      <c r="N119">
        <v>2</v>
      </c>
      <c r="O119">
        <v>2</v>
      </c>
      <c r="P119" t="s">
        <v>2140</v>
      </c>
      <c r="Q119" t="s">
        <v>2476</v>
      </c>
      <c r="R119">
        <v>99.5</v>
      </c>
      <c r="S119">
        <v>1450</v>
      </c>
      <c r="T119" t="s">
        <v>3027</v>
      </c>
      <c r="U119">
        <v>97</v>
      </c>
      <c r="V119">
        <v>1492</v>
      </c>
      <c r="W119">
        <v>8.225591</v>
      </c>
      <c r="X119">
        <v>11.040813</v>
      </c>
      <c r="Y119">
        <v>0.10466283</v>
      </c>
      <c r="Z119">
        <v>0</v>
      </c>
      <c r="AA119">
        <v>0</v>
      </c>
      <c r="AB119">
        <v>0.0154098933577049</v>
      </c>
      <c r="AC119">
        <v>0.00497854584270327</v>
      </c>
      <c r="AD119" t="s">
        <v>3625</v>
      </c>
      <c r="AE119">
        <v>288459</v>
      </c>
      <c r="AF119">
        <v>288547</v>
      </c>
      <c r="AG119" t="s">
        <v>4530</v>
      </c>
      <c r="AH119" t="s">
        <v>4535</v>
      </c>
      <c r="AI119" t="s">
        <v>4672</v>
      </c>
      <c r="AJ119" t="s">
        <v>5180</v>
      </c>
      <c r="AK119" t="s">
        <v>5234</v>
      </c>
      <c r="AL119">
        <v>4.6</v>
      </c>
      <c r="AM119">
        <v>86.52</v>
      </c>
      <c r="AN119" t="s">
        <v>5316</v>
      </c>
      <c r="AO119" t="s">
        <v>5321</v>
      </c>
      <c r="AP119" t="s">
        <v>5387</v>
      </c>
      <c r="AQ119" t="s">
        <v>5452</v>
      </c>
    </row>
    <row r="120" spans="1:43">
      <c r="A120" s="1" t="s">
        <v>105</v>
      </c>
      <c r="B120">
        <v>178</v>
      </c>
      <c r="C120">
        <v>9763740</v>
      </c>
      <c r="D120">
        <v>443432</v>
      </c>
      <c r="E120">
        <v>54852.5</v>
      </c>
      <c r="F120" t="s">
        <v>1249</v>
      </c>
      <c r="G120" t="s">
        <v>1304</v>
      </c>
      <c r="H120" t="s">
        <v>1847</v>
      </c>
      <c r="J120">
        <v>91.16</v>
      </c>
      <c r="K120">
        <v>3.53</v>
      </c>
      <c r="L120">
        <v>6.67</v>
      </c>
      <c r="N120">
        <v>6</v>
      </c>
      <c r="O120">
        <v>6</v>
      </c>
      <c r="P120" t="s">
        <v>2174</v>
      </c>
      <c r="Q120" t="s">
        <v>2477</v>
      </c>
      <c r="R120">
        <v>99.90000000000001</v>
      </c>
      <c r="S120">
        <v>1475</v>
      </c>
      <c r="T120" t="s">
        <v>3072</v>
      </c>
      <c r="U120">
        <v>99.2</v>
      </c>
      <c r="V120">
        <v>1533</v>
      </c>
      <c r="W120">
        <v>10.770868</v>
      </c>
      <c r="X120">
        <v>11.29067</v>
      </c>
      <c r="Z120">
        <v>0</v>
      </c>
      <c r="AA120">
        <v>1</v>
      </c>
      <c r="AB120">
        <v>0.0528737455406384</v>
      </c>
      <c r="AC120">
        <v>0.0176743836069005</v>
      </c>
      <c r="AD120" t="s">
        <v>3626</v>
      </c>
      <c r="AE120">
        <v>29998</v>
      </c>
      <c r="AF120">
        <v>30387</v>
      </c>
      <c r="AG120" t="s">
        <v>4529</v>
      </c>
      <c r="AH120" t="s">
        <v>4531</v>
      </c>
      <c r="AI120" t="s">
        <v>4673</v>
      </c>
      <c r="AJ120" t="s">
        <v>5175</v>
      </c>
      <c r="AK120" t="s">
        <v>5234</v>
      </c>
      <c r="AL120">
        <v>11.18</v>
      </c>
      <c r="AM120">
        <v>79.23</v>
      </c>
      <c r="AN120" t="s">
        <v>5316</v>
      </c>
      <c r="AO120" t="s">
        <v>5317</v>
      </c>
      <c r="AP120" t="s">
        <v>5383</v>
      </c>
      <c r="AQ120" t="s">
        <v>5449</v>
      </c>
    </row>
    <row r="121" spans="1:43">
      <c r="A121" s="1" t="s">
        <v>106</v>
      </c>
      <c r="B121">
        <v>46</v>
      </c>
      <c r="C121">
        <v>4864525</v>
      </c>
      <c r="D121">
        <v>554287</v>
      </c>
      <c r="E121">
        <v>105750.5</v>
      </c>
      <c r="F121" t="s">
        <v>1249</v>
      </c>
      <c r="G121" t="s">
        <v>1305</v>
      </c>
      <c r="H121" t="s">
        <v>1848</v>
      </c>
      <c r="J121">
        <v>92.56999999999999</v>
      </c>
      <c r="K121">
        <v>1.49</v>
      </c>
      <c r="L121">
        <v>66.67</v>
      </c>
      <c r="N121">
        <v>2</v>
      </c>
      <c r="O121">
        <v>2</v>
      </c>
      <c r="P121" t="s">
        <v>2175</v>
      </c>
      <c r="Q121" t="s">
        <v>2478</v>
      </c>
      <c r="R121">
        <v>100</v>
      </c>
      <c r="S121">
        <v>1442</v>
      </c>
      <c r="T121" t="s">
        <v>3073</v>
      </c>
      <c r="U121">
        <v>96.8</v>
      </c>
      <c r="V121">
        <v>1496</v>
      </c>
      <c r="W121">
        <v>5.2640443</v>
      </c>
      <c r="X121">
        <v>10.048155</v>
      </c>
      <c r="Z121">
        <v>0</v>
      </c>
      <c r="AA121">
        <v>0</v>
      </c>
      <c r="AB121">
        <v>0.0207566670835994</v>
      </c>
      <c r="AC121">
        <v>0.00695021905601132</v>
      </c>
    </row>
    <row r="122" spans="1:43">
      <c r="A122" s="1" t="s">
        <v>107</v>
      </c>
      <c r="B122">
        <v>12</v>
      </c>
      <c r="C122">
        <v>4921780</v>
      </c>
      <c r="D122">
        <v>1283511</v>
      </c>
      <c r="E122">
        <v>410148.3</v>
      </c>
      <c r="F122" t="s">
        <v>1249</v>
      </c>
      <c r="G122" t="s">
        <v>1306</v>
      </c>
      <c r="H122" t="s">
        <v>1306</v>
      </c>
      <c r="I122" t="s">
        <v>2128</v>
      </c>
      <c r="J122">
        <v>90.64</v>
      </c>
      <c r="K122">
        <v>1.01</v>
      </c>
      <c r="L122">
        <v>75</v>
      </c>
      <c r="N122">
        <v>1</v>
      </c>
      <c r="O122">
        <v>1</v>
      </c>
      <c r="P122" t="s">
        <v>2176</v>
      </c>
      <c r="Q122" t="s">
        <v>2479</v>
      </c>
      <c r="R122">
        <v>86.8</v>
      </c>
      <c r="S122">
        <v>1449</v>
      </c>
      <c r="T122" t="s">
        <v>3074</v>
      </c>
      <c r="U122">
        <v>95.59999999999999</v>
      </c>
      <c r="V122">
        <v>1353</v>
      </c>
      <c r="W122">
        <v>17.591906</v>
      </c>
      <c r="X122">
        <v>34.61792800000001</v>
      </c>
      <c r="Y122">
        <v>0.48359206</v>
      </c>
      <c r="Z122">
        <v>0</v>
      </c>
      <c r="AA122">
        <v>0</v>
      </c>
      <c r="AB122">
        <v>0.0160218432685951</v>
      </c>
      <c r="AC122">
        <v>0.00353166995815254</v>
      </c>
    </row>
    <row r="123" spans="1:43">
      <c r="A123" s="1" t="s">
        <v>108</v>
      </c>
      <c r="B123">
        <v>39</v>
      </c>
      <c r="C123">
        <v>4581485</v>
      </c>
      <c r="D123">
        <v>624077</v>
      </c>
      <c r="E123">
        <v>117474</v>
      </c>
      <c r="F123" t="s">
        <v>1249</v>
      </c>
      <c r="G123" t="s">
        <v>1307</v>
      </c>
      <c r="H123" t="s">
        <v>1307</v>
      </c>
      <c r="I123" t="s">
        <v>2128</v>
      </c>
      <c r="J123">
        <v>95.08</v>
      </c>
      <c r="K123">
        <v>2.51</v>
      </c>
      <c r="L123">
        <v>88.89</v>
      </c>
      <c r="N123">
        <v>1</v>
      </c>
      <c r="O123">
        <v>1</v>
      </c>
      <c r="P123" t="s">
        <v>2177</v>
      </c>
      <c r="Q123" t="s">
        <v>2480</v>
      </c>
      <c r="R123">
        <v>99.7</v>
      </c>
      <c r="S123">
        <v>1441</v>
      </c>
      <c r="T123" t="s">
        <v>3075</v>
      </c>
      <c r="U123">
        <v>99.5</v>
      </c>
      <c r="V123">
        <v>1499</v>
      </c>
      <c r="W123">
        <v>6.293547</v>
      </c>
      <c r="X123">
        <v>12.309848</v>
      </c>
      <c r="Y123">
        <v>0.8121911000000001</v>
      </c>
      <c r="Z123">
        <v>0</v>
      </c>
      <c r="AA123">
        <v>0</v>
      </c>
      <c r="AB123">
        <v>0.0225434806691038</v>
      </c>
      <c r="AC123">
        <v>0.00662118222493955</v>
      </c>
      <c r="AD123" t="s">
        <v>3627</v>
      </c>
      <c r="AE123">
        <v>220823</v>
      </c>
      <c r="AF123">
        <v>220973</v>
      </c>
      <c r="AG123" t="s">
        <v>4530</v>
      </c>
      <c r="AH123" t="s">
        <v>4548</v>
      </c>
      <c r="AI123" t="s">
        <v>4674</v>
      </c>
      <c r="AJ123" t="s">
        <v>5184</v>
      </c>
      <c r="AK123" t="s">
        <v>5234</v>
      </c>
      <c r="AL123">
        <v>4.91</v>
      </c>
      <c r="AM123">
        <v>78.15000000000001</v>
      </c>
      <c r="AN123" t="s">
        <v>5316</v>
      </c>
      <c r="AO123" t="s">
        <v>5334</v>
      </c>
      <c r="AP123" t="s">
        <v>5400</v>
      </c>
      <c r="AQ123" t="s">
        <v>5456</v>
      </c>
    </row>
    <row r="124" spans="1:43">
      <c r="A124" s="1" t="s">
        <v>109</v>
      </c>
      <c r="B124">
        <v>8</v>
      </c>
      <c r="C124">
        <v>3692711</v>
      </c>
      <c r="D124">
        <v>829701</v>
      </c>
      <c r="E124">
        <v>461588.9</v>
      </c>
      <c r="F124" t="s">
        <v>1249</v>
      </c>
      <c r="G124" t="s">
        <v>1308</v>
      </c>
      <c r="H124" t="s">
        <v>1308</v>
      </c>
      <c r="J124">
        <v>92.90000000000001</v>
      </c>
      <c r="K124">
        <v>0.85</v>
      </c>
      <c r="L124">
        <v>0</v>
      </c>
      <c r="N124">
        <v>1</v>
      </c>
      <c r="O124">
        <v>1</v>
      </c>
      <c r="P124" t="s">
        <v>2178</v>
      </c>
      <c r="Q124" t="s">
        <v>2481</v>
      </c>
      <c r="R124">
        <v>100</v>
      </c>
      <c r="S124">
        <v>1523</v>
      </c>
      <c r="T124" t="s">
        <v>3076</v>
      </c>
      <c r="U124">
        <v>99.7</v>
      </c>
      <c r="V124">
        <v>1504</v>
      </c>
      <c r="W124">
        <v>57.13446</v>
      </c>
      <c r="X124">
        <v>70.35876500000001</v>
      </c>
      <c r="Z124">
        <v>0</v>
      </c>
      <c r="AA124">
        <v>1</v>
      </c>
      <c r="AB124">
        <v>0.0036544686166727</v>
      </c>
      <c r="AC124">
        <v>0.00116276315945282</v>
      </c>
      <c r="AD124" t="s">
        <v>3628</v>
      </c>
      <c r="AE124">
        <v>368605</v>
      </c>
      <c r="AF124">
        <v>369192</v>
      </c>
      <c r="AG124" t="s">
        <v>4530</v>
      </c>
      <c r="AH124" t="s">
        <v>4531</v>
      </c>
      <c r="AI124" t="s">
        <v>4664</v>
      </c>
      <c r="AJ124" t="s">
        <v>5187</v>
      </c>
      <c r="AK124" t="s">
        <v>5238</v>
      </c>
      <c r="AL124">
        <v>16.82</v>
      </c>
      <c r="AM124">
        <v>77.55</v>
      </c>
      <c r="AN124" t="s">
        <v>5316</v>
      </c>
      <c r="AO124" t="s">
        <v>5317</v>
      </c>
      <c r="AP124" t="s">
        <v>5383</v>
      </c>
      <c r="AQ124" t="s">
        <v>5449</v>
      </c>
    </row>
    <row r="125" spans="1:43">
      <c r="A125" s="1" t="s">
        <v>109</v>
      </c>
      <c r="B125">
        <v>8</v>
      </c>
      <c r="C125">
        <v>3692711</v>
      </c>
      <c r="D125">
        <v>829701</v>
      </c>
      <c r="E125">
        <v>461588.9</v>
      </c>
      <c r="F125" t="s">
        <v>1249</v>
      </c>
      <c r="G125" t="s">
        <v>1308</v>
      </c>
      <c r="H125" t="s">
        <v>1308</v>
      </c>
      <c r="J125">
        <v>92.90000000000001</v>
      </c>
      <c r="K125">
        <v>0.85</v>
      </c>
      <c r="L125">
        <v>0</v>
      </c>
      <c r="N125">
        <v>1</v>
      </c>
      <c r="O125">
        <v>1</v>
      </c>
      <c r="P125" t="s">
        <v>2178</v>
      </c>
      <c r="Q125" t="s">
        <v>2481</v>
      </c>
      <c r="R125">
        <v>100</v>
      </c>
      <c r="S125">
        <v>1523</v>
      </c>
      <c r="T125" t="s">
        <v>3076</v>
      </c>
      <c r="U125">
        <v>99.7</v>
      </c>
      <c r="V125">
        <v>1504</v>
      </c>
      <c r="W125">
        <v>57.13446</v>
      </c>
      <c r="X125">
        <v>70.35876500000001</v>
      </c>
      <c r="Z125">
        <v>0</v>
      </c>
      <c r="AA125">
        <v>1</v>
      </c>
      <c r="AB125">
        <v>0.0036544686166727</v>
      </c>
      <c r="AC125">
        <v>0.00116276315945282</v>
      </c>
      <c r="AD125" t="s">
        <v>3628</v>
      </c>
      <c r="AE125">
        <v>369797</v>
      </c>
      <c r="AF125">
        <v>369995</v>
      </c>
      <c r="AG125" t="s">
        <v>4530</v>
      </c>
      <c r="AH125" t="s">
        <v>4531</v>
      </c>
      <c r="AI125" t="s">
        <v>4675</v>
      </c>
      <c r="AJ125" t="s">
        <v>5178</v>
      </c>
      <c r="AK125" t="s">
        <v>5238</v>
      </c>
      <c r="AL125">
        <v>5.7</v>
      </c>
      <c r="AM125">
        <v>78</v>
      </c>
      <c r="AN125" t="s">
        <v>5316</v>
      </c>
      <c r="AO125" t="s">
        <v>5317</v>
      </c>
      <c r="AP125" t="s">
        <v>5383</v>
      </c>
      <c r="AQ125" t="s">
        <v>5449</v>
      </c>
    </row>
    <row r="126" spans="1:43">
      <c r="A126" s="1" t="s">
        <v>110</v>
      </c>
      <c r="B126">
        <v>87</v>
      </c>
      <c r="C126">
        <v>10084970</v>
      </c>
      <c r="D126">
        <v>1669260</v>
      </c>
      <c r="E126">
        <v>115919.2</v>
      </c>
      <c r="F126" t="s">
        <v>1249</v>
      </c>
      <c r="G126" t="s">
        <v>1309</v>
      </c>
      <c r="H126" t="s">
        <v>1309</v>
      </c>
      <c r="I126" t="s">
        <v>2128</v>
      </c>
      <c r="J126">
        <v>92.01000000000001</v>
      </c>
      <c r="K126">
        <v>3.94</v>
      </c>
      <c r="L126">
        <v>0</v>
      </c>
      <c r="N126">
        <v>2</v>
      </c>
      <c r="O126">
        <v>2</v>
      </c>
      <c r="P126" t="s">
        <v>2171</v>
      </c>
      <c r="Q126" t="s">
        <v>2482</v>
      </c>
      <c r="R126">
        <v>98.40000000000001</v>
      </c>
      <c r="S126">
        <v>1475</v>
      </c>
      <c r="T126" t="s">
        <v>3077</v>
      </c>
      <c r="U126">
        <v>98.40000000000001</v>
      </c>
      <c r="V126">
        <v>1483</v>
      </c>
      <c r="W126">
        <v>9.73761</v>
      </c>
      <c r="X126">
        <v>12.20495</v>
      </c>
      <c r="Y126">
        <v>0.12357897</v>
      </c>
      <c r="Z126">
        <v>0</v>
      </c>
      <c r="AA126">
        <v>1</v>
      </c>
      <c r="AB126">
        <v>0.0164316614381584</v>
      </c>
      <c r="AC126">
        <v>0.00540406876407041</v>
      </c>
      <c r="AD126" t="s">
        <v>3629</v>
      </c>
      <c r="AE126">
        <v>303318</v>
      </c>
      <c r="AF126">
        <v>303506</v>
      </c>
      <c r="AG126" t="s">
        <v>4529</v>
      </c>
      <c r="AH126" t="s">
        <v>4540</v>
      </c>
      <c r="AI126" t="s">
        <v>4676</v>
      </c>
      <c r="AJ126">
        <f>.............</f>
        <v>0</v>
      </c>
      <c r="AK126" t="s">
        <v>5234</v>
      </c>
      <c r="AL126">
        <v>5.69</v>
      </c>
      <c r="AM126">
        <v>76.19</v>
      </c>
      <c r="AN126" t="s">
        <v>5316</v>
      </c>
      <c r="AO126" t="s">
        <v>5326</v>
      </c>
      <c r="AP126" t="s">
        <v>5392</v>
      </c>
      <c r="AQ126" t="s">
        <v>5456</v>
      </c>
    </row>
    <row r="127" spans="1:43">
      <c r="A127" s="1" t="s">
        <v>110</v>
      </c>
      <c r="B127">
        <v>87</v>
      </c>
      <c r="C127">
        <v>10084970</v>
      </c>
      <c r="D127">
        <v>1669260</v>
      </c>
      <c r="E127">
        <v>115919.2</v>
      </c>
      <c r="F127" t="s">
        <v>1249</v>
      </c>
      <c r="G127" t="s">
        <v>1309</v>
      </c>
      <c r="H127" t="s">
        <v>1309</v>
      </c>
      <c r="I127" t="s">
        <v>2128</v>
      </c>
      <c r="J127">
        <v>92.01000000000001</v>
      </c>
      <c r="K127">
        <v>3.94</v>
      </c>
      <c r="L127">
        <v>0</v>
      </c>
      <c r="N127">
        <v>2</v>
      </c>
      <c r="O127">
        <v>2</v>
      </c>
      <c r="P127" t="s">
        <v>2171</v>
      </c>
      <c r="Q127" t="s">
        <v>2482</v>
      </c>
      <c r="R127">
        <v>98.40000000000001</v>
      </c>
      <c r="S127">
        <v>1475</v>
      </c>
      <c r="T127" t="s">
        <v>3077</v>
      </c>
      <c r="U127">
        <v>98.40000000000001</v>
      </c>
      <c r="V127">
        <v>1483</v>
      </c>
      <c r="W127">
        <v>9.73761</v>
      </c>
      <c r="X127">
        <v>12.20495</v>
      </c>
      <c r="Y127">
        <v>0.12357897</v>
      </c>
      <c r="Z127">
        <v>0</v>
      </c>
      <c r="AA127">
        <v>1</v>
      </c>
      <c r="AB127">
        <v>0.0164316614381584</v>
      </c>
      <c r="AC127">
        <v>0.00540406876407041</v>
      </c>
      <c r="AD127" t="s">
        <v>3630</v>
      </c>
      <c r="AE127">
        <v>88769</v>
      </c>
      <c r="AF127">
        <v>89110</v>
      </c>
      <c r="AG127" t="s">
        <v>4530</v>
      </c>
      <c r="AH127" t="s">
        <v>4531</v>
      </c>
      <c r="AI127" t="s">
        <v>4677</v>
      </c>
      <c r="AJ127" t="s">
        <v>5173</v>
      </c>
      <c r="AK127" t="s">
        <v>5244</v>
      </c>
      <c r="AL127">
        <v>9.74</v>
      </c>
      <c r="AM127">
        <v>78.78</v>
      </c>
      <c r="AN127" t="s">
        <v>5316</v>
      </c>
      <c r="AO127" t="s">
        <v>5317</v>
      </c>
      <c r="AP127" t="s">
        <v>5383</v>
      </c>
      <c r="AQ127" t="s">
        <v>5449</v>
      </c>
    </row>
    <row r="128" spans="1:43">
      <c r="A128" s="1" t="s">
        <v>110</v>
      </c>
      <c r="B128">
        <v>87</v>
      </c>
      <c r="C128">
        <v>10084970</v>
      </c>
      <c r="D128">
        <v>1669260</v>
      </c>
      <c r="E128">
        <v>115919.2</v>
      </c>
      <c r="F128" t="s">
        <v>1249</v>
      </c>
      <c r="G128" t="s">
        <v>1309</v>
      </c>
      <c r="H128" t="s">
        <v>1309</v>
      </c>
      <c r="I128" t="s">
        <v>2128</v>
      </c>
      <c r="J128">
        <v>92.01000000000001</v>
      </c>
      <c r="K128">
        <v>3.94</v>
      </c>
      <c r="L128">
        <v>0</v>
      </c>
      <c r="N128">
        <v>2</v>
      </c>
      <c r="O128">
        <v>2</v>
      </c>
      <c r="P128" t="s">
        <v>2171</v>
      </c>
      <c r="Q128" t="s">
        <v>2482</v>
      </c>
      <c r="R128">
        <v>98.40000000000001</v>
      </c>
      <c r="S128">
        <v>1475</v>
      </c>
      <c r="T128" t="s">
        <v>3077</v>
      </c>
      <c r="U128">
        <v>98.40000000000001</v>
      </c>
      <c r="V128">
        <v>1483</v>
      </c>
      <c r="W128">
        <v>9.73761</v>
      </c>
      <c r="X128">
        <v>12.20495</v>
      </c>
      <c r="Y128">
        <v>0.12357897</v>
      </c>
      <c r="Z128">
        <v>0</v>
      </c>
      <c r="AA128">
        <v>1</v>
      </c>
      <c r="AB128">
        <v>0.0164316614381584</v>
      </c>
      <c r="AC128">
        <v>0.00540406876407041</v>
      </c>
      <c r="AD128" t="s">
        <v>3630</v>
      </c>
      <c r="AE128">
        <v>89400</v>
      </c>
      <c r="AF128">
        <v>89662</v>
      </c>
      <c r="AG128" t="s">
        <v>4530</v>
      </c>
      <c r="AH128" t="s">
        <v>4533</v>
      </c>
      <c r="AI128" t="s">
        <v>4678</v>
      </c>
      <c r="AJ128" t="s">
        <v>5185</v>
      </c>
      <c r="AK128" t="s">
        <v>5255</v>
      </c>
      <c r="AL128">
        <v>7.27</v>
      </c>
      <c r="AM128">
        <v>76.20999999999999</v>
      </c>
      <c r="AN128" t="s">
        <v>5316</v>
      </c>
      <c r="AO128" t="s">
        <v>5319</v>
      </c>
      <c r="AP128" t="s">
        <v>5385</v>
      </c>
      <c r="AQ128" t="s">
        <v>5449</v>
      </c>
    </row>
    <row r="129" spans="1:43">
      <c r="A129" s="1" t="s">
        <v>111</v>
      </c>
      <c r="B129">
        <v>13</v>
      </c>
      <c r="C129">
        <v>3401354</v>
      </c>
      <c r="D129">
        <v>803064</v>
      </c>
      <c r="E129">
        <v>261642.6</v>
      </c>
      <c r="F129" t="s">
        <v>1249</v>
      </c>
      <c r="G129" t="s">
        <v>1310</v>
      </c>
      <c r="H129" t="s">
        <v>1310</v>
      </c>
      <c r="I129" t="s">
        <v>2128</v>
      </c>
      <c r="J129">
        <v>96.7</v>
      </c>
      <c r="K129">
        <v>1.1</v>
      </c>
      <c r="L129">
        <v>0</v>
      </c>
      <c r="N129">
        <v>1</v>
      </c>
      <c r="O129">
        <v>1</v>
      </c>
      <c r="P129" t="s">
        <v>2179</v>
      </c>
      <c r="Q129" t="s">
        <v>2483</v>
      </c>
      <c r="R129">
        <v>100</v>
      </c>
      <c r="S129">
        <v>1432</v>
      </c>
      <c r="T129" t="s">
        <v>3078</v>
      </c>
      <c r="U129">
        <v>99.90000000000001</v>
      </c>
      <c r="V129">
        <v>1490</v>
      </c>
      <c r="W129">
        <v>11.520257</v>
      </c>
      <c r="X129">
        <v>15.778766</v>
      </c>
      <c r="Y129">
        <v>0.13562216</v>
      </c>
      <c r="Z129">
        <v>0</v>
      </c>
      <c r="AA129">
        <v>0</v>
      </c>
      <c r="AB129">
        <v>0.0292644285824989</v>
      </c>
      <c r="AC129">
        <v>0.00489098048083061</v>
      </c>
      <c r="AD129" t="s">
        <v>3631</v>
      </c>
      <c r="AE129">
        <v>688516</v>
      </c>
      <c r="AF129">
        <v>688755</v>
      </c>
      <c r="AG129" t="s">
        <v>4529</v>
      </c>
      <c r="AH129" t="s">
        <v>4533</v>
      </c>
      <c r="AI129" t="s">
        <v>4615</v>
      </c>
      <c r="AJ129" t="s">
        <v>5183</v>
      </c>
      <c r="AK129" t="s">
        <v>5234</v>
      </c>
      <c r="AL129">
        <v>6.74</v>
      </c>
      <c r="AM129">
        <v>77.08</v>
      </c>
      <c r="AN129" t="s">
        <v>5316</v>
      </c>
      <c r="AO129" t="s">
        <v>5319</v>
      </c>
      <c r="AP129" t="s">
        <v>5385</v>
      </c>
      <c r="AQ129" t="s">
        <v>5449</v>
      </c>
    </row>
    <row r="130" spans="1:43">
      <c r="A130" s="1" t="s">
        <v>111</v>
      </c>
      <c r="B130">
        <v>13</v>
      </c>
      <c r="C130">
        <v>3401354</v>
      </c>
      <c r="D130">
        <v>803064</v>
      </c>
      <c r="E130">
        <v>261642.6</v>
      </c>
      <c r="F130" t="s">
        <v>1249</v>
      </c>
      <c r="G130" t="s">
        <v>1310</v>
      </c>
      <c r="H130" t="s">
        <v>1310</v>
      </c>
      <c r="I130" t="s">
        <v>2128</v>
      </c>
      <c r="J130">
        <v>96.7</v>
      </c>
      <c r="K130">
        <v>1.1</v>
      </c>
      <c r="L130">
        <v>0</v>
      </c>
      <c r="N130">
        <v>1</v>
      </c>
      <c r="O130">
        <v>1</v>
      </c>
      <c r="P130" t="s">
        <v>2179</v>
      </c>
      <c r="Q130" t="s">
        <v>2483</v>
      </c>
      <c r="R130">
        <v>100</v>
      </c>
      <c r="S130">
        <v>1432</v>
      </c>
      <c r="T130" t="s">
        <v>3078</v>
      </c>
      <c r="U130">
        <v>99.90000000000001</v>
      </c>
      <c r="V130">
        <v>1490</v>
      </c>
      <c r="W130">
        <v>11.520257</v>
      </c>
      <c r="X130">
        <v>15.778766</v>
      </c>
      <c r="Y130">
        <v>0.13562216</v>
      </c>
      <c r="Z130">
        <v>0</v>
      </c>
      <c r="AA130">
        <v>0</v>
      </c>
      <c r="AB130">
        <v>0.0292644285824989</v>
      </c>
      <c r="AC130">
        <v>0.00489098048083061</v>
      </c>
      <c r="AD130" t="s">
        <v>3631</v>
      </c>
      <c r="AE130">
        <v>689386</v>
      </c>
      <c r="AF130">
        <v>689705</v>
      </c>
      <c r="AG130" t="s">
        <v>4529</v>
      </c>
      <c r="AH130" t="s">
        <v>4533</v>
      </c>
      <c r="AI130" t="s">
        <v>4679</v>
      </c>
      <c r="AJ130" t="s">
        <v>5175</v>
      </c>
      <c r="AK130" t="s">
        <v>5234</v>
      </c>
      <c r="AL130">
        <v>8.99</v>
      </c>
      <c r="AM130">
        <v>81.88</v>
      </c>
      <c r="AN130" t="s">
        <v>5316</v>
      </c>
      <c r="AO130" t="s">
        <v>5319</v>
      </c>
      <c r="AP130" t="s">
        <v>5385</v>
      </c>
      <c r="AQ130" t="s">
        <v>5449</v>
      </c>
    </row>
    <row r="131" spans="1:43">
      <c r="A131" s="1" t="s">
        <v>111</v>
      </c>
      <c r="B131">
        <v>13</v>
      </c>
      <c r="C131">
        <v>3401354</v>
      </c>
      <c r="D131">
        <v>803064</v>
      </c>
      <c r="E131">
        <v>261642.6</v>
      </c>
      <c r="F131" t="s">
        <v>1249</v>
      </c>
      <c r="G131" t="s">
        <v>1310</v>
      </c>
      <c r="H131" t="s">
        <v>1310</v>
      </c>
      <c r="I131" t="s">
        <v>2128</v>
      </c>
      <c r="J131">
        <v>96.7</v>
      </c>
      <c r="K131">
        <v>1.1</v>
      </c>
      <c r="L131">
        <v>0</v>
      </c>
      <c r="N131">
        <v>1</v>
      </c>
      <c r="O131">
        <v>1</v>
      </c>
      <c r="P131" t="s">
        <v>2179</v>
      </c>
      <c r="Q131" t="s">
        <v>2483</v>
      </c>
      <c r="R131">
        <v>100</v>
      </c>
      <c r="S131">
        <v>1432</v>
      </c>
      <c r="T131" t="s">
        <v>3078</v>
      </c>
      <c r="U131">
        <v>99.90000000000001</v>
      </c>
      <c r="V131">
        <v>1490</v>
      </c>
      <c r="W131">
        <v>11.520257</v>
      </c>
      <c r="X131">
        <v>15.778766</v>
      </c>
      <c r="Y131">
        <v>0.13562216</v>
      </c>
      <c r="Z131">
        <v>0</v>
      </c>
      <c r="AA131">
        <v>0</v>
      </c>
      <c r="AB131">
        <v>0.0292644285824989</v>
      </c>
      <c r="AC131">
        <v>0.00489098048083061</v>
      </c>
      <c r="AD131" t="s">
        <v>3632</v>
      </c>
      <c r="AE131">
        <v>116243</v>
      </c>
      <c r="AF131">
        <v>116470</v>
      </c>
      <c r="AG131" t="s">
        <v>4530</v>
      </c>
      <c r="AH131" t="s">
        <v>4549</v>
      </c>
      <c r="AI131" t="s">
        <v>4680</v>
      </c>
      <c r="AJ131" t="s">
        <v>5193</v>
      </c>
      <c r="AK131" t="s">
        <v>5255</v>
      </c>
      <c r="AL131">
        <v>6.99</v>
      </c>
      <c r="AM131">
        <v>75.11</v>
      </c>
      <c r="AN131" t="s">
        <v>5316</v>
      </c>
      <c r="AO131" t="s">
        <v>5335</v>
      </c>
      <c r="AP131" t="s">
        <v>5401</v>
      </c>
      <c r="AQ131" t="s">
        <v>5462</v>
      </c>
    </row>
    <row r="132" spans="1:43">
      <c r="A132" s="1" t="s">
        <v>112</v>
      </c>
      <c r="B132">
        <v>66</v>
      </c>
      <c r="C132">
        <v>5375741</v>
      </c>
      <c r="D132">
        <v>330464</v>
      </c>
      <c r="E132">
        <v>81450.60000000001</v>
      </c>
      <c r="F132" t="s">
        <v>1249</v>
      </c>
      <c r="G132" t="s">
        <v>1311</v>
      </c>
      <c r="H132" t="s">
        <v>1311</v>
      </c>
      <c r="I132" t="s">
        <v>2128</v>
      </c>
      <c r="J132">
        <v>93.36</v>
      </c>
      <c r="K132">
        <v>2.48</v>
      </c>
      <c r="L132">
        <v>25</v>
      </c>
      <c r="N132">
        <v>2</v>
      </c>
      <c r="O132">
        <v>1</v>
      </c>
      <c r="P132" t="s">
        <v>2180</v>
      </c>
      <c r="Q132" t="s">
        <v>2484</v>
      </c>
      <c r="R132">
        <v>98.8</v>
      </c>
      <c r="S132">
        <v>1456</v>
      </c>
      <c r="T132" t="s">
        <v>3079</v>
      </c>
      <c r="U132">
        <v>96.7</v>
      </c>
      <c r="V132">
        <v>1496</v>
      </c>
      <c r="W132">
        <v>5.828059</v>
      </c>
      <c r="X132">
        <v>8.454831</v>
      </c>
      <c r="Y132">
        <v>0.16823578</v>
      </c>
      <c r="Z132">
        <v>1</v>
      </c>
      <c r="AA132">
        <v>0</v>
      </c>
      <c r="AB132">
        <v>0.0314803035398123</v>
      </c>
      <c r="AC132">
        <v>0.00936089512611417</v>
      </c>
      <c r="AD132" t="s">
        <v>3633</v>
      </c>
      <c r="AE132">
        <v>7878</v>
      </c>
      <c r="AF132">
        <v>8232</v>
      </c>
      <c r="AG132" t="s">
        <v>4529</v>
      </c>
      <c r="AH132" t="s">
        <v>4531</v>
      </c>
      <c r="AI132" t="s">
        <v>4681</v>
      </c>
      <c r="AJ132" t="s">
        <v>5176</v>
      </c>
      <c r="AK132" t="s">
        <v>5241</v>
      </c>
      <c r="AL132">
        <v>10.09</v>
      </c>
      <c r="AM132">
        <v>75.7</v>
      </c>
      <c r="AN132" t="s">
        <v>5316</v>
      </c>
      <c r="AO132" t="s">
        <v>5317</v>
      </c>
      <c r="AP132" t="s">
        <v>5383</v>
      </c>
      <c r="AQ132" t="s">
        <v>5449</v>
      </c>
    </row>
    <row r="133" spans="1:43">
      <c r="A133" s="1" t="s">
        <v>112</v>
      </c>
      <c r="B133">
        <v>66</v>
      </c>
      <c r="C133">
        <v>5375741</v>
      </c>
      <c r="D133">
        <v>330464</v>
      </c>
      <c r="E133">
        <v>81450.60000000001</v>
      </c>
      <c r="F133" t="s">
        <v>1249</v>
      </c>
      <c r="G133" t="s">
        <v>1311</v>
      </c>
      <c r="H133" t="s">
        <v>1311</v>
      </c>
      <c r="I133" t="s">
        <v>2128</v>
      </c>
      <c r="J133">
        <v>93.36</v>
      </c>
      <c r="K133">
        <v>2.48</v>
      </c>
      <c r="L133">
        <v>25</v>
      </c>
      <c r="N133">
        <v>2</v>
      </c>
      <c r="O133">
        <v>1</v>
      </c>
      <c r="P133" t="s">
        <v>2180</v>
      </c>
      <c r="Q133" t="s">
        <v>2484</v>
      </c>
      <c r="R133">
        <v>98.8</v>
      </c>
      <c r="S133">
        <v>1456</v>
      </c>
      <c r="T133" t="s">
        <v>3079</v>
      </c>
      <c r="U133">
        <v>96.7</v>
      </c>
      <c r="V133">
        <v>1496</v>
      </c>
      <c r="W133">
        <v>5.828059</v>
      </c>
      <c r="X133">
        <v>8.454831</v>
      </c>
      <c r="Y133">
        <v>0.16823578</v>
      </c>
      <c r="Z133">
        <v>1</v>
      </c>
      <c r="AA133">
        <v>0</v>
      </c>
      <c r="AB133">
        <v>0.0314803035398123</v>
      </c>
      <c r="AC133">
        <v>0.00936089512611417</v>
      </c>
      <c r="AD133" t="s">
        <v>3634</v>
      </c>
      <c r="AE133">
        <v>24262</v>
      </c>
      <c r="AF133">
        <v>24695</v>
      </c>
      <c r="AG133" t="s">
        <v>4529</v>
      </c>
      <c r="AH133" t="s">
        <v>4541</v>
      </c>
      <c r="AI133" t="s">
        <v>4682</v>
      </c>
      <c r="AJ133" t="s">
        <v>5194</v>
      </c>
      <c r="AK133" t="s">
        <v>5234</v>
      </c>
      <c r="AL133">
        <v>14.2</v>
      </c>
      <c r="AM133">
        <v>76.27</v>
      </c>
      <c r="AN133" t="s">
        <v>5316</v>
      </c>
      <c r="AO133" t="s">
        <v>5327</v>
      </c>
      <c r="AP133" t="s">
        <v>5393</v>
      </c>
      <c r="AQ133" t="s">
        <v>5457</v>
      </c>
    </row>
    <row r="134" spans="1:43">
      <c r="A134" s="1" t="s">
        <v>112</v>
      </c>
      <c r="B134">
        <v>66</v>
      </c>
      <c r="C134">
        <v>5375741</v>
      </c>
      <c r="D134">
        <v>330464</v>
      </c>
      <c r="E134">
        <v>81450.60000000001</v>
      </c>
      <c r="F134" t="s">
        <v>1249</v>
      </c>
      <c r="G134" t="s">
        <v>1311</v>
      </c>
      <c r="H134" t="s">
        <v>1311</v>
      </c>
      <c r="I134" t="s">
        <v>2128</v>
      </c>
      <c r="J134">
        <v>93.36</v>
      </c>
      <c r="K134">
        <v>2.48</v>
      </c>
      <c r="L134">
        <v>25</v>
      </c>
      <c r="N134">
        <v>2</v>
      </c>
      <c r="O134">
        <v>1</v>
      </c>
      <c r="P134" t="s">
        <v>2180</v>
      </c>
      <c r="Q134" t="s">
        <v>2484</v>
      </c>
      <c r="R134">
        <v>98.8</v>
      </c>
      <c r="S134">
        <v>1456</v>
      </c>
      <c r="T134" t="s">
        <v>3079</v>
      </c>
      <c r="U134">
        <v>96.7</v>
      </c>
      <c r="V134">
        <v>1496</v>
      </c>
      <c r="W134">
        <v>5.828059</v>
      </c>
      <c r="X134">
        <v>8.454831</v>
      </c>
      <c r="Y134">
        <v>0.16823578</v>
      </c>
      <c r="Z134">
        <v>1</v>
      </c>
      <c r="AA134">
        <v>0</v>
      </c>
      <c r="AB134">
        <v>0.0314803035398123</v>
      </c>
      <c r="AC134">
        <v>0.00936089512611417</v>
      </c>
      <c r="AD134" t="s">
        <v>3635</v>
      </c>
      <c r="AE134">
        <v>33292</v>
      </c>
      <c r="AF134">
        <v>33439</v>
      </c>
      <c r="AG134" t="s">
        <v>4529</v>
      </c>
      <c r="AH134" t="s">
        <v>4534</v>
      </c>
      <c r="AI134" t="s">
        <v>4662</v>
      </c>
      <c r="AJ134" t="s">
        <v>5186</v>
      </c>
      <c r="AK134" t="s">
        <v>5234</v>
      </c>
      <c r="AL134">
        <v>7.01</v>
      </c>
      <c r="AM134">
        <v>75.68000000000001</v>
      </c>
      <c r="AN134" t="s">
        <v>5316</v>
      </c>
      <c r="AO134" t="s">
        <v>5320</v>
      </c>
      <c r="AP134" t="s">
        <v>5386</v>
      </c>
      <c r="AQ134" t="s">
        <v>5451</v>
      </c>
    </row>
    <row r="135" spans="1:43">
      <c r="A135" s="1" t="s">
        <v>112</v>
      </c>
      <c r="B135">
        <v>66</v>
      </c>
      <c r="C135">
        <v>5375741</v>
      </c>
      <c r="D135">
        <v>330464</v>
      </c>
      <c r="E135">
        <v>81450.60000000001</v>
      </c>
      <c r="F135" t="s">
        <v>1249</v>
      </c>
      <c r="G135" t="s">
        <v>1311</v>
      </c>
      <c r="H135" t="s">
        <v>1311</v>
      </c>
      <c r="I135" t="s">
        <v>2128</v>
      </c>
      <c r="J135">
        <v>93.36</v>
      </c>
      <c r="K135">
        <v>2.48</v>
      </c>
      <c r="L135">
        <v>25</v>
      </c>
      <c r="N135">
        <v>2</v>
      </c>
      <c r="O135">
        <v>1</v>
      </c>
      <c r="P135" t="s">
        <v>2180</v>
      </c>
      <c r="Q135" t="s">
        <v>2484</v>
      </c>
      <c r="R135">
        <v>98.8</v>
      </c>
      <c r="S135">
        <v>1456</v>
      </c>
      <c r="T135" t="s">
        <v>3079</v>
      </c>
      <c r="U135">
        <v>96.7</v>
      </c>
      <c r="V135">
        <v>1496</v>
      </c>
      <c r="W135">
        <v>5.828059</v>
      </c>
      <c r="X135">
        <v>8.454831</v>
      </c>
      <c r="Y135">
        <v>0.16823578</v>
      </c>
      <c r="Z135">
        <v>1</v>
      </c>
      <c r="AA135">
        <v>0</v>
      </c>
      <c r="AB135">
        <v>0.0314803035398123</v>
      </c>
      <c r="AC135">
        <v>0.00936089512611417</v>
      </c>
      <c r="AD135" t="s">
        <v>3636</v>
      </c>
      <c r="AE135">
        <v>16648</v>
      </c>
      <c r="AF135">
        <v>16780</v>
      </c>
      <c r="AG135" t="s">
        <v>4530</v>
      </c>
      <c r="AH135" t="s">
        <v>4535</v>
      </c>
      <c r="AI135" t="s">
        <v>4683</v>
      </c>
      <c r="AJ135" t="s">
        <v>5195</v>
      </c>
      <c r="AK135" t="s">
        <v>5239</v>
      </c>
      <c r="AL135">
        <v>6.72</v>
      </c>
      <c r="AM135">
        <v>77.94</v>
      </c>
      <c r="AN135" t="s">
        <v>5316</v>
      </c>
      <c r="AO135" t="s">
        <v>5321</v>
      </c>
      <c r="AP135" t="s">
        <v>5387</v>
      </c>
      <c r="AQ135" t="s">
        <v>5452</v>
      </c>
    </row>
    <row r="136" spans="1:43">
      <c r="A136" s="1" t="s">
        <v>113</v>
      </c>
      <c r="B136">
        <v>61</v>
      </c>
      <c r="C136">
        <v>4082885</v>
      </c>
      <c r="D136">
        <v>235338</v>
      </c>
      <c r="E136">
        <v>66932.5</v>
      </c>
      <c r="F136" t="s">
        <v>1249</v>
      </c>
      <c r="G136" t="s">
        <v>1312</v>
      </c>
      <c r="H136" t="s">
        <v>1849</v>
      </c>
      <c r="J136">
        <v>90.54000000000001</v>
      </c>
      <c r="K136">
        <v>1.89</v>
      </c>
      <c r="L136">
        <v>50</v>
      </c>
      <c r="N136">
        <v>1</v>
      </c>
      <c r="O136">
        <v>1</v>
      </c>
      <c r="P136" t="s">
        <v>2181</v>
      </c>
      <c r="Q136" t="s">
        <v>2485</v>
      </c>
      <c r="R136">
        <v>99.90000000000001</v>
      </c>
      <c r="S136">
        <v>1447</v>
      </c>
      <c r="T136" t="s">
        <v>3080</v>
      </c>
      <c r="U136">
        <v>99.59999999999999</v>
      </c>
      <c r="V136">
        <v>1428</v>
      </c>
      <c r="W136">
        <v>5.0753884</v>
      </c>
      <c r="X136">
        <v>9.624122999999999</v>
      </c>
      <c r="Z136">
        <v>0</v>
      </c>
      <c r="AA136">
        <v>0</v>
      </c>
      <c r="AB136">
        <v>0.04839280426948599</v>
      </c>
      <c r="AC136">
        <v>0.011617212152085</v>
      </c>
      <c r="AD136" t="s">
        <v>3637</v>
      </c>
      <c r="AE136">
        <v>334</v>
      </c>
      <c r="AF136">
        <v>1558</v>
      </c>
      <c r="AG136" t="s">
        <v>4529</v>
      </c>
      <c r="AH136" t="s">
        <v>4550</v>
      </c>
      <c r="AI136" t="s">
        <v>4684</v>
      </c>
      <c r="AJ136">
        <f>/======</f>
        <v>0</v>
      </c>
      <c r="AK136" t="s">
        <v>5238</v>
      </c>
      <c r="AL136">
        <v>100</v>
      </c>
      <c r="AM136">
        <v>92.90000000000001</v>
      </c>
      <c r="AN136" t="s">
        <v>5316</v>
      </c>
      <c r="AO136" t="s">
        <v>5336</v>
      </c>
      <c r="AP136" t="s">
        <v>5402</v>
      </c>
      <c r="AQ136" t="s">
        <v>5452</v>
      </c>
    </row>
    <row r="137" spans="1:43">
      <c r="A137" s="1" t="s">
        <v>113</v>
      </c>
      <c r="B137">
        <v>61</v>
      </c>
      <c r="C137">
        <v>4082885</v>
      </c>
      <c r="D137">
        <v>235338</v>
      </c>
      <c r="E137">
        <v>66932.5</v>
      </c>
      <c r="F137" t="s">
        <v>1249</v>
      </c>
      <c r="G137" t="s">
        <v>1312</v>
      </c>
      <c r="H137" t="s">
        <v>1849</v>
      </c>
      <c r="J137">
        <v>90.54000000000001</v>
      </c>
      <c r="K137">
        <v>1.89</v>
      </c>
      <c r="L137">
        <v>50</v>
      </c>
      <c r="N137">
        <v>1</v>
      </c>
      <c r="O137">
        <v>1</v>
      </c>
      <c r="P137" t="s">
        <v>2181</v>
      </c>
      <c r="Q137" t="s">
        <v>2485</v>
      </c>
      <c r="R137">
        <v>99.90000000000001</v>
      </c>
      <c r="S137">
        <v>1447</v>
      </c>
      <c r="T137" t="s">
        <v>3080</v>
      </c>
      <c r="U137">
        <v>99.59999999999999</v>
      </c>
      <c r="V137">
        <v>1428</v>
      </c>
      <c r="W137">
        <v>5.0753884</v>
      </c>
      <c r="X137">
        <v>9.624122999999999</v>
      </c>
      <c r="Z137">
        <v>0</v>
      </c>
      <c r="AA137">
        <v>0</v>
      </c>
      <c r="AB137">
        <v>0.04839280426948599</v>
      </c>
      <c r="AC137">
        <v>0.011617212152085</v>
      </c>
      <c r="AD137" t="s">
        <v>3637</v>
      </c>
      <c r="AE137">
        <v>1562</v>
      </c>
      <c r="AF137">
        <v>2446</v>
      </c>
      <c r="AG137" t="s">
        <v>4529</v>
      </c>
      <c r="AH137" t="s">
        <v>4551</v>
      </c>
      <c r="AI137" t="s">
        <v>4685</v>
      </c>
      <c r="AJ137">
        <f/>
        <v>0</v>
      </c>
      <c r="AK137" t="s">
        <v>5234</v>
      </c>
      <c r="AL137">
        <v>100</v>
      </c>
      <c r="AM137">
        <v>89.38</v>
      </c>
      <c r="AN137" t="s">
        <v>5316</v>
      </c>
      <c r="AO137" t="s">
        <v>5337</v>
      </c>
      <c r="AP137" t="s">
        <v>5403</v>
      </c>
      <c r="AQ137" t="s">
        <v>5452</v>
      </c>
    </row>
    <row r="138" spans="1:43">
      <c r="A138" s="1" t="s">
        <v>114</v>
      </c>
      <c r="B138">
        <v>47</v>
      </c>
      <c r="C138">
        <v>3528183</v>
      </c>
      <c r="D138">
        <v>302701</v>
      </c>
      <c r="E138">
        <v>75067.7</v>
      </c>
      <c r="F138" t="s">
        <v>1249</v>
      </c>
      <c r="G138" t="s">
        <v>1313</v>
      </c>
      <c r="H138" t="s">
        <v>1850</v>
      </c>
      <c r="J138">
        <v>91.83</v>
      </c>
      <c r="K138">
        <v>4.68</v>
      </c>
      <c r="L138">
        <v>35.71</v>
      </c>
      <c r="N138">
        <v>1</v>
      </c>
      <c r="O138">
        <v>1</v>
      </c>
      <c r="P138" t="s">
        <v>2182</v>
      </c>
      <c r="Q138" t="s">
        <v>2486</v>
      </c>
      <c r="R138">
        <v>98.90000000000001</v>
      </c>
      <c r="S138">
        <v>1444</v>
      </c>
      <c r="T138" t="s">
        <v>3081</v>
      </c>
      <c r="U138">
        <v>94.59999999999999</v>
      </c>
      <c r="V138">
        <v>1489</v>
      </c>
      <c r="W138">
        <v>5.4490433</v>
      </c>
      <c r="X138">
        <v>9.222732000000001</v>
      </c>
      <c r="Z138">
        <v>0</v>
      </c>
      <c r="AA138">
        <v>1</v>
      </c>
      <c r="AB138">
        <v>0.0413425456185276</v>
      </c>
      <c r="AC138">
        <v>0.0105734955705627</v>
      </c>
    </row>
    <row r="139" spans="1:43">
      <c r="A139" s="1" t="s">
        <v>115</v>
      </c>
      <c r="B139">
        <v>28</v>
      </c>
      <c r="C139">
        <v>3777440</v>
      </c>
      <c r="D139">
        <v>788225</v>
      </c>
      <c r="E139">
        <v>134908.6</v>
      </c>
      <c r="F139" t="s">
        <v>1249</v>
      </c>
      <c r="G139" t="s">
        <v>1314</v>
      </c>
      <c r="H139" t="s">
        <v>1851</v>
      </c>
      <c r="J139">
        <v>90.69</v>
      </c>
      <c r="K139">
        <v>1.64</v>
      </c>
      <c r="L139">
        <v>66.67</v>
      </c>
      <c r="N139">
        <v>1</v>
      </c>
      <c r="O139">
        <v>1</v>
      </c>
      <c r="P139" t="s">
        <v>2183</v>
      </c>
      <c r="Q139" t="s">
        <v>2487</v>
      </c>
      <c r="R139">
        <v>100</v>
      </c>
      <c r="S139">
        <v>1442</v>
      </c>
      <c r="T139" t="s">
        <v>3082</v>
      </c>
      <c r="U139">
        <v>99.7</v>
      </c>
      <c r="V139">
        <v>1500</v>
      </c>
      <c r="W139">
        <v>5.2314</v>
      </c>
      <c r="X139">
        <v>10.184618</v>
      </c>
      <c r="Z139">
        <v>0</v>
      </c>
      <c r="AA139">
        <v>0</v>
      </c>
      <c r="AB139">
        <v>0.0268990681825035</v>
      </c>
      <c r="AC139">
        <v>0.0101839752763777</v>
      </c>
    </row>
    <row r="140" spans="1:43">
      <c r="A140" s="1" t="s">
        <v>116</v>
      </c>
      <c r="B140">
        <v>30</v>
      </c>
      <c r="C140">
        <v>4737896</v>
      </c>
      <c r="D140">
        <v>973199</v>
      </c>
      <c r="E140">
        <v>157929.9</v>
      </c>
      <c r="F140" t="s">
        <v>1249</v>
      </c>
      <c r="G140" t="s">
        <v>1315</v>
      </c>
      <c r="H140" t="s">
        <v>1315</v>
      </c>
      <c r="J140">
        <v>98.88</v>
      </c>
      <c r="K140">
        <v>3.76</v>
      </c>
      <c r="L140">
        <v>62.5</v>
      </c>
      <c r="N140">
        <v>1</v>
      </c>
      <c r="O140">
        <v>1</v>
      </c>
      <c r="P140" t="s">
        <v>2133</v>
      </c>
      <c r="Q140" t="s">
        <v>2488</v>
      </c>
      <c r="R140">
        <v>99</v>
      </c>
      <c r="S140">
        <v>1446</v>
      </c>
      <c r="T140" t="s">
        <v>3083</v>
      </c>
      <c r="U140">
        <v>98.09999999999999</v>
      </c>
      <c r="V140">
        <v>1507</v>
      </c>
      <c r="W140">
        <v>9.506503</v>
      </c>
      <c r="X140">
        <v>14.822263</v>
      </c>
      <c r="Z140">
        <v>0</v>
      </c>
      <c r="AA140">
        <v>0</v>
      </c>
      <c r="AB140">
        <v>0.0271707380348395</v>
      </c>
      <c r="AC140">
        <v>0.00623591022153355</v>
      </c>
      <c r="AD140" t="s">
        <v>3638</v>
      </c>
      <c r="AE140">
        <v>163333</v>
      </c>
      <c r="AF140">
        <v>163510</v>
      </c>
      <c r="AG140" t="s">
        <v>4529</v>
      </c>
      <c r="AH140" t="s">
        <v>4552</v>
      </c>
      <c r="AI140" t="s">
        <v>4686</v>
      </c>
      <c r="AJ140" t="s">
        <v>5193</v>
      </c>
      <c r="AK140" t="s">
        <v>5256</v>
      </c>
      <c r="AL140">
        <v>10.65</v>
      </c>
      <c r="AM140">
        <v>75</v>
      </c>
      <c r="AN140" t="s">
        <v>5316</v>
      </c>
      <c r="AO140" t="s">
        <v>5338</v>
      </c>
      <c r="AP140" t="s">
        <v>5404</v>
      </c>
      <c r="AQ140" t="s">
        <v>5463</v>
      </c>
    </row>
    <row r="141" spans="1:43">
      <c r="A141" s="1" t="s">
        <v>116</v>
      </c>
      <c r="B141">
        <v>30</v>
      </c>
      <c r="C141">
        <v>4737896</v>
      </c>
      <c r="D141">
        <v>973199</v>
      </c>
      <c r="E141">
        <v>157929.9</v>
      </c>
      <c r="F141" t="s">
        <v>1249</v>
      </c>
      <c r="G141" t="s">
        <v>1315</v>
      </c>
      <c r="H141" t="s">
        <v>1315</v>
      </c>
      <c r="J141">
        <v>98.88</v>
      </c>
      <c r="K141">
        <v>3.76</v>
      </c>
      <c r="L141">
        <v>62.5</v>
      </c>
      <c r="N141">
        <v>1</v>
      </c>
      <c r="O141">
        <v>1</v>
      </c>
      <c r="P141" t="s">
        <v>2133</v>
      </c>
      <c r="Q141" t="s">
        <v>2488</v>
      </c>
      <c r="R141">
        <v>99</v>
      </c>
      <c r="S141">
        <v>1446</v>
      </c>
      <c r="T141" t="s">
        <v>3083</v>
      </c>
      <c r="U141">
        <v>98.09999999999999</v>
      </c>
      <c r="V141">
        <v>1507</v>
      </c>
      <c r="W141">
        <v>9.506503</v>
      </c>
      <c r="X141">
        <v>14.822263</v>
      </c>
      <c r="Z141">
        <v>0</v>
      </c>
      <c r="AA141">
        <v>0</v>
      </c>
      <c r="AB141">
        <v>0.0271707380348395</v>
      </c>
      <c r="AC141">
        <v>0.00623591022153355</v>
      </c>
      <c r="AD141" t="s">
        <v>3639</v>
      </c>
      <c r="AE141">
        <v>13182</v>
      </c>
      <c r="AF141">
        <v>13343</v>
      </c>
      <c r="AG141" t="s">
        <v>4530</v>
      </c>
      <c r="AH141" t="s">
        <v>4533</v>
      </c>
      <c r="AI141" t="s">
        <v>4687</v>
      </c>
      <c r="AJ141" t="s">
        <v>5179</v>
      </c>
      <c r="AK141" t="s">
        <v>5234</v>
      </c>
      <c r="AL141">
        <v>4.55</v>
      </c>
      <c r="AM141">
        <v>75.93000000000001</v>
      </c>
      <c r="AN141" t="s">
        <v>5316</v>
      </c>
      <c r="AO141" t="s">
        <v>5319</v>
      </c>
      <c r="AP141" t="s">
        <v>5385</v>
      </c>
      <c r="AQ141" t="s">
        <v>5449</v>
      </c>
    </row>
    <row r="142" spans="1:43">
      <c r="A142" s="1" t="s">
        <v>117</v>
      </c>
      <c r="B142">
        <v>15</v>
      </c>
      <c r="C142">
        <v>4214157</v>
      </c>
      <c r="D142">
        <v>962272</v>
      </c>
      <c r="E142">
        <v>280943.8</v>
      </c>
      <c r="F142" t="s">
        <v>1249</v>
      </c>
      <c r="G142" t="s">
        <v>1277</v>
      </c>
      <c r="H142" t="s">
        <v>1277</v>
      </c>
      <c r="J142">
        <v>99.45999999999999</v>
      </c>
      <c r="K142">
        <v>1.08</v>
      </c>
      <c r="L142">
        <v>100</v>
      </c>
      <c r="N142">
        <v>1</v>
      </c>
      <c r="O142">
        <v>1</v>
      </c>
      <c r="P142" t="s">
        <v>2133</v>
      </c>
      <c r="Q142" t="s">
        <v>2448</v>
      </c>
      <c r="R142">
        <v>99.90000000000001</v>
      </c>
      <c r="S142">
        <v>1445</v>
      </c>
      <c r="T142" t="s">
        <v>3044</v>
      </c>
      <c r="U142">
        <v>99.90000000000001</v>
      </c>
      <c r="V142">
        <v>1445</v>
      </c>
      <c r="W142">
        <v>12.314033</v>
      </c>
      <c r="X142">
        <v>17.753555</v>
      </c>
      <c r="Z142">
        <v>0</v>
      </c>
      <c r="AA142">
        <v>0</v>
      </c>
      <c r="AB142">
        <v>0.00755751960158085</v>
      </c>
      <c r="AC142">
        <v>0.00198004224686076</v>
      </c>
    </row>
    <row r="143" spans="1:43">
      <c r="A143" s="1" t="s">
        <v>118</v>
      </c>
      <c r="B143">
        <v>4</v>
      </c>
      <c r="C143">
        <v>4323454</v>
      </c>
      <c r="D143">
        <v>2579264</v>
      </c>
      <c r="E143">
        <v>1080863.5</v>
      </c>
      <c r="F143" t="s">
        <v>1249</v>
      </c>
      <c r="G143" t="s">
        <v>1316</v>
      </c>
      <c r="H143" t="s">
        <v>1852</v>
      </c>
      <c r="J143">
        <v>98.59999999999999</v>
      </c>
      <c r="K143">
        <v>0</v>
      </c>
      <c r="L143">
        <v>0</v>
      </c>
      <c r="N143">
        <v>2</v>
      </c>
      <c r="O143">
        <v>1</v>
      </c>
      <c r="P143" t="s">
        <v>2139</v>
      </c>
      <c r="Q143" t="s">
        <v>2489</v>
      </c>
      <c r="R143">
        <v>100</v>
      </c>
      <c r="S143">
        <v>1456</v>
      </c>
      <c r="T143" t="s">
        <v>3084</v>
      </c>
      <c r="U143">
        <v>99.90000000000001</v>
      </c>
      <c r="V143">
        <v>1380</v>
      </c>
      <c r="W143">
        <v>13.888084</v>
      </c>
      <c r="X143">
        <v>27.240557</v>
      </c>
      <c r="Z143">
        <v>0</v>
      </c>
      <c r="AA143">
        <v>0</v>
      </c>
      <c r="AB143">
        <v>0.00776679033725733</v>
      </c>
      <c r="AC143">
        <v>0.00197157979989692</v>
      </c>
    </row>
    <row r="144" spans="1:43">
      <c r="A144" s="1" t="s">
        <v>119</v>
      </c>
      <c r="B144">
        <v>7</v>
      </c>
      <c r="C144">
        <v>3579756</v>
      </c>
      <c r="D144">
        <v>2055658</v>
      </c>
      <c r="E144">
        <v>511393.7</v>
      </c>
      <c r="F144" t="s">
        <v>1249</v>
      </c>
      <c r="G144" t="s">
        <v>1287</v>
      </c>
      <c r="H144" t="s">
        <v>1287</v>
      </c>
      <c r="I144" t="s">
        <v>2128</v>
      </c>
      <c r="J144">
        <v>96.04000000000001</v>
      </c>
      <c r="K144">
        <v>0.27</v>
      </c>
      <c r="L144">
        <v>0</v>
      </c>
      <c r="N144">
        <v>4</v>
      </c>
      <c r="O144">
        <v>4</v>
      </c>
      <c r="P144" t="s">
        <v>2162</v>
      </c>
      <c r="Q144" t="s">
        <v>2457</v>
      </c>
      <c r="R144">
        <v>98.90000000000001</v>
      </c>
      <c r="S144">
        <v>1464</v>
      </c>
      <c r="T144" t="s">
        <v>3054</v>
      </c>
      <c r="U144">
        <v>88.90000000000001</v>
      </c>
      <c r="V144">
        <v>1518</v>
      </c>
      <c r="W144">
        <v>12.860191</v>
      </c>
      <c r="X144">
        <v>16.298832</v>
      </c>
      <c r="Y144">
        <v>0.42871925</v>
      </c>
      <c r="Z144">
        <v>0</v>
      </c>
      <c r="AA144">
        <v>0</v>
      </c>
      <c r="AB144">
        <v>0.008873671920686421</v>
      </c>
      <c r="AC144">
        <v>0.00254336076866014</v>
      </c>
      <c r="AD144" t="s">
        <v>3640</v>
      </c>
      <c r="AE144">
        <v>1555440</v>
      </c>
      <c r="AF144">
        <v>1555755</v>
      </c>
      <c r="AG144" t="s">
        <v>4529</v>
      </c>
      <c r="AH144" t="s">
        <v>4533</v>
      </c>
      <c r="AI144" t="s">
        <v>4651</v>
      </c>
      <c r="AJ144" t="s">
        <v>5173</v>
      </c>
      <c r="AK144" t="s">
        <v>5237</v>
      </c>
      <c r="AL144">
        <v>8.85</v>
      </c>
      <c r="AM144">
        <v>78.55</v>
      </c>
      <c r="AN144" t="s">
        <v>5316</v>
      </c>
      <c r="AO144" t="s">
        <v>5319</v>
      </c>
      <c r="AP144" t="s">
        <v>5385</v>
      </c>
      <c r="AQ144" t="s">
        <v>5449</v>
      </c>
    </row>
    <row r="145" spans="1:43">
      <c r="A145" s="1" t="s">
        <v>120</v>
      </c>
      <c r="B145">
        <v>27</v>
      </c>
      <c r="C145">
        <v>3711359</v>
      </c>
      <c r="D145">
        <v>938072</v>
      </c>
      <c r="E145">
        <v>137457.7</v>
      </c>
      <c r="F145" t="s">
        <v>1249</v>
      </c>
      <c r="G145" t="s">
        <v>1264</v>
      </c>
      <c r="H145" t="s">
        <v>1264</v>
      </c>
      <c r="J145">
        <v>95.54000000000001</v>
      </c>
      <c r="K145">
        <v>2.97</v>
      </c>
      <c r="L145">
        <v>0</v>
      </c>
      <c r="N145">
        <v>1</v>
      </c>
      <c r="O145">
        <v>1</v>
      </c>
      <c r="P145" t="s">
        <v>2144</v>
      </c>
      <c r="Q145" t="s">
        <v>2435</v>
      </c>
      <c r="R145">
        <v>99.90000000000001</v>
      </c>
      <c r="S145">
        <v>1412</v>
      </c>
      <c r="T145" t="s">
        <v>3031</v>
      </c>
      <c r="U145">
        <v>99.8</v>
      </c>
      <c r="V145">
        <v>1470</v>
      </c>
      <c r="W145">
        <v>13.961077</v>
      </c>
      <c r="X145">
        <v>19.70532</v>
      </c>
      <c r="Z145">
        <v>0</v>
      </c>
      <c r="AA145">
        <v>0</v>
      </c>
      <c r="AB145">
        <v>0.0248681367843047</v>
      </c>
      <c r="AC145">
        <v>0.00495888251310631</v>
      </c>
      <c r="AD145" t="s">
        <v>3641</v>
      </c>
      <c r="AE145">
        <v>767843</v>
      </c>
      <c r="AF145">
        <v>768226</v>
      </c>
      <c r="AG145" t="s">
        <v>4530</v>
      </c>
      <c r="AH145" t="s">
        <v>4531</v>
      </c>
      <c r="AI145" t="s">
        <v>4627</v>
      </c>
      <c r="AJ145" t="s">
        <v>5176</v>
      </c>
      <c r="AK145" t="s">
        <v>5237</v>
      </c>
      <c r="AL145">
        <v>10.98</v>
      </c>
      <c r="AM145">
        <v>78.44</v>
      </c>
      <c r="AN145" t="s">
        <v>5316</v>
      </c>
      <c r="AO145" t="s">
        <v>5317</v>
      </c>
      <c r="AP145" t="s">
        <v>5383</v>
      </c>
      <c r="AQ145" t="s">
        <v>5449</v>
      </c>
    </row>
    <row r="146" spans="1:43">
      <c r="A146" s="1" t="s">
        <v>120</v>
      </c>
      <c r="B146">
        <v>27</v>
      </c>
      <c r="C146">
        <v>3711359</v>
      </c>
      <c r="D146">
        <v>938072</v>
      </c>
      <c r="E146">
        <v>137457.7</v>
      </c>
      <c r="F146" t="s">
        <v>1249</v>
      </c>
      <c r="G146" t="s">
        <v>1264</v>
      </c>
      <c r="H146" t="s">
        <v>1264</v>
      </c>
      <c r="J146">
        <v>95.54000000000001</v>
      </c>
      <c r="K146">
        <v>2.97</v>
      </c>
      <c r="L146">
        <v>0</v>
      </c>
      <c r="N146">
        <v>1</v>
      </c>
      <c r="O146">
        <v>1</v>
      </c>
      <c r="P146" t="s">
        <v>2144</v>
      </c>
      <c r="Q146" t="s">
        <v>2435</v>
      </c>
      <c r="R146">
        <v>99.90000000000001</v>
      </c>
      <c r="S146">
        <v>1412</v>
      </c>
      <c r="T146" t="s">
        <v>3031</v>
      </c>
      <c r="U146">
        <v>99.8</v>
      </c>
      <c r="V146">
        <v>1470</v>
      </c>
      <c r="W146">
        <v>13.961077</v>
      </c>
      <c r="X146">
        <v>19.70532</v>
      </c>
      <c r="Z146">
        <v>0</v>
      </c>
      <c r="AA146">
        <v>0</v>
      </c>
      <c r="AB146">
        <v>0.0248681367843047</v>
      </c>
      <c r="AC146">
        <v>0.00495888251310631</v>
      </c>
      <c r="AD146" t="s">
        <v>3641</v>
      </c>
      <c r="AE146">
        <v>770027</v>
      </c>
      <c r="AF146">
        <v>770482</v>
      </c>
      <c r="AG146" t="s">
        <v>4530</v>
      </c>
      <c r="AH146" t="s">
        <v>4531</v>
      </c>
      <c r="AI146" t="s">
        <v>4628</v>
      </c>
      <c r="AJ146" t="s">
        <v>5187</v>
      </c>
      <c r="AK146" t="s">
        <v>5242</v>
      </c>
      <c r="AL146">
        <v>12.98</v>
      </c>
      <c r="AM146">
        <v>76.91</v>
      </c>
      <c r="AN146" t="s">
        <v>5316</v>
      </c>
      <c r="AO146" t="s">
        <v>5317</v>
      </c>
      <c r="AP146" t="s">
        <v>5383</v>
      </c>
      <c r="AQ146" t="s">
        <v>5449</v>
      </c>
    </row>
    <row r="147" spans="1:43">
      <c r="A147" s="1" t="s">
        <v>121</v>
      </c>
      <c r="B147">
        <v>38</v>
      </c>
      <c r="C147">
        <v>1997185</v>
      </c>
      <c r="D147">
        <v>249333</v>
      </c>
      <c r="E147">
        <v>52557.5</v>
      </c>
      <c r="F147" t="s">
        <v>1249</v>
      </c>
      <c r="G147" t="s">
        <v>1256</v>
      </c>
      <c r="H147" t="s">
        <v>1853</v>
      </c>
      <c r="J147">
        <v>96.14</v>
      </c>
      <c r="K147">
        <v>2.85</v>
      </c>
      <c r="L147">
        <v>44.44</v>
      </c>
      <c r="N147">
        <v>7</v>
      </c>
      <c r="O147">
        <v>7</v>
      </c>
      <c r="P147" t="s">
        <v>2136</v>
      </c>
      <c r="Q147" t="s">
        <v>2427</v>
      </c>
      <c r="R147">
        <v>100</v>
      </c>
      <c r="S147">
        <v>1440</v>
      </c>
      <c r="T147" t="s">
        <v>3023</v>
      </c>
      <c r="U147">
        <v>98</v>
      </c>
      <c r="V147">
        <v>1513</v>
      </c>
      <c r="W147">
        <v>12.751212</v>
      </c>
      <c r="X147">
        <v>18.781279</v>
      </c>
      <c r="Z147">
        <v>0</v>
      </c>
      <c r="AA147">
        <v>0</v>
      </c>
      <c r="AB147">
        <v>0.0422205055162591</v>
      </c>
      <c r="AC147">
        <v>0.0104928733096952</v>
      </c>
    </row>
    <row r="148" spans="1:43">
      <c r="A148" s="1" t="s">
        <v>122</v>
      </c>
      <c r="B148">
        <v>49</v>
      </c>
      <c r="C148">
        <v>4689548</v>
      </c>
      <c r="D148">
        <v>618350</v>
      </c>
      <c r="E148">
        <v>95705.10000000001</v>
      </c>
      <c r="F148" t="s">
        <v>1249</v>
      </c>
      <c r="G148" t="s">
        <v>1251</v>
      </c>
      <c r="H148" t="s">
        <v>1854</v>
      </c>
      <c r="J148">
        <v>94</v>
      </c>
      <c r="K148">
        <v>3.8</v>
      </c>
      <c r="L148">
        <v>57.14</v>
      </c>
      <c r="N148">
        <v>2</v>
      </c>
      <c r="O148">
        <v>3</v>
      </c>
      <c r="P148" t="s">
        <v>2131</v>
      </c>
      <c r="Q148" t="s">
        <v>2422</v>
      </c>
      <c r="R148">
        <v>100</v>
      </c>
      <c r="S148">
        <v>1455</v>
      </c>
      <c r="T148" t="s">
        <v>3018</v>
      </c>
      <c r="U148">
        <v>99.90000000000001</v>
      </c>
      <c r="V148">
        <v>1513</v>
      </c>
      <c r="W148">
        <v>44.31261</v>
      </c>
      <c r="X148">
        <v>57.35158000000001</v>
      </c>
      <c r="Z148">
        <v>0</v>
      </c>
      <c r="AA148">
        <v>0</v>
      </c>
      <c r="AB148">
        <v>0.0232918992162145</v>
      </c>
      <c r="AC148">
        <v>0.004957905656096721</v>
      </c>
      <c r="AD148" t="s">
        <v>3642</v>
      </c>
      <c r="AE148">
        <v>583957</v>
      </c>
      <c r="AF148">
        <v>584091</v>
      </c>
      <c r="AG148" t="s">
        <v>4530</v>
      </c>
      <c r="AH148" t="s">
        <v>4532</v>
      </c>
      <c r="AI148" t="s">
        <v>4598</v>
      </c>
      <c r="AJ148" t="s">
        <v>5174</v>
      </c>
      <c r="AK148" t="s">
        <v>5234</v>
      </c>
      <c r="AL148">
        <v>19.91</v>
      </c>
      <c r="AM148">
        <v>81.48</v>
      </c>
      <c r="AN148" t="s">
        <v>5316</v>
      </c>
      <c r="AO148" t="s">
        <v>5318</v>
      </c>
      <c r="AP148" t="s">
        <v>5384</v>
      </c>
      <c r="AQ148" t="s">
        <v>5450</v>
      </c>
    </row>
    <row r="149" spans="1:43">
      <c r="A149" s="1" t="s">
        <v>122</v>
      </c>
      <c r="B149">
        <v>49</v>
      </c>
      <c r="C149">
        <v>4689548</v>
      </c>
      <c r="D149">
        <v>618350</v>
      </c>
      <c r="E149">
        <v>95705.10000000001</v>
      </c>
      <c r="F149" t="s">
        <v>1249</v>
      </c>
      <c r="G149" t="s">
        <v>1251</v>
      </c>
      <c r="H149" t="s">
        <v>1854</v>
      </c>
      <c r="J149">
        <v>94</v>
      </c>
      <c r="K149">
        <v>3.8</v>
      </c>
      <c r="L149">
        <v>57.14</v>
      </c>
      <c r="N149">
        <v>2</v>
      </c>
      <c r="O149">
        <v>3</v>
      </c>
      <c r="P149" t="s">
        <v>2131</v>
      </c>
      <c r="Q149" t="s">
        <v>2422</v>
      </c>
      <c r="R149">
        <v>100</v>
      </c>
      <c r="S149">
        <v>1455</v>
      </c>
      <c r="T149" t="s">
        <v>3018</v>
      </c>
      <c r="U149">
        <v>99.90000000000001</v>
      </c>
      <c r="V149">
        <v>1513</v>
      </c>
      <c r="W149">
        <v>44.31261</v>
      </c>
      <c r="X149">
        <v>57.35158000000001</v>
      </c>
      <c r="Z149">
        <v>0</v>
      </c>
      <c r="AA149">
        <v>0</v>
      </c>
      <c r="AB149">
        <v>0.0232918992162145</v>
      </c>
      <c r="AC149">
        <v>0.004957905656096721</v>
      </c>
      <c r="AD149" t="s">
        <v>3643</v>
      </c>
      <c r="AE149">
        <v>135356</v>
      </c>
      <c r="AF149">
        <v>135722</v>
      </c>
      <c r="AG149" t="s">
        <v>4529</v>
      </c>
      <c r="AH149" t="s">
        <v>4533</v>
      </c>
      <c r="AI149" t="s">
        <v>4688</v>
      </c>
      <c r="AJ149" t="s">
        <v>5176</v>
      </c>
      <c r="AK149" t="s">
        <v>5251</v>
      </c>
      <c r="AL149">
        <v>10.19</v>
      </c>
      <c r="AM149">
        <v>77.09</v>
      </c>
      <c r="AN149" t="s">
        <v>5316</v>
      </c>
      <c r="AO149" t="s">
        <v>5319</v>
      </c>
      <c r="AP149" t="s">
        <v>5385</v>
      </c>
      <c r="AQ149" t="s">
        <v>5449</v>
      </c>
    </row>
    <row r="150" spans="1:43">
      <c r="A150" s="1" t="s">
        <v>123</v>
      </c>
      <c r="B150">
        <v>96</v>
      </c>
      <c r="C150">
        <v>7912503</v>
      </c>
      <c r="D150">
        <v>747646</v>
      </c>
      <c r="E150">
        <v>82421.89999999999</v>
      </c>
      <c r="F150" t="s">
        <v>1249</v>
      </c>
      <c r="G150" t="s">
        <v>1317</v>
      </c>
      <c r="H150" t="s">
        <v>1855</v>
      </c>
      <c r="J150">
        <v>92.37</v>
      </c>
      <c r="K150">
        <v>3.39</v>
      </c>
      <c r="L150">
        <v>0</v>
      </c>
      <c r="N150">
        <v>2</v>
      </c>
      <c r="O150">
        <v>2</v>
      </c>
      <c r="P150" t="s">
        <v>2184</v>
      </c>
      <c r="Q150" t="s">
        <v>2490</v>
      </c>
      <c r="R150">
        <v>99.90000000000001</v>
      </c>
      <c r="S150">
        <v>1479</v>
      </c>
      <c r="T150" t="s">
        <v>3085</v>
      </c>
      <c r="U150">
        <v>97</v>
      </c>
      <c r="V150">
        <v>1486</v>
      </c>
      <c r="W150">
        <v>10.241133</v>
      </c>
      <c r="X150">
        <v>9.371293</v>
      </c>
      <c r="Z150">
        <v>0</v>
      </c>
      <c r="AA150">
        <v>0</v>
      </c>
      <c r="AB150">
        <v>0.021148428438739</v>
      </c>
      <c r="AC150">
        <v>0.005974714949944429</v>
      </c>
      <c r="AD150" t="s">
        <v>3644</v>
      </c>
      <c r="AE150">
        <v>483052</v>
      </c>
      <c r="AF150">
        <v>483222</v>
      </c>
      <c r="AG150" t="s">
        <v>4529</v>
      </c>
      <c r="AH150" t="s">
        <v>4533</v>
      </c>
      <c r="AI150" t="s">
        <v>4631</v>
      </c>
      <c r="AJ150" t="s">
        <v>5179</v>
      </c>
      <c r="AK150" t="s">
        <v>5234</v>
      </c>
      <c r="AL150">
        <v>4.8</v>
      </c>
      <c r="AM150">
        <v>77.78</v>
      </c>
      <c r="AN150" t="s">
        <v>5316</v>
      </c>
      <c r="AO150" t="s">
        <v>5319</v>
      </c>
      <c r="AP150" t="s">
        <v>5385</v>
      </c>
      <c r="AQ150" t="s">
        <v>5449</v>
      </c>
    </row>
    <row r="151" spans="1:43">
      <c r="A151" s="1" t="s">
        <v>123</v>
      </c>
      <c r="B151">
        <v>96</v>
      </c>
      <c r="C151">
        <v>7912503</v>
      </c>
      <c r="D151">
        <v>747646</v>
      </c>
      <c r="E151">
        <v>82421.89999999999</v>
      </c>
      <c r="F151" t="s">
        <v>1249</v>
      </c>
      <c r="G151" t="s">
        <v>1317</v>
      </c>
      <c r="H151" t="s">
        <v>1855</v>
      </c>
      <c r="J151">
        <v>92.37</v>
      </c>
      <c r="K151">
        <v>3.39</v>
      </c>
      <c r="L151">
        <v>0</v>
      </c>
      <c r="N151">
        <v>2</v>
      </c>
      <c r="O151">
        <v>2</v>
      </c>
      <c r="P151" t="s">
        <v>2184</v>
      </c>
      <c r="Q151" t="s">
        <v>2490</v>
      </c>
      <c r="R151">
        <v>99.90000000000001</v>
      </c>
      <c r="S151">
        <v>1479</v>
      </c>
      <c r="T151" t="s">
        <v>3085</v>
      </c>
      <c r="U151">
        <v>97</v>
      </c>
      <c r="V151">
        <v>1486</v>
      </c>
      <c r="W151">
        <v>10.241133</v>
      </c>
      <c r="X151">
        <v>9.371293</v>
      </c>
      <c r="Z151">
        <v>0</v>
      </c>
      <c r="AA151">
        <v>0</v>
      </c>
      <c r="AB151">
        <v>0.021148428438739</v>
      </c>
      <c r="AC151">
        <v>0.005974714949944429</v>
      </c>
      <c r="AD151" t="s">
        <v>3644</v>
      </c>
      <c r="AE151">
        <v>483471</v>
      </c>
      <c r="AF151">
        <v>483870</v>
      </c>
      <c r="AG151" t="s">
        <v>4529</v>
      </c>
      <c r="AH151" t="s">
        <v>4531</v>
      </c>
      <c r="AI151" t="s">
        <v>4689</v>
      </c>
      <c r="AJ151" t="s">
        <v>5176</v>
      </c>
      <c r="AK151" t="s">
        <v>5257</v>
      </c>
      <c r="AL151">
        <v>11.29</v>
      </c>
      <c r="AM151">
        <v>77.83</v>
      </c>
      <c r="AN151" t="s">
        <v>5316</v>
      </c>
      <c r="AO151" t="s">
        <v>5317</v>
      </c>
      <c r="AP151" t="s">
        <v>5383</v>
      </c>
      <c r="AQ151" t="s">
        <v>5449</v>
      </c>
    </row>
    <row r="152" spans="1:43">
      <c r="A152" s="1" t="s">
        <v>124</v>
      </c>
      <c r="B152">
        <v>18</v>
      </c>
      <c r="C152">
        <v>4560839</v>
      </c>
      <c r="D152">
        <v>1108583</v>
      </c>
      <c r="E152">
        <v>253379.9</v>
      </c>
      <c r="F152" t="s">
        <v>1249</v>
      </c>
      <c r="G152" t="s">
        <v>1265</v>
      </c>
      <c r="H152" t="s">
        <v>1265</v>
      </c>
      <c r="J152">
        <v>97.52</v>
      </c>
      <c r="K152">
        <v>3.47</v>
      </c>
      <c r="L152">
        <v>75</v>
      </c>
      <c r="N152">
        <v>2</v>
      </c>
      <c r="O152">
        <v>2</v>
      </c>
      <c r="P152" t="s">
        <v>2145</v>
      </c>
      <c r="Q152" t="s">
        <v>2436</v>
      </c>
      <c r="R152">
        <v>99.90000000000001</v>
      </c>
      <c r="S152">
        <v>1440</v>
      </c>
      <c r="T152" t="s">
        <v>3032</v>
      </c>
      <c r="U152">
        <v>99.59999999999999</v>
      </c>
      <c r="V152">
        <v>1499</v>
      </c>
      <c r="W152">
        <v>22.217297</v>
      </c>
      <c r="X152">
        <v>43.66689</v>
      </c>
      <c r="Z152">
        <v>0</v>
      </c>
      <c r="AA152">
        <v>0</v>
      </c>
      <c r="AB152">
        <v>0.009698469273648121</v>
      </c>
      <c r="AC152">
        <v>0.00254449226474352</v>
      </c>
    </row>
    <row r="153" spans="1:43">
      <c r="A153" s="1" t="s">
        <v>125</v>
      </c>
      <c r="B153">
        <v>14</v>
      </c>
      <c r="C153">
        <v>4163607</v>
      </c>
      <c r="D153">
        <v>1235371</v>
      </c>
      <c r="E153">
        <v>297400.5</v>
      </c>
      <c r="F153" t="s">
        <v>1249</v>
      </c>
      <c r="G153" t="s">
        <v>1250</v>
      </c>
      <c r="H153" t="s">
        <v>1856</v>
      </c>
      <c r="J153">
        <v>99.61</v>
      </c>
      <c r="K153">
        <v>4.08</v>
      </c>
      <c r="L153">
        <v>84.62</v>
      </c>
      <c r="N153">
        <v>5</v>
      </c>
      <c r="O153">
        <v>6</v>
      </c>
      <c r="P153" t="s">
        <v>2130</v>
      </c>
      <c r="Q153" t="s">
        <v>2421</v>
      </c>
      <c r="R153">
        <v>99.90000000000001</v>
      </c>
      <c r="S153">
        <v>1457</v>
      </c>
      <c r="T153" t="s">
        <v>3017</v>
      </c>
      <c r="U153">
        <v>98.90000000000001</v>
      </c>
      <c r="V153">
        <v>1530</v>
      </c>
      <c r="W153">
        <v>13.424495</v>
      </c>
      <c r="X153">
        <v>20.458977</v>
      </c>
      <c r="Z153">
        <v>0</v>
      </c>
      <c r="AA153">
        <v>0</v>
      </c>
      <c r="AB153">
        <v>0.0210576195535039</v>
      </c>
      <c r="AC153">
        <v>0.00402086035524432</v>
      </c>
      <c r="AD153" t="s">
        <v>3645</v>
      </c>
      <c r="AE153">
        <v>67798</v>
      </c>
      <c r="AF153">
        <v>68112</v>
      </c>
      <c r="AG153" t="s">
        <v>4530</v>
      </c>
      <c r="AH153" t="s">
        <v>4531</v>
      </c>
      <c r="AI153" t="s">
        <v>4597</v>
      </c>
      <c r="AJ153" t="s">
        <v>5173</v>
      </c>
      <c r="AK153" t="s">
        <v>5233</v>
      </c>
      <c r="AL153">
        <v>8.91</v>
      </c>
      <c r="AM153">
        <v>79.31</v>
      </c>
      <c r="AN153" t="s">
        <v>5316</v>
      </c>
      <c r="AO153" t="s">
        <v>5317</v>
      </c>
      <c r="AP153" t="s">
        <v>5383</v>
      </c>
      <c r="AQ153" t="s">
        <v>5449</v>
      </c>
    </row>
    <row r="154" spans="1:43">
      <c r="A154" s="1" t="s">
        <v>126</v>
      </c>
      <c r="B154">
        <v>21</v>
      </c>
      <c r="C154">
        <v>4839875</v>
      </c>
      <c r="D154">
        <v>1228118</v>
      </c>
      <c r="E154">
        <v>230470.2</v>
      </c>
      <c r="F154" t="s">
        <v>1249</v>
      </c>
      <c r="G154" t="s">
        <v>1262</v>
      </c>
      <c r="H154" t="s">
        <v>1262</v>
      </c>
      <c r="J154">
        <v>95.81999999999999</v>
      </c>
      <c r="K154">
        <v>3.89</v>
      </c>
      <c r="L154">
        <v>35.29</v>
      </c>
      <c r="N154">
        <v>2</v>
      </c>
      <c r="O154">
        <v>2</v>
      </c>
      <c r="P154" t="s">
        <v>2142</v>
      </c>
      <c r="Q154" t="s">
        <v>2433</v>
      </c>
      <c r="R154">
        <v>100</v>
      </c>
      <c r="S154">
        <v>1459</v>
      </c>
      <c r="T154" t="s">
        <v>3029</v>
      </c>
      <c r="U154">
        <v>99.09999999999999</v>
      </c>
      <c r="V154">
        <v>1517</v>
      </c>
      <c r="W154">
        <v>19.245358</v>
      </c>
      <c r="X154">
        <v>28.048176</v>
      </c>
      <c r="Z154">
        <v>1</v>
      </c>
      <c r="AA154">
        <v>0</v>
      </c>
      <c r="AB154">
        <v>0.0179906120433393</v>
      </c>
      <c r="AC154">
        <v>0.00426700888164593</v>
      </c>
      <c r="AD154" t="s">
        <v>3646</v>
      </c>
      <c r="AE154">
        <v>152554</v>
      </c>
      <c r="AF154">
        <v>152721</v>
      </c>
      <c r="AG154" t="s">
        <v>4529</v>
      </c>
      <c r="AH154" t="s">
        <v>4533</v>
      </c>
      <c r="AI154" t="s">
        <v>4621</v>
      </c>
      <c r="AJ154" t="s">
        <v>5185</v>
      </c>
      <c r="AK154" t="s">
        <v>5242</v>
      </c>
      <c r="AL154">
        <v>4.63</v>
      </c>
      <c r="AM154">
        <v>76.61</v>
      </c>
      <c r="AN154" t="s">
        <v>5316</v>
      </c>
      <c r="AO154" t="s">
        <v>5319</v>
      </c>
      <c r="AP154" t="s">
        <v>5385</v>
      </c>
      <c r="AQ154" t="s">
        <v>5449</v>
      </c>
    </row>
    <row r="155" spans="1:43">
      <c r="A155" s="1" t="s">
        <v>126</v>
      </c>
      <c r="B155">
        <v>21</v>
      </c>
      <c r="C155">
        <v>4839875</v>
      </c>
      <c r="D155">
        <v>1228118</v>
      </c>
      <c r="E155">
        <v>230470.2</v>
      </c>
      <c r="F155" t="s">
        <v>1249</v>
      </c>
      <c r="G155" t="s">
        <v>1262</v>
      </c>
      <c r="H155" t="s">
        <v>1262</v>
      </c>
      <c r="J155">
        <v>95.81999999999999</v>
      </c>
      <c r="K155">
        <v>3.89</v>
      </c>
      <c r="L155">
        <v>35.29</v>
      </c>
      <c r="N155">
        <v>2</v>
      </c>
      <c r="O155">
        <v>2</v>
      </c>
      <c r="P155" t="s">
        <v>2142</v>
      </c>
      <c r="Q155" t="s">
        <v>2433</v>
      </c>
      <c r="R155">
        <v>100</v>
      </c>
      <c r="S155">
        <v>1459</v>
      </c>
      <c r="T155" t="s">
        <v>3029</v>
      </c>
      <c r="U155">
        <v>99.09999999999999</v>
      </c>
      <c r="V155">
        <v>1517</v>
      </c>
      <c r="W155">
        <v>19.245358</v>
      </c>
      <c r="X155">
        <v>28.048176</v>
      </c>
      <c r="Z155">
        <v>1</v>
      </c>
      <c r="AA155">
        <v>0</v>
      </c>
      <c r="AB155">
        <v>0.0179906120433393</v>
      </c>
      <c r="AC155">
        <v>0.00426700888164593</v>
      </c>
      <c r="AD155" t="s">
        <v>3647</v>
      </c>
      <c r="AE155">
        <v>1087783</v>
      </c>
      <c r="AF155">
        <v>1088267</v>
      </c>
      <c r="AG155" t="s">
        <v>4530</v>
      </c>
      <c r="AH155" t="s">
        <v>4541</v>
      </c>
      <c r="AI155" t="s">
        <v>4620</v>
      </c>
      <c r="AJ155" t="s">
        <v>5174</v>
      </c>
      <c r="AK155" t="s">
        <v>5234</v>
      </c>
      <c r="AL155">
        <v>15.87</v>
      </c>
      <c r="AM155">
        <v>77.73</v>
      </c>
      <c r="AN155" t="s">
        <v>5316</v>
      </c>
      <c r="AO155" t="s">
        <v>5327</v>
      </c>
      <c r="AP155" t="s">
        <v>5393</v>
      </c>
      <c r="AQ155" t="s">
        <v>5457</v>
      </c>
    </row>
    <row r="156" spans="1:43">
      <c r="A156" s="1" t="s">
        <v>126</v>
      </c>
      <c r="B156">
        <v>21</v>
      </c>
      <c r="C156">
        <v>4839875</v>
      </c>
      <c r="D156">
        <v>1228118</v>
      </c>
      <c r="E156">
        <v>230470.2</v>
      </c>
      <c r="F156" t="s">
        <v>1249</v>
      </c>
      <c r="G156" t="s">
        <v>1262</v>
      </c>
      <c r="H156" t="s">
        <v>1262</v>
      </c>
      <c r="J156">
        <v>95.81999999999999</v>
      </c>
      <c r="K156">
        <v>3.89</v>
      </c>
      <c r="L156">
        <v>35.29</v>
      </c>
      <c r="N156">
        <v>2</v>
      </c>
      <c r="O156">
        <v>2</v>
      </c>
      <c r="P156" t="s">
        <v>2142</v>
      </c>
      <c r="Q156" t="s">
        <v>2433</v>
      </c>
      <c r="R156">
        <v>100</v>
      </c>
      <c r="S156">
        <v>1459</v>
      </c>
      <c r="T156" t="s">
        <v>3029</v>
      </c>
      <c r="U156">
        <v>99.09999999999999</v>
      </c>
      <c r="V156">
        <v>1517</v>
      </c>
      <c r="W156">
        <v>19.245358</v>
      </c>
      <c r="X156">
        <v>28.048176</v>
      </c>
      <c r="Z156">
        <v>1</v>
      </c>
      <c r="AA156">
        <v>0</v>
      </c>
      <c r="AB156">
        <v>0.0179906120433393</v>
      </c>
      <c r="AC156">
        <v>0.00426700888164593</v>
      </c>
      <c r="AD156" t="s">
        <v>3648</v>
      </c>
      <c r="AE156">
        <v>504485</v>
      </c>
      <c r="AF156">
        <v>504618</v>
      </c>
      <c r="AG156" t="s">
        <v>4529</v>
      </c>
      <c r="AH156" t="s">
        <v>4542</v>
      </c>
      <c r="AI156" t="s">
        <v>4622</v>
      </c>
      <c r="AJ156" t="s">
        <v>5182</v>
      </c>
      <c r="AK156" t="s">
        <v>5234</v>
      </c>
      <c r="AL156">
        <v>4.34</v>
      </c>
      <c r="AM156">
        <v>79.84999999999999</v>
      </c>
      <c r="AN156" t="s">
        <v>5316</v>
      </c>
      <c r="AO156" t="s">
        <v>5328</v>
      </c>
      <c r="AP156" t="s">
        <v>5394</v>
      </c>
      <c r="AQ156" t="s">
        <v>5458</v>
      </c>
    </row>
    <row r="157" spans="1:43">
      <c r="A157" s="1" t="s">
        <v>127</v>
      </c>
      <c r="B157">
        <v>30</v>
      </c>
      <c r="C157">
        <v>4651778</v>
      </c>
      <c r="D157">
        <v>1383379</v>
      </c>
      <c r="E157">
        <v>155059.3</v>
      </c>
      <c r="F157" t="s">
        <v>1249</v>
      </c>
      <c r="G157" t="s">
        <v>1259</v>
      </c>
      <c r="H157" t="s">
        <v>1259</v>
      </c>
      <c r="J157">
        <v>98.51000000000001</v>
      </c>
      <c r="K157">
        <v>3.96</v>
      </c>
      <c r="L157">
        <v>81.81999999999999</v>
      </c>
      <c r="N157">
        <v>2</v>
      </c>
      <c r="O157">
        <v>1</v>
      </c>
      <c r="P157" t="s">
        <v>2139</v>
      </c>
      <c r="Q157" t="s">
        <v>2430</v>
      </c>
      <c r="R157">
        <v>100</v>
      </c>
      <c r="S157">
        <v>1454</v>
      </c>
      <c r="T157" t="s">
        <v>3026</v>
      </c>
      <c r="U157">
        <v>99.59999999999999</v>
      </c>
      <c r="V157">
        <v>1498</v>
      </c>
      <c r="W157">
        <v>10.515803</v>
      </c>
      <c r="X157">
        <v>19.645388</v>
      </c>
      <c r="Z157">
        <v>0</v>
      </c>
      <c r="AA157">
        <v>0</v>
      </c>
      <c r="AB157">
        <v>0.0116412572623828</v>
      </c>
      <c r="AC157">
        <v>0.00277514535577916</v>
      </c>
    </row>
    <row r="158" spans="1:43">
      <c r="A158" s="1" t="s">
        <v>128</v>
      </c>
      <c r="B158">
        <v>30</v>
      </c>
      <c r="C158">
        <v>5079012</v>
      </c>
      <c r="D158">
        <v>2161343</v>
      </c>
      <c r="E158">
        <v>169300.4</v>
      </c>
      <c r="F158" t="s">
        <v>1249</v>
      </c>
      <c r="G158" t="s">
        <v>1318</v>
      </c>
      <c r="H158" t="s">
        <v>1318</v>
      </c>
      <c r="I158" t="s">
        <v>2128</v>
      </c>
      <c r="J158">
        <v>94.02</v>
      </c>
      <c r="K158">
        <v>2.56</v>
      </c>
      <c r="L158">
        <v>0</v>
      </c>
      <c r="N158">
        <v>2</v>
      </c>
      <c r="O158">
        <v>2</v>
      </c>
      <c r="P158" t="s">
        <v>2185</v>
      </c>
      <c r="Q158" t="s">
        <v>2491</v>
      </c>
      <c r="R158">
        <v>99.90000000000001</v>
      </c>
      <c r="S158">
        <v>1446</v>
      </c>
      <c r="T158" t="s">
        <v>3086</v>
      </c>
      <c r="U158">
        <v>98</v>
      </c>
      <c r="V158">
        <v>1538</v>
      </c>
      <c r="W158">
        <v>9.399239999999999</v>
      </c>
      <c r="X158">
        <v>16.946371</v>
      </c>
      <c r="Y158">
        <v>0.13159728</v>
      </c>
      <c r="Z158">
        <v>0</v>
      </c>
      <c r="AA158">
        <v>0</v>
      </c>
      <c r="AB158">
        <v>0.0101997910935465</v>
      </c>
      <c r="AC158">
        <v>0.00209048474985861</v>
      </c>
    </row>
    <row r="159" spans="1:43">
      <c r="A159" s="1" t="s">
        <v>129</v>
      </c>
      <c r="B159">
        <v>61</v>
      </c>
      <c r="C159">
        <v>6081658</v>
      </c>
      <c r="D159">
        <v>643146</v>
      </c>
      <c r="E159">
        <v>99699.3</v>
      </c>
      <c r="F159" t="s">
        <v>1249</v>
      </c>
      <c r="G159" t="s">
        <v>1319</v>
      </c>
      <c r="H159" t="s">
        <v>1319</v>
      </c>
      <c r="I159" t="s">
        <v>2128</v>
      </c>
      <c r="J159">
        <v>98.86</v>
      </c>
      <c r="K159">
        <v>3.9</v>
      </c>
      <c r="L159">
        <v>47.37</v>
      </c>
      <c r="N159">
        <v>1</v>
      </c>
      <c r="O159">
        <v>2</v>
      </c>
      <c r="P159" t="s">
        <v>2130</v>
      </c>
      <c r="Q159" t="s">
        <v>2492</v>
      </c>
      <c r="R159">
        <v>100</v>
      </c>
      <c r="S159">
        <v>1457</v>
      </c>
      <c r="T159" t="s">
        <v>3051</v>
      </c>
      <c r="U159">
        <v>99.09999999999999</v>
      </c>
      <c r="V159">
        <v>1535</v>
      </c>
      <c r="W159">
        <v>11.021901</v>
      </c>
      <c r="X159">
        <v>16.56588</v>
      </c>
      <c r="Y159">
        <v>0.14493482</v>
      </c>
      <c r="Z159">
        <v>0</v>
      </c>
      <c r="AA159">
        <v>0</v>
      </c>
      <c r="AB159">
        <v>0.0424251976777787</v>
      </c>
      <c r="AC159">
        <v>0.008146094581090229</v>
      </c>
      <c r="AD159" t="s">
        <v>3649</v>
      </c>
      <c r="AE159">
        <v>84877</v>
      </c>
      <c r="AF159">
        <v>85047</v>
      </c>
      <c r="AG159" t="s">
        <v>4529</v>
      </c>
      <c r="AH159" t="s">
        <v>4533</v>
      </c>
      <c r="AI159" t="s">
        <v>4631</v>
      </c>
      <c r="AJ159" t="s">
        <v>5179</v>
      </c>
      <c r="AK159" t="s">
        <v>5234</v>
      </c>
      <c r="AL159">
        <v>4.8</v>
      </c>
      <c r="AM159">
        <v>80.12</v>
      </c>
      <c r="AN159" t="s">
        <v>5316</v>
      </c>
      <c r="AO159" t="s">
        <v>5319</v>
      </c>
      <c r="AP159" t="s">
        <v>5385</v>
      </c>
      <c r="AQ159" t="s">
        <v>5449</v>
      </c>
    </row>
    <row r="160" spans="1:43">
      <c r="A160" s="1" t="s">
        <v>129</v>
      </c>
      <c r="B160">
        <v>61</v>
      </c>
      <c r="C160">
        <v>6081658</v>
      </c>
      <c r="D160">
        <v>643146</v>
      </c>
      <c r="E160">
        <v>99699.3</v>
      </c>
      <c r="F160" t="s">
        <v>1249</v>
      </c>
      <c r="G160" t="s">
        <v>1319</v>
      </c>
      <c r="H160" t="s">
        <v>1319</v>
      </c>
      <c r="I160" t="s">
        <v>2128</v>
      </c>
      <c r="J160">
        <v>98.86</v>
      </c>
      <c r="K160">
        <v>3.9</v>
      </c>
      <c r="L160">
        <v>47.37</v>
      </c>
      <c r="N160">
        <v>1</v>
      </c>
      <c r="O160">
        <v>2</v>
      </c>
      <c r="P160" t="s">
        <v>2130</v>
      </c>
      <c r="Q160" t="s">
        <v>2492</v>
      </c>
      <c r="R160">
        <v>100</v>
      </c>
      <c r="S160">
        <v>1457</v>
      </c>
      <c r="T160" t="s">
        <v>3051</v>
      </c>
      <c r="U160">
        <v>99.09999999999999</v>
      </c>
      <c r="V160">
        <v>1535</v>
      </c>
      <c r="W160">
        <v>11.021901</v>
      </c>
      <c r="X160">
        <v>16.56588</v>
      </c>
      <c r="Y160">
        <v>0.14493482</v>
      </c>
      <c r="Z160">
        <v>0</v>
      </c>
      <c r="AA160">
        <v>0</v>
      </c>
      <c r="AB160">
        <v>0.0424251976777787</v>
      </c>
      <c r="AC160">
        <v>0.008146094581090229</v>
      </c>
      <c r="AD160" t="s">
        <v>3649</v>
      </c>
      <c r="AE160">
        <v>85388</v>
      </c>
      <c r="AF160">
        <v>85702</v>
      </c>
      <c r="AG160" t="s">
        <v>4529</v>
      </c>
      <c r="AH160" t="s">
        <v>4531</v>
      </c>
      <c r="AI160" t="s">
        <v>4597</v>
      </c>
      <c r="AJ160" t="s">
        <v>5173</v>
      </c>
      <c r="AK160" t="s">
        <v>5237</v>
      </c>
      <c r="AL160">
        <v>9</v>
      </c>
      <c r="AM160">
        <v>80.7</v>
      </c>
      <c r="AN160" t="s">
        <v>5316</v>
      </c>
      <c r="AO160" t="s">
        <v>5317</v>
      </c>
      <c r="AP160" t="s">
        <v>5383</v>
      </c>
      <c r="AQ160" t="s">
        <v>5449</v>
      </c>
    </row>
    <row r="161" spans="1:43">
      <c r="A161" s="1" t="s">
        <v>129</v>
      </c>
      <c r="B161">
        <v>61</v>
      </c>
      <c r="C161">
        <v>6081658</v>
      </c>
      <c r="D161">
        <v>643146</v>
      </c>
      <c r="E161">
        <v>99699.3</v>
      </c>
      <c r="F161" t="s">
        <v>1249</v>
      </c>
      <c r="G161" t="s">
        <v>1319</v>
      </c>
      <c r="H161" t="s">
        <v>1319</v>
      </c>
      <c r="I161" t="s">
        <v>2128</v>
      </c>
      <c r="J161">
        <v>98.86</v>
      </c>
      <c r="K161">
        <v>3.9</v>
      </c>
      <c r="L161">
        <v>47.37</v>
      </c>
      <c r="N161">
        <v>1</v>
      </c>
      <c r="O161">
        <v>2</v>
      </c>
      <c r="P161" t="s">
        <v>2130</v>
      </c>
      <c r="Q161" t="s">
        <v>2492</v>
      </c>
      <c r="R161">
        <v>100</v>
      </c>
      <c r="S161">
        <v>1457</v>
      </c>
      <c r="T161" t="s">
        <v>3051</v>
      </c>
      <c r="U161">
        <v>99.09999999999999</v>
      </c>
      <c r="V161">
        <v>1535</v>
      </c>
      <c r="W161">
        <v>11.021901</v>
      </c>
      <c r="X161">
        <v>16.56588</v>
      </c>
      <c r="Y161">
        <v>0.14493482</v>
      </c>
      <c r="Z161">
        <v>0</v>
      </c>
      <c r="AA161">
        <v>0</v>
      </c>
      <c r="AB161">
        <v>0.0424251976777787</v>
      </c>
      <c r="AC161">
        <v>0.008146094581090229</v>
      </c>
      <c r="AD161" t="s">
        <v>3650</v>
      </c>
      <c r="AE161">
        <v>206116</v>
      </c>
      <c r="AF161">
        <v>206346</v>
      </c>
      <c r="AG161" t="s">
        <v>4530</v>
      </c>
      <c r="AH161" t="s">
        <v>4553</v>
      </c>
      <c r="AI161" t="s">
        <v>4690</v>
      </c>
      <c r="AJ161" t="s">
        <v>5196</v>
      </c>
      <c r="AK161" t="s">
        <v>5238</v>
      </c>
      <c r="AL161">
        <v>33.48</v>
      </c>
      <c r="AM161">
        <v>75.43000000000001</v>
      </c>
      <c r="AN161" t="s">
        <v>5316</v>
      </c>
      <c r="AO161" t="s">
        <v>5339</v>
      </c>
      <c r="AP161" t="s">
        <v>5405</v>
      </c>
      <c r="AQ161" t="s">
        <v>5464</v>
      </c>
    </row>
    <row r="162" spans="1:43">
      <c r="A162" s="1" t="s">
        <v>129</v>
      </c>
      <c r="B162">
        <v>61</v>
      </c>
      <c r="C162">
        <v>6081658</v>
      </c>
      <c r="D162">
        <v>643146</v>
      </c>
      <c r="E162">
        <v>99699.3</v>
      </c>
      <c r="F162" t="s">
        <v>1249</v>
      </c>
      <c r="G162" t="s">
        <v>1319</v>
      </c>
      <c r="H162" t="s">
        <v>1319</v>
      </c>
      <c r="I162" t="s">
        <v>2128</v>
      </c>
      <c r="J162">
        <v>98.86</v>
      </c>
      <c r="K162">
        <v>3.9</v>
      </c>
      <c r="L162">
        <v>47.37</v>
      </c>
      <c r="N162">
        <v>1</v>
      </c>
      <c r="O162">
        <v>2</v>
      </c>
      <c r="P162" t="s">
        <v>2130</v>
      </c>
      <c r="Q162" t="s">
        <v>2492</v>
      </c>
      <c r="R162">
        <v>100</v>
      </c>
      <c r="S162">
        <v>1457</v>
      </c>
      <c r="T162" t="s">
        <v>3051</v>
      </c>
      <c r="U162">
        <v>99.09999999999999</v>
      </c>
      <c r="V162">
        <v>1535</v>
      </c>
      <c r="W162">
        <v>11.021901</v>
      </c>
      <c r="X162">
        <v>16.56588</v>
      </c>
      <c r="Y162">
        <v>0.14493482</v>
      </c>
      <c r="Z162">
        <v>0</v>
      </c>
      <c r="AA162">
        <v>0</v>
      </c>
      <c r="AB162">
        <v>0.0424251976777787</v>
      </c>
      <c r="AC162">
        <v>0.008146094581090229</v>
      </c>
      <c r="AD162" t="s">
        <v>3651</v>
      </c>
      <c r="AE162">
        <v>447745</v>
      </c>
      <c r="AF162">
        <v>448389</v>
      </c>
      <c r="AG162" t="s">
        <v>4530</v>
      </c>
      <c r="AH162" t="s">
        <v>4554</v>
      </c>
      <c r="AI162" t="s">
        <v>4691</v>
      </c>
      <c r="AJ162" t="s">
        <v>5187</v>
      </c>
      <c r="AK162" t="s">
        <v>5258</v>
      </c>
      <c r="AL162">
        <v>20.36</v>
      </c>
      <c r="AM162">
        <v>75.77</v>
      </c>
      <c r="AN162" t="s">
        <v>5316</v>
      </c>
      <c r="AO162" t="s">
        <v>5340</v>
      </c>
      <c r="AP162" t="s">
        <v>5406</v>
      </c>
      <c r="AQ162" t="s">
        <v>5465</v>
      </c>
    </row>
    <row r="163" spans="1:43">
      <c r="A163" s="1" t="s">
        <v>130</v>
      </c>
      <c r="B163">
        <v>110</v>
      </c>
      <c r="C163">
        <v>5949666</v>
      </c>
      <c r="D163">
        <v>336488</v>
      </c>
      <c r="E163">
        <v>54087.9</v>
      </c>
      <c r="F163" t="s">
        <v>1249</v>
      </c>
      <c r="G163" t="s">
        <v>1320</v>
      </c>
      <c r="H163" t="s">
        <v>1857</v>
      </c>
      <c r="J163">
        <v>92.34999999999999</v>
      </c>
      <c r="K163">
        <v>1.18</v>
      </c>
      <c r="L163">
        <v>0</v>
      </c>
      <c r="N163">
        <v>2</v>
      </c>
      <c r="O163">
        <v>2</v>
      </c>
      <c r="P163" t="s">
        <v>2186</v>
      </c>
      <c r="Q163" t="s">
        <v>2493</v>
      </c>
      <c r="R163">
        <v>99.7</v>
      </c>
      <c r="S163">
        <v>1478</v>
      </c>
      <c r="T163" t="s">
        <v>3087</v>
      </c>
      <c r="U163">
        <v>98.90000000000001</v>
      </c>
      <c r="V163">
        <v>1501</v>
      </c>
      <c r="W163">
        <v>14.682349</v>
      </c>
      <c r="X163">
        <v>8.290208999999999</v>
      </c>
      <c r="Z163">
        <v>0</v>
      </c>
      <c r="AA163">
        <v>0</v>
      </c>
      <c r="AB163">
        <v>0.0335818225371163</v>
      </c>
      <c r="AC163">
        <v>0.00595657889666631</v>
      </c>
      <c r="AD163" t="s">
        <v>3652</v>
      </c>
      <c r="AE163">
        <v>84718</v>
      </c>
      <c r="AF163">
        <v>84867</v>
      </c>
      <c r="AG163" t="s">
        <v>4530</v>
      </c>
      <c r="AH163" t="s">
        <v>4555</v>
      </c>
      <c r="AI163" t="s">
        <v>4692</v>
      </c>
      <c r="AJ163" t="s">
        <v>5197</v>
      </c>
      <c r="AK163" t="s">
        <v>5234</v>
      </c>
      <c r="AL163">
        <v>8.869999999999999</v>
      </c>
      <c r="AM163">
        <v>76.67</v>
      </c>
      <c r="AN163" t="s">
        <v>5316</v>
      </c>
      <c r="AO163" t="s">
        <v>5341</v>
      </c>
      <c r="AP163" t="s">
        <v>5407</v>
      </c>
      <c r="AQ163" t="s">
        <v>5466</v>
      </c>
    </row>
    <row r="164" spans="1:43">
      <c r="A164" s="1" t="s">
        <v>131</v>
      </c>
      <c r="B164">
        <v>31</v>
      </c>
      <c r="C164">
        <v>3933608</v>
      </c>
      <c r="D164">
        <v>938555</v>
      </c>
      <c r="E164">
        <v>126890.6</v>
      </c>
      <c r="F164" t="s">
        <v>1249</v>
      </c>
      <c r="G164" t="s">
        <v>1321</v>
      </c>
      <c r="H164" t="s">
        <v>1321</v>
      </c>
      <c r="I164" t="s">
        <v>2128</v>
      </c>
      <c r="J164">
        <v>92.48999999999999</v>
      </c>
      <c r="K164">
        <v>2.49</v>
      </c>
      <c r="L164">
        <v>0</v>
      </c>
      <c r="N164">
        <v>1</v>
      </c>
      <c r="O164">
        <v>1</v>
      </c>
      <c r="P164" t="s">
        <v>2187</v>
      </c>
      <c r="Q164" t="s">
        <v>2494</v>
      </c>
      <c r="R164">
        <v>99.2</v>
      </c>
      <c r="S164">
        <v>1460</v>
      </c>
      <c r="T164" t="s">
        <v>3088</v>
      </c>
      <c r="U164">
        <v>99.09999999999999</v>
      </c>
      <c r="V164">
        <v>1516</v>
      </c>
      <c r="W164">
        <v>5.753923400000001</v>
      </c>
      <c r="X164">
        <v>8.3621</v>
      </c>
      <c r="Y164">
        <v>0.13305096</v>
      </c>
      <c r="Z164">
        <v>0</v>
      </c>
      <c r="AA164">
        <v>0</v>
      </c>
      <c r="AB164">
        <v>0.0163561665073254</v>
      </c>
      <c r="AC164">
        <v>0.005895867032374521</v>
      </c>
      <c r="AD164" t="s">
        <v>3653</v>
      </c>
      <c r="AE164">
        <v>111177</v>
      </c>
      <c r="AF164">
        <v>111501</v>
      </c>
      <c r="AG164" t="s">
        <v>4530</v>
      </c>
      <c r="AH164" t="s">
        <v>4533</v>
      </c>
      <c r="AI164" t="s">
        <v>4693</v>
      </c>
      <c r="AJ164" t="s">
        <v>5175</v>
      </c>
      <c r="AK164" t="s">
        <v>5234</v>
      </c>
      <c r="AL164">
        <v>9.130000000000001</v>
      </c>
      <c r="AM164">
        <v>77.54000000000001</v>
      </c>
      <c r="AN164" t="s">
        <v>5316</v>
      </c>
      <c r="AO164" t="s">
        <v>5319</v>
      </c>
      <c r="AP164" t="s">
        <v>5385</v>
      </c>
      <c r="AQ164" t="s">
        <v>5449</v>
      </c>
    </row>
    <row r="165" spans="1:43">
      <c r="A165" s="1" t="s">
        <v>132</v>
      </c>
      <c r="B165">
        <v>55</v>
      </c>
      <c r="C165">
        <v>1405357</v>
      </c>
      <c r="D165">
        <v>253637</v>
      </c>
      <c r="E165">
        <v>25551.9</v>
      </c>
      <c r="F165" t="s">
        <v>1249</v>
      </c>
      <c r="G165" t="s">
        <v>1322</v>
      </c>
      <c r="H165" t="s">
        <v>1322</v>
      </c>
      <c r="I165" t="s">
        <v>2128</v>
      </c>
      <c r="J165">
        <v>93.8</v>
      </c>
      <c r="K165">
        <v>0</v>
      </c>
      <c r="L165">
        <v>0</v>
      </c>
      <c r="N165">
        <v>1</v>
      </c>
      <c r="O165">
        <v>1</v>
      </c>
      <c r="P165" t="s">
        <v>2188</v>
      </c>
      <c r="Q165" t="s">
        <v>2495</v>
      </c>
      <c r="R165">
        <v>99.7</v>
      </c>
      <c r="S165">
        <v>1458</v>
      </c>
      <c r="T165" t="s">
        <v>3089</v>
      </c>
      <c r="U165">
        <v>99.40000000000001</v>
      </c>
      <c r="V165">
        <v>1523</v>
      </c>
      <c r="W165">
        <v>5.0091553</v>
      </c>
      <c r="X165">
        <v>7.168432000000001</v>
      </c>
      <c r="Y165">
        <v>0.54269165</v>
      </c>
      <c r="Z165">
        <v>2</v>
      </c>
      <c r="AA165">
        <v>1</v>
      </c>
      <c r="AB165">
        <v>0.0146155123733599</v>
      </c>
      <c r="AC165">
        <v>0.004055468341182629</v>
      </c>
    </row>
    <row r="166" spans="1:43">
      <c r="A166" s="1" t="s">
        <v>133</v>
      </c>
      <c r="B166">
        <v>9</v>
      </c>
      <c r="C166">
        <v>4679260</v>
      </c>
      <c r="D166">
        <v>2494368</v>
      </c>
      <c r="E166">
        <v>519917.8</v>
      </c>
      <c r="F166" t="s">
        <v>1249</v>
      </c>
      <c r="G166" t="s">
        <v>1323</v>
      </c>
      <c r="H166" t="s">
        <v>1323</v>
      </c>
      <c r="J166">
        <v>96.81</v>
      </c>
      <c r="K166">
        <v>2.57</v>
      </c>
      <c r="L166">
        <v>0</v>
      </c>
      <c r="N166">
        <v>1</v>
      </c>
      <c r="O166">
        <v>1</v>
      </c>
      <c r="P166" t="s">
        <v>2189</v>
      </c>
      <c r="Q166" t="s">
        <v>2496</v>
      </c>
      <c r="R166">
        <v>100</v>
      </c>
      <c r="S166">
        <v>1451</v>
      </c>
      <c r="T166" t="s">
        <v>3090</v>
      </c>
      <c r="U166">
        <v>99.7</v>
      </c>
      <c r="V166">
        <v>1509</v>
      </c>
      <c r="W166">
        <v>28.224901</v>
      </c>
      <c r="X166">
        <v>35.809383</v>
      </c>
      <c r="Z166">
        <v>0</v>
      </c>
      <c r="AA166">
        <v>0</v>
      </c>
      <c r="AB166">
        <v>0.00487905034244886</v>
      </c>
      <c r="AC166">
        <v>0.00159843026018616</v>
      </c>
      <c r="AD166" t="s">
        <v>3654</v>
      </c>
      <c r="AE166">
        <v>47160</v>
      </c>
      <c r="AF166">
        <v>47765</v>
      </c>
      <c r="AG166" t="s">
        <v>4530</v>
      </c>
      <c r="AH166" t="s">
        <v>4556</v>
      </c>
      <c r="AI166" t="s">
        <v>4694</v>
      </c>
      <c r="AJ166" t="s">
        <v>5198</v>
      </c>
      <c r="AK166" t="s">
        <v>5234</v>
      </c>
      <c r="AL166">
        <v>19.35</v>
      </c>
      <c r="AM166">
        <v>77.06</v>
      </c>
      <c r="AN166" t="s">
        <v>5316</v>
      </c>
      <c r="AO166" t="s">
        <v>5342</v>
      </c>
      <c r="AP166" t="s">
        <v>5408</v>
      </c>
      <c r="AQ166" t="s">
        <v>5455</v>
      </c>
    </row>
    <row r="167" spans="1:43">
      <c r="A167" s="1" t="s">
        <v>133</v>
      </c>
      <c r="B167">
        <v>9</v>
      </c>
      <c r="C167">
        <v>4679260</v>
      </c>
      <c r="D167">
        <v>2494368</v>
      </c>
      <c r="E167">
        <v>519917.8</v>
      </c>
      <c r="F167" t="s">
        <v>1249</v>
      </c>
      <c r="G167" t="s">
        <v>1323</v>
      </c>
      <c r="H167" t="s">
        <v>1323</v>
      </c>
      <c r="J167">
        <v>96.81</v>
      </c>
      <c r="K167">
        <v>2.57</v>
      </c>
      <c r="L167">
        <v>0</v>
      </c>
      <c r="N167">
        <v>1</v>
      </c>
      <c r="O167">
        <v>1</v>
      </c>
      <c r="P167" t="s">
        <v>2189</v>
      </c>
      <c r="Q167" t="s">
        <v>2496</v>
      </c>
      <c r="R167">
        <v>100</v>
      </c>
      <c r="S167">
        <v>1451</v>
      </c>
      <c r="T167" t="s">
        <v>3090</v>
      </c>
      <c r="U167">
        <v>99.7</v>
      </c>
      <c r="V167">
        <v>1509</v>
      </c>
      <c r="W167">
        <v>28.224901</v>
      </c>
      <c r="X167">
        <v>35.809383</v>
      </c>
      <c r="Z167">
        <v>0</v>
      </c>
      <c r="AA167">
        <v>0</v>
      </c>
      <c r="AB167">
        <v>0.00487905034244886</v>
      </c>
      <c r="AC167">
        <v>0.00159843026018616</v>
      </c>
      <c r="AD167" t="s">
        <v>3654</v>
      </c>
      <c r="AE167">
        <v>907833</v>
      </c>
      <c r="AF167">
        <v>908182</v>
      </c>
      <c r="AG167" t="s">
        <v>4530</v>
      </c>
      <c r="AH167" t="s">
        <v>4533</v>
      </c>
      <c r="AI167" t="s">
        <v>4695</v>
      </c>
      <c r="AJ167" t="s">
        <v>5176</v>
      </c>
      <c r="AK167" t="s">
        <v>5244</v>
      </c>
      <c r="AL167">
        <v>9.77</v>
      </c>
      <c r="AM167">
        <v>78.12</v>
      </c>
      <c r="AN167" t="s">
        <v>5316</v>
      </c>
      <c r="AO167" t="s">
        <v>5319</v>
      </c>
      <c r="AP167" t="s">
        <v>5385</v>
      </c>
      <c r="AQ167" t="s">
        <v>5449</v>
      </c>
    </row>
    <row r="168" spans="1:43">
      <c r="A168" s="1" t="s">
        <v>133</v>
      </c>
      <c r="B168">
        <v>9</v>
      </c>
      <c r="C168">
        <v>4679260</v>
      </c>
      <c r="D168">
        <v>2494368</v>
      </c>
      <c r="E168">
        <v>519917.8</v>
      </c>
      <c r="F168" t="s">
        <v>1249</v>
      </c>
      <c r="G168" t="s">
        <v>1323</v>
      </c>
      <c r="H168" t="s">
        <v>1323</v>
      </c>
      <c r="J168">
        <v>96.81</v>
      </c>
      <c r="K168">
        <v>2.57</v>
      </c>
      <c r="L168">
        <v>0</v>
      </c>
      <c r="N168">
        <v>1</v>
      </c>
      <c r="O168">
        <v>1</v>
      </c>
      <c r="P168" t="s">
        <v>2189</v>
      </c>
      <c r="Q168" t="s">
        <v>2496</v>
      </c>
      <c r="R168">
        <v>100</v>
      </c>
      <c r="S168">
        <v>1451</v>
      </c>
      <c r="T168" t="s">
        <v>3090</v>
      </c>
      <c r="U168">
        <v>99.7</v>
      </c>
      <c r="V168">
        <v>1509</v>
      </c>
      <c r="W168">
        <v>28.224901</v>
      </c>
      <c r="X168">
        <v>35.809383</v>
      </c>
      <c r="Z168">
        <v>0</v>
      </c>
      <c r="AA168">
        <v>0</v>
      </c>
      <c r="AB168">
        <v>0.00487905034244886</v>
      </c>
      <c r="AC168">
        <v>0.00159843026018616</v>
      </c>
      <c r="AD168" t="s">
        <v>3654</v>
      </c>
      <c r="AE168">
        <v>908486</v>
      </c>
      <c r="AF168">
        <v>908656</v>
      </c>
      <c r="AG168" t="s">
        <v>4530</v>
      </c>
      <c r="AH168" t="s">
        <v>4533</v>
      </c>
      <c r="AI168" t="s">
        <v>4631</v>
      </c>
      <c r="AJ168" t="s">
        <v>5179</v>
      </c>
      <c r="AK168" t="s">
        <v>5234</v>
      </c>
      <c r="AL168">
        <v>4.8</v>
      </c>
      <c r="AM168">
        <v>77.78</v>
      </c>
      <c r="AN168" t="s">
        <v>5316</v>
      </c>
      <c r="AO168" t="s">
        <v>5319</v>
      </c>
      <c r="AP168" t="s">
        <v>5385</v>
      </c>
      <c r="AQ168" t="s">
        <v>5449</v>
      </c>
    </row>
    <row r="169" spans="1:43">
      <c r="A169" s="1" t="s">
        <v>133</v>
      </c>
      <c r="B169">
        <v>9</v>
      </c>
      <c r="C169">
        <v>4679260</v>
      </c>
      <c r="D169">
        <v>2494368</v>
      </c>
      <c r="E169">
        <v>519917.8</v>
      </c>
      <c r="F169" t="s">
        <v>1249</v>
      </c>
      <c r="G169" t="s">
        <v>1323</v>
      </c>
      <c r="H169" t="s">
        <v>1323</v>
      </c>
      <c r="J169">
        <v>96.81</v>
      </c>
      <c r="K169">
        <v>2.57</v>
      </c>
      <c r="L169">
        <v>0</v>
      </c>
      <c r="N169">
        <v>1</v>
      </c>
      <c r="O169">
        <v>1</v>
      </c>
      <c r="P169" t="s">
        <v>2189</v>
      </c>
      <c r="Q169" t="s">
        <v>2496</v>
      </c>
      <c r="R169">
        <v>100</v>
      </c>
      <c r="S169">
        <v>1451</v>
      </c>
      <c r="T169" t="s">
        <v>3090</v>
      </c>
      <c r="U169">
        <v>99.7</v>
      </c>
      <c r="V169">
        <v>1509</v>
      </c>
      <c r="W169">
        <v>28.224901</v>
      </c>
      <c r="X169">
        <v>35.809383</v>
      </c>
      <c r="Z169">
        <v>0</v>
      </c>
      <c r="AA169">
        <v>0</v>
      </c>
      <c r="AB169">
        <v>0.00487905034244886</v>
      </c>
      <c r="AC169">
        <v>0.00159843026018616</v>
      </c>
      <c r="AD169" t="s">
        <v>3654</v>
      </c>
      <c r="AE169">
        <v>1687262</v>
      </c>
      <c r="AF169">
        <v>1687412</v>
      </c>
      <c r="AG169" t="s">
        <v>4530</v>
      </c>
      <c r="AH169" t="s">
        <v>4532</v>
      </c>
      <c r="AI169" t="s">
        <v>4696</v>
      </c>
      <c r="AJ169" t="s">
        <v>5199</v>
      </c>
      <c r="AK169" t="s">
        <v>5238</v>
      </c>
      <c r="AL169">
        <v>22.12</v>
      </c>
      <c r="AM169">
        <v>82.12</v>
      </c>
      <c r="AN169" t="s">
        <v>5316</v>
      </c>
      <c r="AO169" t="s">
        <v>5318</v>
      </c>
      <c r="AP169" t="s">
        <v>5384</v>
      </c>
      <c r="AQ169" t="s">
        <v>5450</v>
      </c>
    </row>
    <row r="170" spans="1:43">
      <c r="A170" s="1" t="s">
        <v>134</v>
      </c>
      <c r="B170">
        <v>24</v>
      </c>
      <c r="C170">
        <v>4438619</v>
      </c>
      <c r="D170">
        <v>694485</v>
      </c>
      <c r="E170">
        <v>184942.5</v>
      </c>
      <c r="F170" t="s">
        <v>1249</v>
      </c>
      <c r="G170" t="s">
        <v>1273</v>
      </c>
      <c r="H170" t="s">
        <v>1273</v>
      </c>
      <c r="J170">
        <v>99.29000000000001</v>
      </c>
      <c r="K170">
        <v>3.57</v>
      </c>
      <c r="L170">
        <v>26.32</v>
      </c>
      <c r="N170">
        <v>2</v>
      </c>
      <c r="O170">
        <v>2</v>
      </c>
      <c r="P170" t="s">
        <v>2152</v>
      </c>
      <c r="Q170" t="s">
        <v>2444</v>
      </c>
      <c r="R170">
        <v>99.90000000000001</v>
      </c>
      <c r="S170">
        <v>1465</v>
      </c>
      <c r="T170" t="s">
        <v>3040</v>
      </c>
      <c r="U170">
        <v>98.2</v>
      </c>
      <c r="V170">
        <v>1508</v>
      </c>
      <c r="W170">
        <v>16.363161</v>
      </c>
      <c r="X170">
        <v>20.327452</v>
      </c>
      <c r="Z170">
        <v>0</v>
      </c>
      <c r="AA170">
        <v>0</v>
      </c>
      <c r="AB170">
        <v>0.0220858184061105</v>
      </c>
      <c r="AC170">
        <v>0.0065415160027976</v>
      </c>
      <c r="AD170" t="s">
        <v>3655</v>
      </c>
      <c r="AE170">
        <v>246023</v>
      </c>
      <c r="AF170">
        <v>246373</v>
      </c>
      <c r="AG170" t="s">
        <v>4529</v>
      </c>
      <c r="AH170" t="s">
        <v>4533</v>
      </c>
      <c r="AI170" t="s">
        <v>4638</v>
      </c>
      <c r="AJ170" t="s">
        <v>5176</v>
      </c>
      <c r="AK170" t="s">
        <v>5244</v>
      </c>
      <c r="AL170">
        <v>9.800000000000001</v>
      </c>
      <c r="AM170">
        <v>79.59999999999999</v>
      </c>
      <c r="AN170" t="s">
        <v>5316</v>
      </c>
      <c r="AO170" t="s">
        <v>5319</v>
      </c>
      <c r="AP170" t="s">
        <v>5385</v>
      </c>
      <c r="AQ170" t="s">
        <v>5449</v>
      </c>
    </row>
    <row r="171" spans="1:43">
      <c r="A171" s="1" t="s">
        <v>135</v>
      </c>
      <c r="B171">
        <v>10</v>
      </c>
      <c r="C171">
        <v>4314232</v>
      </c>
      <c r="D171">
        <v>1691517</v>
      </c>
      <c r="E171">
        <v>431423.2</v>
      </c>
      <c r="F171" t="s">
        <v>1249</v>
      </c>
      <c r="G171" t="s">
        <v>1324</v>
      </c>
      <c r="H171" t="s">
        <v>1324</v>
      </c>
      <c r="J171">
        <v>97.51000000000001</v>
      </c>
      <c r="K171">
        <v>2.22</v>
      </c>
      <c r="L171">
        <v>20</v>
      </c>
      <c r="N171">
        <v>2</v>
      </c>
      <c r="O171">
        <v>2</v>
      </c>
      <c r="P171" t="s">
        <v>2190</v>
      </c>
      <c r="Q171" t="s">
        <v>2497</v>
      </c>
      <c r="R171">
        <v>99.59999999999999</v>
      </c>
      <c r="S171">
        <v>1447</v>
      </c>
      <c r="T171" t="s">
        <v>3091</v>
      </c>
      <c r="U171">
        <v>99.3</v>
      </c>
      <c r="V171">
        <v>1489</v>
      </c>
      <c r="W171">
        <v>8.019374000000001</v>
      </c>
      <c r="X171">
        <v>13.223819</v>
      </c>
      <c r="Z171">
        <v>0</v>
      </c>
      <c r="AA171">
        <v>0</v>
      </c>
      <c r="AB171">
        <v>0.00341157911555487</v>
      </c>
      <c r="AC171">
        <v>0.0009765503771718939</v>
      </c>
    </row>
    <row r="172" spans="1:43">
      <c r="A172" s="1" t="s">
        <v>136</v>
      </c>
      <c r="B172">
        <v>3</v>
      </c>
      <c r="C172">
        <v>3097878</v>
      </c>
      <c r="D172">
        <v>1968248</v>
      </c>
      <c r="E172">
        <v>1032626</v>
      </c>
      <c r="F172" t="s">
        <v>1249</v>
      </c>
      <c r="G172" t="s">
        <v>1325</v>
      </c>
      <c r="H172" t="s">
        <v>1325</v>
      </c>
      <c r="J172">
        <v>99.01000000000001</v>
      </c>
      <c r="K172">
        <v>0</v>
      </c>
      <c r="L172">
        <v>0</v>
      </c>
      <c r="N172">
        <v>1</v>
      </c>
      <c r="O172">
        <v>1</v>
      </c>
      <c r="P172" t="s">
        <v>2191</v>
      </c>
      <c r="Q172" t="s">
        <v>2498</v>
      </c>
      <c r="R172">
        <v>99.90000000000001</v>
      </c>
      <c r="S172">
        <v>1455</v>
      </c>
      <c r="T172" t="s">
        <v>3092</v>
      </c>
      <c r="U172">
        <v>99.7</v>
      </c>
      <c r="V172">
        <v>1513</v>
      </c>
      <c r="W172">
        <v>12.491524</v>
      </c>
      <c r="X172">
        <v>22.436745</v>
      </c>
      <c r="Z172">
        <v>0</v>
      </c>
      <c r="AA172">
        <v>0</v>
      </c>
      <c r="AB172">
        <v>0.00596672984962688</v>
      </c>
      <c r="AC172">
        <v>0.00166160824217566</v>
      </c>
    </row>
    <row r="173" spans="1:43">
      <c r="A173" s="1" t="s">
        <v>137</v>
      </c>
      <c r="B173">
        <v>7</v>
      </c>
      <c r="C173">
        <v>2750057</v>
      </c>
      <c r="D173">
        <v>2506177</v>
      </c>
      <c r="E173">
        <v>392865.3</v>
      </c>
      <c r="F173" t="s">
        <v>1249</v>
      </c>
      <c r="G173" t="s">
        <v>1326</v>
      </c>
      <c r="H173" t="s">
        <v>1326</v>
      </c>
      <c r="I173" t="s">
        <v>2128</v>
      </c>
      <c r="J173">
        <v>98.56</v>
      </c>
      <c r="K173">
        <v>1.98</v>
      </c>
      <c r="L173">
        <v>44.44</v>
      </c>
      <c r="N173">
        <v>1</v>
      </c>
      <c r="O173">
        <v>1</v>
      </c>
      <c r="P173" t="s">
        <v>2192</v>
      </c>
      <c r="Q173" t="s">
        <v>2499</v>
      </c>
      <c r="R173">
        <v>100</v>
      </c>
      <c r="S173">
        <v>1462</v>
      </c>
      <c r="T173" t="s">
        <v>3093</v>
      </c>
      <c r="U173">
        <v>99.90000000000001</v>
      </c>
      <c r="V173">
        <v>1520</v>
      </c>
      <c r="W173">
        <v>22.090134</v>
      </c>
      <c r="X173">
        <v>38.13864</v>
      </c>
      <c r="Y173">
        <v>0.2912557</v>
      </c>
      <c r="Z173">
        <v>0</v>
      </c>
      <c r="AA173">
        <v>0</v>
      </c>
      <c r="AB173">
        <v>0.00110881591655234</v>
      </c>
      <c r="AC173">
        <v>0.000280606027089747</v>
      </c>
    </row>
    <row r="174" spans="1:43">
      <c r="A174" s="1" t="s">
        <v>138</v>
      </c>
      <c r="B174">
        <v>47</v>
      </c>
      <c r="C174">
        <v>4982023</v>
      </c>
      <c r="D174">
        <v>449443</v>
      </c>
      <c r="E174">
        <v>106000.5</v>
      </c>
      <c r="F174" t="s">
        <v>1249</v>
      </c>
      <c r="G174" t="s">
        <v>1327</v>
      </c>
      <c r="H174" t="s">
        <v>1858</v>
      </c>
      <c r="I174" t="s">
        <v>2128</v>
      </c>
      <c r="J174">
        <v>96.04000000000001</v>
      </c>
      <c r="K174">
        <v>1.9</v>
      </c>
      <c r="L174">
        <v>40</v>
      </c>
      <c r="N174">
        <v>2</v>
      </c>
      <c r="O174">
        <v>2</v>
      </c>
      <c r="P174" t="s">
        <v>2145</v>
      </c>
      <c r="Q174" t="s">
        <v>2500</v>
      </c>
      <c r="R174">
        <v>99.7</v>
      </c>
      <c r="S174">
        <v>1449</v>
      </c>
      <c r="T174" t="s">
        <v>3094</v>
      </c>
      <c r="U174">
        <v>98.90000000000001</v>
      </c>
      <c r="V174">
        <v>1465</v>
      </c>
      <c r="W174">
        <v>6.871693</v>
      </c>
      <c r="X174">
        <v>12.241467</v>
      </c>
      <c r="Y174">
        <v>0.26428998</v>
      </c>
      <c r="Z174">
        <v>0</v>
      </c>
      <c r="AA174">
        <v>0</v>
      </c>
      <c r="AB174">
        <v>0.0293881806925433</v>
      </c>
      <c r="AC174">
        <v>0.007880923703736749</v>
      </c>
      <c r="AD174" t="s">
        <v>3656</v>
      </c>
      <c r="AE174">
        <v>82515</v>
      </c>
      <c r="AF174">
        <v>82814</v>
      </c>
      <c r="AG174" t="s">
        <v>4530</v>
      </c>
      <c r="AH174" t="s">
        <v>4531</v>
      </c>
      <c r="AI174" t="s">
        <v>4697</v>
      </c>
      <c r="AJ174" t="s">
        <v>5200</v>
      </c>
      <c r="AK174" t="s">
        <v>5234</v>
      </c>
      <c r="AL174">
        <v>8.6</v>
      </c>
      <c r="AM174">
        <v>76.67</v>
      </c>
      <c r="AN174" t="s">
        <v>5316</v>
      </c>
      <c r="AO174" t="s">
        <v>5317</v>
      </c>
      <c r="AP174" t="s">
        <v>5383</v>
      </c>
      <c r="AQ174" t="s">
        <v>5449</v>
      </c>
    </row>
    <row r="175" spans="1:43">
      <c r="A175" s="1" t="s">
        <v>138</v>
      </c>
      <c r="B175">
        <v>47</v>
      </c>
      <c r="C175">
        <v>4982023</v>
      </c>
      <c r="D175">
        <v>449443</v>
      </c>
      <c r="E175">
        <v>106000.5</v>
      </c>
      <c r="F175" t="s">
        <v>1249</v>
      </c>
      <c r="G175" t="s">
        <v>1327</v>
      </c>
      <c r="H175" t="s">
        <v>1858</v>
      </c>
      <c r="I175" t="s">
        <v>2128</v>
      </c>
      <c r="J175">
        <v>96.04000000000001</v>
      </c>
      <c r="K175">
        <v>1.9</v>
      </c>
      <c r="L175">
        <v>40</v>
      </c>
      <c r="N175">
        <v>2</v>
      </c>
      <c r="O175">
        <v>2</v>
      </c>
      <c r="P175" t="s">
        <v>2145</v>
      </c>
      <c r="Q175" t="s">
        <v>2500</v>
      </c>
      <c r="R175">
        <v>99.7</v>
      </c>
      <c r="S175">
        <v>1449</v>
      </c>
      <c r="T175" t="s">
        <v>3094</v>
      </c>
      <c r="U175">
        <v>98.90000000000001</v>
      </c>
      <c r="V175">
        <v>1465</v>
      </c>
      <c r="W175">
        <v>6.871693</v>
      </c>
      <c r="X175">
        <v>12.241467</v>
      </c>
      <c r="Y175">
        <v>0.26428998</v>
      </c>
      <c r="Z175">
        <v>0</v>
      </c>
      <c r="AA175">
        <v>0</v>
      </c>
      <c r="AB175">
        <v>0.0293881806925433</v>
      </c>
      <c r="AC175">
        <v>0.007880923703736749</v>
      </c>
      <c r="AD175" t="s">
        <v>3656</v>
      </c>
      <c r="AE175">
        <v>82998</v>
      </c>
      <c r="AF175">
        <v>83186</v>
      </c>
      <c r="AG175" t="s">
        <v>4530</v>
      </c>
      <c r="AH175" t="s">
        <v>4533</v>
      </c>
      <c r="AI175" t="s">
        <v>4698</v>
      </c>
      <c r="AJ175" t="s">
        <v>5183</v>
      </c>
      <c r="AK175" t="s">
        <v>5234</v>
      </c>
      <c r="AL175">
        <v>5.31</v>
      </c>
      <c r="AM175">
        <v>75.13</v>
      </c>
      <c r="AN175" t="s">
        <v>5316</v>
      </c>
      <c r="AO175" t="s">
        <v>5319</v>
      </c>
      <c r="AP175" t="s">
        <v>5385</v>
      </c>
      <c r="AQ175" t="s">
        <v>5449</v>
      </c>
    </row>
    <row r="176" spans="1:43">
      <c r="A176" s="1" t="s">
        <v>139</v>
      </c>
      <c r="B176">
        <v>35</v>
      </c>
      <c r="C176">
        <v>3723500</v>
      </c>
      <c r="D176">
        <v>517551</v>
      </c>
      <c r="E176">
        <v>106385.7</v>
      </c>
      <c r="F176" t="s">
        <v>1249</v>
      </c>
      <c r="G176" t="s">
        <v>1328</v>
      </c>
      <c r="H176" t="s">
        <v>1328</v>
      </c>
      <c r="I176" t="s">
        <v>2128</v>
      </c>
      <c r="J176">
        <v>96.31</v>
      </c>
      <c r="K176">
        <v>4.21</v>
      </c>
      <c r="L176">
        <v>58.33</v>
      </c>
      <c r="N176">
        <v>2</v>
      </c>
      <c r="O176">
        <v>4</v>
      </c>
      <c r="P176" t="s">
        <v>2193</v>
      </c>
      <c r="Q176" t="s">
        <v>2501</v>
      </c>
      <c r="R176">
        <v>96.8</v>
      </c>
      <c r="S176">
        <v>1467</v>
      </c>
      <c r="T176" t="s">
        <v>3095</v>
      </c>
      <c r="U176">
        <v>99.40000000000001</v>
      </c>
      <c r="V176">
        <v>1446</v>
      </c>
      <c r="W176">
        <v>10.904848</v>
      </c>
      <c r="X176">
        <v>13.788119</v>
      </c>
      <c r="Y176">
        <v>0.4544145000000001</v>
      </c>
      <c r="Z176">
        <v>0</v>
      </c>
      <c r="AA176">
        <v>0</v>
      </c>
      <c r="AB176">
        <v>0.0443484666523535</v>
      </c>
      <c r="AC176">
        <v>0.0116853712050583</v>
      </c>
      <c r="AD176" t="s">
        <v>3657</v>
      </c>
      <c r="AE176">
        <v>190778</v>
      </c>
      <c r="AF176">
        <v>190925</v>
      </c>
      <c r="AG176" t="s">
        <v>4529</v>
      </c>
      <c r="AH176" t="s">
        <v>4535</v>
      </c>
      <c r="AI176" t="s">
        <v>4699</v>
      </c>
      <c r="AJ176" t="s">
        <v>5180</v>
      </c>
      <c r="AK176" t="s">
        <v>5234</v>
      </c>
      <c r="AL176">
        <v>7.65</v>
      </c>
      <c r="AM176">
        <v>76.34999999999999</v>
      </c>
      <c r="AN176" t="s">
        <v>5316</v>
      </c>
      <c r="AO176" t="s">
        <v>5321</v>
      </c>
      <c r="AP176" t="s">
        <v>5387</v>
      </c>
      <c r="AQ176" t="s">
        <v>5452</v>
      </c>
    </row>
    <row r="177" spans="1:43">
      <c r="A177" s="1" t="s">
        <v>139</v>
      </c>
      <c r="B177">
        <v>35</v>
      </c>
      <c r="C177">
        <v>3723500</v>
      </c>
      <c r="D177">
        <v>517551</v>
      </c>
      <c r="E177">
        <v>106385.7</v>
      </c>
      <c r="F177" t="s">
        <v>1249</v>
      </c>
      <c r="G177" t="s">
        <v>1328</v>
      </c>
      <c r="H177" t="s">
        <v>1328</v>
      </c>
      <c r="I177" t="s">
        <v>2128</v>
      </c>
      <c r="J177">
        <v>96.31</v>
      </c>
      <c r="K177">
        <v>4.21</v>
      </c>
      <c r="L177">
        <v>58.33</v>
      </c>
      <c r="N177">
        <v>2</v>
      </c>
      <c r="O177">
        <v>4</v>
      </c>
      <c r="P177" t="s">
        <v>2193</v>
      </c>
      <c r="Q177" t="s">
        <v>2501</v>
      </c>
      <c r="R177">
        <v>96.8</v>
      </c>
      <c r="S177">
        <v>1467</v>
      </c>
      <c r="T177" t="s">
        <v>3095</v>
      </c>
      <c r="U177">
        <v>99.40000000000001</v>
      </c>
      <c r="V177">
        <v>1446</v>
      </c>
      <c r="W177">
        <v>10.904848</v>
      </c>
      <c r="X177">
        <v>13.788119</v>
      </c>
      <c r="Y177">
        <v>0.4544145000000001</v>
      </c>
      <c r="Z177">
        <v>0</v>
      </c>
      <c r="AA177">
        <v>0</v>
      </c>
      <c r="AB177">
        <v>0.0443484666523535</v>
      </c>
      <c r="AC177">
        <v>0.0116853712050583</v>
      </c>
      <c r="AD177" t="s">
        <v>3658</v>
      </c>
      <c r="AE177">
        <v>75719</v>
      </c>
      <c r="AF177">
        <v>76039</v>
      </c>
      <c r="AG177" t="s">
        <v>4530</v>
      </c>
      <c r="AH177" t="s">
        <v>4533</v>
      </c>
      <c r="AI177" t="s">
        <v>4700</v>
      </c>
      <c r="AJ177" t="s">
        <v>5175</v>
      </c>
      <c r="AK177" t="s">
        <v>5234</v>
      </c>
      <c r="AL177">
        <v>9.01</v>
      </c>
      <c r="AM177">
        <v>77.26000000000001</v>
      </c>
      <c r="AN177" t="s">
        <v>5316</v>
      </c>
      <c r="AO177" t="s">
        <v>5319</v>
      </c>
      <c r="AP177" t="s">
        <v>5385</v>
      </c>
      <c r="AQ177" t="s">
        <v>5449</v>
      </c>
    </row>
    <row r="178" spans="1:43">
      <c r="A178" s="1" t="s">
        <v>140</v>
      </c>
      <c r="B178">
        <v>45</v>
      </c>
      <c r="C178">
        <v>4005331</v>
      </c>
      <c r="D178">
        <v>569971</v>
      </c>
      <c r="E178">
        <v>89007.39999999999</v>
      </c>
      <c r="F178" t="s">
        <v>1249</v>
      </c>
      <c r="G178" t="s">
        <v>1329</v>
      </c>
      <c r="H178" t="s">
        <v>1329</v>
      </c>
      <c r="J178">
        <v>94.56</v>
      </c>
      <c r="K178">
        <v>2.88</v>
      </c>
      <c r="L178">
        <v>18.18</v>
      </c>
      <c r="N178">
        <v>1</v>
      </c>
      <c r="O178">
        <v>2</v>
      </c>
      <c r="P178" t="s">
        <v>2194</v>
      </c>
      <c r="Q178" t="s">
        <v>2502</v>
      </c>
      <c r="R178">
        <v>99.5</v>
      </c>
      <c r="S178">
        <v>1459</v>
      </c>
      <c r="T178" t="s">
        <v>3096</v>
      </c>
      <c r="U178">
        <v>99.5</v>
      </c>
      <c r="V178">
        <v>1517</v>
      </c>
      <c r="W178">
        <v>6.500494000000001</v>
      </c>
      <c r="X178">
        <v>8.971309</v>
      </c>
      <c r="Z178">
        <v>0</v>
      </c>
      <c r="AA178">
        <v>0</v>
      </c>
      <c r="AB178">
        <v>0.015408985014228</v>
      </c>
      <c r="AC178">
        <v>0.00477503720579211</v>
      </c>
      <c r="AD178" t="s">
        <v>3659</v>
      </c>
      <c r="AE178">
        <v>286811</v>
      </c>
      <c r="AF178">
        <v>286936</v>
      </c>
      <c r="AG178" t="s">
        <v>4529</v>
      </c>
      <c r="AH178" t="s">
        <v>4532</v>
      </c>
      <c r="AI178" t="s">
        <v>4701</v>
      </c>
      <c r="AJ178" t="s">
        <v>5199</v>
      </c>
      <c r="AK178" t="s">
        <v>5237</v>
      </c>
      <c r="AL178">
        <v>18.44</v>
      </c>
      <c r="AM178">
        <v>80.31</v>
      </c>
      <c r="AN178" t="s">
        <v>5316</v>
      </c>
      <c r="AO178" t="s">
        <v>5318</v>
      </c>
      <c r="AP178" t="s">
        <v>5384</v>
      </c>
      <c r="AQ178" t="s">
        <v>5450</v>
      </c>
    </row>
    <row r="179" spans="1:43">
      <c r="A179" s="1" t="s">
        <v>140</v>
      </c>
      <c r="B179">
        <v>45</v>
      </c>
      <c r="C179">
        <v>4005331</v>
      </c>
      <c r="D179">
        <v>569971</v>
      </c>
      <c r="E179">
        <v>89007.39999999999</v>
      </c>
      <c r="F179" t="s">
        <v>1249</v>
      </c>
      <c r="G179" t="s">
        <v>1329</v>
      </c>
      <c r="H179" t="s">
        <v>1329</v>
      </c>
      <c r="J179">
        <v>94.56</v>
      </c>
      <c r="K179">
        <v>2.88</v>
      </c>
      <c r="L179">
        <v>18.18</v>
      </c>
      <c r="N179">
        <v>1</v>
      </c>
      <c r="O179">
        <v>2</v>
      </c>
      <c r="P179" t="s">
        <v>2194</v>
      </c>
      <c r="Q179" t="s">
        <v>2502</v>
      </c>
      <c r="R179">
        <v>99.5</v>
      </c>
      <c r="S179">
        <v>1459</v>
      </c>
      <c r="T179" t="s">
        <v>3096</v>
      </c>
      <c r="U179">
        <v>99.5</v>
      </c>
      <c r="V179">
        <v>1517</v>
      </c>
      <c r="W179">
        <v>6.500494000000001</v>
      </c>
      <c r="X179">
        <v>8.971309</v>
      </c>
      <c r="Z179">
        <v>0</v>
      </c>
      <c r="AA179">
        <v>0</v>
      </c>
      <c r="AB179">
        <v>0.015408985014228</v>
      </c>
      <c r="AC179">
        <v>0.00477503720579211</v>
      </c>
      <c r="AD179" t="s">
        <v>3660</v>
      </c>
      <c r="AE179">
        <v>53131</v>
      </c>
      <c r="AF179">
        <v>53268</v>
      </c>
      <c r="AG179" t="s">
        <v>4530</v>
      </c>
      <c r="AH179" t="s">
        <v>4535</v>
      </c>
      <c r="AI179" t="s">
        <v>4702</v>
      </c>
      <c r="AJ179" t="s">
        <v>5180</v>
      </c>
      <c r="AK179" t="s">
        <v>5234</v>
      </c>
      <c r="AL179">
        <v>7.13</v>
      </c>
      <c r="AM179">
        <v>77.54000000000001</v>
      </c>
      <c r="AN179" t="s">
        <v>5316</v>
      </c>
      <c r="AO179" t="s">
        <v>5321</v>
      </c>
      <c r="AP179" t="s">
        <v>5387</v>
      </c>
      <c r="AQ179" t="s">
        <v>5452</v>
      </c>
    </row>
    <row r="180" spans="1:43">
      <c r="A180" s="1" t="s">
        <v>141</v>
      </c>
      <c r="B180">
        <v>8</v>
      </c>
      <c r="C180">
        <v>4321064</v>
      </c>
      <c r="D180">
        <v>2068231</v>
      </c>
      <c r="E180">
        <v>540133</v>
      </c>
      <c r="F180" t="s">
        <v>1249</v>
      </c>
      <c r="G180" t="s">
        <v>1330</v>
      </c>
      <c r="H180" t="s">
        <v>1330</v>
      </c>
      <c r="J180">
        <v>98.75</v>
      </c>
      <c r="K180">
        <v>1.61</v>
      </c>
      <c r="L180">
        <v>100</v>
      </c>
      <c r="N180">
        <v>1</v>
      </c>
      <c r="O180">
        <v>1</v>
      </c>
      <c r="P180" t="s">
        <v>2133</v>
      </c>
      <c r="Q180" t="s">
        <v>2503</v>
      </c>
      <c r="R180">
        <v>99.90000000000001</v>
      </c>
      <c r="S180">
        <v>1446</v>
      </c>
      <c r="T180" t="s">
        <v>3097</v>
      </c>
      <c r="U180">
        <v>99.7</v>
      </c>
      <c r="V180">
        <v>1503</v>
      </c>
      <c r="W180">
        <v>15.90153</v>
      </c>
      <c r="X180">
        <v>18.1263</v>
      </c>
      <c r="Z180">
        <v>0</v>
      </c>
      <c r="AA180">
        <v>0</v>
      </c>
      <c r="AB180">
        <v>0.007435159710265959</v>
      </c>
      <c r="AC180">
        <v>0.00186241872885848</v>
      </c>
      <c r="AD180" t="s">
        <v>3661</v>
      </c>
      <c r="AE180">
        <v>222734</v>
      </c>
      <c r="AF180">
        <v>222880</v>
      </c>
      <c r="AG180" t="s">
        <v>4529</v>
      </c>
      <c r="AH180" t="s">
        <v>4533</v>
      </c>
      <c r="AI180" t="s">
        <v>4703</v>
      </c>
      <c r="AJ180" t="s">
        <v>5179</v>
      </c>
      <c r="AK180" t="s">
        <v>5234</v>
      </c>
      <c r="AL180">
        <v>4.13</v>
      </c>
      <c r="AM180">
        <v>78.91</v>
      </c>
      <c r="AN180" t="s">
        <v>5316</v>
      </c>
      <c r="AO180" t="s">
        <v>5319</v>
      </c>
      <c r="AP180" t="s">
        <v>5385</v>
      </c>
      <c r="AQ180" t="s">
        <v>5449</v>
      </c>
    </row>
    <row r="181" spans="1:43">
      <c r="A181" s="1" t="s">
        <v>141</v>
      </c>
      <c r="B181">
        <v>8</v>
      </c>
      <c r="C181">
        <v>4321064</v>
      </c>
      <c r="D181">
        <v>2068231</v>
      </c>
      <c r="E181">
        <v>540133</v>
      </c>
      <c r="F181" t="s">
        <v>1249</v>
      </c>
      <c r="G181" t="s">
        <v>1330</v>
      </c>
      <c r="H181" t="s">
        <v>1330</v>
      </c>
      <c r="J181">
        <v>98.75</v>
      </c>
      <c r="K181">
        <v>1.61</v>
      </c>
      <c r="L181">
        <v>100</v>
      </c>
      <c r="N181">
        <v>1</v>
      </c>
      <c r="O181">
        <v>1</v>
      </c>
      <c r="P181" t="s">
        <v>2133</v>
      </c>
      <c r="Q181" t="s">
        <v>2503</v>
      </c>
      <c r="R181">
        <v>99.90000000000001</v>
      </c>
      <c r="S181">
        <v>1446</v>
      </c>
      <c r="T181" t="s">
        <v>3097</v>
      </c>
      <c r="U181">
        <v>99.7</v>
      </c>
      <c r="V181">
        <v>1503</v>
      </c>
      <c r="W181">
        <v>15.90153</v>
      </c>
      <c r="X181">
        <v>18.1263</v>
      </c>
      <c r="Z181">
        <v>0</v>
      </c>
      <c r="AA181">
        <v>0</v>
      </c>
      <c r="AB181">
        <v>0.007435159710265959</v>
      </c>
      <c r="AC181">
        <v>0.00186241872885848</v>
      </c>
      <c r="AD181" t="s">
        <v>3661</v>
      </c>
      <c r="AE181">
        <v>223018</v>
      </c>
      <c r="AF181">
        <v>223376</v>
      </c>
      <c r="AG181" t="s">
        <v>4529</v>
      </c>
      <c r="AH181" t="s">
        <v>4533</v>
      </c>
      <c r="AI181" t="s">
        <v>4704</v>
      </c>
      <c r="AJ181" t="s">
        <v>5175</v>
      </c>
      <c r="AK181" t="s">
        <v>5234</v>
      </c>
      <c r="AL181">
        <v>10.08</v>
      </c>
      <c r="AM181">
        <v>76.88</v>
      </c>
      <c r="AN181" t="s">
        <v>5316</v>
      </c>
      <c r="AO181" t="s">
        <v>5319</v>
      </c>
      <c r="AP181" t="s">
        <v>5385</v>
      </c>
      <c r="AQ181" t="s">
        <v>5449</v>
      </c>
    </row>
    <row r="182" spans="1:43">
      <c r="A182" s="1" t="s">
        <v>142</v>
      </c>
      <c r="B182">
        <v>1</v>
      </c>
      <c r="C182">
        <v>1322297</v>
      </c>
      <c r="D182">
        <v>1322297</v>
      </c>
      <c r="E182">
        <v>1322297</v>
      </c>
      <c r="F182" t="s">
        <v>1249</v>
      </c>
      <c r="G182" t="s">
        <v>1331</v>
      </c>
      <c r="H182" t="s">
        <v>1331</v>
      </c>
      <c r="I182" t="s">
        <v>2128</v>
      </c>
      <c r="J182">
        <v>65.23</v>
      </c>
      <c r="K182">
        <v>0</v>
      </c>
      <c r="L182">
        <v>0</v>
      </c>
      <c r="M182" t="s">
        <v>2129</v>
      </c>
      <c r="N182">
        <v>1</v>
      </c>
      <c r="O182">
        <v>1</v>
      </c>
      <c r="P182" t="s">
        <v>2195</v>
      </c>
      <c r="Q182" t="s">
        <v>2504</v>
      </c>
      <c r="R182">
        <v>100</v>
      </c>
      <c r="S182">
        <v>1387</v>
      </c>
      <c r="T182" t="s">
        <v>3098</v>
      </c>
      <c r="U182">
        <v>92.7</v>
      </c>
      <c r="V182">
        <v>1436</v>
      </c>
      <c r="W182">
        <v>7.440157000000001</v>
      </c>
      <c r="X182">
        <v>14.721631</v>
      </c>
      <c r="Y182">
        <v>0.24678703</v>
      </c>
      <c r="Z182">
        <v>0</v>
      </c>
      <c r="AA182">
        <v>0</v>
      </c>
      <c r="AB182">
        <v>0.00881274615718332</v>
      </c>
      <c r="AC182">
        <v>0.00182041667314963</v>
      </c>
    </row>
    <row r="183" spans="1:43">
      <c r="A183" s="1" t="s">
        <v>143</v>
      </c>
      <c r="B183">
        <v>1</v>
      </c>
      <c r="C183">
        <v>1089574</v>
      </c>
      <c r="D183">
        <v>1089574</v>
      </c>
      <c r="E183">
        <v>1089574</v>
      </c>
      <c r="F183" t="s">
        <v>1249</v>
      </c>
      <c r="G183" t="s">
        <v>1332</v>
      </c>
      <c r="H183" t="s">
        <v>1332</v>
      </c>
      <c r="I183" t="s">
        <v>2128</v>
      </c>
      <c r="J183">
        <v>85.39</v>
      </c>
      <c r="K183">
        <v>0</v>
      </c>
      <c r="L183">
        <v>0</v>
      </c>
      <c r="M183" t="s">
        <v>2129</v>
      </c>
      <c r="N183">
        <v>1</v>
      </c>
      <c r="O183">
        <v>1</v>
      </c>
      <c r="P183" t="s">
        <v>2196</v>
      </c>
      <c r="Q183" t="s">
        <v>2505</v>
      </c>
      <c r="R183">
        <v>100</v>
      </c>
      <c r="S183">
        <v>1465</v>
      </c>
      <c r="T183" t="s">
        <v>3099</v>
      </c>
      <c r="U183">
        <v>94.90000000000001</v>
      </c>
      <c r="V183">
        <v>1504</v>
      </c>
      <c r="W183">
        <v>14.531308</v>
      </c>
      <c r="X183">
        <v>27.238707</v>
      </c>
      <c r="Y183">
        <v>0.7197425000000001</v>
      </c>
      <c r="Z183">
        <v>0</v>
      </c>
      <c r="AA183">
        <v>0</v>
      </c>
      <c r="AB183">
        <v>0.000239172499118838</v>
      </c>
      <c r="AC183">
        <v>7.902366264798421e-05</v>
      </c>
    </row>
    <row r="184" spans="1:43">
      <c r="A184" s="1" t="s">
        <v>144</v>
      </c>
      <c r="B184">
        <v>15</v>
      </c>
      <c r="C184">
        <v>3774284</v>
      </c>
      <c r="D184">
        <v>1005498</v>
      </c>
      <c r="E184">
        <v>251618.9</v>
      </c>
      <c r="F184" t="s">
        <v>1249</v>
      </c>
      <c r="G184" t="s">
        <v>1333</v>
      </c>
      <c r="H184" t="s">
        <v>1859</v>
      </c>
      <c r="J184">
        <v>95.42</v>
      </c>
      <c r="K184">
        <v>1.48</v>
      </c>
      <c r="L184">
        <v>0</v>
      </c>
      <c r="N184">
        <v>1</v>
      </c>
      <c r="O184">
        <v>1</v>
      </c>
      <c r="P184" t="s">
        <v>2160</v>
      </c>
      <c r="Q184" t="s">
        <v>2506</v>
      </c>
      <c r="R184">
        <v>99.90000000000001</v>
      </c>
      <c r="S184">
        <v>1451</v>
      </c>
      <c r="T184" t="s">
        <v>3100</v>
      </c>
      <c r="U184">
        <v>98.40000000000001</v>
      </c>
      <c r="V184">
        <v>1501</v>
      </c>
      <c r="W184">
        <v>3.876651799999999</v>
      </c>
      <c r="X184">
        <v>12.178325</v>
      </c>
      <c r="Z184">
        <v>0</v>
      </c>
      <c r="AA184">
        <v>0</v>
      </c>
      <c r="AB184">
        <v>0.0353645542645492</v>
      </c>
      <c r="AC184">
        <v>0.0110478552505496</v>
      </c>
      <c r="AD184" t="s">
        <v>3662</v>
      </c>
      <c r="AE184">
        <v>54974</v>
      </c>
      <c r="AF184">
        <v>55140</v>
      </c>
      <c r="AG184" t="s">
        <v>4530</v>
      </c>
      <c r="AH184" t="s">
        <v>4531</v>
      </c>
      <c r="AI184" t="s">
        <v>4705</v>
      </c>
      <c r="AJ184" t="s">
        <v>5201</v>
      </c>
      <c r="AK184" t="s">
        <v>5237</v>
      </c>
      <c r="AL184">
        <v>4.76</v>
      </c>
      <c r="AM184">
        <v>77.38</v>
      </c>
      <c r="AN184" t="s">
        <v>5316</v>
      </c>
      <c r="AO184" t="s">
        <v>5317</v>
      </c>
      <c r="AP184" t="s">
        <v>5383</v>
      </c>
      <c r="AQ184" t="s">
        <v>5449</v>
      </c>
    </row>
    <row r="185" spans="1:43">
      <c r="A185" s="1" t="s">
        <v>145</v>
      </c>
      <c r="B185">
        <v>45</v>
      </c>
      <c r="C185">
        <v>4988809</v>
      </c>
      <c r="D185">
        <v>689237</v>
      </c>
      <c r="E185">
        <v>110862.4</v>
      </c>
      <c r="F185" t="s">
        <v>1249</v>
      </c>
      <c r="G185" t="s">
        <v>1334</v>
      </c>
      <c r="H185" t="s">
        <v>1860</v>
      </c>
      <c r="J185">
        <v>95.93000000000001</v>
      </c>
      <c r="K185">
        <v>3.33</v>
      </c>
      <c r="L185">
        <v>50</v>
      </c>
      <c r="N185">
        <v>1</v>
      </c>
      <c r="O185">
        <v>1</v>
      </c>
      <c r="P185" t="s">
        <v>2197</v>
      </c>
      <c r="Q185" t="s">
        <v>2507</v>
      </c>
      <c r="R185">
        <v>99.59999999999999</v>
      </c>
      <c r="S185">
        <v>1445</v>
      </c>
      <c r="T185" t="s">
        <v>3101</v>
      </c>
      <c r="U185">
        <v>99.3</v>
      </c>
      <c r="V185">
        <v>1480</v>
      </c>
      <c r="W185">
        <v>3.8151631</v>
      </c>
      <c r="X185">
        <v>10.843313</v>
      </c>
      <c r="Z185">
        <v>0</v>
      </c>
      <c r="AA185">
        <v>0</v>
      </c>
      <c r="AB185">
        <v>0.018577129489473</v>
      </c>
      <c r="AC185">
        <v>0.00514876556235493</v>
      </c>
      <c r="AD185" t="s">
        <v>3663</v>
      </c>
      <c r="AE185">
        <v>53044</v>
      </c>
      <c r="AF185">
        <v>53153</v>
      </c>
      <c r="AG185" t="s">
        <v>4529</v>
      </c>
      <c r="AH185" t="s">
        <v>4531</v>
      </c>
      <c r="AI185" t="s">
        <v>4706</v>
      </c>
      <c r="AJ185" t="s">
        <v>5188</v>
      </c>
      <c r="AK185" t="s">
        <v>5234</v>
      </c>
      <c r="AL185">
        <v>3.15</v>
      </c>
      <c r="AM185">
        <v>81.81999999999999</v>
      </c>
      <c r="AN185" t="s">
        <v>5316</v>
      </c>
      <c r="AO185" t="s">
        <v>5317</v>
      </c>
      <c r="AP185" t="s">
        <v>5383</v>
      </c>
      <c r="AQ185" t="s">
        <v>5449</v>
      </c>
    </row>
    <row r="186" spans="1:43">
      <c r="A186" s="1" t="s">
        <v>146</v>
      </c>
      <c r="B186">
        <v>10</v>
      </c>
      <c r="C186">
        <v>4987483</v>
      </c>
      <c r="D186">
        <v>1982819</v>
      </c>
      <c r="E186">
        <v>498748.3</v>
      </c>
      <c r="F186" t="s">
        <v>1249</v>
      </c>
      <c r="G186" t="s">
        <v>1335</v>
      </c>
      <c r="H186" t="s">
        <v>1335</v>
      </c>
      <c r="I186" t="s">
        <v>2128</v>
      </c>
      <c r="J186">
        <v>98.95999999999999</v>
      </c>
      <c r="K186">
        <v>1.3</v>
      </c>
      <c r="L186">
        <v>50</v>
      </c>
      <c r="N186">
        <v>5</v>
      </c>
      <c r="O186">
        <v>5</v>
      </c>
      <c r="P186" t="s">
        <v>2198</v>
      </c>
      <c r="Q186" t="s">
        <v>2508</v>
      </c>
      <c r="R186">
        <v>100</v>
      </c>
      <c r="S186">
        <v>1460</v>
      </c>
      <c r="T186" t="s">
        <v>3102</v>
      </c>
      <c r="U186">
        <v>99.40000000000001</v>
      </c>
      <c r="V186">
        <v>1539</v>
      </c>
      <c r="W186">
        <v>11.247256</v>
      </c>
      <c r="X186">
        <v>16.712957</v>
      </c>
      <c r="Y186">
        <v>0.15594675</v>
      </c>
      <c r="Z186">
        <v>0</v>
      </c>
      <c r="AA186">
        <v>0</v>
      </c>
      <c r="AB186">
        <v>0.0196566173452776</v>
      </c>
      <c r="AC186">
        <v>0.00511950254461535</v>
      </c>
      <c r="AD186" t="s">
        <v>3664</v>
      </c>
      <c r="AE186">
        <v>1191266</v>
      </c>
      <c r="AF186">
        <v>1194318</v>
      </c>
      <c r="AG186" t="s">
        <v>4530</v>
      </c>
      <c r="AH186" t="s">
        <v>4556</v>
      </c>
      <c r="AI186" t="s">
        <v>4707</v>
      </c>
      <c r="AJ186">
        <f>/======</f>
        <v>0</v>
      </c>
      <c r="AK186" t="s">
        <v>5239</v>
      </c>
      <c r="AL186">
        <v>97.38</v>
      </c>
      <c r="AM186">
        <v>78.31</v>
      </c>
      <c r="AN186" t="s">
        <v>5316</v>
      </c>
      <c r="AO186" t="s">
        <v>5342</v>
      </c>
      <c r="AP186" t="s">
        <v>5408</v>
      </c>
      <c r="AQ186" t="s">
        <v>5455</v>
      </c>
    </row>
    <row r="187" spans="1:43">
      <c r="A187" s="1" t="s">
        <v>146</v>
      </c>
      <c r="B187">
        <v>10</v>
      </c>
      <c r="C187">
        <v>4987483</v>
      </c>
      <c r="D187">
        <v>1982819</v>
      </c>
      <c r="E187">
        <v>498748.3</v>
      </c>
      <c r="F187" t="s">
        <v>1249</v>
      </c>
      <c r="G187" t="s">
        <v>1335</v>
      </c>
      <c r="H187" t="s">
        <v>1335</v>
      </c>
      <c r="I187" t="s">
        <v>2128</v>
      </c>
      <c r="J187">
        <v>98.95999999999999</v>
      </c>
      <c r="K187">
        <v>1.3</v>
      </c>
      <c r="L187">
        <v>50</v>
      </c>
      <c r="N187">
        <v>5</v>
      </c>
      <c r="O187">
        <v>5</v>
      </c>
      <c r="P187" t="s">
        <v>2198</v>
      </c>
      <c r="Q187" t="s">
        <v>2508</v>
      </c>
      <c r="R187">
        <v>100</v>
      </c>
      <c r="S187">
        <v>1460</v>
      </c>
      <c r="T187" t="s">
        <v>3102</v>
      </c>
      <c r="U187">
        <v>99.40000000000001</v>
      </c>
      <c r="V187">
        <v>1539</v>
      </c>
      <c r="W187">
        <v>11.247256</v>
      </c>
      <c r="X187">
        <v>16.712957</v>
      </c>
      <c r="Y187">
        <v>0.15594675</v>
      </c>
      <c r="Z187">
        <v>0</v>
      </c>
      <c r="AA187">
        <v>0</v>
      </c>
      <c r="AB187">
        <v>0.0196566173452776</v>
      </c>
      <c r="AC187">
        <v>0.00511950254461535</v>
      </c>
      <c r="AD187" t="s">
        <v>3664</v>
      </c>
      <c r="AE187">
        <v>1376552</v>
      </c>
      <c r="AF187">
        <v>1379628</v>
      </c>
      <c r="AG187" t="s">
        <v>4529</v>
      </c>
      <c r="AH187" t="s">
        <v>4557</v>
      </c>
      <c r="AI187" t="s">
        <v>4708</v>
      </c>
      <c r="AJ187">
        <f>/======</f>
        <v>0</v>
      </c>
      <c r="AK187" t="s">
        <v>5259</v>
      </c>
      <c r="AL187">
        <v>99.31999999999999</v>
      </c>
      <c r="AM187">
        <v>77.87</v>
      </c>
      <c r="AN187" t="s">
        <v>5316</v>
      </c>
      <c r="AO187" t="s">
        <v>5343</v>
      </c>
      <c r="AP187" t="s">
        <v>5409</v>
      </c>
      <c r="AQ187" t="s">
        <v>5467</v>
      </c>
    </row>
    <row r="188" spans="1:43">
      <c r="A188" s="1" t="s">
        <v>146</v>
      </c>
      <c r="B188">
        <v>10</v>
      </c>
      <c r="C188">
        <v>4987483</v>
      </c>
      <c r="D188">
        <v>1982819</v>
      </c>
      <c r="E188">
        <v>498748.3</v>
      </c>
      <c r="F188" t="s">
        <v>1249</v>
      </c>
      <c r="G188" t="s">
        <v>1335</v>
      </c>
      <c r="H188" t="s">
        <v>1335</v>
      </c>
      <c r="I188" t="s">
        <v>2128</v>
      </c>
      <c r="J188">
        <v>98.95999999999999</v>
      </c>
      <c r="K188">
        <v>1.3</v>
      </c>
      <c r="L188">
        <v>50</v>
      </c>
      <c r="N188">
        <v>5</v>
      </c>
      <c r="O188">
        <v>5</v>
      </c>
      <c r="P188" t="s">
        <v>2198</v>
      </c>
      <c r="Q188" t="s">
        <v>2508</v>
      </c>
      <c r="R188">
        <v>100</v>
      </c>
      <c r="S188">
        <v>1460</v>
      </c>
      <c r="T188" t="s">
        <v>3102</v>
      </c>
      <c r="U188">
        <v>99.40000000000001</v>
      </c>
      <c r="V188">
        <v>1539</v>
      </c>
      <c r="W188">
        <v>11.247256</v>
      </c>
      <c r="X188">
        <v>16.712957</v>
      </c>
      <c r="Y188">
        <v>0.15594675</v>
      </c>
      <c r="Z188">
        <v>0</v>
      </c>
      <c r="AA188">
        <v>0</v>
      </c>
      <c r="AB188">
        <v>0.0196566173452776</v>
      </c>
      <c r="AC188">
        <v>0.00511950254461535</v>
      </c>
      <c r="AD188" t="s">
        <v>3665</v>
      </c>
      <c r="AE188">
        <v>320892</v>
      </c>
      <c r="AF188">
        <v>321274</v>
      </c>
      <c r="AG188" t="s">
        <v>4530</v>
      </c>
      <c r="AH188" t="s">
        <v>4533</v>
      </c>
      <c r="AI188" t="s">
        <v>4709</v>
      </c>
      <c r="AJ188" t="s">
        <v>5175</v>
      </c>
      <c r="AK188" t="s">
        <v>5234</v>
      </c>
      <c r="AL188">
        <v>10.76</v>
      </c>
      <c r="AM188">
        <v>77.55</v>
      </c>
      <c r="AN188" t="s">
        <v>5316</v>
      </c>
      <c r="AO188" t="s">
        <v>5319</v>
      </c>
      <c r="AP188" t="s">
        <v>5385</v>
      </c>
      <c r="AQ188" t="s">
        <v>5449</v>
      </c>
    </row>
    <row r="189" spans="1:43">
      <c r="A189" s="1" t="s">
        <v>146</v>
      </c>
      <c r="B189">
        <v>10</v>
      </c>
      <c r="C189">
        <v>4987483</v>
      </c>
      <c r="D189">
        <v>1982819</v>
      </c>
      <c r="E189">
        <v>498748.3</v>
      </c>
      <c r="F189" t="s">
        <v>1249</v>
      </c>
      <c r="G189" t="s">
        <v>1335</v>
      </c>
      <c r="H189" t="s">
        <v>1335</v>
      </c>
      <c r="I189" t="s">
        <v>2128</v>
      </c>
      <c r="J189">
        <v>98.95999999999999</v>
      </c>
      <c r="K189">
        <v>1.3</v>
      </c>
      <c r="L189">
        <v>50</v>
      </c>
      <c r="N189">
        <v>5</v>
      </c>
      <c r="O189">
        <v>5</v>
      </c>
      <c r="P189" t="s">
        <v>2198</v>
      </c>
      <c r="Q189" t="s">
        <v>2508</v>
      </c>
      <c r="R189">
        <v>100</v>
      </c>
      <c r="S189">
        <v>1460</v>
      </c>
      <c r="T189" t="s">
        <v>3102</v>
      </c>
      <c r="U189">
        <v>99.40000000000001</v>
      </c>
      <c r="V189">
        <v>1539</v>
      </c>
      <c r="W189">
        <v>11.247256</v>
      </c>
      <c r="X189">
        <v>16.712957</v>
      </c>
      <c r="Y189">
        <v>0.15594675</v>
      </c>
      <c r="Z189">
        <v>0</v>
      </c>
      <c r="AA189">
        <v>0</v>
      </c>
      <c r="AB189">
        <v>0.0196566173452776</v>
      </c>
      <c r="AC189">
        <v>0.00511950254461535</v>
      </c>
      <c r="AD189" t="s">
        <v>3665</v>
      </c>
      <c r="AE189">
        <v>321539</v>
      </c>
      <c r="AF189">
        <v>321709</v>
      </c>
      <c r="AG189" t="s">
        <v>4530</v>
      </c>
      <c r="AH189" t="s">
        <v>4533</v>
      </c>
      <c r="AI189" t="s">
        <v>4631</v>
      </c>
      <c r="AJ189" t="s">
        <v>5179</v>
      </c>
      <c r="AK189" t="s">
        <v>5234</v>
      </c>
      <c r="AL189">
        <v>4.8</v>
      </c>
      <c r="AM189">
        <v>77.78</v>
      </c>
      <c r="AN189" t="s">
        <v>5316</v>
      </c>
      <c r="AO189" t="s">
        <v>5319</v>
      </c>
      <c r="AP189" t="s">
        <v>5385</v>
      </c>
      <c r="AQ189" t="s">
        <v>5449</v>
      </c>
    </row>
    <row r="190" spans="1:43">
      <c r="A190" s="1" t="s">
        <v>147</v>
      </c>
      <c r="B190">
        <v>1</v>
      </c>
      <c r="C190">
        <v>1338973</v>
      </c>
      <c r="D190">
        <v>1338973</v>
      </c>
      <c r="E190">
        <v>1338973</v>
      </c>
      <c r="F190" t="s">
        <v>1249</v>
      </c>
      <c r="G190" t="s">
        <v>1336</v>
      </c>
      <c r="H190" t="s">
        <v>1336</v>
      </c>
      <c r="I190" t="s">
        <v>2128</v>
      </c>
      <c r="J190">
        <v>80.69</v>
      </c>
      <c r="K190">
        <v>0</v>
      </c>
      <c r="L190">
        <v>0</v>
      </c>
      <c r="M190" t="s">
        <v>2129</v>
      </c>
      <c r="N190">
        <v>1</v>
      </c>
      <c r="O190">
        <v>1</v>
      </c>
      <c r="P190" t="s">
        <v>2199</v>
      </c>
      <c r="Q190" t="s">
        <v>2509</v>
      </c>
      <c r="R190">
        <v>98</v>
      </c>
      <c r="S190">
        <v>1377</v>
      </c>
      <c r="T190" t="s">
        <v>3103</v>
      </c>
      <c r="U190">
        <v>93.7</v>
      </c>
      <c r="V190">
        <v>1416</v>
      </c>
      <c r="W190">
        <v>6.700986</v>
      </c>
      <c r="X190">
        <v>15.992598</v>
      </c>
      <c r="Y190">
        <v>0.0978845</v>
      </c>
      <c r="Z190">
        <v>0</v>
      </c>
      <c r="AA190">
        <v>0</v>
      </c>
      <c r="AB190">
        <v>0.00247788069847695</v>
      </c>
      <c r="AC190">
        <v>0.000406154434250765</v>
      </c>
    </row>
    <row r="191" spans="1:43">
      <c r="A191" s="1" t="s">
        <v>148</v>
      </c>
      <c r="B191">
        <v>20</v>
      </c>
      <c r="C191">
        <v>4788042</v>
      </c>
      <c r="D191">
        <v>1429987</v>
      </c>
      <c r="E191">
        <v>239402.1</v>
      </c>
      <c r="F191" t="s">
        <v>1249</v>
      </c>
      <c r="G191" t="s">
        <v>1337</v>
      </c>
      <c r="H191" t="s">
        <v>1337</v>
      </c>
      <c r="I191" t="s">
        <v>2128</v>
      </c>
      <c r="J191">
        <v>97.87</v>
      </c>
      <c r="K191">
        <v>0.95</v>
      </c>
      <c r="L191">
        <v>50</v>
      </c>
      <c r="N191">
        <v>2</v>
      </c>
      <c r="O191">
        <v>2</v>
      </c>
      <c r="P191" t="s">
        <v>2200</v>
      </c>
      <c r="Q191" t="s">
        <v>2510</v>
      </c>
      <c r="R191">
        <v>100</v>
      </c>
      <c r="S191">
        <v>1450</v>
      </c>
      <c r="T191" t="s">
        <v>3104</v>
      </c>
      <c r="U191">
        <v>98.90000000000001</v>
      </c>
      <c r="V191">
        <v>1508</v>
      </c>
      <c r="W191">
        <v>6.091568</v>
      </c>
      <c r="X191">
        <v>13.360981</v>
      </c>
      <c r="Y191">
        <v>0.09174910000000001</v>
      </c>
      <c r="Z191">
        <v>0</v>
      </c>
      <c r="AA191">
        <v>0</v>
      </c>
      <c r="AB191">
        <v>0.0129456388114299</v>
      </c>
      <c r="AC191">
        <v>0.00405833355510019</v>
      </c>
      <c r="AD191" t="s">
        <v>3666</v>
      </c>
      <c r="AE191">
        <v>2427</v>
      </c>
      <c r="AF191">
        <v>2627</v>
      </c>
      <c r="AG191" t="s">
        <v>4529</v>
      </c>
      <c r="AH191" t="s">
        <v>4534</v>
      </c>
      <c r="AI191" t="s">
        <v>4710</v>
      </c>
      <c r="AJ191">
        <f>....../......</f>
        <v>0</v>
      </c>
      <c r="AK191" t="s">
        <v>5241</v>
      </c>
      <c r="AL191">
        <v>9.279999999999999</v>
      </c>
      <c r="AM191">
        <v>75.25</v>
      </c>
      <c r="AN191" t="s">
        <v>5316</v>
      </c>
      <c r="AO191" t="s">
        <v>5320</v>
      </c>
      <c r="AP191" t="s">
        <v>5386</v>
      </c>
      <c r="AQ191" t="s">
        <v>5451</v>
      </c>
    </row>
    <row r="192" spans="1:43">
      <c r="A192" s="1" t="s">
        <v>148</v>
      </c>
      <c r="B192">
        <v>20</v>
      </c>
      <c r="C192">
        <v>4788042</v>
      </c>
      <c r="D192">
        <v>1429987</v>
      </c>
      <c r="E192">
        <v>239402.1</v>
      </c>
      <c r="F192" t="s">
        <v>1249</v>
      </c>
      <c r="G192" t="s">
        <v>1337</v>
      </c>
      <c r="H192" t="s">
        <v>1337</v>
      </c>
      <c r="I192" t="s">
        <v>2128</v>
      </c>
      <c r="J192">
        <v>97.87</v>
      </c>
      <c r="K192">
        <v>0.95</v>
      </c>
      <c r="L192">
        <v>50</v>
      </c>
      <c r="N192">
        <v>2</v>
      </c>
      <c r="O192">
        <v>2</v>
      </c>
      <c r="P192" t="s">
        <v>2200</v>
      </c>
      <c r="Q192" t="s">
        <v>2510</v>
      </c>
      <c r="R192">
        <v>100</v>
      </c>
      <c r="S192">
        <v>1450</v>
      </c>
      <c r="T192" t="s">
        <v>3104</v>
      </c>
      <c r="U192">
        <v>98.90000000000001</v>
      </c>
      <c r="V192">
        <v>1508</v>
      </c>
      <c r="W192">
        <v>6.091568</v>
      </c>
      <c r="X192">
        <v>13.360981</v>
      </c>
      <c r="Y192">
        <v>0.09174910000000001</v>
      </c>
      <c r="Z192">
        <v>0</v>
      </c>
      <c r="AA192">
        <v>0</v>
      </c>
      <c r="AB192">
        <v>0.0129456388114299</v>
      </c>
      <c r="AC192">
        <v>0.00405833355510019</v>
      </c>
      <c r="AD192" t="s">
        <v>3667</v>
      </c>
      <c r="AE192">
        <v>145911</v>
      </c>
      <c r="AF192">
        <v>146081</v>
      </c>
      <c r="AG192" t="s">
        <v>4530</v>
      </c>
      <c r="AH192" t="s">
        <v>4533</v>
      </c>
      <c r="AI192" t="s">
        <v>4631</v>
      </c>
      <c r="AJ192" t="s">
        <v>5185</v>
      </c>
      <c r="AK192" t="s">
        <v>5237</v>
      </c>
      <c r="AL192">
        <v>4.77</v>
      </c>
      <c r="AM192">
        <v>75</v>
      </c>
      <c r="AN192" t="s">
        <v>5316</v>
      </c>
      <c r="AO192" t="s">
        <v>5319</v>
      </c>
      <c r="AP192" t="s">
        <v>5385</v>
      </c>
      <c r="AQ192" t="s">
        <v>5449</v>
      </c>
    </row>
    <row r="193" spans="1:43">
      <c r="A193" s="1" t="s">
        <v>148</v>
      </c>
      <c r="B193">
        <v>20</v>
      </c>
      <c r="C193">
        <v>4788042</v>
      </c>
      <c r="D193">
        <v>1429987</v>
      </c>
      <c r="E193">
        <v>239402.1</v>
      </c>
      <c r="F193" t="s">
        <v>1249</v>
      </c>
      <c r="G193" t="s">
        <v>1337</v>
      </c>
      <c r="H193" t="s">
        <v>1337</v>
      </c>
      <c r="I193" t="s">
        <v>2128</v>
      </c>
      <c r="J193">
        <v>97.87</v>
      </c>
      <c r="K193">
        <v>0.95</v>
      </c>
      <c r="L193">
        <v>50</v>
      </c>
      <c r="N193">
        <v>2</v>
      </c>
      <c r="O193">
        <v>2</v>
      </c>
      <c r="P193" t="s">
        <v>2200</v>
      </c>
      <c r="Q193" t="s">
        <v>2510</v>
      </c>
      <c r="R193">
        <v>100</v>
      </c>
      <c r="S193">
        <v>1450</v>
      </c>
      <c r="T193" t="s">
        <v>3104</v>
      </c>
      <c r="U193">
        <v>98.90000000000001</v>
      </c>
      <c r="V193">
        <v>1508</v>
      </c>
      <c r="W193">
        <v>6.091568</v>
      </c>
      <c r="X193">
        <v>13.360981</v>
      </c>
      <c r="Y193">
        <v>0.09174910000000001</v>
      </c>
      <c r="Z193">
        <v>0</v>
      </c>
      <c r="AA193">
        <v>0</v>
      </c>
      <c r="AB193">
        <v>0.0129456388114299</v>
      </c>
      <c r="AC193">
        <v>0.00405833355510019</v>
      </c>
      <c r="AD193" t="s">
        <v>3667</v>
      </c>
      <c r="AE193">
        <v>327334</v>
      </c>
      <c r="AF193">
        <v>327455</v>
      </c>
      <c r="AG193" t="s">
        <v>4530</v>
      </c>
      <c r="AH193" t="s">
        <v>4553</v>
      </c>
      <c r="AI193" t="s">
        <v>4711</v>
      </c>
      <c r="AJ193" t="s">
        <v>5194</v>
      </c>
      <c r="AK193" t="s">
        <v>5234</v>
      </c>
      <c r="AL193">
        <v>17.68</v>
      </c>
      <c r="AM193">
        <v>80.33</v>
      </c>
      <c r="AN193" t="s">
        <v>5316</v>
      </c>
      <c r="AO193" t="s">
        <v>5339</v>
      </c>
      <c r="AP193" t="s">
        <v>5405</v>
      </c>
      <c r="AQ193" t="s">
        <v>5464</v>
      </c>
    </row>
    <row r="194" spans="1:43">
      <c r="A194" s="1" t="s">
        <v>148</v>
      </c>
      <c r="B194">
        <v>20</v>
      </c>
      <c r="C194">
        <v>4788042</v>
      </c>
      <c r="D194">
        <v>1429987</v>
      </c>
      <c r="E194">
        <v>239402.1</v>
      </c>
      <c r="F194" t="s">
        <v>1249</v>
      </c>
      <c r="G194" t="s">
        <v>1337</v>
      </c>
      <c r="H194" t="s">
        <v>1337</v>
      </c>
      <c r="I194" t="s">
        <v>2128</v>
      </c>
      <c r="J194">
        <v>97.87</v>
      </c>
      <c r="K194">
        <v>0.95</v>
      </c>
      <c r="L194">
        <v>50</v>
      </c>
      <c r="N194">
        <v>2</v>
      </c>
      <c r="O194">
        <v>2</v>
      </c>
      <c r="P194" t="s">
        <v>2200</v>
      </c>
      <c r="Q194" t="s">
        <v>2510</v>
      </c>
      <c r="R194">
        <v>100</v>
      </c>
      <c r="S194">
        <v>1450</v>
      </c>
      <c r="T194" t="s">
        <v>3104</v>
      </c>
      <c r="U194">
        <v>98.90000000000001</v>
      </c>
      <c r="V194">
        <v>1508</v>
      </c>
      <c r="W194">
        <v>6.091568</v>
      </c>
      <c r="X194">
        <v>13.360981</v>
      </c>
      <c r="Y194">
        <v>0.09174910000000001</v>
      </c>
      <c r="Z194">
        <v>0</v>
      </c>
      <c r="AA194">
        <v>0</v>
      </c>
      <c r="AB194">
        <v>0.0129456388114299</v>
      </c>
      <c r="AC194">
        <v>0.00405833355510019</v>
      </c>
      <c r="AD194" t="s">
        <v>3668</v>
      </c>
      <c r="AE194">
        <v>13937</v>
      </c>
      <c r="AF194">
        <v>14136</v>
      </c>
      <c r="AG194" t="s">
        <v>4530</v>
      </c>
      <c r="AH194" t="s">
        <v>4534</v>
      </c>
      <c r="AI194" t="s">
        <v>4710</v>
      </c>
      <c r="AJ194">
        <f>....../......</f>
        <v>0</v>
      </c>
      <c r="AK194" t="s">
        <v>5260</v>
      </c>
      <c r="AL194">
        <v>9.33</v>
      </c>
      <c r="AM194">
        <v>75.5</v>
      </c>
      <c r="AN194" t="s">
        <v>5316</v>
      </c>
      <c r="AO194" t="s">
        <v>5320</v>
      </c>
      <c r="AP194" t="s">
        <v>5386</v>
      </c>
      <c r="AQ194" t="s">
        <v>5451</v>
      </c>
    </row>
    <row r="195" spans="1:43">
      <c r="A195" s="1" t="s">
        <v>149</v>
      </c>
      <c r="B195">
        <v>51</v>
      </c>
      <c r="C195">
        <v>5329360</v>
      </c>
      <c r="D195">
        <v>358522</v>
      </c>
      <c r="E195">
        <v>104497.3</v>
      </c>
      <c r="F195" t="s">
        <v>1249</v>
      </c>
      <c r="G195" t="s">
        <v>1338</v>
      </c>
      <c r="H195" t="s">
        <v>1338</v>
      </c>
      <c r="J195">
        <v>92.33</v>
      </c>
      <c r="K195">
        <v>3.69</v>
      </c>
      <c r="L195">
        <v>10.53</v>
      </c>
      <c r="N195">
        <v>1</v>
      </c>
      <c r="O195">
        <v>1</v>
      </c>
      <c r="P195" t="s">
        <v>2201</v>
      </c>
      <c r="Q195" t="s">
        <v>2511</v>
      </c>
      <c r="R195">
        <v>98.90000000000001</v>
      </c>
      <c r="S195">
        <v>1433</v>
      </c>
      <c r="T195" t="s">
        <v>3105</v>
      </c>
      <c r="U195">
        <v>98.7</v>
      </c>
      <c r="V195">
        <v>1491</v>
      </c>
      <c r="W195">
        <v>7.300955</v>
      </c>
      <c r="X195">
        <v>9.095962</v>
      </c>
      <c r="Z195">
        <v>0</v>
      </c>
      <c r="AA195">
        <v>0</v>
      </c>
      <c r="AB195">
        <v>0.0311137883169895</v>
      </c>
      <c r="AC195">
        <v>0.00850727199098418</v>
      </c>
      <c r="AD195" t="s">
        <v>3669</v>
      </c>
      <c r="AE195">
        <v>39762</v>
      </c>
      <c r="AF195">
        <v>40126</v>
      </c>
      <c r="AG195" t="s">
        <v>4529</v>
      </c>
      <c r="AH195" t="s">
        <v>4531</v>
      </c>
      <c r="AI195" t="s">
        <v>4712</v>
      </c>
      <c r="AJ195" t="s">
        <v>5176</v>
      </c>
      <c r="AK195" t="s">
        <v>5237</v>
      </c>
      <c r="AL195">
        <v>10.43</v>
      </c>
      <c r="AM195">
        <v>77.59999999999999</v>
      </c>
      <c r="AN195" t="s">
        <v>5316</v>
      </c>
      <c r="AO195" t="s">
        <v>5317</v>
      </c>
      <c r="AP195" t="s">
        <v>5383</v>
      </c>
      <c r="AQ195" t="s">
        <v>5449</v>
      </c>
    </row>
    <row r="196" spans="1:43">
      <c r="A196" s="1" t="s">
        <v>150</v>
      </c>
      <c r="B196">
        <v>26</v>
      </c>
      <c r="C196">
        <v>4437855</v>
      </c>
      <c r="D196">
        <v>899950</v>
      </c>
      <c r="E196">
        <v>170686.7</v>
      </c>
      <c r="F196" t="s">
        <v>1249</v>
      </c>
      <c r="G196" t="s">
        <v>1339</v>
      </c>
      <c r="H196" t="s">
        <v>1339</v>
      </c>
      <c r="I196" t="s">
        <v>2128</v>
      </c>
      <c r="J196">
        <v>93.64</v>
      </c>
      <c r="K196">
        <v>1.82</v>
      </c>
      <c r="L196">
        <v>0</v>
      </c>
      <c r="N196">
        <v>1</v>
      </c>
      <c r="O196">
        <v>1</v>
      </c>
      <c r="P196" t="s">
        <v>2202</v>
      </c>
      <c r="Q196" t="s">
        <v>2512</v>
      </c>
      <c r="R196">
        <v>97.40000000000001</v>
      </c>
      <c r="S196">
        <v>1439</v>
      </c>
      <c r="T196" t="s">
        <v>3106</v>
      </c>
      <c r="U196">
        <v>97.09999999999999</v>
      </c>
      <c r="V196">
        <v>1475</v>
      </c>
      <c r="W196">
        <v>21.20452</v>
      </c>
      <c r="X196">
        <v>14.946599</v>
      </c>
      <c r="Y196">
        <v>0.29217008</v>
      </c>
      <c r="Z196">
        <v>0</v>
      </c>
      <c r="AA196">
        <v>1</v>
      </c>
      <c r="AB196">
        <v>0.0154354159147692</v>
      </c>
      <c r="AC196">
        <v>0.00322130801801851</v>
      </c>
      <c r="AD196" t="s">
        <v>3670</v>
      </c>
      <c r="AE196">
        <v>30625</v>
      </c>
      <c r="AF196">
        <v>30756</v>
      </c>
      <c r="AG196" t="s">
        <v>4530</v>
      </c>
      <c r="AH196" t="s">
        <v>4558</v>
      </c>
      <c r="AI196" t="s">
        <v>4713</v>
      </c>
      <c r="AJ196" t="s">
        <v>5182</v>
      </c>
      <c r="AK196" t="s">
        <v>5234</v>
      </c>
      <c r="AL196">
        <v>7.97</v>
      </c>
      <c r="AM196">
        <v>78.79000000000001</v>
      </c>
      <c r="AN196" t="s">
        <v>5316</v>
      </c>
      <c r="AO196" t="s">
        <v>5344</v>
      </c>
      <c r="AP196" t="s">
        <v>5410</v>
      </c>
      <c r="AQ196" t="s">
        <v>5463</v>
      </c>
    </row>
    <row r="197" spans="1:43">
      <c r="A197" s="1" t="s">
        <v>151</v>
      </c>
      <c r="B197">
        <v>2</v>
      </c>
      <c r="C197">
        <v>9757120</v>
      </c>
      <c r="D197">
        <v>6905894</v>
      </c>
      <c r="E197">
        <v>4878560</v>
      </c>
      <c r="F197" t="s">
        <v>1249</v>
      </c>
      <c r="G197" t="s">
        <v>1340</v>
      </c>
      <c r="H197" t="s">
        <v>1340</v>
      </c>
      <c r="I197" t="s">
        <v>2128</v>
      </c>
      <c r="J197">
        <v>95.48</v>
      </c>
      <c r="K197">
        <v>4.84</v>
      </c>
      <c r="L197">
        <v>0</v>
      </c>
      <c r="N197">
        <v>1</v>
      </c>
      <c r="O197">
        <v>1</v>
      </c>
      <c r="P197" t="s">
        <v>2203</v>
      </c>
      <c r="Q197" t="s">
        <v>2513</v>
      </c>
      <c r="R197">
        <v>99.8</v>
      </c>
      <c r="S197">
        <v>1480</v>
      </c>
      <c r="T197" t="s">
        <v>3107</v>
      </c>
      <c r="U197">
        <v>99.40000000000001</v>
      </c>
      <c r="V197">
        <v>1519</v>
      </c>
      <c r="W197">
        <v>19.106188</v>
      </c>
      <c r="X197">
        <v>24.553335</v>
      </c>
      <c r="Y197">
        <v>0.30156043</v>
      </c>
      <c r="Z197">
        <v>0</v>
      </c>
      <c r="AA197">
        <v>0</v>
      </c>
      <c r="AB197">
        <v>0.0053266510383786</v>
      </c>
      <c r="AC197">
        <v>0.00138947490942952</v>
      </c>
      <c r="AD197" t="s">
        <v>3671</v>
      </c>
      <c r="AE197">
        <v>4214902</v>
      </c>
      <c r="AF197">
        <v>4215287</v>
      </c>
      <c r="AG197" t="s">
        <v>4530</v>
      </c>
      <c r="AH197" t="s">
        <v>4531</v>
      </c>
      <c r="AI197" t="s">
        <v>4714</v>
      </c>
      <c r="AJ197" t="s">
        <v>5176</v>
      </c>
      <c r="AK197" t="s">
        <v>5254</v>
      </c>
      <c r="AL197">
        <v>10.92</v>
      </c>
      <c r="AM197">
        <v>77.23999999999999</v>
      </c>
      <c r="AN197" t="s">
        <v>5316</v>
      </c>
      <c r="AO197" t="s">
        <v>5317</v>
      </c>
      <c r="AP197" t="s">
        <v>5383</v>
      </c>
      <c r="AQ197" t="s">
        <v>5449</v>
      </c>
    </row>
    <row r="198" spans="1:43">
      <c r="A198" s="1" t="s">
        <v>152</v>
      </c>
      <c r="B198">
        <v>34</v>
      </c>
      <c r="C198">
        <v>4209001</v>
      </c>
      <c r="D198">
        <v>755144</v>
      </c>
      <c r="E198">
        <v>123794.1</v>
      </c>
      <c r="F198" t="s">
        <v>1249</v>
      </c>
      <c r="G198" t="s">
        <v>1341</v>
      </c>
      <c r="H198" t="s">
        <v>1341</v>
      </c>
      <c r="I198" t="s">
        <v>2128</v>
      </c>
      <c r="J198">
        <v>93.16</v>
      </c>
      <c r="K198">
        <v>1.28</v>
      </c>
      <c r="L198">
        <v>0</v>
      </c>
      <c r="N198">
        <v>1</v>
      </c>
      <c r="O198">
        <v>1</v>
      </c>
      <c r="P198" t="s">
        <v>2204</v>
      </c>
      <c r="Q198" t="s">
        <v>2514</v>
      </c>
      <c r="R198">
        <v>99.40000000000001</v>
      </c>
      <c r="S198">
        <v>1444</v>
      </c>
      <c r="T198" t="s">
        <v>3108</v>
      </c>
      <c r="U198">
        <v>99.3</v>
      </c>
      <c r="V198">
        <v>1502</v>
      </c>
      <c r="W198">
        <v>7.195180000000001</v>
      </c>
      <c r="X198">
        <v>10.680324</v>
      </c>
      <c r="Y198">
        <v>1.7658404</v>
      </c>
      <c r="Z198">
        <v>0</v>
      </c>
      <c r="AA198">
        <v>0</v>
      </c>
      <c r="AB198">
        <v>0.0302832275647076</v>
      </c>
      <c r="AC198">
        <v>0.009709029924268059</v>
      </c>
      <c r="AD198" t="s">
        <v>3672</v>
      </c>
      <c r="AE198">
        <v>41095</v>
      </c>
      <c r="AF198">
        <v>41294</v>
      </c>
      <c r="AG198" t="s">
        <v>4529</v>
      </c>
      <c r="AH198" t="s">
        <v>4531</v>
      </c>
      <c r="AI198" t="s">
        <v>4675</v>
      </c>
      <c r="AJ198" t="s">
        <v>5178</v>
      </c>
      <c r="AK198" t="s">
        <v>5237</v>
      </c>
      <c r="AL198">
        <v>5.7</v>
      </c>
      <c r="AM198">
        <v>79.59999999999999</v>
      </c>
      <c r="AN198" t="s">
        <v>5316</v>
      </c>
      <c r="AO198" t="s">
        <v>5317</v>
      </c>
      <c r="AP198" t="s">
        <v>5383</v>
      </c>
      <c r="AQ198" t="s">
        <v>5449</v>
      </c>
    </row>
    <row r="199" spans="1:43">
      <c r="A199" s="1" t="s">
        <v>152</v>
      </c>
      <c r="B199">
        <v>34</v>
      </c>
      <c r="C199">
        <v>4209001</v>
      </c>
      <c r="D199">
        <v>755144</v>
      </c>
      <c r="E199">
        <v>123794.1</v>
      </c>
      <c r="F199" t="s">
        <v>1249</v>
      </c>
      <c r="G199" t="s">
        <v>1341</v>
      </c>
      <c r="H199" t="s">
        <v>1341</v>
      </c>
      <c r="I199" t="s">
        <v>2128</v>
      </c>
      <c r="J199">
        <v>93.16</v>
      </c>
      <c r="K199">
        <v>1.28</v>
      </c>
      <c r="L199">
        <v>0</v>
      </c>
      <c r="N199">
        <v>1</v>
      </c>
      <c r="O199">
        <v>1</v>
      </c>
      <c r="P199" t="s">
        <v>2204</v>
      </c>
      <c r="Q199" t="s">
        <v>2514</v>
      </c>
      <c r="R199">
        <v>99.40000000000001</v>
      </c>
      <c r="S199">
        <v>1444</v>
      </c>
      <c r="T199" t="s">
        <v>3108</v>
      </c>
      <c r="U199">
        <v>99.3</v>
      </c>
      <c r="V199">
        <v>1502</v>
      </c>
      <c r="W199">
        <v>7.195180000000001</v>
      </c>
      <c r="X199">
        <v>10.680324</v>
      </c>
      <c r="Y199">
        <v>1.7658404</v>
      </c>
      <c r="Z199">
        <v>0</v>
      </c>
      <c r="AA199">
        <v>0</v>
      </c>
      <c r="AB199">
        <v>0.0302832275647076</v>
      </c>
      <c r="AC199">
        <v>0.009709029924268059</v>
      </c>
      <c r="AD199" t="s">
        <v>3672</v>
      </c>
      <c r="AE199">
        <v>41891</v>
      </c>
      <c r="AF199">
        <v>42479</v>
      </c>
      <c r="AG199" t="s">
        <v>4529</v>
      </c>
      <c r="AH199" t="s">
        <v>4531</v>
      </c>
      <c r="AI199" t="s">
        <v>4604</v>
      </c>
      <c r="AJ199" t="s">
        <v>5174</v>
      </c>
      <c r="AK199" t="s">
        <v>5234</v>
      </c>
      <c r="AL199">
        <v>16.88</v>
      </c>
      <c r="AM199">
        <v>77.59</v>
      </c>
      <c r="AN199" t="s">
        <v>5316</v>
      </c>
      <c r="AO199" t="s">
        <v>5317</v>
      </c>
      <c r="AP199" t="s">
        <v>5383</v>
      </c>
      <c r="AQ199" t="s">
        <v>5449</v>
      </c>
    </row>
    <row r="200" spans="1:43">
      <c r="A200" s="1" t="s">
        <v>152</v>
      </c>
      <c r="B200">
        <v>34</v>
      </c>
      <c r="C200">
        <v>4209001</v>
      </c>
      <c r="D200">
        <v>755144</v>
      </c>
      <c r="E200">
        <v>123794.1</v>
      </c>
      <c r="F200" t="s">
        <v>1249</v>
      </c>
      <c r="G200" t="s">
        <v>1341</v>
      </c>
      <c r="H200" t="s">
        <v>1341</v>
      </c>
      <c r="I200" t="s">
        <v>2128</v>
      </c>
      <c r="J200">
        <v>93.16</v>
      </c>
      <c r="K200">
        <v>1.28</v>
      </c>
      <c r="L200">
        <v>0</v>
      </c>
      <c r="N200">
        <v>1</v>
      </c>
      <c r="O200">
        <v>1</v>
      </c>
      <c r="P200" t="s">
        <v>2204</v>
      </c>
      <c r="Q200" t="s">
        <v>2514</v>
      </c>
      <c r="R200">
        <v>99.40000000000001</v>
      </c>
      <c r="S200">
        <v>1444</v>
      </c>
      <c r="T200" t="s">
        <v>3108</v>
      </c>
      <c r="U200">
        <v>99.3</v>
      </c>
      <c r="V200">
        <v>1502</v>
      </c>
      <c r="W200">
        <v>7.195180000000001</v>
      </c>
      <c r="X200">
        <v>10.680324</v>
      </c>
      <c r="Y200">
        <v>1.7658404</v>
      </c>
      <c r="Z200">
        <v>0</v>
      </c>
      <c r="AA200">
        <v>0</v>
      </c>
      <c r="AB200">
        <v>0.0302832275647076</v>
      </c>
      <c r="AC200">
        <v>0.009709029924268059</v>
      </c>
      <c r="AD200" t="s">
        <v>3672</v>
      </c>
      <c r="AE200">
        <v>43891</v>
      </c>
      <c r="AF200">
        <v>44318</v>
      </c>
      <c r="AG200" t="s">
        <v>4529</v>
      </c>
      <c r="AH200" t="s">
        <v>4531</v>
      </c>
      <c r="AI200" t="s">
        <v>4715</v>
      </c>
      <c r="AJ200" t="s">
        <v>5175</v>
      </c>
      <c r="AK200" t="s">
        <v>5234</v>
      </c>
      <c r="AL200">
        <v>12.27</v>
      </c>
      <c r="AM200">
        <v>81.31</v>
      </c>
      <c r="AN200" t="s">
        <v>5316</v>
      </c>
      <c r="AO200" t="s">
        <v>5317</v>
      </c>
      <c r="AP200" t="s">
        <v>5383</v>
      </c>
      <c r="AQ200" t="s">
        <v>5449</v>
      </c>
    </row>
    <row r="201" spans="1:43">
      <c r="A201" s="1" t="s">
        <v>153</v>
      </c>
      <c r="B201">
        <v>21</v>
      </c>
      <c r="C201">
        <v>3490229</v>
      </c>
      <c r="D201">
        <v>871834</v>
      </c>
      <c r="E201">
        <v>166201.4</v>
      </c>
      <c r="F201" t="s">
        <v>1249</v>
      </c>
      <c r="G201" t="s">
        <v>1342</v>
      </c>
      <c r="H201" t="s">
        <v>1342</v>
      </c>
      <c r="I201" t="s">
        <v>2128</v>
      </c>
      <c r="J201">
        <v>93.56</v>
      </c>
      <c r="K201">
        <v>0.99</v>
      </c>
      <c r="L201">
        <v>0</v>
      </c>
      <c r="N201">
        <v>1</v>
      </c>
      <c r="O201">
        <v>1</v>
      </c>
      <c r="P201" t="s">
        <v>2205</v>
      </c>
      <c r="Q201" t="s">
        <v>2515</v>
      </c>
      <c r="R201">
        <v>99</v>
      </c>
      <c r="S201">
        <v>1412</v>
      </c>
      <c r="T201" t="s">
        <v>3109</v>
      </c>
      <c r="U201">
        <v>96.59999999999999</v>
      </c>
      <c r="V201">
        <v>1490</v>
      </c>
      <c r="W201">
        <v>6.0641828</v>
      </c>
      <c r="X201">
        <v>10.332008</v>
      </c>
      <c r="Y201">
        <v>0.084246285</v>
      </c>
      <c r="Z201">
        <v>0</v>
      </c>
      <c r="AA201">
        <v>0</v>
      </c>
      <c r="AB201">
        <v>0.0319600487066607</v>
      </c>
      <c r="AC201">
        <v>0.0100163904571116</v>
      </c>
      <c r="AD201" t="s">
        <v>3673</v>
      </c>
      <c r="AE201">
        <v>713898</v>
      </c>
      <c r="AF201">
        <v>714274</v>
      </c>
      <c r="AG201" t="s">
        <v>4530</v>
      </c>
      <c r="AH201" t="s">
        <v>4531</v>
      </c>
      <c r="AI201" t="s">
        <v>4716</v>
      </c>
      <c r="AJ201" t="s">
        <v>5176</v>
      </c>
      <c r="AK201" t="s">
        <v>5261</v>
      </c>
      <c r="AL201">
        <v>10.78</v>
      </c>
      <c r="AM201">
        <v>82.06</v>
      </c>
      <c r="AN201" t="s">
        <v>5316</v>
      </c>
      <c r="AO201" t="s">
        <v>5317</v>
      </c>
      <c r="AP201" t="s">
        <v>5383</v>
      </c>
      <c r="AQ201" t="s">
        <v>5449</v>
      </c>
    </row>
    <row r="202" spans="1:43">
      <c r="A202" s="1" t="s">
        <v>153</v>
      </c>
      <c r="B202">
        <v>21</v>
      </c>
      <c r="C202">
        <v>3490229</v>
      </c>
      <c r="D202">
        <v>871834</v>
      </c>
      <c r="E202">
        <v>166201.4</v>
      </c>
      <c r="F202" t="s">
        <v>1249</v>
      </c>
      <c r="G202" t="s">
        <v>1342</v>
      </c>
      <c r="H202" t="s">
        <v>1342</v>
      </c>
      <c r="I202" t="s">
        <v>2128</v>
      </c>
      <c r="J202">
        <v>93.56</v>
      </c>
      <c r="K202">
        <v>0.99</v>
      </c>
      <c r="L202">
        <v>0</v>
      </c>
      <c r="N202">
        <v>1</v>
      </c>
      <c r="O202">
        <v>1</v>
      </c>
      <c r="P202" t="s">
        <v>2205</v>
      </c>
      <c r="Q202" t="s">
        <v>2515</v>
      </c>
      <c r="R202">
        <v>99</v>
      </c>
      <c r="S202">
        <v>1412</v>
      </c>
      <c r="T202" t="s">
        <v>3109</v>
      </c>
      <c r="U202">
        <v>96.59999999999999</v>
      </c>
      <c r="V202">
        <v>1490</v>
      </c>
      <c r="W202">
        <v>6.0641828</v>
      </c>
      <c r="X202">
        <v>10.332008</v>
      </c>
      <c r="Y202">
        <v>0.084246285</v>
      </c>
      <c r="Z202">
        <v>0</v>
      </c>
      <c r="AA202">
        <v>0</v>
      </c>
      <c r="AB202">
        <v>0.0319600487066607</v>
      </c>
      <c r="AC202">
        <v>0.0100163904571116</v>
      </c>
      <c r="AD202" t="s">
        <v>3673</v>
      </c>
      <c r="AE202">
        <v>716067</v>
      </c>
      <c r="AF202">
        <v>716526</v>
      </c>
      <c r="AG202" t="s">
        <v>4530</v>
      </c>
      <c r="AH202" t="s">
        <v>4531</v>
      </c>
      <c r="AI202" t="s">
        <v>4717</v>
      </c>
      <c r="AJ202" t="s">
        <v>5187</v>
      </c>
      <c r="AK202" t="s">
        <v>5256</v>
      </c>
      <c r="AL202">
        <v>13.13</v>
      </c>
      <c r="AM202">
        <v>77.70999999999999</v>
      </c>
      <c r="AN202" t="s">
        <v>5316</v>
      </c>
      <c r="AO202" t="s">
        <v>5317</v>
      </c>
      <c r="AP202" t="s">
        <v>5383</v>
      </c>
      <c r="AQ202" t="s">
        <v>5449</v>
      </c>
    </row>
    <row r="203" spans="1:43">
      <c r="A203" s="1" t="s">
        <v>154</v>
      </c>
      <c r="B203">
        <v>12</v>
      </c>
      <c r="C203">
        <v>4414082</v>
      </c>
      <c r="D203">
        <v>1332661</v>
      </c>
      <c r="E203">
        <v>367840.2</v>
      </c>
      <c r="F203" t="s">
        <v>1249</v>
      </c>
      <c r="G203" t="s">
        <v>1305</v>
      </c>
      <c r="H203" t="s">
        <v>1305</v>
      </c>
      <c r="J203">
        <v>94.31</v>
      </c>
      <c r="K203">
        <v>2.81</v>
      </c>
      <c r="L203">
        <v>57.14</v>
      </c>
      <c r="N203">
        <v>2</v>
      </c>
      <c r="O203">
        <v>2</v>
      </c>
      <c r="P203" t="s">
        <v>2175</v>
      </c>
      <c r="Q203" t="s">
        <v>2516</v>
      </c>
      <c r="R203">
        <v>99.2</v>
      </c>
      <c r="S203">
        <v>1446</v>
      </c>
      <c r="T203" t="s">
        <v>3073</v>
      </c>
      <c r="U203">
        <v>98.3</v>
      </c>
      <c r="V203">
        <v>1491</v>
      </c>
      <c r="W203">
        <v>6.312685500000001</v>
      </c>
      <c r="X203">
        <v>17.680176</v>
      </c>
      <c r="Z203">
        <v>0</v>
      </c>
      <c r="AA203">
        <v>0</v>
      </c>
      <c r="AB203">
        <v>0.0163394042876115</v>
      </c>
      <c r="AC203">
        <v>0.00497681831353231</v>
      </c>
    </row>
    <row r="204" spans="1:43">
      <c r="A204" s="1" t="s">
        <v>155</v>
      </c>
      <c r="B204">
        <v>23</v>
      </c>
      <c r="C204">
        <v>3737352</v>
      </c>
      <c r="D204">
        <v>542357</v>
      </c>
      <c r="E204">
        <v>162493.6</v>
      </c>
      <c r="F204" t="s">
        <v>1249</v>
      </c>
      <c r="G204" t="s">
        <v>1343</v>
      </c>
      <c r="H204" t="s">
        <v>1343</v>
      </c>
      <c r="J204">
        <v>90.73999999999999</v>
      </c>
      <c r="K204">
        <v>3.11</v>
      </c>
      <c r="L204">
        <v>15.38</v>
      </c>
      <c r="N204">
        <v>1</v>
      </c>
      <c r="O204">
        <v>1</v>
      </c>
      <c r="P204" t="s">
        <v>2206</v>
      </c>
      <c r="Q204" t="s">
        <v>2517</v>
      </c>
      <c r="R204">
        <v>98.7</v>
      </c>
      <c r="S204">
        <v>1460</v>
      </c>
      <c r="T204" t="s">
        <v>3110</v>
      </c>
      <c r="U204">
        <v>98.59999999999999</v>
      </c>
      <c r="V204">
        <v>1518</v>
      </c>
      <c r="W204">
        <v>6.323518</v>
      </c>
      <c r="X204">
        <v>10.438733</v>
      </c>
      <c r="Z204">
        <v>0</v>
      </c>
      <c r="AA204">
        <v>0</v>
      </c>
      <c r="AB204">
        <v>0.0275443089606269</v>
      </c>
      <c r="AC204">
        <v>0.0100005886546625</v>
      </c>
      <c r="AD204" t="s">
        <v>3674</v>
      </c>
      <c r="AE204">
        <v>262871</v>
      </c>
      <c r="AF204">
        <v>263220</v>
      </c>
      <c r="AG204" t="s">
        <v>4530</v>
      </c>
      <c r="AH204" t="s">
        <v>4533</v>
      </c>
      <c r="AI204" t="s">
        <v>4695</v>
      </c>
      <c r="AJ204" t="s">
        <v>5176</v>
      </c>
      <c r="AK204" t="s">
        <v>5237</v>
      </c>
      <c r="AL204">
        <v>9.800000000000001</v>
      </c>
      <c r="AM204">
        <v>78.06</v>
      </c>
      <c r="AN204" t="s">
        <v>5316</v>
      </c>
      <c r="AO204" t="s">
        <v>5319</v>
      </c>
      <c r="AP204" t="s">
        <v>5385</v>
      </c>
      <c r="AQ204" t="s">
        <v>5449</v>
      </c>
    </row>
    <row r="205" spans="1:43">
      <c r="A205" s="1" t="s">
        <v>155</v>
      </c>
      <c r="B205">
        <v>23</v>
      </c>
      <c r="C205">
        <v>3737352</v>
      </c>
      <c r="D205">
        <v>542357</v>
      </c>
      <c r="E205">
        <v>162493.6</v>
      </c>
      <c r="F205" t="s">
        <v>1249</v>
      </c>
      <c r="G205" t="s">
        <v>1343</v>
      </c>
      <c r="H205" t="s">
        <v>1343</v>
      </c>
      <c r="J205">
        <v>90.73999999999999</v>
      </c>
      <c r="K205">
        <v>3.11</v>
      </c>
      <c r="L205">
        <v>15.38</v>
      </c>
      <c r="N205">
        <v>1</v>
      </c>
      <c r="O205">
        <v>1</v>
      </c>
      <c r="P205" t="s">
        <v>2206</v>
      </c>
      <c r="Q205" t="s">
        <v>2517</v>
      </c>
      <c r="R205">
        <v>98.7</v>
      </c>
      <c r="S205">
        <v>1460</v>
      </c>
      <c r="T205" t="s">
        <v>3110</v>
      </c>
      <c r="U205">
        <v>98.59999999999999</v>
      </c>
      <c r="V205">
        <v>1518</v>
      </c>
      <c r="W205">
        <v>6.323518</v>
      </c>
      <c r="X205">
        <v>10.438733</v>
      </c>
      <c r="Z205">
        <v>0</v>
      </c>
      <c r="AA205">
        <v>0</v>
      </c>
      <c r="AB205">
        <v>0.0275443089606269</v>
      </c>
      <c r="AC205">
        <v>0.0100005886546625</v>
      </c>
      <c r="AD205" t="s">
        <v>3674</v>
      </c>
      <c r="AE205">
        <v>263497</v>
      </c>
      <c r="AF205">
        <v>263668</v>
      </c>
      <c r="AG205" t="s">
        <v>4530</v>
      </c>
      <c r="AH205" t="s">
        <v>4533</v>
      </c>
      <c r="AI205" t="s">
        <v>4610</v>
      </c>
      <c r="AJ205" t="s">
        <v>5179</v>
      </c>
      <c r="AK205" t="s">
        <v>5234</v>
      </c>
      <c r="AL205">
        <v>4.83</v>
      </c>
      <c r="AM205">
        <v>82.56</v>
      </c>
      <c r="AN205" t="s">
        <v>5316</v>
      </c>
      <c r="AO205" t="s">
        <v>5319</v>
      </c>
      <c r="AP205" t="s">
        <v>5385</v>
      </c>
      <c r="AQ205" t="s">
        <v>5449</v>
      </c>
    </row>
    <row r="206" spans="1:43">
      <c r="A206" s="1" t="s">
        <v>156</v>
      </c>
      <c r="B206">
        <v>31</v>
      </c>
      <c r="C206">
        <v>9023203</v>
      </c>
      <c r="D206">
        <v>1442535</v>
      </c>
      <c r="E206">
        <v>291071.1</v>
      </c>
      <c r="F206" t="s">
        <v>1249</v>
      </c>
      <c r="G206" t="s">
        <v>1344</v>
      </c>
      <c r="H206" t="s">
        <v>1344</v>
      </c>
      <c r="I206" t="s">
        <v>2128</v>
      </c>
      <c r="J206">
        <v>90.48</v>
      </c>
      <c r="K206">
        <v>3.25</v>
      </c>
      <c r="L206">
        <v>0</v>
      </c>
      <c r="N206">
        <v>1</v>
      </c>
      <c r="O206">
        <v>1</v>
      </c>
      <c r="P206" t="s">
        <v>2171</v>
      </c>
      <c r="Q206" t="s">
        <v>2518</v>
      </c>
      <c r="R206">
        <v>99.8</v>
      </c>
      <c r="S206">
        <v>1479</v>
      </c>
      <c r="T206" t="s">
        <v>3111</v>
      </c>
      <c r="U206">
        <v>94.8</v>
      </c>
      <c r="V206">
        <v>1542</v>
      </c>
      <c r="W206">
        <v>7.772195</v>
      </c>
      <c r="X206">
        <v>12.752288</v>
      </c>
      <c r="Y206">
        <v>0.11113086</v>
      </c>
      <c r="Z206">
        <v>0</v>
      </c>
      <c r="AA206">
        <v>1</v>
      </c>
      <c r="AB206">
        <v>0.0124976693993548</v>
      </c>
      <c r="AC206">
        <v>0.00391707855674345</v>
      </c>
    </row>
    <row r="207" spans="1:43">
      <c r="A207" s="1" t="s">
        <v>157</v>
      </c>
      <c r="B207">
        <v>13</v>
      </c>
      <c r="C207">
        <v>5798759</v>
      </c>
      <c r="D207">
        <v>918034</v>
      </c>
      <c r="E207">
        <v>446058.4</v>
      </c>
      <c r="F207" t="s">
        <v>1249</v>
      </c>
      <c r="G207" t="s">
        <v>1269</v>
      </c>
      <c r="H207" t="s">
        <v>1269</v>
      </c>
      <c r="J207">
        <v>92.92</v>
      </c>
      <c r="K207">
        <v>3.82</v>
      </c>
      <c r="L207">
        <v>0</v>
      </c>
      <c r="N207">
        <v>1</v>
      </c>
      <c r="O207">
        <v>1</v>
      </c>
      <c r="P207" t="s">
        <v>2148</v>
      </c>
      <c r="Q207" t="s">
        <v>2440</v>
      </c>
      <c r="R207">
        <v>100</v>
      </c>
      <c r="S207">
        <v>1427</v>
      </c>
      <c r="T207" t="s">
        <v>3036</v>
      </c>
      <c r="U207">
        <v>99.90000000000001</v>
      </c>
      <c r="V207">
        <v>1486</v>
      </c>
      <c r="W207">
        <v>35.81752</v>
      </c>
      <c r="X207">
        <v>68.41773000000001</v>
      </c>
      <c r="Z207">
        <v>0</v>
      </c>
      <c r="AA207">
        <v>1</v>
      </c>
      <c r="AB207">
        <v>0.0159807795181741</v>
      </c>
      <c r="AC207">
        <v>0.00324482702025766</v>
      </c>
    </row>
    <row r="208" spans="1:43">
      <c r="A208" s="1" t="s">
        <v>158</v>
      </c>
      <c r="B208">
        <v>9</v>
      </c>
      <c r="C208">
        <v>3494599</v>
      </c>
      <c r="D208">
        <v>1138009</v>
      </c>
      <c r="E208">
        <v>388288.8</v>
      </c>
      <c r="F208" t="s">
        <v>1249</v>
      </c>
      <c r="G208" t="s">
        <v>1287</v>
      </c>
      <c r="H208" t="s">
        <v>1287</v>
      </c>
      <c r="J208">
        <v>91.3</v>
      </c>
      <c r="K208">
        <v>2.55</v>
      </c>
      <c r="L208">
        <v>77.78</v>
      </c>
      <c r="N208">
        <v>2</v>
      </c>
      <c r="O208">
        <v>2</v>
      </c>
      <c r="P208" t="s">
        <v>2162</v>
      </c>
      <c r="Q208" t="s">
        <v>2457</v>
      </c>
      <c r="R208">
        <v>99.90000000000001</v>
      </c>
      <c r="S208">
        <v>1460</v>
      </c>
      <c r="T208" t="s">
        <v>3054</v>
      </c>
      <c r="U208">
        <v>99.90000000000001</v>
      </c>
      <c r="V208">
        <v>1518</v>
      </c>
      <c r="W208">
        <v>22.387506</v>
      </c>
      <c r="X208">
        <v>44.056877</v>
      </c>
      <c r="Z208">
        <v>0</v>
      </c>
      <c r="AA208">
        <v>0</v>
      </c>
      <c r="AB208">
        <v>0.0106920414971277</v>
      </c>
      <c r="AC208">
        <v>0.00305630212130738</v>
      </c>
      <c r="AD208" t="s">
        <v>3675</v>
      </c>
      <c r="AE208">
        <v>42641</v>
      </c>
      <c r="AF208">
        <v>42956</v>
      </c>
      <c r="AG208" t="s">
        <v>4530</v>
      </c>
      <c r="AH208" t="s">
        <v>4533</v>
      </c>
      <c r="AI208" t="s">
        <v>4651</v>
      </c>
      <c r="AJ208" t="s">
        <v>5173</v>
      </c>
      <c r="AK208" t="s">
        <v>5237</v>
      </c>
      <c r="AL208">
        <v>8.85</v>
      </c>
      <c r="AM208">
        <v>78.55</v>
      </c>
      <c r="AN208" t="s">
        <v>5316</v>
      </c>
      <c r="AO208" t="s">
        <v>5319</v>
      </c>
      <c r="AP208" t="s">
        <v>5385</v>
      </c>
      <c r="AQ208" t="s">
        <v>5449</v>
      </c>
    </row>
    <row r="209" spans="1:43">
      <c r="A209" s="1" t="s">
        <v>159</v>
      </c>
      <c r="B209">
        <v>63</v>
      </c>
      <c r="C209">
        <v>4456571</v>
      </c>
      <c r="D209">
        <v>338141</v>
      </c>
      <c r="E209">
        <v>70739.2</v>
      </c>
      <c r="F209" t="s">
        <v>1249</v>
      </c>
      <c r="G209" t="s">
        <v>1345</v>
      </c>
      <c r="H209" t="s">
        <v>1861</v>
      </c>
      <c r="J209">
        <v>96.93000000000001</v>
      </c>
      <c r="K209">
        <v>3.63</v>
      </c>
      <c r="L209">
        <v>62.5</v>
      </c>
      <c r="N209">
        <v>2</v>
      </c>
      <c r="O209">
        <v>2</v>
      </c>
      <c r="P209" t="s">
        <v>2207</v>
      </c>
      <c r="Q209" t="s">
        <v>2519</v>
      </c>
      <c r="R209">
        <v>99.8</v>
      </c>
      <c r="S209">
        <v>1447</v>
      </c>
      <c r="T209" t="s">
        <v>3112</v>
      </c>
      <c r="U209">
        <v>98.3</v>
      </c>
      <c r="V209">
        <v>1496</v>
      </c>
      <c r="W209">
        <v>4.180598000000001</v>
      </c>
      <c r="X209">
        <v>12.911879</v>
      </c>
      <c r="Z209">
        <v>0</v>
      </c>
      <c r="AA209">
        <v>0</v>
      </c>
      <c r="AB209">
        <v>0.0321772864686726</v>
      </c>
      <c r="AC209">
        <v>0.008671343152227371</v>
      </c>
    </row>
    <row r="210" spans="1:43">
      <c r="A210" s="1" t="s">
        <v>160</v>
      </c>
      <c r="B210">
        <v>7</v>
      </c>
      <c r="C210">
        <v>3026160</v>
      </c>
      <c r="D210">
        <v>1885054</v>
      </c>
      <c r="E210">
        <v>432308.6</v>
      </c>
      <c r="F210" t="s">
        <v>1249</v>
      </c>
      <c r="G210" t="s">
        <v>1346</v>
      </c>
      <c r="H210" t="s">
        <v>1346</v>
      </c>
      <c r="J210">
        <v>99.25</v>
      </c>
      <c r="K210">
        <v>1.24</v>
      </c>
      <c r="L210">
        <v>60</v>
      </c>
      <c r="N210">
        <v>1</v>
      </c>
      <c r="O210">
        <v>1</v>
      </c>
      <c r="P210" t="s">
        <v>2208</v>
      </c>
      <c r="Q210" t="s">
        <v>2520</v>
      </c>
      <c r="R210">
        <v>99.8</v>
      </c>
      <c r="S210">
        <v>1409</v>
      </c>
      <c r="T210" t="s">
        <v>3113</v>
      </c>
      <c r="U210">
        <v>99.59999999999999</v>
      </c>
      <c r="V210">
        <v>1480</v>
      </c>
      <c r="W210">
        <v>6.716800999999999</v>
      </c>
      <c r="X210">
        <v>15.284642</v>
      </c>
      <c r="Z210">
        <v>0</v>
      </c>
      <c r="AA210">
        <v>0</v>
      </c>
      <c r="AB210">
        <v>0.0195131286840695</v>
      </c>
      <c r="AC210">
        <v>0.00431833393399578</v>
      </c>
      <c r="AD210" t="s">
        <v>3676</v>
      </c>
      <c r="AE210">
        <v>100585</v>
      </c>
      <c r="AF210">
        <v>100926</v>
      </c>
      <c r="AG210" t="s">
        <v>4530</v>
      </c>
      <c r="AH210" t="s">
        <v>4531</v>
      </c>
      <c r="AI210" t="s">
        <v>4718</v>
      </c>
      <c r="AJ210" t="s">
        <v>5175</v>
      </c>
      <c r="AK210" t="s">
        <v>5234</v>
      </c>
      <c r="AL210">
        <v>9.800000000000001</v>
      </c>
      <c r="AM210">
        <v>80.12</v>
      </c>
      <c r="AN210" t="s">
        <v>5316</v>
      </c>
      <c r="AO210" t="s">
        <v>5317</v>
      </c>
      <c r="AP210" t="s">
        <v>5383</v>
      </c>
      <c r="AQ210" t="s">
        <v>5449</v>
      </c>
    </row>
    <row r="211" spans="1:43">
      <c r="A211" s="1" t="s">
        <v>160</v>
      </c>
      <c r="B211">
        <v>7</v>
      </c>
      <c r="C211">
        <v>3026160</v>
      </c>
      <c r="D211">
        <v>1885054</v>
      </c>
      <c r="E211">
        <v>432308.6</v>
      </c>
      <c r="F211" t="s">
        <v>1249</v>
      </c>
      <c r="G211" t="s">
        <v>1346</v>
      </c>
      <c r="H211" t="s">
        <v>1346</v>
      </c>
      <c r="J211">
        <v>99.25</v>
      </c>
      <c r="K211">
        <v>1.24</v>
      </c>
      <c r="L211">
        <v>60</v>
      </c>
      <c r="N211">
        <v>1</v>
      </c>
      <c r="O211">
        <v>1</v>
      </c>
      <c r="P211" t="s">
        <v>2208</v>
      </c>
      <c r="Q211" t="s">
        <v>2520</v>
      </c>
      <c r="R211">
        <v>99.8</v>
      </c>
      <c r="S211">
        <v>1409</v>
      </c>
      <c r="T211" t="s">
        <v>3113</v>
      </c>
      <c r="U211">
        <v>99.59999999999999</v>
      </c>
      <c r="V211">
        <v>1480</v>
      </c>
      <c r="W211">
        <v>6.716800999999999</v>
      </c>
      <c r="X211">
        <v>15.284642</v>
      </c>
      <c r="Z211">
        <v>0</v>
      </c>
      <c r="AA211">
        <v>0</v>
      </c>
      <c r="AB211">
        <v>0.0195131286840695</v>
      </c>
      <c r="AC211">
        <v>0.00431833393399578</v>
      </c>
      <c r="AD211" t="s">
        <v>3676</v>
      </c>
      <c r="AE211">
        <v>101259</v>
      </c>
      <c r="AF211">
        <v>101431</v>
      </c>
      <c r="AG211" t="s">
        <v>4530</v>
      </c>
      <c r="AH211" t="s">
        <v>4533</v>
      </c>
      <c r="AI211" t="s">
        <v>4610</v>
      </c>
      <c r="AJ211" t="s">
        <v>5185</v>
      </c>
      <c r="AK211" t="s">
        <v>5238</v>
      </c>
      <c r="AL211">
        <v>4.83</v>
      </c>
      <c r="AM211">
        <v>79.19</v>
      </c>
      <c r="AN211" t="s">
        <v>5316</v>
      </c>
      <c r="AO211" t="s">
        <v>5319</v>
      </c>
      <c r="AP211" t="s">
        <v>5385</v>
      </c>
      <c r="AQ211" t="s">
        <v>5449</v>
      </c>
    </row>
    <row r="212" spans="1:43">
      <c r="A212" s="1" t="s">
        <v>161</v>
      </c>
      <c r="B212">
        <v>6</v>
      </c>
      <c r="C212">
        <v>5122374</v>
      </c>
      <c r="D212">
        <v>3021021</v>
      </c>
      <c r="E212">
        <v>853729</v>
      </c>
      <c r="F212" t="s">
        <v>1249</v>
      </c>
      <c r="G212" t="s">
        <v>1347</v>
      </c>
      <c r="H212" t="s">
        <v>1347</v>
      </c>
      <c r="J212">
        <v>97.73</v>
      </c>
      <c r="K212">
        <v>1.61</v>
      </c>
      <c r="L212">
        <v>16.67</v>
      </c>
      <c r="N212">
        <v>2</v>
      </c>
      <c r="O212">
        <v>1</v>
      </c>
      <c r="P212" t="s">
        <v>2139</v>
      </c>
      <c r="Q212" t="s">
        <v>2521</v>
      </c>
      <c r="R212">
        <v>99.90000000000001</v>
      </c>
      <c r="S212">
        <v>1450</v>
      </c>
      <c r="T212" t="s">
        <v>3114</v>
      </c>
      <c r="U212">
        <v>98.90000000000001</v>
      </c>
      <c r="V212">
        <v>1496</v>
      </c>
      <c r="W212">
        <v>6.250906</v>
      </c>
      <c r="X212">
        <v>18.616262</v>
      </c>
      <c r="Z212">
        <v>0</v>
      </c>
      <c r="AA212">
        <v>0</v>
      </c>
      <c r="AB212">
        <v>0.0034898833496462</v>
      </c>
      <c r="AC212">
        <v>0.00111067404030821</v>
      </c>
    </row>
    <row r="213" spans="1:43">
      <c r="A213" s="1" t="s">
        <v>162</v>
      </c>
      <c r="B213">
        <v>36</v>
      </c>
      <c r="C213">
        <v>3647907</v>
      </c>
      <c r="D213">
        <v>541814</v>
      </c>
      <c r="E213">
        <v>101330.8</v>
      </c>
      <c r="F213" t="s">
        <v>1249</v>
      </c>
      <c r="G213" t="s">
        <v>1348</v>
      </c>
      <c r="H213" t="s">
        <v>1348</v>
      </c>
      <c r="I213" t="s">
        <v>2128</v>
      </c>
      <c r="J213">
        <v>92.39</v>
      </c>
      <c r="K213">
        <v>1.41</v>
      </c>
      <c r="L213">
        <v>28.57</v>
      </c>
      <c r="N213">
        <v>1</v>
      </c>
      <c r="O213">
        <v>1</v>
      </c>
      <c r="P213" t="s">
        <v>2209</v>
      </c>
      <c r="Q213" t="s">
        <v>2522</v>
      </c>
      <c r="R213">
        <v>98.8</v>
      </c>
      <c r="S213">
        <v>1387</v>
      </c>
      <c r="T213" t="s">
        <v>3115</v>
      </c>
      <c r="U213">
        <v>98.59999999999999</v>
      </c>
      <c r="V213">
        <v>1465</v>
      </c>
      <c r="W213">
        <v>4.457602</v>
      </c>
      <c r="X213">
        <v>10.867914</v>
      </c>
      <c r="Y213">
        <v>0.075280845</v>
      </c>
      <c r="Z213">
        <v>1</v>
      </c>
      <c r="AA213">
        <v>0</v>
      </c>
      <c r="AB213">
        <v>0.0606067719948979</v>
      </c>
      <c r="AC213">
        <v>0.0155182510247902</v>
      </c>
    </row>
    <row r="214" spans="1:43">
      <c r="A214" s="1" t="s">
        <v>163</v>
      </c>
      <c r="B214">
        <v>76</v>
      </c>
      <c r="C214">
        <v>5645544</v>
      </c>
      <c r="D214">
        <v>420170</v>
      </c>
      <c r="E214">
        <v>74283.5</v>
      </c>
      <c r="F214" t="s">
        <v>1249</v>
      </c>
      <c r="G214" t="s">
        <v>1349</v>
      </c>
      <c r="H214" t="s">
        <v>1349</v>
      </c>
      <c r="I214" t="s">
        <v>2128</v>
      </c>
      <c r="J214">
        <v>95.16</v>
      </c>
      <c r="K214">
        <v>0.62</v>
      </c>
      <c r="L214">
        <v>0</v>
      </c>
      <c r="N214">
        <v>2</v>
      </c>
      <c r="O214">
        <v>1</v>
      </c>
      <c r="P214" t="s">
        <v>2131</v>
      </c>
      <c r="Q214" t="s">
        <v>2523</v>
      </c>
      <c r="R214">
        <v>99.90000000000001</v>
      </c>
      <c r="S214">
        <v>1449</v>
      </c>
      <c r="T214" t="s">
        <v>3116</v>
      </c>
      <c r="U214">
        <v>95.3</v>
      </c>
      <c r="V214">
        <v>1527</v>
      </c>
      <c r="W214">
        <v>40.64853</v>
      </c>
      <c r="X214">
        <v>9.488077000000001</v>
      </c>
      <c r="Y214">
        <v>0.55429703</v>
      </c>
      <c r="Z214">
        <v>0</v>
      </c>
      <c r="AA214">
        <v>0</v>
      </c>
      <c r="AB214">
        <v>0.010087848725959</v>
      </c>
      <c r="AC214">
        <v>0.00274684680930063</v>
      </c>
      <c r="AD214" t="s">
        <v>3677</v>
      </c>
      <c r="AE214">
        <v>98756</v>
      </c>
      <c r="AF214">
        <v>98934</v>
      </c>
      <c r="AG214" t="s">
        <v>4529</v>
      </c>
      <c r="AH214" t="s">
        <v>4532</v>
      </c>
      <c r="AI214" t="s">
        <v>4719</v>
      </c>
      <c r="AJ214" t="s">
        <v>5192</v>
      </c>
      <c r="AK214" t="s">
        <v>5233</v>
      </c>
      <c r="AL214">
        <v>25.37</v>
      </c>
      <c r="AM214">
        <v>78.89</v>
      </c>
      <c r="AN214" t="s">
        <v>5316</v>
      </c>
      <c r="AO214" t="s">
        <v>5318</v>
      </c>
      <c r="AP214" t="s">
        <v>5384</v>
      </c>
      <c r="AQ214" t="s">
        <v>5450</v>
      </c>
    </row>
    <row r="215" spans="1:43">
      <c r="A215" s="1" t="s">
        <v>163</v>
      </c>
      <c r="B215">
        <v>76</v>
      </c>
      <c r="C215">
        <v>5645544</v>
      </c>
      <c r="D215">
        <v>420170</v>
      </c>
      <c r="E215">
        <v>74283.5</v>
      </c>
      <c r="F215" t="s">
        <v>1249</v>
      </c>
      <c r="G215" t="s">
        <v>1349</v>
      </c>
      <c r="H215" t="s">
        <v>1349</v>
      </c>
      <c r="I215" t="s">
        <v>2128</v>
      </c>
      <c r="J215">
        <v>95.16</v>
      </c>
      <c r="K215">
        <v>0.62</v>
      </c>
      <c r="L215">
        <v>0</v>
      </c>
      <c r="N215">
        <v>2</v>
      </c>
      <c r="O215">
        <v>1</v>
      </c>
      <c r="P215" t="s">
        <v>2131</v>
      </c>
      <c r="Q215" t="s">
        <v>2523</v>
      </c>
      <c r="R215">
        <v>99.90000000000001</v>
      </c>
      <c r="S215">
        <v>1449</v>
      </c>
      <c r="T215" t="s">
        <v>3116</v>
      </c>
      <c r="U215">
        <v>95.3</v>
      </c>
      <c r="V215">
        <v>1527</v>
      </c>
      <c r="W215">
        <v>40.64853</v>
      </c>
      <c r="X215">
        <v>9.488077000000001</v>
      </c>
      <c r="Y215">
        <v>0.55429703</v>
      </c>
      <c r="Z215">
        <v>0</v>
      </c>
      <c r="AA215">
        <v>0</v>
      </c>
      <c r="AB215">
        <v>0.010087848725959</v>
      </c>
      <c r="AC215">
        <v>0.00274684680930063</v>
      </c>
      <c r="AD215" t="s">
        <v>3678</v>
      </c>
      <c r="AE215">
        <v>27396</v>
      </c>
      <c r="AF215">
        <v>27761</v>
      </c>
      <c r="AG215" t="s">
        <v>4530</v>
      </c>
      <c r="AH215" t="s">
        <v>4533</v>
      </c>
      <c r="AI215" t="s">
        <v>4720</v>
      </c>
      <c r="AJ215" t="s">
        <v>5176</v>
      </c>
      <c r="AK215" t="s">
        <v>5237</v>
      </c>
      <c r="AL215">
        <v>10.25</v>
      </c>
      <c r="AM215">
        <v>79.84</v>
      </c>
      <c r="AN215" t="s">
        <v>5316</v>
      </c>
      <c r="AO215" t="s">
        <v>5319</v>
      </c>
      <c r="AP215" t="s">
        <v>5385</v>
      </c>
      <c r="AQ215" t="s">
        <v>5449</v>
      </c>
    </row>
    <row r="216" spans="1:43">
      <c r="A216" s="1" t="s">
        <v>163</v>
      </c>
      <c r="B216">
        <v>76</v>
      </c>
      <c r="C216">
        <v>5645544</v>
      </c>
      <c r="D216">
        <v>420170</v>
      </c>
      <c r="E216">
        <v>74283.5</v>
      </c>
      <c r="F216" t="s">
        <v>1249</v>
      </c>
      <c r="G216" t="s">
        <v>1349</v>
      </c>
      <c r="H216" t="s">
        <v>1349</v>
      </c>
      <c r="I216" t="s">
        <v>2128</v>
      </c>
      <c r="J216">
        <v>95.16</v>
      </c>
      <c r="K216">
        <v>0.62</v>
      </c>
      <c r="L216">
        <v>0</v>
      </c>
      <c r="N216">
        <v>2</v>
      </c>
      <c r="O216">
        <v>1</v>
      </c>
      <c r="P216" t="s">
        <v>2131</v>
      </c>
      <c r="Q216" t="s">
        <v>2523</v>
      </c>
      <c r="R216">
        <v>99.90000000000001</v>
      </c>
      <c r="S216">
        <v>1449</v>
      </c>
      <c r="T216" t="s">
        <v>3116</v>
      </c>
      <c r="U216">
        <v>95.3</v>
      </c>
      <c r="V216">
        <v>1527</v>
      </c>
      <c r="W216">
        <v>40.64853</v>
      </c>
      <c r="X216">
        <v>9.488077000000001</v>
      </c>
      <c r="Y216">
        <v>0.55429703</v>
      </c>
      <c r="Z216">
        <v>0</v>
      </c>
      <c r="AA216">
        <v>0</v>
      </c>
      <c r="AB216">
        <v>0.010087848725959</v>
      </c>
      <c r="AC216">
        <v>0.00274684680930063</v>
      </c>
      <c r="AD216" t="s">
        <v>3678</v>
      </c>
      <c r="AE216">
        <v>28061</v>
      </c>
      <c r="AF216">
        <v>28232</v>
      </c>
      <c r="AG216" t="s">
        <v>4530</v>
      </c>
      <c r="AH216" t="s">
        <v>4533</v>
      </c>
      <c r="AI216" t="s">
        <v>4610</v>
      </c>
      <c r="AJ216" t="s">
        <v>5179</v>
      </c>
      <c r="AK216" t="s">
        <v>5234</v>
      </c>
      <c r="AL216">
        <v>4.83</v>
      </c>
      <c r="AM216">
        <v>80.23</v>
      </c>
      <c r="AN216" t="s">
        <v>5316</v>
      </c>
      <c r="AO216" t="s">
        <v>5319</v>
      </c>
      <c r="AP216" t="s">
        <v>5385</v>
      </c>
      <c r="AQ216" t="s">
        <v>5449</v>
      </c>
    </row>
    <row r="217" spans="1:43">
      <c r="A217" s="1" t="s">
        <v>164</v>
      </c>
      <c r="B217">
        <v>25</v>
      </c>
      <c r="C217">
        <v>4274637</v>
      </c>
      <c r="D217">
        <v>1000814</v>
      </c>
      <c r="E217">
        <v>170985.5</v>
      </c>
      <c r="F217" t="s">
        <v>1249</v>
      </c>
      <c r="G217" t="s">
        <v>1350</v>
      </c>
      <c r="H217" t="s">
        <v>1350</v>
      </c>
      <c r="J217">
        <v>92.31</v>
      </c>
      <c r="K217">
        <v>3.85</v>
      </c>
      <c r="L217">
        <v>83.33</v>
      </c>
      <c r="N217">
        <v>1</v>
      </c>
      <c r="O217">
        <v>1</v>
      </c>
      <c r="P217" t="s">
        <v>2185</v>
      </c>
      <c r="Q217" t="s">
        <v>2524</v>
      </c>
      <c r="R217">
        <v>99.8</v>
      </c>
      <c r="S217">
        <v>1443</v>
      </c>
      <c r="T217" t="s">
        <v>3117</v>
      </c>
      <c r="U217">
        <v>99.3</v>
      </c>
      <c r="V217">
        <v>1486</v>
      </c>
      <c r="W217">
        <v>5.302581</v>
      </c>
      <c r="X217">
        <v>15.102577</v>
      </c>
      <c r="Z217">
        <v>0</v>
      </c>
      <c r="AA217">
        <v>0</v>
      </c>
      <c r="AB217">
        <v>0.0315626400939729</v>
      </c>
      <c r="AC217">
        <v>0.007665497776257271</v>
      </c>
      <c r="AD217" t="s">
        <v>3679</v>
      </c>
      <c r="AE217">
        <v>278576</v>
      </c>
      <c r="AF217">
        <v>278781</v>
      </c>
      <c r="AG217" t="s">
        <v>4530</v>
      </c>
      <c r="AH217" t="s">
        <v>4531</v>
      </c>
      <c r="AI217" t="s">
        <v>4721</v>
      </c>
      <c r="AJ217" t="s">
        <v>5182</v>
      </c>
      <c r="AK217" t="s">
        <v>5234</v>
      </c>
      <c r="AL217">
        <v>5.9</v>
      </c>
      <c r="AM217">
        <v>76.20999999999999</v>
      </c>
      <c r="AN217" t="s">
        <v>5316</v>
      </c>
      <c r="AO217" t="s">
        <v>5317</v>
      </c>
      <c r="AP217" t="s">
        <v>5383</v>
      </c>
      <c r="AQ217" t="s">
        <v>5449</v>
      </c>
    </row>
    <row r="218" spans="1:43">
      <c r="A218" s="1" t="s">
        <v>165</v>
      </c>
      <c r="B218">
        <v>1</v>
      </c>
      <c r="C218">
        <v>5037910</v>
      </c>
      <c r="D218">
        <v>5037910</v>
      </c>
      <c r="E218">
        <v>5037910</v>
      </c>
      <c r="F218" t="s">
        <v>1249</v>
      </c>
      <c r="G218" t="s">
        <v>1351</v>
      </c>
      <c r="H218" t="s">
        <v>1351</v>
      </c>
      <c r="I218" t="s">
        <v>2128</v>
      </c>
      <c r="J218">
        <v>97.44</v>
      </c>
      <c r="K218">
        <v>2.28</v>
      </c>
      <c r="L218">
        <v>0</v>
      </c>
      <c r="M218" t="s">
        <v>2129</v>
      </c>
      <c r="N218">
        <v>1</v>
      </c>
      <c r="O218">
        <v>1</v>
      </c>
      <c r="P218" t="s">
        <v>2210</v>
      </c>
      <c r="Q218" t="s">
        <v>2525</v>
      </c>
      <c r="R218">
        <v>88.90000000000001</v>
      </c>
      <c r="S218">
        <v>1446</v>
      </c>
      <c r="T218" t="s">
        <v>3118</v>
      </c>
      <c r="U218">
        <v>99.7</v>
      </c>
      <c r="V218">
        <v>1487</v>
      </c>
      <c r="W218">
        <v>9.556163</v>
      </c>
      <c r="X218">
        <v>23.934317</v>
      </c>
      <c r="Y218">
        <v>0.13992107</v>
      </c>
      <c r="Z218">
        <v>0</v>
      </c>
      <c r="AA218">
        <v>1</v>
      </c>
      <c r="AB218">
        <v>0.000813572223511061</v>
      </c>
      <c r="AC218">
        <v>0.000232419784820907</v>
      </c>
    </row>
    <row r="219" spans="1:43">
      <c r="A219" s="1" t="s">
        <v>166</v>
      </c>
      <c r="B219">
        <v>7</v>
      </c>
      <c r="C219">
        <v>3657326</v>
      </c>
      <c r="D219">
        <v>1162264</v>
      </c>
      <c r="E219">
        <v>522475.2</v>
      </c>
      <c r="F219" t="s">
        <v>1249</v>
      </c>
      <c r="G219" t="s">
        <v>1352</v>
      </c>
      <c r="H219" t="s">
        <v>1862</v>
      </c>
      <c r="J219">
        <v>94.48</v>
      </c>
      <c r="K219">
        <v>0.49</v>
      </c>
      <c r="L219">
        <v>0</v>
      </c>
      <c r="N219">
        <v>1</v>
      </c>
      <c r="O219">
        <v>1</v>
      </c>
      <c r="P219" t="s">
        <v>2211</v>
      </c>
      <c r="Q219" t="s">
        <v>2526</v>
      </c>
      <c r="R219">
        <v>100</v>
      </c>
      <c r="S219">
        <v>1449</v>
      </c>
      <c r="T219" t="s">
        <v>3119</v>
      </c>
      <c r="U219">
        <v>96.2</v>
      </c>
      <c r="V219">
        <v>1491</v>
      </c>
      <c r="W219">
        <v>6.0220513</v>
      </c>
      <c r="X219">
        <v>19.544365</v>
      </c>
      <c r="Z219">
        <v>1</v>
      </c>
      <c r="AA219">
        <v>0</v>
      </c>
      <c r="AB219">
        <v>0.008084176632934679</v>
      </c>
      <c r="AC219">
        <v>0.00306738561880469</v>
      </c>
    </row>
    <row r="220" spans="1:43">
      <c r="A220" s="1" t="s">
        <v>167</v>
      </c>
      <c r="B220">
        <v>21</v>
      </c>
      <c r="C220">
        <v>4776410</v>
      </c>
      <c r="D220">
        <v>852585</v>
      </c>
      <c r="E220">
        <v>227448.1</v>
      </c>
      <c r="F220" t="s">
        <v>1249</v>
      </c>
      <c r="G220" t="s">
        <v>1353</v>
      </c>
      <c r="H220" t="s">
        <v>1353</v>
      </c>
      <c r="I220" t="s">
        <v>2128</v>
      </c>
      <c r="J220">
        <v>97.8</v>
      </c>
      <c r="K220">
        <v>0</v>
      </c>
      <c r="L220">
        <v>0</v>
      </c>
      <c r="N220">
        <v>1</v>
      </c>
      <c r="O220">
        <v>1</v>
      </c>
      <c r="P220" t="s">
        <v>2212</v>
      </c>
      <c r="Q220" t="s">
        <v>2527</v>
      </c>
      <c r="R220">
        <v>100</v>
      </c>
      <c r="S220">
        <v>1487</v>
      </c>
      <c r="T220" t="s">
        <v>3120</v>
      </c>
      <c r="U220">
        <v>99.40000000000001</v>
      </c>
      <c r="V220">
        <v>1552</v>
      </c>
      <c r="W220">
        <v>7.3858395</v>
      </c>
      <c r="X220">
        <v>11.349826</v>
      </c>
      <c r="Y220">
        <v>0.55935913</v>
      </c>
      <c r="Z220">
        <v>0</v>
      </c>
      <c r="AA220">
        <v>0</v>
      </c>
      <c r="AB220">
        <v>0.0263673678503983</v>
      </c>
      <c r="AC220">
        <v>0.00770819905134943</v>
      </c>
      <c r="AD220" t="s">
        <v>3680</v>
      </c>
      <c r="AE220">
        <v>411710</v>
      </c>
      <c r="AF220">
        <v>411831</v>
      </c>
      <c r="AG220" t="s">
        <v>4529</v>
      </c>
      <c r="AH220" t="s">
        <v>4559</v>
      </c>
      <c r="AI220" t="s">
        <v>4722</v>
      </c>
      <c r="AJ220" t="s">
        <v>5182</v>
      </c>
      <c r="AK220" t="s">
        <v>5234</v>
      </c>
      <c r="AL220">
        <v>7.13</v>
      </c>
      <c r="AM220">
        <v>79.51000000000001</v>
      </c>
      <c r="AN220" t="s">
        <v>5316</v>
      </c>
      <c r="AO220" t="s">
        <v>5345</v>
      </c>
      <c r="AP220" t="s">
        <v>5411</v>
      </c>
      <c r="AQ220" t="s">
        <v>5463</v>
      </c>
    </row>
    <row r="221" spans="1:43">
      <c r="A221" s="1" t="s">
        <v>167</v>
      </c>
      <c r="B221">
        <v>21</v>
      </c>
      <c r="C221">
        <v>4776410</v>
      </c>
      <c r="D221">
        <v>852585</v>
      </c>
      <c r="E221">
        <v>227448.1</v>
      </c>
      <c r="F221" t="s">
        <v>1249</v>
      </c>
      <c r="G221" t="s">
        <v>1353</v>
      </c>
      <c r="H221" t="s">
        <v>1353</v>
      </c>
      <c r="I221" t="s">
        <v>2128</v>
      </c>
      <c r="J221">
        <v>97.8</v>
      </c>
      <c r="K221">
        <v>0</v>
      </c>
      <c r="L221">
        <v>0</v>
      </c>
      <c r="N221">
        <v>1</v>
      </c>
      <c r="O221">
        <v>1</v>
      </c>
      <c r="P221" t="s">
        <v>2212</v>
      </c>
      <c r="Q221" t="s">
        <v>2527</v>
      </c>
      <c r="R221">
        <v>100</v>
      </c>
      <c r="S221">
        <v>1487</v>
      </c>
      <c r="T221" t="s">
        <v>3120</v>
      </c>
      <c r="U221">
        <v>99.40000000000001</v>
      </c>
      <c r="V221">
        <v>1552</v>
      </c>
      <c r="W221">
        <v>7.3858395</v>
      </c>
      <c r="X221">
        <v>11.349826</v>
      </c>
      <c r="Y221">
        <v>0.55935913</v>
      </c>
      <c r="Z221">
        <v>0</v>
      </c>
      <c r="AA221">
        <v>0</v>
      </c>
      <c r="AB221">
        <v>0.0263673678503983</v>
      </c>
      <c r="AC221">
        <v>0.00770819905134943</v>
      </c>
      <c r="AD221" t="s">
        <v>3681</v>
      </c>
      <c r="AE221">
        <v>42226</v>
      </c>
      <c r="AF221">
        <v>42385</v>
      </c>
      <c r="AG221" t="s">
        <v>4530</v>
      </c>
      <c r="AH221" t="s">
        <v>4540</v>
      </c>
      <c r="AI221" t="s">
        <v>4723</v>
      </c>
      <c r="AJ221" t="s">
        <v>5184</v>
      </c>
      <c r="AK221" t="s">
        <v>5234</v>
      </c>
      <c r="AL221">
        <v>4.81</v>
      </c>
      <c r="AM221">
        <v>78.75</v>
      </c>
      <c r="AN221" t="s">
        <v>5316</v>
      </c>
      <c r="AO221" t="s">
        <v>5326</v>
      </c>
      <c r="AP221" t="s">
        <v>5392</v>
      </c>
      <c r="AQ221" t="s">
        <v>5456</v>
      </c>
    </row>
    <row r="222" spans="1:43">
      <c r="A222" s="1" t="s">
        <v>167</v>
      </c>
      <c r="B222">
        <v>21</v>
      </c>
      <c r="C222">
        <v>4776410</v>
      </c>
      <c r="D222">
        <v>852585</v>
      </c>
      <c r="E222">
        <v>227448.1</v>
      </c>
      <c r="F222" t="s">
        <v>1249</v>
      </c>
      <c r="G222" t="s">
        <v>1353</v>
      </c>
      <c r="H222" t="s">
        <v>1353</v>
      </c>
      <c r="I222" t="s">
        <v>2128</v>
      </c>
      <c r="J222">
        <v>97.8</v>
      </c>
      <c r="K222">
        <v>0</v>
      </c>
      <c r="L222">
        <v>0</v>
      </c>
      <c r="N222">
        <v>1</v>
      </c>
      <c r="O222">
        <v>1</v>
      </c>
      <c r="P222" t="s">
        <v>2212</v>
      </c>
      <c r="Q222" t="s">
        <v>2527</v>
      </c>
      <c r="R222">
        <v>100</v>
      </c>
      <c r="S222">
        <v>1487</v>
      </c>
      <c r="T222" t="s">
        <v>3120</v>
      </c>
      <c r="U222">
        <v>99.40000000000001</v>
      </c>
      <c r="V222">
        <v>1552</v>
      </c>
      <c r="W222">
        <v>7.3858395</v>
      </c>
      <c r="X222">
        <v>11.349826</v>
      </c>
      <c r="Y222">
        <v>0.55935913</v>
      </c>
      <c r="Z222">
        <v>0</v>
      </c>
      <c r="AA222">
        <v>0</v>
      </c>
      <c r="AB222">
        <v>0.0263673678503983</v>
      </c>
      <c r="AC222">
        <v>0.00770819905134943</v>
      </c>
      <c r="AD222" t="s">
        <v>3681</v>
      </c>
      <c r="AE222">
        <v>477377</v>
      </c>
      <c r="AF222">
        <v>477766</v>
      </c>
      <c r="AG222" t="s">
        <v>4530</v>
      </c>
      <c r="AH222" t="s">
        <v>4533</v>
      </c>
      <c r="AI222" t="s">
        <v>4724</v>
      </c>
      <c r="AJ222" t="s">
        <v>5176</v>
      </c>
      <c r="AK222" t="s">
        <v>5238</v>
      </c>
      <c r="AL222">
        <v>10.92</v>
      </c>
      <c r="AM222">
        <v>76.41</v>
      </c>
      <c r="AN222" t="s">
        <v>5316</v>
      </c>
      <c r="AO222" t="s">
        <v>5319</v>
      </c>
      <c r="AP222" t="s">
        <v>5385</v>
      </c>
      <c r="AQ222" t="s">
        <v>5449</v>
      </c>
    </row>
    <row r="223" spans="1:43">
      <c r="A223" s="1" t="s">
        <v>168</v>
      </c>
      <c r="B223">
        <v>7</v>
      </c>
      <c r="C223">
        <v>3619951</v>
      </c>
      <c r="D223">
        <v>1659561</v>
      </c>
      <c r="E223">
        <v>517135.8</v>
      </c>
      <c r="F223" t="s">
        <v>1249</v>
      </c>
      <c r="G223" t="s">
        <v>1261</v>
      </c>
      <c r="H223" t="s">
        <v>1261</v>
      </c>
      <c r="J223">
        <v>98.91</v>
      </c>
      <c r="K223">
        <v>0.43</v>
      </c>
      <c r="L223">
        <v>0</v>
      </c>
      <c r="N223">
        <v>1</v>
      </c>
      <c r="O223">
        <v>1</v>
      </c>
      <c r="P223" t="s">
        <v>2141</v>
      </c>
      <c r="Q223" t="s">
        <v>2432</v>
      </c>
      <c r="R223">
        <v>100</v>
      </c>
      <c r="S223">
        <v>1411</v>
      </c>
      <c r="T223" t="s">
        <v>3028</v>
      </c>
      <c r="U223">
        <v>99.5</v>
      </c>
      <c r="V223">
        <v>1470</v>
      </c>
      <c r="W223">
        <v>10.412255</v>
      </c>
      <c r="X223">
        <v>22.524906</v>
      </c>
      <c r="Z223">
        <v>0</v>
      </c>
      <c r="AA223">
        <v>0</v>
      </c>
      <c r="AB223">
        <v>0.004643448057839871</v>
      </c>
      <c r="AC223">
        <v>0.000996380464967591</v>
      </c>
      <c r="AD223" t="s">
        <v>3682</v>
      </c>
      <c r="AE223">
        <v>1586077</v>
      </c>
      <c r="AF223">
        <v>1586916</v>
      </c>
      <c r="AG223" t="s">
        <v>4529</v>
      </c>
      <c r="AH223" t="s">
        <v>4560</v>
      </c>
      <c r="AI223" t="s">
        <v>4725</v>
      </c>
      <c r="AJ223">
        <f/>
        <v>0</v>
      </c>
      <c r="AK223" t="s">
        <v>5234</v>
      </c>
      <c r="AL223">
        <v>100</v>
      </c>
      <c r="AM223">
        <v>100</v>
      </c>
      <c r="AN223" t="s">
        <v>5316</v>
      </c>
      <c r="AO223" t="s">
        <v>5346</v>
      </c>
      <c r="AP223" t="s">
        <v>5412</v>
      </c>
      <c r="AQ223" t="s">
        <v>5468</v>
      </c>
    </row>
    <row r="224" spans="1:43">
      <c r="A224" s="1" t="s">
        <v>169</v>
      </c>
      <c r="B224">
        <v>10</v>
      </c>
      <c r="C224">
        <v>4358088</v>
      </c>
      <c r="D224">
        <v>1954133</v>
      </c>
      <c r="E224">
        <v>435808.8</v>
      </c>
      <c r="F224" t="s">
        <v>1249</v>
      </c>
      <c r="G224" t="s">
        <v>1354</v>
      </c>
      <c r="H224" t="s">
        <v>1354</v>
      </c>
      <c r="I224" t="s">
        <v>2128</v>
      </c>
      <c r="J224">
        <v>98.36</v>
      </c>
      <c r="K224">
        <v>2.49</v>
      </c>
      <c r="L224">
        <v>26.67</v>
      </c>
      <c r="N224">
        <v>2</v>
      </c>
      <c r="O224">
        <v>2</v>
      </c>
      <c r="P224" t="s">
        <v>2213</v>
      </c>
      <c r="Q224" t="s">
        <v>2528</v>
      </c>
      <c r="R224">
        <v>99.90000000000001</v>
      </c>
      <c r="S224">
        <v>1467</v>
      </c>
      <c r="T224" t="s">
        <v>3121</v>
      </c>
      <c r="U224">
        <v>97.59999999999999</v>
      </c>
      <c r="V224">
        <v>1516</v>
      </c>
      <c r="W224">
        <v>8.339788</v>
      </c>
      <c r="X224">
        <v>15.0302925</v>
      </c>
      <c r="Y224">
        <v>0.18476477</v>
      </c>
      <c r="Z224">
        <v>0</v>
      </c>
      <c r="AA224">
        <v>0</v>
      </c>
      <c r="AB224">
        <v>0.01298159429606</v>
      </c>
      <c r="AC224">
        <v>0.0039525962460611</v>
      </c>
      <c r="AD224" t="s">
        <v>3683</v>
      </c>
      <c r="AE224">
        <v>322249</v>
      </c>
      <c r="AF224">
        <v>322424</v>
      </c>
      <c r="AG224" t="s">
        <v>4530</v>
      </c>
      <c r="AH224" t="s">
        <v>4561</v>
      </c>
      <c r="AI224" t="s">
        <v>4726</v>
      </c>
      <c r="AJ224" t="s">
        <v>5202</v>
      </c>
      <c r="AK224" t="s">
        <v>5234</v>
      </c>
      <c r="AL224">
        <v>12.15</v>
      </c>
      <c r="AM224">
        <v>76.14</v>
      </c>
      <c r="AN224" t="s">
        <v>5316</v>
      </c>
      <c r="AO224" t="s">
        <v>5347</v>
      </c>
      <c r="AP224" t="s">
        <v>5413</v>
      </c>
      <c r="AQ224" t="s">
        <v>5469</v>
      </c>
    </row>
    <row r="225" spans="1:43">
      <c r="A225" s="1" t="s">
        <v>169</v>
      </c>
      <c r="B225">
        <v>10</v>
      </c>
      <c r="C225">
        <v>4358088</v>
      </c>
      <c r="D225">
        <v>1954133</v>
      </c>
      <c r="E225">
        <v>435808.8</v>
      </c>
      <c r="F225" t="s">
        <v>1249</v>
      </c>
      <c r="G225" t="s">
        <v>1354</v>
      </c>
      <c r="H225" t="s">
        <v>1354</v>
      </c>
      <c r="I225" t="s">
        <v>2128</v>
      </c>
      <c r="J225">
        <v>98.36</v>
      </c>
      <c r="K225">
        <v>2.49</v>
      </c>
      <c r="L225">
        <v>26.67</v>
      </c>
      <c r="N225">
        <v>2</v>
      </c>
      <c r="O225">
        <v>2</v>
      </c>
      <c r="P225" t="s">
        <v>2213</v>
      </c>
      <c r="Q225" t="s">
        <v>2528</v>
      </c>
      <c r="R225">
        <v>99.90000000000001</v>
      </c>
      <c r="S225">
        <v>1467</v>
      </c>
      <c r="T225" t="s">
        <v>3121</v>
      </c>
      <c r="U225">
        <v>97.59999999999999</v>
      </c>
      <c r="V225">
        <v>1516</v>
      </c>
      <c r="W225">
        <v>8.339788</v>
      </c>
      <c r="X225">
        <v>15.0302925</v>
      </c>
      <c r="Y225">
        <v>0.18476477</v>
      </c>
      <c r="Z225">
        <v>0</v>
      </c>
      <c r="AA225">
        <v>0</v>
      </c>
      <c r="AB225">
        <v>0.01298159429606</v>
      </c>
      <c r="AC225">
        <v>0.0039525962460611</v>
      </c>
      <c r="AD225" t="s">
        <v>3684</v>
      </c>
      <c r="AE225">
        <v>762505</v>
      </c>
      <c r="AF225">
        <v>762872</v>
      </c>
      <c r="AG225" t="s">
        <v>4529</v>
      </c>
      <c r="AH225" t="s">
        <v>4533</v>
      </c>
      <c r="AI225" t="s">
        <v>4639</v>
      </c>
      <c r="AJ225" t="s">
        <v>5175</v>
      </c>
      <c r="AK225" t="s">
        <v>5234</v>
      </c>
      <c r="AL225">
        <v>10.33</v>
      </c>
      <c r="AM225">
        <v>77.45</v>
      </c>
      <c r="AN225" t="s">
        <v>5316</v>
      </c>
      <c r="AO225" t="s">
        <v>5319</v>
      </c>
      <c r="AP225" t="s">
        <v>5385</v>
      </c>
      <c r="AQ225" t="s">
        <v>5449</v>
      </c>
    </row>
    <row r="226" spans="1:43">
      <c r="A226" s="1" t="s">
        <v>169</v>
      </c>
      <c r="B226">
        <v>10</v>
      </c>
      <c r="C226">
        <v>4358088</v>
      </c>
      <c r="D226">
        <v>1954133</v>
      </c>
      <c r="E226">
        <v>435808.8</v>
      </c>
      <c r="F226" t="s">
        <v>1249</v>
      </c>
      <c r="G226" t="s">
        <v>1354</v>
      </c>
      <c r="H226" t="s">
        <v>1354</v>
      </c>
      <c r="I226" t="s">
        <v>2128</v>
      </c>
      <c r="J226">
        <v>98.36</v>
      </c>
      <c r="K226">
        <v>2.49</v>
      </c>
      <c r="L226">
        <v>26.67</v>
      </c>
      <c r="N226">
        <v>2</v>
      </c>
      <c r="O226">
        <v>2</v>
      </c>
      <c r="P226" t="s">
        <v>2213</v>
      </c>
      <c r="Q226" t="s">
        <v>2528</v>
      </c>
      <c r="R226">
        <v>99.90000000000001</v>
      </c>
      <c r="S226">
        <v>1467</v>
      </c>
      <c r="T226" t="s">
        <v>3121</v>
      </c>
      <c r="U226">
        <v>97.59999999999999</v>
      </c>
      <c r="V226">
        <v>1516</v>
      </c>
      <c r="W226">
        <v>8.339788</v>
      </c>
      <c r="X226">
        <v>15.0302925</v>
      </c>
      <c r="Y226">
        <v>0.18476477</v>
      </c>
      <c r="Z226">
        <v>0</v>
      </c>
      <c r="AA226">
        <v>0</v>
      </c>
      <c r="AB226">
        <v>0.01298159429606</v>
      </c>
      <c r="AC226">
        <v>0.0039525962460611</v>
      </c>
      <c r="AD226" t="s">
        <v>3684</v>
      </c>
      <c r="AE226">
        <v>811414</v>
      </c>
      <c r="AF226">
        <v>811568</v>
      </c>
      <c r="AG226" t="s">
        <v>4530</v>
      </c>
      <c r="AH226" t="s">
        <v>4534</v>
      </c>
      <c r="AI226" t="s">
        <v>4727</v>
      </c>
      <c r="AJ226" t="s">
        <v>5186</v>
      </c>
      <c r="AK226" t="s">
        <v>5234</v>
      </c>
      <c r="AL226">
        <v>7.34</v>
      </c>
      <c r="AM226">
        <v>77.42</v>
      </c>
      <c r="AN226" t="s">
        <v>5316</v>
      </c>
      <c r="AO226" t="s">
        <v>5320</v>
      </c>
      <c r="AP226" t="s">
        <v>5386</v>
      </c>
      <c r="AQ226" t="s">
        <v>5451</v>
      </c>
    </row>
    <row r="227" spans="1:43">
      <c r="A227" s="1" t="s">
        <v>170</v>
      </c>
      <c r="B227">
        <v>57</v>
      </c>
      <c r="C227">
        <v>5885621</v>
      </c>
      <c r="D227">
        <v>1329498</v>
      </c>
      <c r="E227">
        <v>103256.5</v>
      </c>
      <c r="F227" t="s">
        <v>1249</v>
      </c>
      <c r="G227" t="s">
        <v>1311</v>
      </c>
      <c r="H227" t="s">
        <v>1863</v>
      </c>
      <c r="J227">
        <v>97.67</v>
      </c>
      <c r="K227">
        <v>4.81</v>
      </c>
      <c r="L227">
        <v>50</v>
      </c>
      <c r="N227">
        <v>2</v>
      </c>
      <c r="O227">
        <v>2</v>
      </c>
      <c r="P227" t="s">
        <v>2180</v>
      </c>
      <c r="Q227" t="s">
        <v>2484</v>
      </c>
      <c r="R227">
        <v>98.59999999999999</v>
      </c>
      <c r="S227">
        <v>1456</v>
      </c>
      <c r="T227" t="s">
        <v>3079</v>
      </c>
      <c r="U227">
        <v>97.90000000000001</v>
      </c>
      <c r="V227">
        <v>1496</v>
      </c>
      <c r="W227">
        <v>7.638232700000001</v>
      </c>
      <c r="X227">
        <v>12.415466</v>
      </c>
      <c r="Z227">
        <v>1</v>
      </c>
      <c r="AA227">
        <v>0</v>
      </c>
      <c r="AB227">
        <v>0.0293157407760107</v>
      </c>
      <c r="AC227">
        <v>0.00691287277040597</v>
      </c>
      <c r="AD227" t="s">
        <v>3685</v>
      </c>
      <c r="AE227">
        <v>584660</v>
      </c>
      <c r="AF227">
        <v>585390</v>
      </c>
      <c r="AG227" t="s">
        <v>4530</v>
      </c>
      <c r="AH227" t="s">
        <v>4562</v>
      </c>
      <c r="AI227" t="s">
        <v>4728</v>
      </c>
      <c r="AJ227" t="s">
        <v>5203</v>
      </c>
      <c r="AK227" t="s">
        <v>5237</v>
      </c>
      <c r="AL227">
        <v>92.52</v>
      </c>
      <c r="AM227">
        <v>77.73</v>
      </c>
      <c r="AN227" t="s">
        <v>5316</v>
      </c>
      <c r="AO227" t="s">
        <v>5348</v>
      </c>
      <c r="AP227" t="s">
        <v>5414</v>
      </c>
      <c r="AQ227" t="s">
        <v>5460</v>
      </c>
    </row>
    <row r="228" spans="1:43">
      <c r="A228" s="1" t="s">
        <v>170</v>
      </c>
      <c r="B228">
        <v>57</v>
      </c>
      <c r="C228">
        <v>5885621</v>
      </c>
      <c r="D228">
        <v>1329498</v>
      </c>
      <c r="E228">
        <v>103256.5</v>
      </c>
      <c r="F228" t="s">
        <v>1249</v>
      </c>
      <c r="G228" t="s">
        <v>1311</v>
      </c>
      <c r="H228" t="s">
        <v>1863</v>
      </c>
      <c r="J228">
        <v>97.67</v>
      </c>
      <c r="K228">
        <v>4.81</v>
      </c>
      <c r="L228">
        <v>50</v>
      </c>
      <c r="N228">
        <v>2</v>
      </c>
      <c r="O228">
        <v>2</v>
      </c>
      <c r="P228" t="s">
        <v>2180</v>
      </c>
      <c r="Q228" t="s">
        <v>2484</v>
      </c>
      <c r="R228">
        <v>98.59999999999999</v>
      </c>
      <c r="S228">
        <v>1456</v>
      </c>
      <c r="T228" t="s">
        <v>3079</v>
      </c>
      <c r="U228">
        <v>97.90000000000001</v>
      </c>
      <c r="V228">
        <v>1496</v>
      </c>
      <c r="W228">
        <v>7.638232700000001</v>
      </c>
      <c r="X228">
        <v>12.415466</v>
      </c>
      <c r="Z228">
        <v>1</v>
      </c>
      <c r="AA228">
        <v>0</v>
      </c>
      <c r="AB228">
        <v>0.0293157407760107</v>
      </c>
      <c r="AC228">
        <v>0.00691287277040597</v>
      </c>
      <c r="AD228" t="s">
        <v>3685</v>
      </c>
      <c r="AE228">
        <v>642617</v>
      </c>
      <c r="AF228">
        <v>642934</v>
      </c>
      <c r="AG228" t="s">
        <v>4529</v>
      </c>
      <c r="AH228" t="s">
        <v>4531</v>
      </c>
      <c r="AI228" t="s">
        <v>4729</v>
      </c>
      <c r="AJ228" t="s">
        <v>5173</v>
      </c>
      <c r="AK228" t="s">
        <v>5237</v>
      </c>
      <c r="AL228">
        <v>9.09</v>
      </c>
      <c r="AM228">
        <v>76.18000000000001</v>
      </c>
      <c r="AN228" t="s">
        <v>5316</v>
      </c>
      <c r="AO228" t="s">
        <v>5317</v>
      </c>
      <c r="AP228" t="s">
        <v>5383</v>
      </c>
      <c r="AQ228" t="s">
        <v>5449</v>
      </c>
    </row>
    <row r="229" spans="1:43">
      <c r="A229" s="1" t="s">
        <v>170</v>
      </c>
      <c r="B229">
        <v>57</v>
      </c>
      <c r="C229">
        <v>5885621</v>
      </c>
      <c r="D229">
        <v>1329498</v>
      </c>
      <c r="E229">
        <v>103256.5</v>
      </c>
      <c r="F229" t="s">
        <v>1249</v>
      </c>
      <c r="G229" t="s">
        <v>1311</v>
      </c>
      <c r="H229" t="s">
        <v>1863</v>
      </c>
      <c r="J229">
        <v>97.67</v>
      </c>
      <c r="K229">
        <v>4.81</v>
      </c>
      <c r="L229">
        <v>50</v>
      </c>
      <c r="N229">
        <v>2</v>
      </c>
      <c r="O229">
        <v>2</v>
      </c>
      <c r="P229" t="s">
        <v>2180</v>
      </c>
      <c r="Q229" t="s">
        <v>2484</v>
      </c>
      <c r="R229">
        <v>98.59999999999999</v>
      </c>
      <c r="S229">
        <v>1456</v>
      </c>
      <c r="T229" t="s">
        <v>3079</v>
      </c>
      <c r="U229">
        <v>97.90000000000001</v>
      </c>
      <c r="V229">
        <v>1496</v>
      </c>
      <c r="W229">
        <v>7.638232700000001</v>
      </c>
      <c r="X229">
        <v>12.415466</v>
      </c>
      <c r="Z229">
        <v>1</v>
      </c>
      <c r="AA229">
        <v>0</v>
      </c>
      <c r="AB229">
        <v>0.0293157407760107</v>
      </c>
      <c r="AC229">
        <v>0.00691287277040597</v>
      </c>
      <c r="AD229" t="s">
        <v>3686</v>
      </c>
      <c r="AE229">
        <v>145551</v>
      </c>
      <c r="AF229">
        <v>145855</v>
      </c>
      <c r="AG229" t="s">
        <v>4529</v>
      </c>
      <c r="AH229" t="s">
        <v>4541</v>
      </c>
      <c r="AI229" t="s">
        <v>4730</v>
      </c>
      <c r="AJ229" t="s">
        <v>5182</v>
      </c>
      <c r="AK229" t="s">
        <v>5234</v>
      </c>
      <c r="AL229">
        <v>9.98</v>
      </c>
      <c r="AM229">
        <v>76.06999999999999</v>
      </c>
      <c r="AN229" t="s">
        <v>5316</v>
      </c>
      <c r="AO229" t="s">
        <v>5327</v>
      </c>
      <c r="AP229" t="s">
        <v>5393</v>
      </c>
      <c r="AQ229" t="s">
        <v>5457</v>
      </c>
    </row>
    <row r="230" spans="1:43">
      <c r="A230" s="1" t="s">
        <v>170</v>
      </c>
      <c r="B230">
        <v>57</v>
      </c>
      <c r="C230">
        <v>5885621</v>
      </c>
      <c r="D230">
        <v>1329498</v>
      </c>
      <c r="E230">
        <v>103256.5</v>
      </c>
      <c r="F230" t="s">
        <v>1249</v>
      </c>
      <c r="G230" t="s">
        <v>1311</v>
      </c>
      <c r="H230" t="s">
        <v>1863</v>
      </c>
      <c r="J230">
        <v>97.67</v>
      </c>
      <c r="K230">
        <v>4.81</v>
      </c>
      <c r="L230">
        <v>50</v>
      </c>
      <c r="N230">
        <v>2</v>
      </c>
      <c r="O230">
        <v>2</v>
      </c>
      <c r="P230" t="s">
        <v>2180</v>
      </c>
      <c r="Q230" t="s">
        <v>2484</v>
      </c>
      <c r="R230">
        <v>98.59999999999999</v>
      </c>
      <c r="S230">
        <v>1456</v>
      </c>
      <c r="T230" t="s">
        <v>3079</v>
      </c>
      <c r="U230">
        <v>97.90000000000001</v>
      </c>
      <c r="V230">
        <v>1496</v>
      </c>
      <c r="W230">
        <v>7.638232700000001</v>
      </c>
      <c r="X230">
        <v>12.415466</v>
      </c>
      <c r="Z230">
        <v>1</v>
      </c>
      <c r="AA230">
        <v>0</v>
      </c>
      <c r="AB230">
        <v>0.0293157407760107</v>
      </c>
      <c r="AC230">
        <v>0.00691287277040597</v>
      </c>
      <c r="AD230" t="s">
        <v>3687</v>
      </c>
      <c r="AE230">
        <v>37920</v>
      </c>
      <c r="AF230">
        <v>38067</v>
      </c>
      <c r="AG230" t="s">
        <v>4530</v>
      </c>
      <c r="AH230" t="s">
        <v>4534</v>
      </c>
      <c r="AI230" t="s">
        <v>4662</v>
      </c>
      <c r="AJ230" t="s">
        <v>5186</v>
      </c>
      <c r="AK230" t="s">
        <v>5234</v>
      </c>
      <c r="AL230">
        <v>7.01</v>
      </c>
      <c r="AM230">
        <v>75.68000000000001</v>
      </c>
      <c r="AN230" t="s">
        <v>5316</v>
      </c>
      <c r="AO230" t="s">
        <v>5320</v>
      </c>
      <c r="AP230" t="s">
        <v>5386</v>
      </c>
      <c r="AQ230" t="s">
        <v>5451</v>
      </c>
    </row>
    <row r="231" spans="1:43">
      <c r="A231" s="1" t="s">
        <v>171</v>
      </c>
      <c r="B231">
        <v>5</v>
      </c>
      <c r="C231">
        <v>4006449</v>
      </c>
      <c r="D231">
        <v>1869789</v>
      </c>
      <c r="E231">
        <v>801289.8</v>
      </c>
      <c r="F231" t="s">
        <v>1249</v>
      </c>
      <c r="G231" t="s">
        <v>1323</v>
      </c>
      <c r="H231" t="s">
        <v>1323</v>
      </c>
      <c r="I231" t="s">
        <v>2128</v>
      </c>
      <c r="J231">
        <v>97.76000000000001</v>
      </c>
      <c r="K231">
        <v>1.47</v>
      </c>
      <c r="L231">
        <v>20</v>
      </c>
      <c r="N231">
        <v>1</v>
      </c>
      <c r="O231">
        <v>1</v>
      </c>
      <c r="P231" t="s">
        <v>2189</v>
      </c>
      <c r="Q231" t="s">
        <v>2496</v>
      </c>
      <c r="R231">
        <v>99.2</v>
      </c>
      <c r="S231">
        <v>1452</v>
      </c>
      <c r="T231" t="s">
        <v>3090</v>
      </c>
      <c r="U231">
        <v>98.90000000000001</v>
      </c>
      <c r="V231">
        <v>1510</v>
      </c>
      <c r="W231">
        <v>9.504885</v>
      </c>
      <c r="X231">
        <v>16.393433</v>
      </c>
      <c r="Y231">
        <v>0.29825196</v>
      </c>
      <c r="Z231">
        <v>0</v>
      </c>
      <c r="AA231">
        <v>0</v>
      </c>
      <c r="AB231">
        <v>0.0279457722794807</v>
      </c>
      <c r="AC231">
        <v>0.009611612694114141</v>
      </c>
      <c r="AD231" t="s">
        <v>3688</v>
      </c>
      <c r="AE231">
        <v>127589</v>
      </c>
      <c r="AF231">
        <v>127938</v>
      </c>
      <c r="AG231" t="s">
        <v>4530</v>
      </c>
      <c r="AH231" t="s">
        <v>4533</v>
      </c>
      <c r="AI231" t="s">
        <v>4695</v>
      </c>
      <c r="AJ231" t="s">
        <v>5176</v>
      </c>
      <c r="AK231" t="s">
        <v>5244</v>
      </c>
      <c r="AL231">
        <v>9.77</v>
      </c>
      <c r="AM231">
        <v>78.12</v>
      </c>
      <c r="AN231" t="s">
        <v>5316</v>
      </c>
      <c r="AO231" t="s">
        <v>5319</v>
      </c>
      <c r="AP231" t="s">
        <v>5385</v>
      </c>
      <c r="AQ231" t="s">
        <v>5449</v>
      </c>
    </row>
    <row r="232" spans="1:43">
      <c r="A232" s="1" t="s">
        <v>171</v>
      </c>
      <c r="B232">
        <v>5</v>
      </c>
      <c r="C232">
        <v>4006449</v>
      </c>
      <c r="D232">
        <v>1869789</v>
      </c>
      <c r="E232">
        <v>801289.8</v>
      </c>
      <c r="F232" t="s">
        <v>1249</v>
      </c>
      <c r="G232" t="s">
        <v>1323</v>
      </c>
      <c r="H232" t="s">
        <v>1323</v>
      </c>
      <c r="I232" t="s">
        <v>2128</v>
      </c>
      <c r="J232">
        <v>97.76000000000001</v>
      </c>
      <c r="K232">
        <v>1.47</v>
      </c>
      <c r="L232">
        <v>20</v>
      </c>
      <c r="N232">
        <v>1</v>
      </c>
      <c r="O232">
        <v>1</v>
      </c>
      <c r="P232" t="s">
        <v>2189</v>
      </c>
      <c r="Q232" t="s">
        <v>2496</v>
      </c>
      <c r="R232">
        <v>99.2</v>
      </c>
      <c r="S232">
        <v>1452</v>
      </c>
      <c r="T232" t="s">
        <v>3090</v>
      </c>
      <c r="U232">
        <v>98.90000000000001</v>
      </c>
      <c r="V232">
        <v>1510</v>
      </c>
      <c r="W232">
        <v>9.504885</v>
      </c>
      <c r="X232">
        <v>16.393433</v>
      </c>
      <c r="Y232">
        <v>0.29825196</v>
      </c>
      <c r="Z232">
        <v>0</v>
      </c>
      <c r="AA232">
        <v>0</v>
      </c>
      <c r="AB232">
        <v>0.0279457722794807</v>
      </c>
      <c r="AC232">
        <v>0.009611612694114141</v>
      </c>
      <c r="AD232" t="s">
        <v>3688</v>
      </c>
      <c r="AE232">
        <v>128242</v>
      </c>
      <c r="AF232">
        <v>128412</v>
      </c>
      <c r="AG232" t="s">
        <v>4530</v>
      </c>
      <c r="AH232" t="s">
        <v>4533</v>
      </c>
      <c r="AI232" t="s">
        <v>4631</v>
      </c>
      <c r="AJ232" t="s">
        <v>5179</v>
      </c>
      <c r="AK232" t="s">
        <v>5234</v>
      </c>
      <c r="AL232">
        <v>4.8</v>
      </c>
      <c r="AM232">
        <v>77.78</v>
      </c>
      <c r="AN232" t="s">
        <v>5316</v>
      </c>
      <c r="AO232" t="s">
        <v>5319</v>
      </c>
      <c r="AP232" t="s">
        <v>5385</v>
      </c>
      <c r="AQ232" t="s">
        <v>5449</v>
      </c>
    </row>
    <row r="233" spans="1:43">
      <c r="A233" s="1" t="s">
        <v>171</v>
      </c>
      <c r="B233">
        <v>5</v>
      </c>
      <c r="C233">
        <v>4006449</v>
      </c>
      <c r="D233">
        <v>1869789</v>
      </c>
      <c r="E233">
        <v>801289.8</v>
      </c>
      <c r="F233" t="s">
        <v>1249</v>
      </c>
      <c r="G233" t="s">
        <v>1323</v>
      </c>
      <c r="H233" t="s">
        <v>1323</v>
      </c>
      <c r="I233" t="s">
        <v>2128</v>
      </c>
      <c r="J233">
        <v>97.76000000000001</v>
      </c>
      <c r="K233">
        <v>1.47</v>
      </c>
      <c r="L233">
        <v>20</v>
      </c>
      <c r="N233">
        <v>1</v>
      </c>
      <c r="O233">
        <v>1</v>
      </c>
      <c r="P233" t="s">
        <v>2189</v>
      </c>
      <c r="Q233" t="s">
        <v>2496</v>
      </c>
      <c r="R233">
        <v>99.2</v>
      </c>
      <c r="S233">
        <v>1452</v>
      </c>
      <c r="T233" t="s">
        <v>3090</v>
      </c>
      <c r="U233">
        <v>98.90000000000001</v>
      </c>
      <c r="V233">
        <v>1510</v>
      </c>
      <c r="W233">
        <v>9.504885</v>
      </c>
      <c r="X233">
        <v>16.393433</v>
      </c>
      <c r="Y233">
        <v>0.29825196</v>
      </c>
      <c r="Z233">
        <v>0</v>
      </c>
      <c r="AA233">
        <v>0</v>
      </c>
      <c r="AB233">
        <v>0.0279457722794807</v>
      </c>
      <c r="AC233">
        <v>0.009611612694114141</v>
      </c>
      <c r="AD233" t="s">
        <v>3688</v>
      </c>
      <c r="AE233">
        <v>909787</v>
      </c>
      <c r="AF233">
        <v>909937</v>
      </c>
      <c r="AG233" t="s">
        <v>4530</v>
      </c>
      <c r="AH233" t="s">
        <v>4532</v>
      </c>
      <c r="AI233" t="s">
        <v>4696</v>
      </c>
      <c r="AJ233" t="s">
        <v>5199</v>
      </c>
      <c r="AK233" t="s">
        <v>5238</v>
      </c>
      <c r="AL233">
        <v>22.12</v>
      </c>
      <c r="AM233">
        <v>82.12</v>
      </c>
      <c r="AN233" t="s">
        <v>5316</v>
      </c>
      <c r="AO233" t="s">
        <v>5318</v>
      </c>
      <c r="AP233" t="s">
        <v>5384</v>
      </c>
      <c r="AQ233" t="s">
        <v>5450</v>
      </c>
    </row>
    <row r="234" spans="1:43">
      <c r="A234" s="1" t="s">
        <v>171</v>
      </c>
      <c r="B234">
        <v>5</v>
      </c>
      <c r="C234">
        <v>4006449</v>
      </c>
      <c r="D234">
        <v>1869789</v>
      </c>
      <c r="E234">
        <v>801289.8</v>
      </c>
      <c r="F234" t="s">
        <v>1249</v>
      </c>
      <c r="G234" t="s">
        <v>1323</v>
      </c>
      <c r="H234" t="s">
        <v>1323</v>
      </c>
      <c r="I234" t="s">
        <v>2128</v>
      </c>
      <c r="J234">
        <v>97.76000000000001</v>
      </c>
      <c r="K234">
        <v>1.47</v>
      </c>
      <c r="L234">
        <v>20</v>
      </c>
      <c r="N234">
        <v>1</v>
      </c>
      <c r="O234">
        <v>1</v>
      </c>
      <c r="P234" t="s">
        <v>2189</v>
      </c>
      <c r="Q234" t="s">
        <v>2496</v>
      </c>
      <c r="R234">
        <v>99.2</v>
      </c>
      <c r="S234">
        <v>1452</v>
      </c>
      <c r="T234" t="s">
        <v>3090</v>
      </c>
      <c r="U234">
        <v>98.90000000000001</v>
      </c>
      <c r="V234">
        <v>1510</v>
      </c>
      <c r="W234">
        <v>9.504885</v>
      </c>
      <c r="X234">
        <v>16.393433</v>
      </c>
      <c r="Y234">
        <v>0.29825196</v>
      </c>
      <c r="Z234">
        <v>0</v>
      </c>
      <c r="AA234">
        <v>0</v>
      </c>
      <c r="AB234">
        <v>0.0279457722794807</v>
      </c>
      <c r="AC234">
        <v>0.009611612694114141</v>
      </c>
      <c r="AD234" t="s">
        <v>3689</v>
      </c>
      <c r="AE234">
        <v>1279269</v>
      </c>
      <c r="AF234">
        <v>1279873</v>
      </c>
      <c r="AG234" t="s">
        <v>4530</v>
      </c>
      <c r="AH234" t="s">
        <v>4556</v>
      </c>
      <c r="AI234" t="s">
        <v>4694</v>
      </c>
      <c r="AJ234" t="s">
        <v>5192</v>
      </c>
      <c r="AK234" t="s">
        <v>5238</v>
      </c>
      <c r="AL234">
        <v>19.32</v>
      </c>
      <c r="AM234">
        <v>77.89</v>
      </c>
      <c r="AN234" t="s">
        <v>5316</v>
      </c>
      <c r="AO234" t="s">
        <v>5342</v>
      </c>
      <c r="AP234" t="s">
        <v>5408</v>
      </c>
      <c r="AQ234" t="s">
        <v>5455</v>
      </c>
    </row>
    <row r="235" spans="1:43">
      <c r="A235" s="1" t="s">
        <v>172</v>
      </c>
      <c r="B235">
        <v>15</v>
      </c>
      <c r="C235">
        <v>3809948</v>
      </c>
      <c r="D235">
        <v>1233875</v>
      </c>
      <c r="E235">
        <v>253996.5</v>
      </c>
      <c r="F235" t="s">
        <v>1249</v>
      </c>
      <c r="G235" t="s">
        <v>1355</v>
      </c>
      <c r="H235" t="s">
        <v>1355</v>
      </c>
      <c r="I235" t="s">
        <v>2128</v>
      </c>
      <c r="J235">
        <v>91.65000000000001</v>
      </c>
      <c r="K235">
        <v>0.26</v>
      </c>
      <c r="L235">
        <v>0</v>
      </c>
      <c r="N235">
        <v>1</v>
      </c>
      <c r="O235">
        <v>1</v>
      </c>
      <c r="P235" t="s">
        <v>2214</v>
      </c>
      <c r="Q235" t="s">
        <v>2529</v>
      </c>
      <c r="R235">
        <v>99.90000000000001</v>
      </c>
      <c r="S235">
        <v>1449</v>
      </c>
      <c r="T235" t="s">
        <v>3122</v>
      </c>
      <c r="U235">
        <v>99.59999999999999</v>
      </c>
      <c r="V235">
        <v>1488</v>
      </c>
      <c r="W235">
        <v>5.9821644</v>
      </c>
      <c r="X235">
        <v>11.265096</v>
      </c>
      <c r="Y235">
        <v>0.08651806400000001</v>
      </c>
      <c r="Z235">
        <v>0</v>
      </c>
      <c r="AA235">
        <v>0</v>
      </c>
      <c r="AB235">
        <v>0.0323150503897225</v>
      </c>
      <c r="AC235">
        <v>0.0100425675779509</v>
      </c>
      <c r="AD235" t="s">
        <v>3690</v>
      </c>
      <c r="AE235">
        <v>413602</v>
      </c>
      <c r="AF235">
        <v>413839</v>
      </c>
      <c r="AG235" t="s">
        <v>4530</v>
      </c>
      <c r="AH235" t="s">
        <v>4553</v>
      </c>
      <c r="AI235" t="s">
        <v>4731</v>
      </c>
      <c r="AJ235" t="s">
        <v>5204</v>
      </c>
      <c r="AK235" t="s">
        <v>5262</v>
      </c>
      <c r="AL235">
        <v>34.06</v>
      </c>
      <c r="AM235">
        <v>77.73</v>
      </c>
      <c r="AN235" t="s">
        <v>5316</v>
      </c>
      <c r="AO235" t="s">
        <v>5339</v>
      </c>
      <c r="AP235" t="s">
        <v>5405</v>
      </c>
      <c r="AQ235" t="s">
        <v>5464</v>
      </c>
    </row>
    <row r="236" spans="1:43">
      <c r="A236" s="1" t="s">
        <v>172</v>
      </c>
      <c r="B236">
        <v>15</v>
      </c>
      <c r="C236">
        <v>3809948</v>
      </c>
      <c r="D236">
        <v>1233875</v>
      </c>
      <c r="E236">
        <v>253996.5</v>
      </c>
      <c r="F236" t="s">
        <v>1249</v>
      </c>
      <c r="G236" t="s">
        <v>1355</v>
      </c>
      <c r="H236" t="s">
        <v>1355</v>
      </c>
      <c r="I236" t="s">
        <v>2128</v>
      </c>
      <c r="J236">
        <v>91.65000000000001</v>
      </c>
      <c r="K236">
        <v>0.26</v>
      </c>
      <c r="L236">
        <v>0</v>
      </c>
      <c r="N236">
        <v>1</v>
      </c>
      <c r="O236">
        <v>1</v>
      </c>
      <c r="P236" t="s">
        <v>2214</v>
      </c>
      <c r="Q236" t="s">
        <v>2529</v>
      </c>
      <c r="R236">
        <v>99.90000000000001</v>
      </c>
      <c r="S236">
        <v>1449</v>
      </c>
      <c r="T236" t="s">
        <v>3122</v>
      </c>
      <c r="U236">
        <v>99.59999999999999</v>
      </c>
      <c r="V236">
        <v>1488</v>
      </c>
      <c r="W236">
        <v>5.9821644</v>
      </c>
      <c r="X236">
        <v>11.265096</v>
      </c>
      <c r="Y236">
        <v>0.08651806400000001</v>
      </c>
      <c r="Z236">
        <v>0</v>
      </c>
      <c r="AA236">
        <v>0</v>
      </c>
      <c r="AB236">
        <v>0.0323150503897225</v>
      </c>
      <c r="AC236">
        <v>0.0100425675779509</v>
      </c>
      <c r="AD236" t="s">
        <v>3691</v>
      </c>
      <c r="AE236">
        <v>62912</v>
      </c>
      <c r="AF236">
        <v>63059</v>
      </c>
      <c r="AG236" t="s">
        <v>4530</v>
      </c>
      <c r="AH236" t="s">
        <v>4535</v>
      </c>
      <c r="AI236" t="s">
        <v>4732</v>
      </c>
      <c r="AJ236" t="s">
        <v>5180</v>
      </c>
      <c r="AK236" t="s">
        <v>5234</v>
      </c>
      <c r="AL236">
        <v>7.65</v>
      </c>
      <c r="AM236">
        <v>75.68000000000001</v>
      </c>
      <c r="AN236" t="s">
        <v>5316</v>
      </c>
      <c r="AO236" t="s">
        <v>5321</v>
      </c>
      <c r="AP236" t="s">
        <v>5387</v>
      </c>
      <c r="AQ236" t="s">
        <v>5452</v>
      </c>
    </row>
    <row r="237" spans="1:43">
      <c r="A237" s="1" t="s">
        <v>173</v>
      </c>
      <c r="B237">
        <v>15</v>
      </c>
      <c r="C237">
        <v>3961352</v>
      </c>
      <c r="D237">
        <v>1273060</v>
      </c>
      <c r="E237">
        <v>264090.1</v>
      </c>
      <c r="F237" t="s">
        <v>1249</v>
      </c>
      <c r="G237" t="s">
        <v>1356</v>
      </c>
      <c r="H237" t="s">
        <v>1356</v>
      </c>
      <c r="J237">
        <v>91.88</v>
      </c>
      <c r="K237">
        <v>2.56</v>
      </c>
      <c r="L237">
        <v>0</v>
      </c>
      <c r="N237">
        <v>1</v>
      </c>
      <c r="O237">
        <v>1</v>
      </c>
      <c r="P237" t="s">
        <v>2185</v>
      </c>
      <c r="Q237" t="s">
        <v>2530</v>
      </c>
      <c r="R237">
        <v>99.90000000000001</v>
      </c>
      <c r="S237">
        <v>1444</v>
      </c>
      <c r="T237" t="s">
        <v>3123</v>
      </c>
      <c r="U237">
        <v>97.59999999999999</v>
      </c>
      <c r="V237">
        <v>1443</v>
      </c>
      <c r="W237">
        <v>5.336319</v>
      </c>
      <c r="X237">
        <v>14.388816</v>
      </c>
      <c r="Z237">
        <v>0</v>
      </c>
      <c r="AA237">
        <v>0</v>
      </c>
      <c r="AB237">
        <v>0.0171878673877263</v>
      </c>
      <c r="AC237">
        <v>0.00456272580042357</v>
      </c>
      <c r="AD237" t="s">
        <v>3692</v>
      </c>
      <c r="AE237">
        <v>350371</v>
      </c>
      <c r="AF237">
        <v>350683</v>
      </c>
      <c r="AG237" t="s">
        <v>4530</v>
      </c>
      <c r="AH237" t="s">
        <v>4533</v>
      </c>
      <c r="AI237" t="s">
        <v>4733</v>
      </c>
      <c r="AJ237" t="s">
        <v>5175</v>
      </c>
      <c r="AK237" t="s">
        <v>5234</v>
      </c>
      <c r="AL237">
        <v>8.789999999999999</v>
      </c>
      <c r="AM237">
        <v>75.08</v>
      </c>
      <c r="AN237" t="s">
        <v>5316</v>
      </c>
      <c r="AO237" t="s">
        <v>5319</v>
      </c>
      <c r="AP237" t="s">
        <v>5385</v>
      </c>
      <c r="AQ237" t="s">
        <v>5449</v>
      </c>
    </row>
    <row r="238" spans="1:43">
      <c r="A238" s="1" t="s">
        <v>174</v>
      </c>
      <c r="B238">
        <v>17</v>
      </c>
      <c r="C238">
        <v>3254103</v>
      </c>
      <c r="D238">
        <v>538713</v>
      </c>
      <c r="E238">
        <v>191417.8</v>
      </c>
      <c r="F238" t="s">
        <v>1249</v>
      </c>
      <c r="G238" t="s">
        <v>1357</v>
      </c>
      <c r="H238" t="s">
        <v>1357</v>
      </c>
      <c r="I238" t="s">
        <v>2128</v>
      </c>
      <c r="J238">
        <v>94.56</v>
      </c>
      <c r="K238">
        <v>0.76</v>
      </c>
      <c r="L238">
        <v>40</v>
      </c>
      <c r="N238">
        <v>1</v>
      </c>
      <c r="O238">
        <v>1</v>
      </c>
      <c r="P238" t="s">
        <v>2215</v>
      </c>
      <c r="Q238" t="s">
        <v>2531</v>
      </c>
      <c r="R238">
        <v>93.09999999999999</v>
      </c>
      <c r="S238">
        <v>1451</v>
      </c>
      <c r="T238" t="s">
        <v>3124</v>
      </c>
      <c r="U238">
        <v>92.5</v>
      </c>
      <c r="V238">
        <v>1523</v>
      </c>
      <c r="W238">
        <v>6.2062936</v>
      </c>
      <c r="X238">
        <v>9.581923</v>
      </c>
      <c r="Y238">
        <v>0.16540223</v>
      </c>
      <c r="Z238">
        <v>0</v>
      </c>
      <c r="AA238">
        <v>0</v>
      </c>
      <c r="AB238">
        <v>0.0260242543428384</v>
      </c>
      <c r="AC238">
        <v>0.0073456956015408</v>
      </c>
      <c r="AD238" t="s">
        <v>3693</v>
      </c>
      <c r="AE238">
        <v>3994</v>
      </c>
      <c r="AF238">
        <v>6894</v>
      </c>
      <c r="AG238" t="s">
        <v>4530</v>
      </c>
      <c r="AH238" t="s">
        <v>4531</v>
      </c>
      <c r="AI238" t="s">
        <v>4734</v>
      </c>
      <c r="AJ238">
        <f>/=====.</f>
        <v>0</v>
      </c>
      <c r="AK238" t="s">
        <v>5263</v>
      </c>
      <c r="AL238">
        <v>82.56999999999999</v>
      </c>
      <c r="AM238">
        <v>75</v>
      </c>
      <c r="AN238" t="s">
        <v>5316</v>
      </c>
      <c r="AO238" t="s">
        <v>5317</v>
      </c>
      <c r="AP238" t="s">
        <v>5383</v>
      </c>
      <c r="AQ238" t="s">
        <v>5449</v>
      </c>
    </row>
    <row r="239" spans="1:43">
      <c r="A239" s="1" t="s">
        <v>175</v>
      </c>
      <c r="B239">
        <v>23</v>
      </c>
      <c r="C239">
        <v>4870956</v>
      </c>
      <c r="D239">
        <v>620391</v>
      </c>
      <c r="E239">
        <v>211780.7</v>
      </c>
      <c r="F239" t="s">
        <v>1249</v>
      </c>
      <c r="G239" t="s">
        <v>1315</v>
      </c>
      <c r="H239" t="s">
        <v>1864</v>
      </c>
      <c r="I239" t="s">
        <v>2128</v>
      </c>
      <c r="J239">
        <v>97.94</v>
      </c>
      <c r="K239">
        <v>0.54</v>
      </c>
      <c r="L239">
        <v>100</v>
      </c>
      <c r="N239">
        <v>1</v>
      </c>
      <c r="O239">
        <v>1</v>
      </c>
      <c r="P239" t="s">
        <v>2133</v>
      </c>
      <c r="Q239" t="s">
        <v>2532</v>
      </c>
      <c r="R239">
        <v>99.90000000000001</v>
      </c>
      <c r="S239">
        <v>1445</v>
      </c>
      <c r="T239" t="s">
        <v>3125</v>
      </c>
      <c r="U239">
        <v>98.90000000000001</v>
      </c>
      <c r="V239">
        <v>1395</v>
      </c>
      <c r="W239">
        <v>7.3186746</v>
      </c>
      <c r="X239">
        <v>16.483593</v>
      </c>
      <c r="Y239">
        <v>0.30472198</v>
      </c>
      <c r="Z239">
        <v>0</v>
      </c>
      <c r="AA239">
        <v>0</v>
      </c>
      <c r="AB239">
        <v>0.0307932977059201</v>
      </c>
      <c r="AC239">
        <v>0.008133830743471491</v>
      </c>
      <c r="AD239" t="s">
        <v>3694</v>
      </c>
      <c r="AE239">
        <v>172728</v>
      </c>
      <c r="AF239">
        <v>172905</v>
      </c>
      <c r="AG239" t="s">
        <v>4529</v>
      </c>
      <c r="AH239" t="s">
        <v>4552</v>
      </c>
      <c r="AI239" t="s">
        <v>4686</v>
      </c>
      <c r="AJ239" t="s">
        <v>5193</v>
      </c>
      <c r="AK239" t="s">
        <v>5256</v>
      </c>
      <c r="AL239">
        <v>10.65</v>
      </c>
      <c r="AM239">
        <v>75</v>
      </c>
      <c r="AN239" t="s">
        <v>5316</v>
      </c>
      <c r="AO239" t="s">
        <v>5338</v>
      </c>
      <c r="AP239" t="s">
        <v>5404</v>
      </c>
      <c r="AQ239" t="s">
        <v>5463</v>
      </c>
    </row>
    <row r="240" spans="1:43">
      <c r="A240" s="1" t="s">
        <v>175</v>
      </c>
      <c r="B240">
        <v>23</v>
      </c>
      <c r="C240">
        <v>4870956</v>
      </c>
      <c r="D240">
        <v>620391</v>
      </c>
      <c r="E240">
        <v>211780.7</v>
      </c>
      <c r="F240" t="s">
        <v>1249</v>
      </c>
      <c r="G240" t="s">
        <v>1315</v>
      </c>
      <c r="H240" t="s">
        <v>1864</v>
      </c>
      <c r="I240" t="s">
        <v>2128</v>
      </c>
      <c r="J240">
        <v>97.94</v>
      </c>
      <c r="K240">
        <v>0.54</v>
      </c>
      <c r="L240">
        <v>100</v>
      </c>
      <c r="N240">
        <v>1</v>
      </c>
      <c r="O240">
        <v>1</v>
      </c>
      <c r="P240" t="s">
        <v>2133</v>
      </c>
      <c r="Q240" t="s">
        <v>2532</v>
      </c>
      <c r="R240">
        <v>99.90000000000001</v>
      </c>
      <c r="S240">
        <v>1445</v>
      </c>
      <c r="T240" t="s">
        <v>3125</v>
      </c>
      <c r="U240">
        <v>98.90000000000001</v>
      </c>
      <c r="V240">
        <v>1395</v>
      </c>
      <c r="W240">
        <v>7.3186746</v>
      </c>
      <c r="X240">
        <v>16.483593</v>
      </c>
      <c r="Y240">
        <v>0.30472198</v>
      </c>
      <c r="Z240">
        <v>0</v>
      </c>
      <c r="AA240">
        <v>0</v>
      </c>
      <c r="AB240">
        <v>0.0307932977059201</v>
      </c>
      <c r="AC240">
        <v>0.008133830743471491</v>
      </c>
      <c r="AD240" t="s">
        <v>3695</v>
      </c>
      <c r="AE240">
        <v>366531</v>
      </c>
      <c r="AF240">
        <v>366692</v>
      </c>
      <c r="AG240" t="s">
        <v>4529</v>
      </c>
      <c r="AH240" t="s">
        <v>4533</v>
      </c>
      <c r="AI240" t="s">
        <v>4687</v>
      </c>
      <c r="AJ240" t="s">
        <v>5179</v>
      </c>
      <c r="AK240" t="s">
        <v>5234</v>
      </c>
      <c r="AL240">
        <v>4.55</v>
      </c>
      <c r="AM240">
        <v>75.93000000000001</v>
      </c>
      <c r="AN240" t="s">
        <v>5316</v>
      </c>
      <c r="AO240" t="s">
        <v>5319</v>
      </c>
      <c r="AP240" t="s">
        <v>5385</v>
      </c>
      <c r="AQ240" t="s">
        <v>5449</v>
      </c>
    </row>
    <row r="241" spans="1:43">
      <c r="A241" s="1" t="s">
        <v>176</v>
      </c>
      <c r="B241">
        <v>59</v>
      </c>
      <c r="C241">
        <v>3171843</v>
      </c>
      <c r="D241">
        <v>211210</v>
      </c>
      <c r="E241">
        <v>53760.1</v>
      </c>
      <c r="F241" t="s">
        <v>1249</v>
      </c>
      <c r="G241" t="s">
        <v>1358</v>
      </c>
      <c r="H241" t="s">
        <v>1358</v>
      </c>
      <c r="J241">
        <v>95.63</v>
      </c>
      <c r="K241">
        <v>3.38</v>
      </c>
      <c r="L241">
        <v>40</v>
      </c>
      <c r="N241">
        <v>3</v>
      </c>
      <c r="O241">
        <v>3</v>
      </c>
      <c r="P241" t="s">
        <v>2216</v>
      </c>
      <c r="Q241" t="s">
        <v>2533</v>
      </c>
      <c r="R241">
        <v>99.5</v>
      </c>
      <c r="S241">
        <v>1447</v>
      </c>
      <c r="T241" t="s">
        <v>3126</v>
      </c>
      <c r="U241">
        <v>98.7</v>
      </c>
      <c r="V241">
        <v>1506</v>
      </c>
      <c r="W241">
        <v>8.710092</v>
      </c>
      <c r="X241">
        <v>14.142651</v>
      </c>
      <c r="Z241">
        <v>1</v>
      </c>
      <c r="AA241">
        <v>0</v>
      </c>
      <c r="AB241">
        <v>0.0286953042098832</v>
      </c>
      <c r="AC241">
        <v>0.00574824036283691</v>
      </c>
    </row>
    <row r="242" spans="1:43">
      <c r="A242" s="1" t="s">
        <v>177</v>
      </c>
      <c r="B242">
        <v>9</v>
      </c>
      <c r="C242">
        <v>3088792</v>
      </c>
      <c r="D242">
        <v>1002871</v>
      </c>
      <c r="E242">
        <v>343199.1</v>
      </c>
      <c r="F242" t="s">
        <v>1249</v>
      </c>
      <c r="G242" t="s">
        <v>1359</v>
      </c>
      <c r="H242" t="s">
        <v>1359</v>
      </c>
      <c r="I242" t="s">
        <v>2128</v>
      </c>
      <c r="J242">
        <v>96.09</v>
      </c>
      <c r="K242">
        <v>0</v>
      </c>
      <c r="L242">
        <v>0</v>
      </c>
      <c r="N242">
        <v>1</v>
      </c>
      <c r="O242">
        <v>1</v>
      </c>
      <c r="P242" t="s">
        <v>2217</v>
      </c>
      <c r="Q242" t="s">
        <v>2534</v>
      </c>
      <c r="R242">
        <v>83.59999999999999</v>
      </c>
      <c r="S242">
        <v>1453</v>
      </c>
      <c r="T242" t="s">
        <v>3127</v>
      </c>
      <c r="U242">
        <v>83.59999999999999</v>
      </c>
      <c r="V242">
        <v>1496</v>
      </c>
      <c r="W242">
        <v>4.6242204</v>
      </c>
      <c r="X242">
        <v>10.987962</v>
      </c>
      <c r="Y242">
        <v>0.06759051000000001</v>
      </c>
      <c r="Z242">
        <v>0</v>
      </c>
      <c r="AA242">
        <v>0</v>
      </c>
      <c r="AB242">
        <v>0.00702387349351347</v>
      </c>
      <c r="AC242">
        <v>0.00146973506091665</v>
      </c>
    </row>
    <row r="243" spans="1:43">
      <c r="A243" s="1" t="s">
        <v>178</v>
      </c>
      <c r="B243">
        <v>5</v>
      </c>
      <c r="C243">
        <v>4347427</v>
      </c>
      <c r="D243">
        <v>2918923</v>
      </c>
      <c r="E243">
        <v>869485.4</v>
      </c>
      <c r="F243" t="s">
        <v>1249</v>
      </c>
      <c r="G243" t="s">
        <v>1360</v>
      </c>
      <c r="H243" t="s">
        <v>1360</v>
      </c>
      <c r="I243" t="s">
        <v>2128</v>
      </c>
      <c r="J243">
        <v>94.95</v>
      </c>
      <c r="K243">
        <v>2.14</v>
      </c>
      <c r="L243">
        <v>0</v>
      </c>
      <c r="N243">
        <v>2</v>
      </c>
      <c r="O243">
        <v>2</v>
      </c>
      <c r="P243" t="s">
        <v>2218</v>
      </c>
      <c r="Q243" t="s">
        <v>2535</v>
      </c>
      <c r="R243">
        <v>99.8</v>
      </c>
      <c r="S243">
        <v>1411</v>
      </c>
      <c r="T243" t="s">
        <v>3128</v>
      </c>
      <c r="U243">
        <v>99</v>
      </c>
      <c r="V243">
        <v>1469</v>
      </c>
      <c r="W243">
        <v>11.050597</v>
      </c>
      <c r="X243">
        <v>18.386719</v>
      </c>
      <c r="Y243">
        <v>0.3136939</v>
      </c>
      <c r="Z243">
        <v>0</v>
      </c>
      <c r="AA243">
        <v>1</v>
      </c>
      <c r="AB243">
        <v>0.00740054727089069</v>
      </c>
      <c r="AC243">
        <v>0.00249195759314137</v>
      </c>
      <c r="AD243" t="s">
        <v>3696</v>
      </c>
      <c r="AE243">
        <v>778105</v>
      </c>
      <c r="AF243">
        <v>778464</v>
      </c>
      <c r="AG243" t="s">
        <v>4529</v>
      </c>
      <c r="AH243" t="s">
        <v>4531</v>
      </c>
      <c r="AI243" t="s">
        <v>4735</v>
      </c>
      <c r="AJ243" t="s">
        <v>5175</v>
      </c>
      <c r="AK243" t="s">
        <v>5234</v>
      </c>
      <c r="AL243">
        <v>10.32</v>
      </c>
      <c r="AM243">
        <v>78.06</v>
      </c>
      <c r="AN243" t="s">
        <v>5316</v>
      </c>
      <c r="AO243" t="s">
        <v>5317</v>
      </c>
      <c r="AP243" t="s">
        <v>5383</v>
      </c>
      <c r="AQ243" t="s">
        <v>5449</v>
      </c>
    </row>
    <row r="244" spans="1:43">
      <c r="A244" s="1" t="s">
        <v>179</v>
      </c>
      <c r="B244">
        <v>5</v>
      </c>
      <c r="C244">
        <v>3320432</v>
      </c>
      <c r="D244">
        <v>1782595</v>
      </c>
      <c r="E244">
        <v>664086.4</v>
      </c>
      <c r="F244" t="s">
        <v>1249</v>
      </c>
      <c r="G244" t="s">
        <v>1272</v>
      </c>
      <c r="H244" t="s">
        <v>1865</v>
      </c>
      <c r="J244">
        <v>96.17</v>
      </c>
      <c r="K244">
        <v>0.55</v>
      </c>
      <c r="L244">
        <v>0</v>
      </c>
      <c r="N244">
        <v>2</v>
      </c>
      <c r="O244">
        <v>2</v>
      </c>
      <c r="P244" t="s">
        <v>2151</v>
      </c>
      <c r="Q244" t="s">
        <v>2443</v>
      </c>
      <c r="R244">
        <v>100</v>
      </c>
      <c r="S244">
        <v>1409</v>
      </c>
      <c r="T244" t="s">
        <v>3039</v>
      </c>
      <c r="U244">
        <v>99.7</v>
      </c>
      <c r="V244">
        <v>1413</v>
      </c>
      <c r="W244">
        <v>8.518001</v>
      </c>
      <c r="X244">
        <v>21.044111</v>
      </c>
      <c r="Z244">
        <v>0</v>
      </c>
      <c r="AA244">
        <v>0</v>
      </c>
      <c r="AB244">
        <v>0.0121775496935741</v>
      </c>
      <c r="AC244">
        <v>0.00237332038206249</v>
      </c>
      <c r="AD244" t="s">
        <v>3697</v>
      </c>
      <c r="AE244">
        <v>1078321</v>
      </c>
      <c r="AF244">
        <v>1078525</v>
      </c>
      <c r="AG244" t="s">
        <v>4529</v>
      </c>
      <c r="AH244" t="s">
        <v>4531</v>
      </c>
      <c r="AI244" t="s">
        <v>4637</v>
      </c>
      <c r="AJ244" t="s">
        <v>5185</v>
      </c>
      <c r="AK244" t="s">
        <v>5244</v>
      </c>
      <c r="AL244">
        <v>5.82</v>
      </c>
      <c r="AM244">
        <v>75.36</v>
      </c>
      <c r="AN244" t="s">
        <v>5316</v>
      </c>
      <c r="AO244" t="s">
        <v>5317</v>
      </c>
      <c r="AP244" t="s">
        <v>5383</v>
      </c>
      <c r="AQ244" t="s">
        <v>5449</v>
      </c>
    </row>
    <row r="245" spans="1:43">
      <c r="A245" s="1" t="s">
        <v>180</v>
      </c>
      <c r="B245">
        <v>35</v>
      </c>
      <c r="C245">
        <v>4155192</v>
      </c>
      <c r="D245">
        <v>510943</v>
      </c>
      <c r="E245">
        <v>118719.8</v>
      </c>
      <c r="F245" t="s">
        <v>1249</v>
      </c>
      <c r="G245" t="s">
        <v>1361</v>
      </c>
      <c r="H245" t="s">
        <v>1361</v>
      </c>
      <c r="I245" t="s">
        <v>2128</v>
      </c>
      <c r="J245">
        <v>95.84</v>
      </c>
      <c r="K245">
        <v>1.79</v>
      </c>
      <c r="L245">
        <v>60</v>
      </c>
      <c r="N245">
        <v>1</v>
      </c>
      <c r="O245">
        <v>1</v>
      </c>
      <c r="P245" t="s">
        <v>2133</v>
      </c>
      <c r="Q245" t="s">
        <v>2536</v>
      </c>
      <c r="R245">
        <v>99</v>
      </c>
      <c r="S245">
        <v>1446</v>
      </c>
      <c r="T245" t="s">
        <v>3129</v>
      </c>
      <c r="U245">
        <v>96.5</v>
      </c>
      <c r="V245">
        <v>1484</v>
      </c>
      <c r="W245">
        <v>5.247333</v>
      </c>
      <c r="X245">
        <v>11.349913</v>
      </c>
      <c r="Y245">
        <v>0.2551749</v>
      </c>
      <c r="Z245">
        <v>0</v>
      </c>
      <c r="AA245">
        <v>0</v>
      </c>
      <c r="AB245">
        <v>0.0266897695413881</v>
      </c>
      <c r="AC245">
        <v>0.007881938621499249</v>
      </c>
    </row>
    <row r="246" spans="1:43">
      <c r="A246" s="1" t="s">
        <v>181</v>
      </c>
      <c r="B246">
        <v>28</v>
      </c>
      <c r="C246">
        <v>4961593</v>
      </c>
      <c r="D246">
        <v>2122058</v>
      </c>
      <c r="E246">
        <v>177199.8</v>
      </c>
      <c r="F246" t="s">
        <v>1249</v>
      </c>
      <c r="G246" t="s">
        <v>1290</v>
      </c>
      <c r="H246" t="s">
        <v>1841</v>
      </c>
      <c r="I246" t="s">
        <v>2128</v>
      </c>
      <c r="J246">
        <v>98.90000000000001</v>
      </c>
      <c r="K246">
        <v>2.38</v>
      </c>
      <c r="L246">
        <v>0</v>
      </c>
      <c r="N246">
        <v>1</v>
      </c>
      <c r="O246">
        <v>1</v>
      </c>
      <c r="P246" t="s">
        <v>2165</v>
      </c>
      <c r="Q246" t="s">
        <v>2460</v>
      </c>
      <c r="R246">
        <v>100</v>
      </c>
      <c r="S246">
        <v>1432</v>
      </c>
      <c r="T246" t="s">
        <v>3057</v>
      </c>
      <c r="U246">
        <v>99.90000000000001</v>
      </c>
      <c r="V246">
        <v>1490</v>
      </c>
      <c r="W246">
        <v>16.231228</v>
      </c>
      <c r="X246">
        <v>20.888496</v>
      </c>
      <c r="Y246">
        <v>1.089386</v>
      </c>
      <c r="Z246">
        <v>0</v>
      </c>
      <c r="AA246">
        <v>0</v>
      </c>
      <c r="AB246">
        <v>0.0109794799146905</v>
      </c>
      <c r="AC246">
        <v>0.00277552704528312</v>
      </c>
      <c r="AD246" t="s">
        <v>3698</v>
      </c>
      <c r="AE246">
        <v>604643</v>
      </c>
      <c r="AF246">
        <v>604876</v>
      </c>
      <c r="AG246" t="s">
        <v>4529</v>
      </c>
      <c r="AH246" t="s">
        <v>4533</v>
      </c>
      <c r="AI246" t="s">
        <v>4654</v>
      </c>
      <c r="AJ246" t="s">
        <v>5185</v>
      </c>
      <c r="AK246" t="s">
        <v>5238</v>
      </c>
      <c r="AL246">
        <v>6.57</v>
      </c>
      <c r="AM246">
        <v>77.02</v>
      </c>
      <c r="AN246" t="s">
        <v>5316</v>
      </c>
      <c r="AO246" t="s">
        <v>5319</v>
      </c>
      <c r="AP246" t="s">
        <v>5385</v>
      </c>
      <c r="AQ246" t="s">
        <v>5449</v>
      </c>
    </row>
    <row r="247" spans="1:43">
      <c r="A247" s="1" t="s">
        <v>181</v>
      </c>
      <c r="B247">
        <v>28</v>
      </c>
      <c r="C247">
        <v>4961593</v>
      </c>
      <c r="D247">
        <v>2122058</v>
      </c>
      <c r="E247">
        <v>177199.8</v>
      </c>
      <c r="F247" t="s">
        <v>1249</v>
      </c>
      <c r="G247" t="s">
        <v>1290</v>
      </c>
      <c r="H247" t="s">
        <v>1841</v>
      </c>
      <c r="I247" t="s">
        <v>2128</v>
      </c>
      <c r="J247">
        <v>98.90000000000001</v>
      </c>
      <c r="K247">
        <v>2.38</v>
      </c>
      <c r="L247">
        <v>0</v>
      </c>
      <c r="N247">
        <v>1</v>
      </c>
      <c r="O247">
        <v>1</v>
      </c>
      <c r="P247" t="s">
        <v>2165</v>
      </c>
      <c r="Q247" t="s">
        <v>2460</v>
      </c>
      <c r="R247">
        <v>100</v>
      </c>
      <c r="S247">
        <v>1432</v>
      </c>
      <c r="T247" t="s">
        <v>3057</v>
      </c>
      <c r="U247">
        <v>99.90000000000001</v>
      </c>
      <c r="V247">
        <v>1490</v>
      </c>
      <c r="W247">
        <v>16.231228</v>
      </c>
      <c r="X247">
        <v>20.888496</v>
      </c>
      <c r="Y247">
        <v>1.089386</v>
      </c>
      <c r="Z247">
        <v>0</v>
      </c>
      <c r="AA247">
        <v>0</v>
      </c>
      <c r="AB247">
        <v>0.0109794799146905</v>
      </c>
      <c r="AC247">
        <v>0.00277552704528312</v>
      </c>
      <c r="AD247" t="s">
        <v>3698</v>
      </c>
      <c r="AE247">
        <v>605428</v>
      </c>
      <c r="AF247">
        <v>605818</v>
      </c>
      <c r="AG247" t="s">
        <v>4529</v>
      </c>
      <c r="AH247" t="s">
        <v>4531</v>
      </c>
      <c r="AI247" t="s">
        <v>4655</v>
      </c>
      <c r="AJ247" t="s">
        <v>5176</v>
      </c>
      <c r="AK247" t="s">
        <v>5237</v>
      </c>
      <c r="AL247">
        <v>11.18</v>
      </c>
      <c r="AM247">
        <v>77.55</v>
      </c>
      <c r="AN247" t="s">
        <v>5316</v>
      </c>
      <c r="AO247" t="s">
        <v>5317</v>
      </c>
      <c r="AP247" t="s">
        <v>5383</v>
      </c>
      <c r="AQ247" t="s">
        <v>5449</v>
      </c>
    </row>
    <row r="248" spans="1:43">
      <c r="A248" s="1" t="s">
        <v>181</v>
      </c>
      <c r="B248">
        <v>28</v>
      </c>
      <c r="C248">
        <v>4961593</v>
      </c>
      <c r="D248">
        <v>2122058</v>
      </c>
      <c r="E248">
        <v>177199.8</v>
      </c>
      <c r="F248" t="s">
        <v>1249</v>
      </c>
      <c r="G248" t="s">
        <v>1290</v>
      </c>
      <c r="H248" t="s">
        <v>1841</v>
      </c>
      <c r="I248" t="s">
        <v>2128</v>
      </c>
      <c r="J248">
        <v>98.90000000000001</v>
      </c>
      <c r="K248">
        <v>2.38</v>
      </c>
      <c r="L248">
        <v>0</v>
      </c>
      <c r="N248">
        <v>1</v>
      </c>
      <c r="O248">
        <v>1</v>
      </c>
      <c r="P248" t="s">
        <v>2165</v>
      </c>
      <c r="Q248" t="s">
        <v>2460</v>
      </c>
      <c r="R248">
        <v>100</v>
      </c>
      <c r="S248">
        <v>1432</v>
      </c>
      <c r="T248" t="s">
        <v>3057</v>
      </c>
      <c r="U248">
        <v>99.90000000000001</v>
      </c>
      <c r="V248">
        <v>1490</v>
      </c>
      <c r="W248">
        <v>16.231228</v>
      </c>
      <c r="X248">
        <v>20.888496</v>
      </c>
      <c r="Y248">
        <v>1.089386</v>
      </c>
      <c r="Z248">
        <v>0</v>
      </c>
      <c r="AA248">
        <v>0</v>
      </c>
      <c r="AB248">
        <v>0.0109794799146905</v>
      </c>
      <c r="AC248">
        <v>0.00277552704528312</v>
      </c>
      <c r="AD248" t="s">
        <v>3699</v>
      </c>
      <c r="AE248">
        <v>778864</v>
      </c>
      <c r="AF248">
        <v>779288</v>
      </c>
      <c r="AG248" t="s">
        <v>4530</v>
      </c>
      <c r="AH248" t="s">
        <v>4539</v>
      </c>
      <c r="AI248" t="s">
        <v>4656</v>
      </c>
      <c r="AJ248" t="s">
        <v>5174</v>
      </c>
      <c r="AK248" t="s">
        <v>5234</v>
      </c>
      <c r="AL248">
        <v>13.66</v>
      </c>
      <c r="AM248">
        <v>77.65000000000001</v>
      </c>
      <c r="AN248" t="s">
        <v>5316</v>
      </c>
      <c r="AO248" t="s">
        <v>5325</v>
      </c>
      <c r="AP248" t="s">
        <v>5391</v>
      </c>
      <c r="AQ248" t="s">
        <v>5455</v>
      </c>
    </row>
    <row r="249" spans="1:43">
      <c r="A249" s="1" t="s">
        <v>181</v>
      </c>
      <c r="B249">
        <v>28</v>
      </c>
      <c r="C249">
        <v>4961593</v>
      </c>
      <c r="D249">
        <v>2122058</v>
      </c>
      <c r="E249">
        <v>177199.8</v>
      </c>
      <c r="F249" t="s">
        <v>1249</v>
      </c>
      <c r="G249" t="s">
        <v>1290</v>
      </c>
      <c r="H249" t="s">
        <v>1841</v>
      </c>
      <c r="I249" t="s">
        <v>2128</v>
      </c>
      <c r="J249">
        <v>98.90000000000001</v>
      </c>
      <c r="K249">
        <v>2.38</v>
      </c>
      <c r="L249">
        <v>0</v>
      </c>
      <c r="N249">
        <v>1</v>
      </c>
      <c r="O249">
        <v>1</v>
      </c>
      <c r="P249" t="s">
        <v>2165</v>
      </c>
      <c r="Q249" t="s">
        <v>2460</v>
      </c>
      <c r="R249">
        <v>100</v>
      </c>
      <c r="S249">
        <v>1432</v>
      </c>
      <c r="T249" t="s">
        <v>3057</v>
      </c>
      <c r="U249">
        <v>99.90000000000001</v>
      </c>
      <c r="V249">
        <v>1490</v>
      </c>
      <c r="W249">
        <v>16.231228</v>
      </c>
      <c r="X249">
        <v>20.888496</v>
      </c>
      <c r="Y249">
        <v>1.089386</v>
      </c>
      <c r="Z249">
        <v>0</v>
      </c>
      <c r="AA249">
        <v>0</v>
      </c>
      <c r="AB249">
        <v>0.0109794799146905</v>
      </c>
      <c r="AC249">
        <v>0.00277552704528312</v>
      </c>
      <c r="AD249" t="s">
        <v>3700</v>
      </c>
      <c r="AE249">
        <v>6053</v>
      </c>
      <c r="AF249">
        <v>6477</v>
      </c>
      <c r="AG249" t="s">
        <v>4530</v>
      </c>
      <c r="AH249" t="s">
        <v>4539</v>
      </c>
      <c r="AI249" t="s">
        <v>4656</v>
      </c>
      <c r="AJ249" t="s">
        <v>5174</v>
      </c>
      <c r="AK249" t="s">
        <v>5234</v>
      </c>
      <c r="AL249">
        <v>13.66</v>
      </c>
      <c r="AM249">
        <v>77.65000000000001</v>
      </c>
      <c r="AN249" t="s">
        <v>5316</v>
      </c>
      <c r="AO249" t="s">
        <v>5325</v>
      </c>
      <c r="AP249" t="s">
        <v>5391</v>
      </c>
      <c r="AQ249" t="s">
        <v>5455</v>
      </c>
    </row>
    <row r="250" spans="1:43">
      <c r="A250" s="1" t="s">
        <v>182</v>
      </c>
      <c r="B250">
        <v>21</v>
      </c>
      <c r="C250">
        <v>5688097</v>
      </c>
      <c r="D250">
        <v>1146743</v>
      </c>
      <c r="E250">
        <v>270861.8</v>
      </c>
      <c r="F250" t="s">
        <v>1249</v>
      </c>
      <c r="G250" t="s">
        <v>1362</v>
      </c>
      <c r="H250" t="s">
        <v>1866</v>
      </c>
      <c r="J250">
        <v>94.02</v>
      </c>
      <c r="K250">
        <v>2.56</v>
      </c>
      <c r="L250">
        <v>33.33</v>
      </c>
      <c r="N250">
        <v>1</v>
      </c>
      <c r="O250">
        <v>1</v>
      </c>
      <c r="P250" t="s">
        <v>2219</v>
      </c>
      <c r="Q250" t="s">
        <v>2537</v>
      </c>
      <c r="R250">
        <v>97.90000000000001</v>
      </c>
      <c r="S250">
        <v>1452</v>
      </c>
      <c r="T250" t="s">
        <v>3130</v>
      </c>
      <c r="U250">
        <v>97.5</v>
      </c>
      <c r="V250">
        <v>1510</v>
      </c>
      <c r="W250">
        <v>6.274973</v>
      </c>
      <c r="X250">
        <v>13.440615</v>
      </c>
      <c r="Z250">
        <v>0</v>
      </c>
      <c r="AA250">
        <v>0</v>
      </c>
      <c r="AB250">
        <v>0.0126999917101882</v>
      </c>
      <c r="AC250">
        <v>0.00398690902767859</v>
      </c>
      <c r="AD250" t="s">
        <v>3701</v>
      </c>
      <c r="AE250">
        <v>452268</v>
      </c>
      <c r="AF250">
        <v>452563</v>
      </c>
      <c r="AG250" t="s">
        <v>4530</v>
      </c>
      <c r="AH250" t="s">
        <v>4531</v>
      </c>
      <c r="AI250" t="s">
        <v>4736</v>
      </c>
      <c r="AJ250" t="s">
        <v>5173</v>
      </c>
      <c r="AK250" t="s">
        <v>5239</v>
      </c>
      <c r="AL250">
        <v>8.4</v>
      </c>
      <c r="AM250">
        <v>77.59</v>
      </c>
      <c r="AN250" t="s">
        <v>5316</v>
      </c>
      <c r="AO250" t="s">
        <v>5317</v>
      </c>
      <c r="AP250" t="s">
        <v>5383</v>
      </c>
      <c r="AQ250" t="s">
        <v>5449</v>
      </c>
    </row>
    <row r="251" spans="1:43">
      <c r="A251" s="1" t="s">
        <v>183</v>
      </c>
      <c r="B251">
        <v>52</v>
      </c>
      <c r="C251">
        <v>5311087</v>
      </c>
      <c r="D251">
        <v>554211</v>
      </c>
      <c r="E251">
        <v>102136.3</v>
      </c>
      <c r="F251" t="s">
        <v>1249</v>
      </c>
      <c r="G251" t="s">
        <v>1363</v>
      </c>
      <c r="H251" t="s">
        <v>1363</v>
      </c>
      <c r="J251">
        <v>93.51000000000001</v>
      </c>
      <c r="K251">
        <v>4.46</v>
      </c>
      <c r="L251">
        <v>62.5</v>
      </c>
      <c r="N251">
        <v>1</v>
      </c>
      <c r="O251">
        <v>1</v>
      </c>
      <c r="P251" t="s">
        <v>2172</v>
      </c>
      <c r="Q251" t="s">
        <v>2538</v>
      </c>
      <c r="R251">
        <v>100</v>
      </c>
      <c r="S251">
        <v>1451</v>
      </c>
      <c r="T251" t="s">
        <v>3131</v>
      </c>
      <c r="U251">
        <v>99.90000000000001</v>
      </c>
      <c r="V251">
        <v>1509</v>
      </c>
      <c r="W251">
        <v>64.734955</v>
      </c>
      <c r="X251">
        <v>112.98345</v>
      </c>
      <c r="Z251">
        <v>0</v>
      </c>
      <c r="AA251">
        <v>0</v>
      </c>
      <c r="AB251">
        <v>0.0113330169896185</v>
      </c>
      <c r="AC251">
        <v>0.00296408535080031</v>
      </c>
      <c r="AD251" t="s">
        <v>3702</v>
      </c>
      <c r="AE251">
        <v>72862</v>
      </c>
      <c r="AF251">
        <v>73078</v>
      </c>
      <c r="AG251" t="s">
        <v>4530</v>
      </c>
      <c r="AH251" t="s">
        <v>4553</v>
      </c>
      <c r="AI251" t="s">
        <v>4737</v>
      </c>
      <c r="AJ251" t="s">
        <v>5204</v>
      </c>
      <c r="AK251" t="s">
        <v>5237</v>
      </c>
      <c r="AL251">
        <v>31.3</v>
      </c>
      <c r="AM251">
        <v>77.52</v>
      </c>
      <c r="AN251" t="s">
        <v>5316</v>
      </c>
      <c r="AO251" t="s">
        <v>5339</v>
      </c>
      <c r="AP251" t="s">
        <v>5405</v>
      </c>
      <c r="AQ251" t="s">
        <v>5464</v>
      </c>
    </row>
    <row r="252" spans="1:43">
      <c r="A252" s="1" t="s">
        <v>183</v>
      </c>
      <c r="B252">
        <v>52</v>
      </c>
      <c r="C252">
        <v>5311087</v>
      </c>
      <c r="D252">
        <v>554211</v>
      </c>
      <c r="E252">
        <v>102136.3</v>
      </c>
      <c r="F252" t="s">
        <v>1249</v>
      </c>
      <c r="G252" t="s">
        <v>1363</v>
      </c>
      <c r="H252" t="s">
        <v>1363</v>
      </c>
      <c r="J252">
        <v>93.51000000000001</v>
      </c>
      <c r="K252">
        <v>4.46</v>
      </c>
      <c r="L252">
        <v>62.5</v>
      </c>
      <c r="N252">
        <v>1</v>
      </c>
      <c r="O252">
        <v>1</v>
      </c>
      <c r="P252" t="s">
        <v>2172</v>
      </c>
      <c r="Q252" t="s">
        <v>2538</v>
      </c>
      <c r="R252">
        <v>100</v>
      </c>
      <c r="S252">
        <v>1451</v>
      </c>
      <c r="T252" t="s">
        <v>3131</v>
      </c>
      <c r="U252">
        <v>99.90000000000001</v>
      </c>
      <c r="V252">
        <v>1509</v>
      </c>
      <c r="W252">
        <v>64.734955</v>
      </c>
      <c r="X252">
        <v>112.98345</v>
      </c>
      <c r="Z252">
        <v>0</v>
      </c>
      <c r="AA252">
        <v>0</v>
      </c>
      <c r="AB252">
        <v>0.0113330169896185</v>
      </c>
      <c r="AC252">
        <v>0.00296408535080031</v>
      </c>
      <c r="AD252" t="s">
        <v>3703</v>
      </c>
      <c r="AE252">
        <v>60265</v>
      </c>
      <c r="AF252">
        <v>60458</v>
      </c>
      <c r="AG252" t="s">
        <v>4529</v>
      </c>
      <c r="AH252" t="s">
        <v>4532</v>
      </c>
      <c r="AI252" t="s">
        <v>4738</v>
      </c>
      <c r="AJ252" t="s">
        <v>5205</v>
      </c>
      <c r="AK252" t="s">
        <v>5264</v>
      </c>
      <c r="AL252">
        <v>27.29</v>
      </c>
      <c r="AM252">
        <v>76.14</v>
      </c>
      <c r="AN252" t="s">
        <v>5316</v>
      </c>
      <c r="AO252" t="s">
        <v>5318</v>
      </c>
      <c r="AP252" t="s">
        <v>5384</v>
      </c>
      <c r="AQ252" t="s">
        <v>5450</v>
      </c>
    </row>
    <row r="253" spans="1:43">
      <c r="A253" s="1" t="s">
        <v>183</v>
      </c>
      <c r="B253">
        <v>52</v>
      </c>
      <c r="C253">
        <v>5311087</v>
      </c>
      <c r="D253">
        <v>554211</v>
      </c>
      <c r="E253">
        <v>102136.3</v>
      </c>
      <c r="F253" t="s">
        <v>1249</v>
      </c>
      <c r="G253" t="s">
        <v>1363</v>
      </c>
      <c r="H253" t="s">
        <v>1363</v>
      </c>
      <c r="J253">
        <v>93.51000000000001</v>
      </c>
      <c r="K253">
        <v>4.46</v>
      </c>
      <c r="L253">
        <v>62.5</v>
      </c>
      <c r="N253">
        <v>1</v>
      </c>
      <c r="O253">
        <v>1</v>
      </c>
      <c r="P253" t="s">
        <v>2172</v>
      </c>
      <c r="Q253" t="s">
        <v>2538</v>
      </c>
      <c r="R253">
        <v>100</v>
      </c>
      <c r="S253">
        <v>1451</v>
      </c>
      <c r="T253" t="s">
        <v>3131</v>
      </c>
      <c r="U253">
        <v>99.90000000000001</v>
      </c>
      <c r="V253">
        <v>1509</v>
      </c>
      <c r="W253">
        <v>64.734955</v>
      </c>
      <c r="X253">
        <v>112.98345</v>
      </c>
      <c r="Z253">
        <v>0</v>
      </c>
      <c r="AA253">
        <v>0</v>
      </c>
      <c r="AB253">
        <v>0.0113330169896185</v>
      </c>
      <c r="AC253">
        <v>0.00296408535080031</v>
      </c>
      <c r="AD253" t="s">
        <v>3704</v>
      </c>
      <c r="AE253">
        <v>383976</v>
      </c>
      <c r="AF253">
        <v>384497</v>
      </c>
      <c r="AG253" t="s">
        <v>4529</v>
      </c>
      <c r="AH253" t="s">
        <v>4537</v>
      </c>
      <c r="AI253" t="s">
        <v>4739</v>
      </c>
      <c r="AJ253" t="s">
        <v>5176</v>
      </c>
      <c r="AK253" t="s">
        <v>5241</v>
      </c>
      <c r="AL253">
        <v>16.86</v>
      </c>
      <c r="AM253">
        <v>76.76000000000001</v>
      </c>
      <c r="AN253" t="s">
        <v>5316</v>
      </c>
      <c r="AO253" t="s">
        <v>5323</v>
      </c>
      <c r="AP253" t="s">
        <v>5389</v>
      </c>
      <c r="AQ253" t="s">
        <v>5454</v>
      </c>
    </row>
    <row r="254" spans="1:43">
      <c r="A254" s="1" t="s">
        <v>183</v>
      </c>
      <c r="B254">
        <v>52</v>
      </c>
      <c r="C254">
        <v>5311087</v>
      </c>
      <c r="D254">
        <v>554211</v>
      </c>
      <c r="E254">
        <v>102136.3</v>
      </c>
      <c r="F254" t="s">
        <v>1249</v>
      </c>
      <c r="G254" t="s">
        <v>1363</v>
      </c>
      <c r="H254" t="s">
        <v>1363</v>
      </c>
      <c r="J254">
        <v>93.51000000000001</v>
      </c>
      <c r="K254">
        <v>4.46</v>
      </c>
      <c r="L254">
        <v>62.5</v>
      </c>
      <c r="N254">
        <v>1</v>
      </c>
      <c r="O254">
        <v>1</v>
      </c>
      <c r="P254" t="s">
        <v>2172</v>
      </c>
      <c r="Q254" t="s">
        <v>2538</v>
      </c>
      <c r="R254">
        <v>100</v>
      </c>
      <c r="S254">
        <v>1451</v>
      </c>
      <c r="T254" t="s">
        <v>3131</v>
      </c>
      <c r="U254">
        <v>99.90000000000001</v>
      </c>
      <c r="V254">
        <v>1509</v>
      </c>
      <c r="W254">
        <v>64.734955</v>
      </c>
      <c r="X254">
        <v>112.98345</v>
      </c>
      <c r="Z254">
        <v>0</v>
      </c>
      <c r="AA254">
        <v>0</v>
      </c>
      <c r="AB254">
        <v>0.0113330169896185</v>
      </c>
      <c r="AC254">
        <v>0.00296408535080031</v>
      </c>
      <c r="AD254" t="s">
        <v>3705</v>
      </c>
      <c r="AE254">
        <v>17006</v>
      </c>
      <c r="AF254">
        <v>17169</v>
      </c>
      <c r="AG254" t="s">
        <v>4529</v>
      </c>
      <c r="AH254" t="s">
        <v>4563</v>
      </c>
      <c r="AI254" t="s">
        <v>4740</v>
      </c>
      <c r="AJ254" t="s">
        <v>5206</v>
      </c>
      <c r="AK254" t="s">
        <v>5241</v>
      </c>
      <c r="AL254">
        <v>11.49</v>
      </c>
      <c r="AM254">
        <v>76.05</v>
      </c>
      <c r="AN254" t="s">
        <v>5316</v>
      </c>
      <c r="AO254" t="s">
        <v>5349</v>
      </c>
      <c r="AP254" t="s">
        <v>5415</v>
      </c>
      <c r="AQ254" t="s">
        <v>5459</v>
      </c>
    </row>
    <row r="255" spans="1:43">
      <c r="A255" s="1" t="s">
        <v>183</v>
      </c>
      <c r="B255">
        <v>52</v>
      </c>
      <c r="C255">
        <v>5311087</v>
      </c>
      <c r="D255">
        <v>554211</v>
      </c>
      <c r="E255">
        <v>102136.3</v>
      </c>
      <c r="F255" t="s">
        <v>1249</v>
      </c>
      <c r="G255" t="s">
        <v>1363</v>
      </c>
      <c r="H255" t="s">
        <v>1363</v>
      </c>
      <c r="J255">
        <v>93.51000000000001</v>
      </c>
      <c r="K255">
        <v>4.46</v>
      </c>
      <c r="L255">
        <v>62.5</v>
      </c>
      <c r="N255">
        <v>1</v>
      </c>
      <c r="O255">
        <v>1</v>
      </c>
      <c r="P255" t="s">
        <v>2172</v>
      </c>
      <c r="Q255" t="s">
        <v>2538</v>
      </c>
      <c r="R255">
        <v>100</v>
      </c>
      <c r="S255">
        <v>1451</v>
      </c>
      <c r="T255" t="s">
        <v>3131</v>
      </c>
      <c r="U255">
        <v>99.90000000000001</v>
      </c>
      <c r="V255">
        <v>1509</v>
      </c>
      <c r="W255">
        <v>64.734955</v>
      </c>
      <c r="X255">
        <v>112.98345</v>
      </c>
      <c r="Z255">
        <v>0</v>
      </c>
      <c r="AA255">
        <v>0</v>
      </c>
      <c r="AB255">
        <v>0.0113330169896185</v>
      </c>
      <c r="AC255">
        <v>0.00296408535080031</v>
      </c>
      <c r="AD255" t="s">
        <v>3706</v>
      </c>
      <c r="AE255">
        <v>472386</v>
      </c>
      <c r="AF255">
        <v>472538</v>
      </c>
      <c r="AG255" t="s">
        <v>4530</v>
      </c>
      <c r="AH255" t="s">
        <v>4559</v>
      </c>
      <c r="AI255" t="s">
        <v>4741</v>
      </c>
      <c r="AJ255" t="s">
        <v>5207</v>
      </c>
      <c r="AK255" t="s">
        <v>5256</v>
      </c>
      <c r="AL255">
        <v>8.83</v>
      </c>
      <c r="AM255">
        <v>77.42</v>
      </c>
      <c r="AN255" t="s">
        <v>5316</v>
      </c>
      <c r="AO255" t="s">
        <v>5345</v>
      </c>
      <c r="AP255" t="s">
        <v>5411</v>
      </c>
      <c r="AQ255" t="s">
        <v>5463</v>
      </c>
    </row>
    <row r="256" spans="1:43">
      <c r="A256" s="1" t="s">
        <v>183</v>
      </c>
      <c r="B256">
        <v>52</v>
      </c>
      <c r="C256">
        <v>5311087</v>
      </c>
      <c r="D256">
        <v>554211</v>
      </c>
      <c r="E256">
        <v>102136.3</v>
      </c>
      <c r="F256" t="s">
        <v>1249</v>
      </c>
      <c r="G256" t="s">
        <v>1363</v>
      </c>
      <c r="H256" t="s">
        <v>1363</v>
      </c>
      <c r="J256">
        <v>93.51000000000001</v>
      </c>
      <c r="K256">
        <v>4.46</v>
      </c>
      <c r="L256">
        <v>62.5</v>
      </c>
      <c r="N256">
        <v>1</v>
      </c>
      <c r="O256">
        <v>1</v>
      </c>
      <c r="P256" t="s">
        <v>2172</v>
      </c>
      <c r="Q256" t="s">
        <v>2538</v>
      </c>
      <c r="R256">
        <v>100</v>
      </c>
      <c r="S256">
        <v>1451</v>
      </c>
      <c r="T256" t="s">
        <v>3131</v>
      </c>
      <c r="U256">
        <v>99.90000000000001</v>
      </c>
      <c r="V256">
        <v>1509</v>
      </c>
      <c r="W256">
        <v>64.734955</v>
      </c>
      <c r="X256">
        <v>112.98345</v>
      </c>
      <c r="Z256">
        <v>0</v>
      </c>
      <c r="AA256">
        <v>0</v>
      </c>
      <c r="AB256">
        <v>0.0113330169896185</v>
      </c>
      <c r="AC256">
        <v>0.00296408535080031</v>
      </c>
      <c r="AD256" t="s">
        <v>3707</v>
      </c>
      <c r="AE256">
        <v>217717</v>
      </c>
      <c r="AF256">
        <v>217959</v>
      </c>
      <c r="AG256" t="s">
        <v>4529</v>
      </c>
      <c r="AH256" t="s">
        <v>4533</v>
      </c>
      <c r="AI256" t="s">
        <v>4742</v>
      </c>
      <c r="AJ256" t="s">
        <v>5185</v>
      </c>
      <c r="AK256" t="s">
        <v>5242</v>
      </c>
      <c r="AL256">
        <v>6.74</v>
      </c>
      <c r="AM256">
        <v>76.02</v>
      </c>
      <c r="AN256" t="s">
        <v>5316</v>
      </c>
      <c r="AO256" t="s">
        <v>5319</v>
      </c>
      <c r="AP256" t="s">
        <v>5385</v>
      </c>
      <c r="AQ256" t="s">
        <v>5449</v>
      </c>
    </row>
    <row r="257" spans="1:43">
      <c r="A257" s="1" t="s">
        <v>183</v>
      </c>
      <c r="B257">
        <v>52</v>
      </c>
      <c r="C257">
        <v>5311087</v>
      </c>
      <c r="D257">
        <v>554211</v>
      </c>
      <c r="E257">
        <v>102136.3</v>
      </c>
      <c r="F257" t="s">
        <v>1249</v>
      </c>
      <c r="G257" t="s">
        <v>1363</v>
      </c>
      <c r="H257" t="s">
        <v>1363</v>
      </c>
      <c r="J257">
        <v>93.51000000000001</v>
      </c>
      <c r="K257">
        <v>4.46</v>
      </c>
      <c r="L257">
        <v>62.5</v>
      </c>
      <c r="N257">
        <v>1</v>
      </c>
      <c r="O257">
        <v>1</v>
      </c>
      <c r="P257" t="s">
        <v>2172</v>
      </c>
      <c r="Q257" t="s">
        <v>2538</v>
      </c>
      <c r="R257">
        <v>100</v>
      </c>
      <c r="S257">
        <v>1451</v>
      </c>
      <c r="T257" t="s">
        <v>3131</v>
      </c>
      <c r="U257">
        <v>99.90000000000001</v>
      </c>
      <c r="V257">
        <v>1509</v>
      </c>
      <c r="W257">
        <v>64.734955</v>
      </c>
      <c r="X257">
        <v>112.98345</v>
      </c>
      <c r="Z257">
        <v>0</v>
      </c>
      <c r="AA257">
        <v>0</v>
      </c>
      <c r="AB257">
        <v>0.0113330169896185</v>
      </c>
      <c r="AC257">
        <v>0.00296408535080031</v>
      </c>
      <c r="AD257" t="s">
        <v>3707</v>
      </c>
      <c r="AE257">
        <v>218252</v>
      </c>
      <c r="AF257">
        <v>218639</v>
      </c>
      <c r="AG257" t="s">
        <v>4529</v>
      </c>
      <c r="AH257" t="s">
        <v>4531</v>
      </c>
      <c r="AI257" t="s">
        <v>4743</v>
      </c>
      <c r="AJ257" t="s">
        <v>5175</v>
      </c>
      <c r="AK257" t="s">
        <v>5234</v>
      </c>
      <c r="AL257">
        <v>11.12</v>
      </c>
      <c r="AM257">
        <v>77.83</v>
      </c>
      <c r="AN257" t="s">
        <v>5316</v>
      </c>
      <c r="AO257" t="s">
        <v>5317</v>
      </c>
      <c r="AP257" t="s">
        <v>5383</v>
      </c>
      <c r="AQ257" t="s">
        <v>5449</v>
      </c>
    </row>
    <row r="258" spans="1:43">
      <c r="A258" s="1" t="s">
        <v>184</v>
      </c>
      <c r="B258">
        <v>17</v>
      </c>
      <c r="C258">
        <v>4397807</v>
      </c>
      <c r="D258">
        <v>850159</v>
      </c>
      <c r="E258">
        <v>258694.5</v>
      </c>
      <c r="F258" t="s">
        <v>1249</v>
      </c>
      <c r="G258" t="s">
        <v>1314</v>
      </c>
      <c r="H258" t="s">
        <v>1867</v>
      </c>
      <c r="J258">
        <v>94.23999999999999</v>
      </c>
      <c r="K258">
        <v>1.64</v>
      </c>
      <c r="L258">
        <v>66.67</v>
      </c>
      <c r="N258">
        <v>1</v>
      </c>
      <c r="O258">
        <v>1</v>
      </c>
      <c r="P258" t="s">
        <v>2183</v>
      </c>
      <c r="Q258" t="s">
        <v>2539</v>
      </c>
      <c r="R258">
        <v>100</v>
      </c>
      <c r="S258">
        <v>1442</v>
      </c>
      <c r="T258" t="s">
        <v>3082</v>
      </c>
      <c r="U258">
        <v>99.8</v>
      </c>
      <c r="V258">
        <v>1500</v>
      </c>
      <c r="W258">
        <v>10.023011</v>
      </c>
      <c r="X258">
        <v>30.334162</v>
      </c>
      <c r="Z258">
        <v>0</v>
      </c>
      <c r="AA258">
        <v>0</v>
      </c>
      <c r="AB258">
        <v>0.0291019699320748</v>
      </c>
      <c r="AC258">
        <v>0.006943265648438389</v>
      </c>
      <c r="AD258" t="s">
        <v>3708</v>
      </c>
      <c r="AE258">
        <v>208479</v>
      </c>
      <c r="AF258">
        <v>208606</v>
      </c>
      <c r="AG258" t="s">
        <v>4530</v>
      </c>
      <c r="AH258" t="s">
        <v>4548</v>
      </c>
      <c r="AI258" t="s">
        <v>4744</v>
      </c>
      <c r="AJ258" t="s">
        <v>5201</v>
      </c>
      <c r="AK258" t="s">
        <v>5237</v>
      </c>
      <c r="AL258">
        <v>4.13</v>
      </c>
      <c r="AM258">
        <v>79.84</v>
      </c>
      <c r="AN258" t="s">
        <v>5316</v>
      </c>
      <c r="AO258" t="s">
        <v>5334</v>
      </c>
      <c r="AP258" t="s">
        <v>5400</v>
      </c>
      <c r="AQ258" t="s">
        <v>5456</v>
      </c>
    </row>
    <row r="259" spans="1:43">
      <c r="A259" s="1" t="s">
        <v>185</v>
      </c>
      <c r="B259">
        <v>40</v>
      </c>
      <c r="C259">
        <v>4221617</v>
      </c>
      <c r="D259">
        <v>677604</v>
      </c>
      <c r="E259">
        <v>105540.4</v>
      </c>
      <c r="F259" t="s">
        <v>1249</v>
      </c>
      <c r="G259" t="s">
        <v>1265</v>
      </c>
      <c r="H259" t="s">
        <v>1868</v>
      </c>
      <c r="J259">
        <v>93.56</v>
      </c>
      <c r="K259">
        <v>1.73</v>
      </c>
      <c r="L259">
        <v>0</v>
      </c>
      <c r="N259">
        <v>2</v>
      </c>
      <c r="O259">
        <v>1</v>
      </c>
      <c r="P259" t="s">
        <v>2145</v>
      </c>
      <c r="Q259" t="s">
        <v>2436</v>
      </c>
      <c r="R259">
        <v>99.7</v>
      </c>
      <c r="S259">
        <v>1440</v>
      </c>
      <c r="T259" t="s">
        <v>3032</v>
      </c>
      <c r="U259">
        <v>98.90000000000001</v>
      </c>
      <c r="V259">
        <v>1500</v>
      </c>
      <c r="W259">
        <v>3.5391905</v>
      </c>
      <c r="X259">
        <v>9.682387</v>
      </c>
      <c r="Z259">
        <v>0</v>
      </c>
      <c r="AA259">
        <v>0</v>
      </c>
      <c r="AB259">
        <v>0.0156273939022522</v>
      </c>
      <c r="AC259">
        <v>0.00481144343302991</v>
      </c>
    </row>
    <row r="260" spans="1:43">
      <c r="A260" s="1" t="s">
        <v>186</v>
      </c>
      <c r="B260">
        <v>30</v>
      </c>
      <c r="C260">
        <v>4467787</v>
      </c>
      <c r="D260">
        <v>573090</v>
      </c>
      <c r="E260">
        <v>148926.2</v>
      </c>
      <c r="F260" t="s">
        <v>1249</v>
      </c>
      <c r="G260" t="s">
        <v>1364</v>
      </c>
      <c r="H260" t="s">
        <v>1364</v>
      </c>
      <c r="J260">
        <v>91.81999999999999</v>
      </c>
      <c r="K260">
        <v>4.55</v>
      </c>
      <c r="L260">
        <v>20</v>
      </c>
      <c r="N260">
        <v>2</v>
      </c>
      <c r="O260">
        <v>2</v>
      </c>
      <c r="P260" t="s">
        <v>2202</v>
      </c>
      <c r="Q260" t="s">
        <v>2540</v>
      </c>
      <c r="R260">
        <v>99.90000000000001</v>
      </c>
      <c r="S260">
        <v>1432</v>
      </c>
      <c r="T260" t="s">
        <v>3132</v>
      </c>
      <c r="U260">
        <v>99.59999999999999</v>
      </c>
      <c r="V260">
        <v>1474</v>
      </c>
      <c r="W260">
        <v>13.248121</v>
      </c>
      <c r="X260">
        <v>16.774008</v>
      </c>
      <c r="Z260">
        <v>0</v>
      </c>
      <c r="AA260">
        <v>1</v>
      </c>
      <c r="AB260">
        <v>0.0301134871937835</v>
      </c>
      <c r="AC260">
        <v>0.00500577062123026</v>
      </c>
    </row>
    <row r="261" spans="1:43">
      <c r="A261" s="1" t="s">
        <v>187</v>
      </c>
      <c r="B261">
        <v>59</v>
      </c>
      <c r="C261">
        <v>7691735</v>
      </c>
      <c r="D261">
        <v>545840</v>
      </c>
      <c r="E261">
        <v>130368.4</v>
      </c>
      <c r="F261" t="s">
        <v>1249</v>
      </c>
      <c r="G261" t="s">
        <v>1317</v>
      </c>
      <c r="H261" t="s">
        <v>1869</v>
      </c>
      <c r="J261">
        <v>93.66</v>
      </c>
      <c r="K261">
        <v>3.41</v>
      </c>
      <c r="L261">
        <v>12.5</v>
      </c>
      <c r="N261">
        <v>2</v>
      </c>
      <c r="O261">
        <v>2</v>
      </c>
      <c r="P261" t="s">
        <v>2184</v>
      </c>
      <c r="Q261" t="s">
        <v>2541</v>
      </c>
      <c r="R261">
        <v>99.8</v>
      </c>
      <c r="S261">
        <v>1479</v>
      </c>
      <c r="T261" t="s">
        <v>3085</v>
      </c>
      <c r="U261">
        <v>95</v>
      </c>
      <c r="V261">
        <v>1483</v>
      </c>
      <c r="W261">
        <v>7.8317204</v>
      </c>
      <c r="X261">
        <v>10.184375</v>
      </c>
      <c r="Z261">
        <v>0</v>
      </c>
      <c r="AA261">
        <v>0</v>
      </c>
      <c r="AB261">
        <v>0.0206573585353249</v>
      </c>
      <c r="AC261">
        <v>0.00630061777787635</v>
      </c>
      <c r="AD261" t="s">
        <v>3709</v>
      </c>
      <c r="AE261">
        <v>367734</v>
      </c>
      <c r="AF261">
        <v>367904</v>
      </c>
      <c r="AG261" t="s">
        <v>4529</v>
      </c>
      <c r="AH261" t="s">
        <v>4533</v>
      </c>
      <c r="AI261" t="s">
        <v>4631</v>
      </c>
      <c r="AJ261" t="s">
        <v>5179</v>
      </c>
      <c r="AK261" t="s">
        <v>5234</v>
      </c>
      <c r="AL261">
        <v>4.8</v>
      </c>
      <c r="AM261">
        <v>77.78</v>
      </c>
      <c r="AN261" t="s">
        <v>5316</v>
      </c>
      <c r="AO261" t="s">
        <v>5319</v>
      </c>
      <c r="AP261" t="s">
        <v>5385</v>
      </c>
      <c r="AQ261" t="s">
        <v>5449</v>
      </c>
    </row>
    <row r="262" spans="1:43">
      <c r="A262" s="1" t="s">
        <v>187</v>
      </c>
      <c r="B262">
        <v>59</v>
      </c>
      <c r="C262">
        <v>7691735</v>
      </c>
      <c r="D262">
        <v>545840</v>
      </c>
      <c r="E262">
        <v>130368.4</v>
      </c>
      <c r="F262" t="s">
        <v>1249</v>
      </c>
      <c r="G262" t="s">
        <v>1317</v>
      </c>
      <c r="H262" t="s">
        <v>1869</v>
      </c>
      <c r="J262">
        <v>93.66</v>
      </c>
      <c r="K262">
        <v>3.41</v>
      </c>
      <c r="L262">
        <v>12.5</v>
      </c>
      <c r="N262">
        <v>2</v>
      </c>
      <c r="O262">
        <v>2</v>
      </c>
      <c r="P262" t="s">
        <v>2184</v>
      </c>
      <c r="Q262" t="s">
        <v>2541</v>
      </c>
      <c r="R262">
        <v>99.8</v>
      </c>
      <c r="S262">
        <v>1479</v>
      </c>
      <c r="T262" t="s">
        <v>3085</v>
      </c>
      <c r="U262">
        <v>95</v>
      </c>
      <c r="V262">
        <v>1483</v>
      </c>
      <c r="W262">
        <v>7.8317204</v>
      </c>
      <c r="X262">
        <v>10.184375</v>
      </c>
      <c r="Z262">
        <v>0</v>
      </c>
      <c r="AA262">
        <v>0</v>
      </c>
      <c r="AB262">
        <v>0.0206573585353249</v>
      </c>
      <c r="AC262">
        <v>0.00630061777787635</v>
      </c>
      <c r="AD262" t="s">
        <v>3709</v>
      </c>
      <c r="AE262">
        <v>368153</v>
      </c>
      <c r="AF262">
        <v>368552</v>
      </c>
      <c r="AG262" t="s">
        <v>4529</v>
      </c>
      <c r="AH262" t="s">
        <v>4531</v>
      </c>
      <c r="AI262" t="s">
        <v>4689</v>
      </c>
      <c r="AJ262" t="s">
        <v>5176</v>
      </c>
      <c r="AK262" t="s">
        <v>5257</v>
      </c>
      <c r="AL262">
        <v>11.29</v>
      </c>
      <c r="AM262">
        <v>77.34</v>
      </c>
      <c r="AN262" t="s">
        <v>5316</v>
      </c>
      <c r="AO262" t="s">
        <v>5317</v>
      </c>
      <c r="AP262" t="s">
        <v>5383</v>
      </c>
      <c r="AQ262" t="s">
        <v>5449</v>
      </c>
    </row>
    <row r="263" spans="1:43">
      <c r="A263" s="1" t="s">
        <v>188</v>
      </c>
      <c r="B263">
        <v>19</v>
      </c>
      <c r="C263">
        <v>5241478</v>
      </c>
      <c r="D263">
        <v>1216072</v>
      </c>
      <c r="E263">
        <v>275867.2</v>
      </c>
      <c r="F263" t="s">
        <v>1249</v>
      </c>
      <c r="G263" t="s">
        <v>1283</v>
      </c>
      <c r="H263" t="s">
        <v>1283</v>
      </c>
      <c r="J263">
        <v>96.16</v>
      </c>
      <c r="K263">
        <v>3.71</v>
      </c>
      <c r="L263">
        <v>22.22</v>
      </c>
      <c r="N263">
        <v>1</v>
      </c>
      <c r="O263">
        <v>1</v>
      </c>
      <c r="P263" t="s">
        <v>2145</v>
      </c>
      <c r="Q263" t="s">
        <v>2454</v>
      </c>
      <c r="R263">
        <v>99.90000000000001</v>
      </c>
      <c r="S263">
        <v>1459</v>
      </c>
      <c r="T263" t="s">
        <v>3050</v>
      </c>
      <c r="U263">
        <v>99.40000000000001</v>
      </c>
      <c r="V263">
        <v>1477</v>
      </c>
      <c r="W263">
        <v>10.287373</v>
      </c>
      <c r="X263">
        <v>27.779634</v>
      </c>
      <c r="Z263">
        <v>0</v>
      </c>
      <c r="AA263">
        <v>0</v>
      </c>
      <c r="AB263">
        <v>0.00634702885460864</v>
      </c>
      <c r="AC263">
        <v>0.00201313251875726</v>
      </c>
    </row>
    <row r="264" spans="1:43">
      <c r="A264" s="1" t="s">
        <v>189</v>
      </c>
      <c r="B264">
        <v>15</v>
      </c>
      <c r="C264">
        <v>3645893</v>
      </c>
      <c r="D264">
        <v>1687081</v>
      </c>
      <c r="E264">
        <v>243059.5</v>
      </c>
      <c r="F264" t="s">
        <v>1249</v>
      </c>
      <c r="G264" t="s">
        <v>1365</v>
      </c>
      <c r="H264" t="s">
        <v>1365</v>
      </c>
      <c r="J264">
        <v>98.77</v>
      </c>
      <c r="K264">
        <v>1.61</v>
      </c>
      <c r="L264">
        <v>22.22</v>
      </c>
      <c r="N264">
        <v>2</v>
      </c>
      <c r="O264">
        <v>2</v>
      </c>
      <c r="P264" t="s">
        <v>2220</v>
      </c>
      <c r="Q264" t="s">
        <v>2542</v>
      </c>
      <c r="R264">
        <v>100</v>
      </c>
      <c r="S264">
        <v>1409</v>
      </c>
      <c r="T264" t="s">
        <v>3133</v>
      </c>
      <c r="U264">
        <v>99</v>
      </c>
      <c r="V264">
        <v>1456</v>
      </c>
      <c r="W264">
        <v>9.592922999999999</v>
      </c>
      <c r="X264">
        <v>17.59825</v>
      </c>
      <c r="Z264">
        <v>0</v>
      </c>
      <c r="AA264">
        <v>0</v>
      </c>
      <c r="AB264">
        <v>0.0248132628894152</v>
      </c>
      <c r="AC264">
        <v>0.00581139647246825</v>
      </c>
      <c r="AD264" t="s">
        <v>3710</v>
      </c>
      <c r="AE264">
        <v>201850</v>
      </c>
      <c r="AF264">
        <v>202234</v>
      </c>
      <c r="AG264" t="s">
        <v>4530</v>
      </c>
      <c r="AH264" t="s">
        <v>4531</v>
      </c>
      <c r="AI264" t="s">
        <v>4745</v>
      </c>
      <c r="AJ264" t="s">
        <v>5176</v>
      </c>
      <c r="AK264" t="s">
        <v>5233</v>
      </c>
      <c r="AL264">
        <v>10.92</v>
      </c>
      <c r="AM264">
        <v>78.92</v>
      </c>
      <c r="AN264" t="s">
        <v>5316</v>
      </c>
      <c r="AO264" t="s">
        <v>5317</v>
      </c>
      <c r="AP264" t="s">
        <v>5383</v>
      </c>
      <c r="AQ264" t="s">
        <v>5449</v>
      </c>
    </row>
    <row r="265" spans="1:43">
      <c r="A265" s="1" t="s">
        <v>189</v>
      </c>
      <c r="B265">
        <v>15</v>
      </c>
      <c r="C265">
        <v>3645893</v>
      </c>
      <c r="D265">
        <v>1687081</v>
      </c>
      <c r="E265">
        <v>243059.5</v>
      </c>
      <c r="F265" t="s">
        <v>1249</v>
      </c>
      <c r="G265" t="s">
        <v>1365</v>
      </c>
      <c r="H265" t="s">
        <v>1365</v>
      </c>
      <c r="J265">
        <v>98.77</v>
      </c>
      <c r="K265">
        <v>1.61</v>
      </c>
      <c r="L265">
        <v>22.22</v>
      </c>
      <c r="N265">
        <v>2</v>
      </c>
      <c r="O265">
        <v>2</v>
      </c>
      <c r="P265" t="s">
        <v>2220</v>
      </c>
      <c r="Q265" t="s">
        <v>2542</v>
      </c>
      <c r="R265">
        <v>100</v>
      </c>
      <c r="S265">
        <v>1409</v>
      </c>
      <c r="T265" t="s">
        <v>3133</v>
      </c>
      <c r="U265">
        <v>99</v>
      </c>
      <c r="V265">
        <v>1456</v>
      </c>
      <c r="W265">
        <v>9.592922999999999</v>
      </c>
      <c r="X265">
        <v>17.59825</v>
      </c>
      <c r="Z265">
        <v>0</v>
      </c>
      <c r="AA265">
        <v>0</v>
      </c>
      <c r="AB265">
        <v>0.0248132628894152</v>
      </c>
      <c r="AC265">
        <v>0.00581139647246825</v>
      </c>
      <c r="AD265" t="s">
        <v>3711</v>
      </c>
      <c r="AE265">
        <v>802430</v>
      </c>
      <c r="AF265">
        <v>802581</v>
      </c>
      <c r="AG265" t="s">
        <v>4529</v>
      </c>
      <c r="AH265" t="s">
        <v>4534</v>
      </c>
      <c r="AI265" t="s">
        <v>4746</v>
      </c>
      <c r="AJ265" t="s">
        <v>5177</v>
      </c>
      <c r="AK265" t="s">
        <v>5237</v>
      </c>
      <c r="AL265">
        <v>7.15</v>
      </c>
      <c r="AM265">
        <v>78.43000000000001</v>
      </c>
      <c r="AN265" t="s">
        <v>5316</v>
      </c>
      <c r="AO265" t="s">
        <v>5320</v>
      </c>
      <c r="AP265" t="s">
        <v>5386</v>
      </c>
      <c r="AQ265" t="s">
        <v>5451</v>
      </c>
    </row>
    <row r="266" spans="1:43">
      <c r="A266" s="1" t="s">
        <v>190</v>
      </c>
      <c r="B266">
        <v>38</v>
      </c>
      <c r="C266">
        <v>4569298</v>
      </c>
      <c r="D266">
        <v>591129</v>
      </c>
      <c r="E266">
        <v>120244.7</v>
      </c>
      <c r="F266" t="s">
        <v>1249</v>
      </c>
      <c r="G266" t="s">
        <v>1286</v>
      </c>
      <c r="H266" t="s">
        <v>1870</v>
      </c>
      <c r="J266">
        <v>98.40000000000001</v>
      </c>
      <c r="K266">
        <v>4.41</v>
      </c>
      <c r="L266">
        <v>38.46</v>
      </c>
      <c r="N266">
        <v>2</v>
      </c>
      <c r="O266">
        <v>2</v>
      </c>
      <c r="P266" t="s">
        <v>2161</v>
      </c>
      <c r="Q266" t="s">
        <v>2444</v>
      </c>
      <c r="R266">
        <v>94.5</v>
      </c>
      <c r="S266">
        <v>1465</v>
      </c>
      <c r="T266" t="s">
        <v>3053</v>
      </c>
      <c r="U266">
        <v>99.3</v>
      </c>
      <c r="V266">
        <v>1494</v>
      </c>
      <c r="W266">
        <v>9.736074</v>
      </c>
      <c r="X266">
        <v>16.448565</v>
      </c>
      <c r="Z266">
        <v>0</v>
      </c>
      <c r="AA266">
        <v>0</v>
      </c>
      <c r="AB266">
        <v>0.0443916032480237</v>
      </c>
      <c r="AC266">
        <v>0.0128893457156914</v>
      </c>
      <c r="AD266" t="s">
        <v>3712</v>
      </c>
      <c r="AE266">
        <v>470477</v>
      </c>
      <c r="AF266">
        <v>470648</v>
      </c>
      <c r="AG266" t="s">
        <v>4529</v>
      </c>
      <c r="AH266" t="s">
        <v>4533</v>
      </c>
      <c r="AI266" t="s">
        <v>4610</v>
      </c>
      <c r="AJ266" t="s">
        <v>5179</v>
      </c>
      <c r="AK266" t="s">
        <v>5234</v>
      </c>
      <c r="AL266">
        <v>4.83</v>
      </c>
      <c r="AM266">
        <v>82.56</v>
      </c>
      <c r="AN266" t="s">
        <v>5316</v>
      </c>
      <c r="AO266" t="s">
        <v>5319</v>
      </c>
      <c r="AP266" t="s">
        <v>5385</v>
      </c>
      <c r="AQ266" t="s">
        <v>5449</v>
      </c>
    </row>
    <row r="267" spans="1:43">
      <c r="A267" s="1" t="s">
        <v>190</v>
      </c>
      <c r="B267">
        <v>38</v>
      </c>
      <c r="C267">
        <v>4569298</v>
      </c>
      <c r="D267">
        <v>591129</v>
      </c>
      <c r="E267">
        <v>120244.7</v>
      </c>
      <c r="F267" t="s">
        <v>1249</v>
      </c>
      <c r="G267" t="s">
        <v>1286</v>
      </c>
      <c r="H267" t="s">
        <v>1870</v>
      </c>
      <c r="J267">
        <v>98.40000000000001</v>
      </c>
      <c r="K267">
        <v>4.41</v>
      </c>
      <c r="L267">
        <v>38.46</v>
      </c>
      <c r="N267">
        <v>2</v>
      </c>
      <c r="O267">
        <v>2</v>
      </c>
      <c r="P267" t="s">
        <v>2161</v>
      </c>
      <c r="Q267" t="s">
        <v>2444</v>
      </c>
      <c r="R267">
        <v>94.5</v>
      </c>
      <c r="S267">
        <v>1465</v>
      </c>
      <c r="T267" t="s">
        <v>3053</v>
      </c>
      <c r="U267">
        <v>99.3</v>
      </c>
      <c r="V267">
        <v>1494</v>
      </c>
      <c r="W267">
        <v>9.736074</v>
      </c>
      <c r="X267">
        <v>16.448565</v>
      </c>
      <c r="Z267">
        <v>0</v>
      </c>
      <c r="AA267">
        <v>0</v>
      </c>
      <c r="AB267">
        <v>0.0443916032480237</v>
      </c>
      <c r="AC267">
        <v>0.0128893457156914</v>
      </c>
      <c r="AD267" t="s">
        <v>3712</v>
      </c>
      <c r="AE267">
        <v>470915</v>
      </c>
      <c r="AF267">
        <v>471271</v>
      </c>
      <c r="AG267" t="s">
        <v>4529</v>
      </c>
      <c r="AH267" t="s">
        <v>4533</v>
      </c>
      <c r="AI267" t="s">
        <v>4650</v>
      </c>
      <c r="AJ267" t="s">
        <v>5176</v>
      </c>
      <c r="AK267" t="s">
        <v>5244</v>
      </c>
      <c r="AL267">
        <v>9.970000000000001</v>
      </c>
      <c r="AM267">
        <v>81.62</v>
      </c>
      <c r="AN267" t="s">
        <v>5316</v>
      </c>
      <c r="AO267" t="s">
        <v>5319</v>
      </c>
      <c r="AP267" t="s">
        <v>5385</v>
      </c>
      <c r="AQ267" t="s">
        <v>5449</v>
      </c>
    </row>
    <row r="268" spans="1:43">
      <c r="A268" s="1" t="s">
        <v>191</v>
      </c>
      <c r="B268">
        <v>34</v>
      </c>
      <c r="C268">
        <v>4205571</v>
      </c>
      <c r="D268">
        <v>1002752</v>
      </c>
      <c r="E268">
        <v>123693.3</v>
      </c>
      <c r="F268" t="s">
        <v>1249</v>
      </c>
      <c r="G268" t="s">
        <v>1275</v>
      </c>
      <c r="H268" t="s">
        <v>1871</v>
      </c>
      <c r="J268">
        <v>94.83</v>
      </c>
      <c r="K268">
        <v>2.22</v>
      </c>
      <c r="L268">
        <v>0</v>
      </c>
      <c r="N268">
        <v>1</v>
      </c>
      <c r="O268">
        <v>2</v>
      </c>
      <c r="P268" t="s">
        <v>2154</v>
      </c>
      <c r="Q268" t="s">
        <v>2446</v>
      </c>
      <c r="R268">
        <v>98.90000000000001</v>
      </c>
      <c r="S268">
        <v>1447</v>
      </c>
      <c r="T268" t="s">
        <v>3042</v>
      </c>
      <c r="U268">
        <v>98.59999999999999</v>
      </c>
      <c r="V268">
        <v>1445</v>
      </c>
      <c r="W268">
        <v>6.0831733</v>
      </c>
      <c r="X268">
        <v>16.906172</v>
      </c>
      <c r="Z268">
        <v>0</v>
      </c>
      <c r="AA268">
        <v>0</v>
      </c>
      <c r="AB268">
        <v>0.013756391104004</v>
      </c>
      <c r="AC268">
        <v>0.00376796285639962</v>
      </c>
    </row>
    <row r="269" spans="1:43">
      <c r="A269" s="1" t="s">
        <v>192</v>
      </c>
      <c r="B269">
        <v>12</v>
      </c>
      <c r="C269">
        <v>4663951</v>
      </c>
      <c r="D269">
        <v>1498022</v>
      </c>
      <c r="E269">
        <v>388662.6</v>
      </c>
      <c r="F269" t="s">
        <v>1249</v>
      </c>
      <c r="G269" t="s">
        <v>1366</v>
      </c>
      <c r="H269" t="s">
        <v>1366</v>
      </c>
      <c r="I269" t="s">
        <v>2128</v>
      </c>
      <c r="J269">
        <v>96.06</v>
      </c>
      <c r="K269">
        <v>0.74</v>
      </c>
      <c r="L269">
        <v>50</v>
      </c>
      <c r="N269">
        <v>1</v>
      </c>
      <c r="O269">
        <v>1</v>
      </c>
      <c r="P269" t="s">
        <v>2159</v>
      </c>
      <c r="Q269" t="s">
        <v>2543</v>
      </c>
      <c r="R269">
        <v>99.7</v>
      </c>
      <c r="S269">
        <v>1453</v>
      </c>
      <c r="T269" t="s">
        <v>3134</v>
      </c>
      <c r="U269">
        <v>99</v>
      </c>
      <c r="V269">
        <v>1499</v>
      </c>
      <c r="W269">
        <v>4.941366700000001</v>
      </c>
      <c r="X269">
        <v>14.388559</v>
      </c>
      <c r="Y269">
        <v>0.168731</v>
      </c>
      <c r="Z269">
        <v>0</v>
      </c>
      <c r="AA269">
        <v>0</v>
      </c>
      <c r="AB269">
        <v>0.0196755349389053</v>
      </c>
      <c r="AC269">
        <v>0.00423371453631549</v>
      </c>
      <c r="AD269" t="s">
        <v>3713</v>
      </c>
      <c r="AE269">
        <v>577750</v>
      </c>
      <c r="AF269">
        <v>578039</v>
      </c>
      <c r="AG269" t="s">
        <v>4529</v>
      </c>
      <c r="AH269" t="s">
        <v>4531</v>
      </c>
      <c r="AI269" t="s">
        <v>4747</v>
      </c>
      <c r="AJ269" t="s">
        <v>5200</v>
      </c>
      <c r="AK269" t="s">
        <v>5234</v>
      </c>
      <c r="AL269">
        <v>8.31</v>
      </c>
      <c r="AM269">
        <v>76.20999999999999</v>
      </c>
      <c r="AN269" t="s">
        <v>5316</v>
      </c>
      <c r="AO269" t="s">
        <v>5317</v>
      </c>
      <c r="AP269" t="s">
        <v>5383</v>
      </c>
      <c r="AQ269" t="s">
        <v>5449</v>
      </c>
    </row>
    <row r="270" spans="1:43">
      <c r="A270" s="1" t="s">
        <v>193</v>
      </c>
      <c r="B270">
        <v>23</v>
      </c>
      <c r="C270">
        <v>4683136</v>
      </c>
      <c r="D270">
        <v>1311927</v>
      </c>
      <c r="E270">
        <v>203614.6</v>
      </c>
      <c r="F270" t="s">
        <v>1249</v>
      </c>
      <c r="G270" t="s">
        <v>1259</v>
      </c>
      <c r="H270" t="s">
        <v>1872</v>
      </c>
      <c r="J270">
        <v>96.29000000000001</v>
      </c>
      <c r="K270">
        <v>1.73</v>
      </c>
      <c r="L270">
        <v>60</v>
      </c>
      <c r="N270">
        <v>2</v>
      </c>
      <c r="O270">
        <v>1</v>
      </c>
      <c r="P270" t="s">
        <v>2139</v>
      </c>
      <c r="Q270" t="s">
        <v>2430</v>
      </c>
      <c r="R270">
        <v>99.7</v>
      </c>
      <c r="S270">
        <v>1454</v>
      </c>
      <c r="T270" t="s">
        <v>3026</v>
      </c>
      <c r="U270">
        <v>99.09999999999999</v>
      </c>
      <c r="V270">
        <v>1498</v>
      </c>
      <c r="W270">
        <v>4.673072</v>
      </c>
      <c r="X270">
        <v>13.2842865</v>
      </c>
      <c r="Z270">
        <v>0</v>
      </c>
      <c r="AA270">
        <v>0</v>
      </c>
      <c r="AB270">
        <v>0.0169043736712832</v>
      </c>
      <c r="AC270">
        <v>0.007198369219008791</v>
      </c>
    </row>
    <row r="271" spans="1:43">
      <c r="A271" s="1" t="s">
        <v>194</v>
      </c>
      <c r="B271">
        <v>31</v>
      </c>
      <c r="C271">
        <v>6520271</v>
      </c>
      <c r="D271">
        <v>2039414</v>
      </c>
      <c r="E271">
        <v>210331.3</v>
      </c>
      <c r="F271" t="s">
        <v>1249</v>
      </c>
      <c r="G271" t="s">
        <v>1260</v>
      </c>
      <c r="H271" t="s">
        <v>1873</v>
      </c>
      <c r="J271">
        <v>97.8</v>
      </c>
      <c r="K271">
        <v>2.3</v>
      </c>
      <c r="L271">
        <v>0</v>
      </c>
      <c r="N271">
        <v>2</v>
      </c>
      <c r="O271">
        <v>2</v>
      </c>
      <c r="P271" t="s">
        <v>2140</v>
      </c>
      <c r="Q271" t="s">
        <v>2431</v>
      </c>
      <c r="R271">
        <v>100</v>
      </c>
      <c r="S271">
        <v>1448</v>
      </c>
      <c r="T271" t="s">
        <v>3027</v>
      </c>
      <c r="U271">
        <v>98.5</v>
      </c>
      <c r="V271">
        <v>1490</v>
      </c>
      <c r="W271">
        <v>10.327874</v>
      </c>
      <c r="X271">
        <v>17.460062</v>
      </c>
      <c r="Z271">
        <v>0</v>
      </c>
      <c r="AA271">
        <v>0</v>
      </c>
      <c r="AB271">
        <v>0.0206121342080826</v>
      </c>
      <c r="AC271">
        <v>0.00517880545800213</v>
      </c>
      <c r="AD271" t="s">
        <v>3714</v>
      </c>
      <c r="AE271">
        <v>1905028</v>
      </c>
      <c r="AF271">
        <v>1905201</v>
      </c>
      <c r="AG271" t="s">
        <v>4530</v>
      </c>
      <c r="AH271" t="s">
        <v>4540</v>
      </c>
      <c r="AI271" t="s">
        <v>4618</v>
      </c>
      <c r="AJ271" t="s">
        <v>5184</v>
      </c>
      <c r="AK271" t="s">
        <v>5234</v>
      </c>
      <c r="AL271">
        <v>5.23</v>
      </c>
      <c r="AM271">
        <v>75.29000000000001</v>
      </c>
      <c r="AN271" t="s">
        <v>5316</v>
      </c>
      <c r="AO271" t="s">
        <v>5326</v>
      </c>
      <c r="AP271" t="s">
        <v>5392</v>
      </c>
      <c r="AQ271" t="s">
        <v>5456</v>
      </c>
    </row>
    <row r="272" spans="1:43">
      <c r="A272" s="1" t="s">
        <v>194</v>
      </c>
      <c r="B272">
        <v>31</v>
      </c>
      <c r="C272">
        <v>6520271</v>
      </c>
      <c r="D272">
        <v>2039414</v>
      </c>
      <c r="E272">
        <v>210331.3</v>
      </c>
      <c r="F272" t="s">
        <v>1249</v>
      </c>
      <c r="G272" t="s">
        <v>1260</v>
      </c>
      <c r="H272" t="s">
        <v>1873</v>
      </c>
      <c r="J272">
        <v>97.8</v>
      </c>
      <c r="K272">
        <v>2.3</v>
      </c>
      <c r="L272">
        <v>0</v>
      </c>
      <c r="N272">
        <v>2</v>
      </c>
      <c r="O272">
        <v>2</v>
      </c>
      <c r="P272" t="s">
        <v>2140</v>
      </c>
      <c r="Q272" t="s">
        <v>2431</v>
      </c>
      <c r="R272">
        <v>100</v>
      </c>
      <c r="S272">
        <v>1448</v>
      </c>
      <c r="T272" t="s">
        <v>3027</v>
      </c>
      <c r="U272">
        <v>98.5</v>
      </c>
      <c r="V272">
        <v>1490</v>
      </c>
      <c r="W272">
        <v>10.327874</v>
      </c>
      <c r="X272">
        <v>17.460062</v>
      </c>
      <c r="Z272">
        <v>0</v>
      </c>
      <c r="AA272">
        <v>0</v>
      </c>
      <c r="AB272">
        <v>0.0206121342080826</v>
      </c>
      <c r="AC272">
        <v>0.00517880545800213</v>
      </c>
      <c r="AD272" t="s">
        <v>3715</v>
      </c>
      <c r="AE272">
        <v>9467</v>
      </c>
      <c r="AF272">
        <v>9706</v>
      </c>
      <c r="AG272" t="s">
        <v>4529</v>
      </c>
      <c r="AH272" t="s">
        <v>4531</v>
      </c>
      <c r="AI272" t="s">
        <v>4646</v>
      </c>
      <c r="AJ272" t="s">
        <v>5183</v>
      </c>
      <c r="AK272" t="s">
        <v>5234</v>
      </c>
      <c r="AL272">
        <v>6.88</v>
      </c>
      <c r="AM272">
        <v>75</v>
      </c>
      <c r="AN272" t="s">
        <v>5316</v>
      </c>
      <c r="AO272" t="s">
        <v>5317</v>
      </c>
      <c r="AP272" t="s">
        <v>5383</v>
      </c>
      <c r="AQ272" t="s">
        <v>5449</v>
      </c>
    </row>
    <row r="273" spans="1:43">
      <c r="A273" s="1" t="s">
        <v>194</v>
      </c>
      <c r="B273">
        <v>31</v>
      </c>
      <c r="C273">
        <v>6520271</v>
      </c>
      <c r="D273">
        <v>2039414</v>
      </c>
      <c r="E273">
        <v>210331.3</v>
      </c>
      <c r="F273" t="s">
        <v>1249</v>
      </c>
      <c r="G273" t="s">
        <v>1260</v>
      </c>
      <c r="H273" t="s">
        <v>1873</v>
      </c>
      <c r="J273">
        <v>97.8</v>
      </c>
      <c r="K273">
        <v>2.3</v>
      </c>
      <c r="L273">
        <v>0</v>
      </c>
      <c r="N273">
        <v>2</v>
      </c>
      <c r="O273">
        <v>2</v>
      </c>
      <c r="P273" t="s">
        <v>2140</v>
      </c>
      <c r="Q273" t="s">
        <v>2431</v>
      </c>
      <c r="R273">
        <v>100</v>
      </c>
      <c r="S273">
        <v>1448</v>
      </c>
      <c r="T273" t="s">
        <v>3027</v>
      </c>
      <c r="U273">
        <v>98.5</v>
      </c>
      <c r="V273">
        <v>1490</v>
      </c>
      <c r="W273">
        <v>10.327874</v>
      </c>
      <c r="X273">
        <v>17.460062</v>
      </c>
      <c r="Z273">
        <v>0</v>
      </c>
      <c r="AA273">
        <v>0</v>
      </c>
      <c r="AB273">
        <v>0.0206121342080826</v>
      </c>
      <c r="AC273">
        <v>0.00517880545800213</v>
      </c>
      <c r="AD273" t="s">
        <v>3715</v>
      </c>
      <c r="AE273">
        <v>10288</v>
      </c>
      <c r="AF273">
        <v>10660</v>
      </c>
      <c r="AG273" t="s">
        <v>4529</v>
      </c>
      <c r="AH273" t="s">
        <v>4533</v>
      </c>
      <c r="AI273" t="s">
        <v>4616</v>
      </c>
      <c r="AJ273" t="s">
        <v>5175</v>
      </c>
      <c r="AK273" t="s">
        <v>5234</v>
      </c>
      <c r="AL273">
        <v>10.47</v>
      </c>
      <c r="AM273">
        <v>77.20999999999999</v>
      </c>
      <c r="AN273" t="s">
        <v>5316</v>
      </c>
      <c r="AO273" t="s">
        <v>5319</v>
      </c>
      <c r="AP273" t="s">
        <v>5385</v>
      </c>
      <c r="AQ273" t="s">
        <v>5449</v>
      </c>
    </row>
    <row r="274" spans="1:43">
      <c r="A274" s="1" t="s">
        <v>194</v>
      </c>
      <c r="B274">
        <v>31</v>
      </c>
      <c r="C274">
        <v>6520271</v>
      </c>
      <c r="D274">
        <v>2039414</v>
      </c>
      <c r="E274">
        <v>210331.3</v>
      </c>
      <c r="F274" t="s">
        <v>1249</v>
      </c>
      <c r="G274" t="s">
        <v>1260</v>
      </c>
      <c r="H274" t="s">
        <v>1873</v>
      </c>
      <c r="J274">
        <v>97.8</v>
      </c>
      <c r="K274">
        <v>2.3</v>
      </c>
      <c r="L274">
        <v>0</v>
      </c>
      <c r="N274">
        <v>2</v>
      </c>
      <c r="O274">
        <v>2</v>
      </c>
      <c r="P274" t="s">
        <v>2140</v>
      </c>
      <c r="Q274" t="s">
        <v>2431</v>
      </c>
      <c r="R274">
        <v>100</v>
      </c>
      <c r="S274">
        <v>1448</v>
      </c>
      <c r="T274" t="s">
        <v>3027</v>
      </c>
      <c r="U274">
        <v>98.5</v>
      </c>
      <c r="V274">
        <v>1490</v>
      </c>
      <c r="W274">
        <v>10.327874</v>
      </c>
      <c r="X274">
        <v>17.460062</v>
      </c>
      <c r="Z274">
        <v>0</v>
      </c>
      <c r="AA274">
        <v>0</v>
      </c>
      <c r="AB274">
        <v>0.0206121342080826</v>
      </c>
      <c r="AC274">
        <v>0.00517880545800213</v>
      </c>
      <c r="AD274" t="s">
        <v>3716</v>
      </c>
      <c r="AE274">
        <v>164354</v>
      </c>
      <c r="AF274">
        <v>164519</v>
      </c>
      <c r="AG274" t="s">
        <v>4530</v>
      </c>
      <c r="AH274" t="s">
        <v>4539</v>
      </c>
      <c r="AI274" t="s">
        <v>4617</v>
      </c>
      <c r="AJ274" t="s">
        <v>5173</v>
      </c>
      <c r="AK274" t="s">
        <v>5237</v>
      </c>
      <c r="AL274">
        <v>5.3</v>
      </c>
      <c r="AM274">
        <v>76.05</v>
      </c>
      <c r="AN274" t="s">
        <v>5316</v>
      </c>
      <c r="AO274" t="s">
        <v>5325</v>
      </c>
      <c r="AP274" t="s">
        <v>5391</v>
      </c>
      <c r="AQ274" t="s">
        <v>5455</v>
      </c>
    </row>
    <row r="275" spans="1:43">
      <c r="A275" s="1" t="s">
        <v>195</v>
      </c>
      <c r="B275">
        <v>36</v>
      </c>
      <c r="C275">
        <v>4522176</v>
      </c>
      <c r="D275">
        <v>631785</v>
      </c>
      <c r="E275">
        <v>125616</v>
      </c>
      <c r="F275" t="s">
        <v>1249</v>
      </c>
      <c r="G275" t="s">
        <v>1367</v>
      </c>
      <c r="H275" t="s">
        <v>1367</v>
      </c>
      <c r="I275" t="s">
        <v>2128</v>
      </c>
      <c r="J275">
        <v>97.04000000000001</v>
      </c>
      <c r="K275">
        <v>4.03</v>
      </c>
      <c r="L275">
        <v>36.36</v>
      </c>
      <c r="N275">
        <v>2</v>
      </c>
      <c r="O275">
        <v>2</v>
      </c>
      <c r="P275" t="s">
        <v>2182</v>
      </c>
      <c r="Q275" t="s">
        <v>2544</v>
      </c>
      <c r="R275">
        <v>99.40000000000001</v>
      </c>
      <c r="S275">
        <v>1444</v>
      </c>
      <c r="T275" t="s">
        <v>3135</v>
      </c>
      <c r="U275">
        <v>98.90000000000001</v>
      </c>
      <c r="V275">
        <v>1487</v>
      </c>
      <c r="W275">
        <v>6.397088500000001</v>
      </c>
      <c r="X275">
        <v>11.827935</v>
      </c>
      <c r="Y275">
        <v>0.14711916</v>
      </c>
      <c r="Z275">
        <v>0</v>
      </c>
      <c r="AA275">
        <v>1</v>
      </c>
      <c r="AB275">
        <v>0.0235942660831597</v>
      </c>
      <c r="AC275">
        <v>0.00578603668491309</v>
      </c>
    </row>
    <row r="276" spans="1:43">
      <c r="A276" s="1" t="s">
        <v>196</v>
      </c>
      <c r="B276">
        <v>29</v>
      </c>
      <c r="C276">
        <v>4682263</v>
      </c>
      <c r="D276">
        <v>825888</v>
      </c>
      <c r="E276">
        <v>161457.3</v>
      </c>
      <c r="F276" t="s">
        <v>1249</v>
      </c>
      <c r="G276" t="s">
        <v>1292</v>
      </c>
      <c r="H276" t="s">
        <v>1874</v>
      </c>
      <c r="J276">
        <v>94.76000000000001</v>
      </c>
      <c r="K276">
        <v>2.46</v>
      </c>
      <c r="L276">
        <v>28.57</v>
      </c>
      <c r="N276">
        <v>1</v>
      </c>
      <c r="O276">
        <v>1</v>
      </c>
      <c r="P276" t="s">
        <v>2163</v>
      </c>
      <c r="Q276" t="s">
        <v>2463</v>
      </c>
      <c r="R276">
        <v>99.3</v>
      </c>
      <c r="S276">
        <v>1445</v>
      </c>
      <c r="T276" t="s">
        <v>3060</v>
      </c>
      <c r="U276">
        <v>99.2</v>
      </c>
      <c r="V276">
        <v>1483</v>
      </c>
      <c r="W276">
        <v>3.7057</v>
      </c>
      <c r="X276">
        <v>10.780549</v>
      </c>
      <c r="Z276">
        <v>0</v>
      </c>
      <c r="AA276">
        <v>0</v>
      </c>
      <c r="AB276">
        <v>0.0207084641486696</v>
      </c>
      <c r="AC276">
        <v>0.008316801464977871</v>
      </c>
    </row>
    <row r="277" spans="1:43">
      <c r="A277" s="1" t="s">
        <v>197</v>
      </c>
      <c r="B277">
        <v>43</v>
      </c>
      <c r="C277">
        <v>5086733</v>
      </c>
      <c r="D277">
        <v>680454</v>
      </c>
      <c r="E277">
        <v>118296.1</v>
      </c>
      <c r="F277" t="s">
        <v>1249</v>
      </c>
      <c r="G277" t="s">
        <v>1368</v>
      </c>
      <c r="H277" t="s">
        <v>1368</v>
      </c>
      <c r="I277" t="s">
        <v>2128</v>
      </c>
      <c r="J277">
        <v>95.91</v>
      </c>
      <c r="K277">
        <v>3.89</v>
      </c>
      <c r="L277">
        <v>63.64</v>
      </c>
      <c r="N277">
        <v>1</v>
      </c>
      <c r="O277">
        <v>1</v>
      </c>
      <c r="P277" t="s">
        <v>2221</v>
      </c>
      <c r="Q277" t="s">
        <v>2545</v>
      </c>
      <c r="R277">
        <v>99.90000000000001</v>
      </c>
      <c r="S277">
        <v>1453</v>
      </c>
      <c r="T277" t="s">
        <v>3136</v>
      </c>
      <c r="U277">
        <v>99.7</v>
      </c>
      <c r="V277">
        <v>1512</v>
      </c>
      <c r="W277">
        <v>11.638414</v>
      </c>
      <c r="X277">
        <v>14.267276</v>
      </c>
      <c r="Y277">
        <v>0.22454752</v>
      </c>
      <c r="Z277">
        <v>0</v>
      </c>
      <c r="AA277">
        <v>0</v>
      </c>
      <c r="AB277">
        <v>0.0284514903951406</v>
      </c>
      <c r="AC277">
        <v>0.008330795056691979</v>
      </c>
      <c r="AD277" t="s">
        <v>3717</v>
      </c>
      <c r="AE277">
        <v>4293</v>
      </c>
      <c r="AF277">
        <v>4657</v>
      </c>
      <c r="AG277" t="s">
        <v>4530</v>
      </c>
      <c r="AH277" t="s">
        <v>4533</v>
      </c>
      <c r="AI277" t="s">
        <v>4748</v>
      </c>
      <c r="AJ277" t="s">
        <v>5176</v>
      </c>
      <c r="AK277" t="s">
        <v>5237</v>
      </c>
      <c r="AL277">
        <v>10.22</v>
      </c>
      <c r="AM277">
        <v>79.23</v>
      </c>
      <c r="AN277" t="s">
        <v>5316</v>
      </c>
      <c r="AO277" t="s">
        <v>5319</v>
      </c>
      <c r="AP277" t="s">
        <v>5385</v>
      </c>
      <c r="AQ277" t="s">
        <v>5449</v>
      </c>
    </row>
    <row r="278" spans="1:43">
      <c r="A278" s="1" t="s">
        <v>197</v>
      </c>
      <c r="B278">
        <v>43</v>
      </c>
      <c r="C278">
        <v>5086733</v>
      </c>
      <c r="D278">
        <v>680454</v>
      </c>
      <c r="E278">
        <v>118296.1</v>
      </c>
      <c r="F278" t="s">
        <v>1249</v>
      </c>
      <c r="G278" t="s">
        <v>1368</v>
      </c>
      <c r="H278" t="s">
        <v>1368</v>
      </c>
      <c r="I278" t="s">
        <v>2128</v>
      </c>
      <c r="J278">
        <v>95.91</v>
      </c>
      <c r="K278">
        <v>3.89</v>
      </c>
      <c r="L278">
        <v>63.64</v>
      </c>
      <c r="N278">
        <v>1</v>
      </c>
      <c r="O278">
        <v>1</v>
      </c>
      <c r="P278" t="s">
        <v>2221</v>
      </c>
      <c r="Q278" t="s">
        <v>2545</v>
      </c>
      <c r="R278">
        <v>99.90000000000001</v>
      </c>
      <c r="S278">
        <v>1453</v>
      </c>
      <c r="T278" t="s">
        <v>3136</v>
      </c>
      <c r="U278">
        <v>99.7</v>
      </c>
      <c r="V278">
        <v>1512</v>
      </c>
      <c r="W278">
        <v>11.638414</v>
      </c>
      <c r="X278">
        <v>14.267276</v>
      </c>
      <c r="Y278">
        <v>0.22454752</v>
      </c>
      <c r="Z278">
        <v>0</v>
      </c>
      <c r="AA278">
        <v>0</v>
      </c>
      <c r="AB278">
        <v>0.0284514903951406</v>
      </c>
      <c r="AC278">
        <v>0.008330795056691979</v>
      </c>
      <c r="AD278" t="s">
        <v>3717</v>
      </c>
      <c r="AE278">
        <v>4958</v>
      </c>
      <c r="AF278">
        <v>5129</v>
      </c>
      <c r="AG278" t="s">
        <v>4530</v>
      </c>
      <c r="AH278" t="s">
        <v>4533</v>
      </c>
      <c r="AI278" t="s">
        <v>4610</v>
      </c>
      <c r="AJ278" t="s">
        <v>5179</v>
      </c>
      <c r="AK278" t="s">
        <v>5234</v>
      </c>
      <c r="AL278">
        <v>4.83</v>
      </c>
      <c r="AM278">
        <v>78.48999999999999</v>
      </c>
      <c r="AN278" t="s">
        <v>5316</v>
      </c>
      <c r="AO278" t="s">
        <v>5319</v>
      </c>
      <c r="AP278" t="s">
        <v>5385</v>
      </c>
      <c r="AQ278" t="s">
        <v>5449</v>
      </c>
    </row>
    <row r="279" spans="1:43">
      <c r="A279" s="1" t="s">
        <v>198</v>
      </c>
      <c r="B279">
        <v>56</v>
      </c>
      <c r="C279">
        <v>3979298</v>
      </c>
      <c r="D279">
        <v>350306</v>
      </c>
      <c r="E279">
        <v>71058.89999999999</v>
      </c>
      <c r="F279" t="s">
        <v>1249</v>
      </c>
      <c r="G279" t="s">
        <v>1369</v>
      </c>
      <c r="H279" t="s">
        <v>1369</v>
      </c>
      <c r="I279" t="s">
        <v>2128</v>
      </c>
      <c r="J279">
        <v>95.7</v>
      </c>
      <c r="K279">
        <v>1.88</v>
      </c>
      <c r="L279">
        <v>25</v>
      </c>
      <c r="N279">
        <v>1</v>
      </c>
      <c r="O279">
        <v>1</v>
      </c>
      <c r="P279" t="s">
        <v>2133</v>
      </c>
      <c r="Q279" t="s">
        <v>2546</v>
      </c>
      <c r="R279">
        <v>99.59999999999999</v>
      </c>
      <c r="S279">
        <v>1445</v>
      </c>
      <c r="T279" t="s">
        <v>3137</v>
      </c>
      <c r="U279">
        <v>99.5</v>
      </c>
      <c r="V279">
        <v>1460</v>
      </c>
      <c r="W279">
        <v>5.547161599999999</v>
      </c>
      <c r="X279">
        <v>12.646185</v>
      </c>
      <c r="Y279">
        <v>0.09880460000000001</v>
      </c>
      <c r="Z279">
        <v>0</v>
      </c>
      <c r="AA279">
        <v>0</v>
      </c>
      <c r="AB279">
        <v>0.0495843008014381</v>
      </c>
      <c r="AC279">
        <v>0.0137885907098483</v>
      </c>
      <c r="AD279" t="s">
        <v>3718</v>
      </c>
      <c r="AE279">
        <v>17888</v>
      </c>
      <c r="AF279">
        <v>18049</v>
      </c>
      <c r="AG279" t="s">
        <v>4530</v>
      </c>
      <c r="AH279" t="s">
        <v>4533</v>
      </c>
      <c r="AI279" t="s">
        <v>4687</v>
      </c>
      <c r="AJ279" t="s">
        <v>5179</v>
      </c>
      <c r="AK279" t="s">
        <v>5234</v>
      </c>
      <c r="AL279">
        <v>4.55</v>
      </c>
      <c r="AM279">
        <v>77.16</v>
      </c>
      <c r="AN279" t="s">
        <v>5316</v>
      </c>
      <c r="AO279" t="s">
        <v>5319</v>
      </c>
      <c r="AP279" t="s">
        <v>5385</v>
      </c>
      <c r="AQ279" t="s">
        <v>5449</v>
      </c>
    </row>
    <row r="280" spans="1:43">
      <c r="A280" s="1" t="s">
        <v>199</v>
      </c>
      <c r="B280">
        <v>24</v>
      </c>
      <c r="C280">
        <v>5965215</v>
      </c>
      <c r="D280">
        <v>1692874</v>
      </c>
      <c r="E280">
        <v>248550.6</v>
      </c>
      <c r="F280" t="s">
        <v>1249</v>
      </c>
      <c r="G280" t="s">
        <v>1370</v>
      </c>
      <c r="H280" t="s">
        <v>1370</v>
      </c>
      <c r="I280" t="s">
        <v>2128</v>
      </c>
      <c r="J280">
        <v>98.09999999999999</v>
      </c>
      <c r="K280">
        <v>1.46</v>
      </c>
      <c r="L280">
        <v>16.67</v>
      </c>
      <c r="N280">
        <v>2</v>
      </c>
      <c r="O280">
        <v>2</v>
      </c>
      <c r="P280" t="s">
        <v>2131</v>
      </c>
      <c r="Q280" t="s">
        <v>2547</v>
      </c>
      <c r="R280">
        <v>99.40000000000001</v>
      </c>
      <c r="S280">
        <v>1450</v>
      </c>
      <c r="T280" t="s">
        <v>3138</v>
      </c>
      <c r="U280">
        <v>96.90000000000001</v>
      </c>
      <c r="V280">
        <v>1527</v>
      </c>
      <c r="W280">
        <v>12.059155</v>
      </c>
      <c r="X280">
        <v>9.806967</v>
      </c>
      <c r="Y280">
        <v>0.16709393</v>
      </c>
      <c r="Z280">
        <v>0</v>
      </c>
      <c r="AA280">
        <v>0</v>
      </c>
      <c r="AB280">
        <v>0.0148396131838895</v>
      </c>
      <c r="AC280">
        <v>0.0040455627137506</v>
      </c>
      <c r="AD280" t="s">
        <v>3719</v>
      </c>
      <c r="AE280">
        <v>721536</v>
      </c>
      <c r="AF280">
        <v>721671</v>
      </c>
      <c r="AG280" t="s">
        <v>4530</v>
      </c>
      <c r="AH280" t="s">
        <v>4532</v>
      </c>
      <c r="AI280" t="s">
        <v>4749</v>
      </c>
      <c r="AJ280" t="s">
        <v>5174</v>
      </c>
      <c r="AK280" t="s">
        <v>5234</v>
      </c>
      <c r="AL280">
        <v>20.06</v>
      </c>
      <c r="AM280">
        <v>77.94</v>
      </c>
      <c r="AN280" t="s">
        <v>5316</v>
      </c>
      <c r="AO280" t="s">
        <v>5318</v>
      </c>
      <c r="AP280" t="s">
        <v>5384</v>
      </c>
      <c r="AQ280" t="s">
        <v>5450</v>
      </c>
    </row>
    <row r="281" spans="1:43">
      <c r="A281" s="1" t="s">
        <v>199</v>
      </c>
      <c r="B281">
        <v>24</v>
      </c>
      <c r="C281">
        <v>5965215</v>
      </c>
      <c r="D281">
        <v>1692874</v>
      </c>
      <c r="E281">
        <v>248550.6</v>
      </c>
      <c r="F281" t="s">
        <v>1249</v>
      </c>
      <c r="G281" t="s">
        <v>1370</v>
      </c>
      <c r="H281" t="s">
        <v>1370</v>
      </c>
      <c r="I281" t="s">
        <v>2128</v>
      </c>
      <c r="J281">
        <v>98.09999999999999</v>
      </c>
      <c r="K281">
        <v>1.46</v>
      </c>
      <c r="L281">
        <v>16.67</v>
      </c>
      <c r="N281">
        <v>2</v>
      </c>
      <c r="O281">
        <v>2</v>
      </c>
      <c r="P281" t="s">
        <v>2131</v>
      </c>
      <c r="Q281" t="s">
        <v>2547</v>
      </c>
      <c r="R281">
        <v>99.40000000000001</v>
      </c>
      <c r="S281">
        <v>1450</v>
      </c>
      <c r="T281" t="s">
        <v>3138</v>
      </c>
      <c r="U281">
        <v>96.90000000000001</v>
      </c>
      <c r="V281">
        <v>1527</v>
      </c>
      <c r="W281">
        <v>12.059155</v>
      </c>
      <c r="X281">
        <v>9.806967</v>
      </c>
      <c r="Y281">
        <v>0.16709393</v>
      </c>
      <c r="Z281">
        <v>0</v>
      </c>
      <c r="AA281">
        <v>0</v>
      </c>
      <c r="AB281">
        <v>0.0148396131838895</v>
      </c>
      <c r="AC281">
        <v>0.0040455627137506</v>
      </c>
      <c r="AD281" t="s">
        <v>3719</v>
      </c>
      <c r="AE281">
        <v>798740</v>
      </c>
      <c r="AF281">
        <v>798934</v>
      </c>
      <c r="AG281" t="s">
        <v>4530</v>
      </c>
      <c r="AH281" t="s">
        <v>4553</v>
      </c>
      <c r="AI281" t="s">
        <v>4750</v>
      </c>
      <c r="AJ281" t="s">
        <v>5204</v>
      </c>
      <c r="AK281" t="s">
        <v>5237</v>
      </c>
      <c r="AL281">
        <v>28.12</v>
      </c>
      <c r="AM281">
        <v>75</v>
      </c>
      <c r="AN281" t="s">
        <v>5316</v>
      </c>
      <c r="AO281" t="s">
        <v>5339</v>
      </c>
      <c r="AP281" t="s">
        <v>5405</v>
      </c>
      <c r="AQ281" t="s">
        <v>5464</v>
      </c>
    </row>
    <row r="282" spans="1:43">
      <c r="A282" s="1" t="s">
        <v>199</v>
      </c>
      <c r="B282">
        <v>24</v>
      </c>
      <c r="C282">
        <v>5965215</v>
      </c>
      <c r="D282">
        <v>1692874</v>
      </c>
      <c r="E282">
        <v>248550.6</v>
      </c>
      <c r="F282" t="s">
        <v>1249</v>
      </c>
      <c r="G282" t="s">
        <v>1370</v>
      </c>
      <c r="H282" t="s">
        <v>1370</v>
      </c>
      <c r="I282" t="s">
        <v>2128</v>
      </c>
      <c r="J282">
        <v>98.09999999999999</v>
      </c>
      <c r="K282">
        <v>1.46</v>
      </c>
      <c r="L282">
        <v>16.67</v>
      </c>
      <c r="N282">
        <v>2</v>
      </c>
      <c r="O282">
        <v>2</v>
      </c>
      <c r="P282" t="s">
        <v>2131</v>
      </c>
      <c r="Q282" t="s">
        <v>2547</v>
      </c>
      <c r="R282">
        <v>99.40000000000001</v>
      </c>
      <c r="S282">
        <v>1450</v>
      </c>
      <c r="T282" t="s">
        <v>3138</v>
      </c>
      <c r="U282">
        <v>96.90000000000001</v>
      </c>
      <c r="V282">
        <v>1527</v>
      </c>
      <c r="W282">
        <v>12.059155</v>
      </c>
      <c r="X282">
        <v>9.806967</v>
      </c>
      <c r="Y282">
        <v>0.16709393</v>
      </c>
      <c r="Z282">
        <v>0</v>
      </c>
      <c r="AA282">
        <v>0</v>
      </c>
      <c r="AB282">
        <v>0.0148396131838895</v>
      </c>
      <c r="AC282">
        <v>0.0040455627137506</v>
      </c>
      <c r="AD282" t="s">
        <v>3720</v>
      </c>
      <c r="AE282">
        <v>3479</v>
      </c>
      <c r="AF282">
        <v>3834</v>
      </c>
      <c r="AG282" t="s">
        <v>4530</v>
      </c>
      <c r="AH282" t="s">
        <v>4533</v>
      </c>
      <c r="AI282" t="s">
        <v>4634</v>
      </c>
      <c r="AJ282" t="s">
        <v>5175</v>
      </c>
      <c r="AK282" t="s">
        <v>5234</v>
      </c>
      <c r="AL282">
        <v>10</v>
      </c>
      <c r="AM282">
        <v>80.90000000000001</v>
      </c>
      <c r="AN282" t="s">
        <v>5316</v>
      </c>
      <c r="AO282" t="s">
        <v>5319</v>
      </c>
      <c r="AP282" t="s">
        <v>5385</v>
      </c>
      <c r="AQ282" t="s">
        <v>5449</v>
      </c>
    </row>
    <row r="283" spans="1:43">
      <c r="A283" s="1" t="s">
        <v>199</v>
      </c>
      <c r="B283">
        <v>24</v>
      </c>
      <c r="C283">
        <v>5965215</v>
      </c>
      <c r="D283">
        <v>1692874</v>
      </c>
      <c r="E283">
        <v>248550.6</v>
      </c>
      <c r="F283" t="s">
        <v>1249</v>
      </c>
      <c r="G283" t="s">
        <v>1370</v>
      </c>
      <c r="H283" t="s">
        <v>1370</v>
      </c>
      <c r="I283" t="s">
        <v>2128</v>
      </c>
      <c r="J283">
        <v>98.09999999999999</v>
      </c>
      <c r="K283">
        <v>1.46</v>
      </c>
      <c r="L283">
        <v>16.67</v>
      </c>
      <c r="N283">
        <v>2</v>
      </c>
      <c r="O283">
        <v>2</v>
      </c>
      <c r="P283" t="s">
        <v>2131</v>
      </c>
      <c r="Q283" t="s">
        <v>2547</v>
      </c>
      <c r="R283">
        <v>99.40000000000001</v>
      </c>
      <c r="S283">
        <v>1450</v>
      </c>
      <c r="T283" t="s">
        <v>3138</v>
      </c>
      <c r="U283">
        <v>96.90000000000001</v>
      </c>
      <c r="V283">
        <v>1527</v>
      </c>
      <c r="W283">
        <v>12.059155</v>
      </c>
      <c r="X283">
        <v>9.806967</v>
      </c>
      <c r="Y283">
        <v>0.16709393</v>
      </c>
      <c r="Z283">
        <v>0</v>
      </c>
      <c r="AA283">
        <v>0</v>
      </c>
      <c r="AB283">
        <v>0.0148396131838895</v>
      </c>
      <c r="AC283">
        <v>0.0040455627137506</v>
      </c>
      <c r="AD283" t="s">
        <v>3720</v>
      </c>
      <c r="AE283">
        <v>4135</v>
      </c>
      <c r="AF283">
        <v>4305</v>
      </c>
      <c r="AG283" t="s">
        <v>4530</v>
      </c>
      <c r="AH283" t="s">
        <v>4533</v>
      </c>
      <c r="AI283" t="s">
        <v>4631</v>
      </c>
      <c r="AJ283" t="s">
        <v>5179</v>
      </c>
      <c r="AK283" t="s">
        <v>5234</v>
      </c>
      <c r="AL283">
        <v>4.8</v>
      </c>
      <c r="AM283">
        <v>77.78</v>
      </c>
      <c r="AN283" t="s">
        <v>5316</v>
      </c>
      <c r="AO283" t="s">
        <v>5319</v>
      </c>
      <c r="AP283" t="s">
        <v>5385</v>
      </c>
      <c r="AQ283" t="s">
        <v>5449</v>
      </c>
    </row>
    <row r="284" spans="1:43">
      <c r="A284" s="1" t="s">
        <v>200</v>
      </c>
      <c r="B284">
        <v>17</v>
      </c>
      <c r="C284">
        <v>5950811</v>
      </c>
      <c r="D284">
        <v>1613285</v>
      </c>
      <c r="E284">
        <v>350047.7</v>
      </c>
      <c r="F284" t="s">
        <v>1249</v>
      </c>
      <c r="G284" t="s">
        <v>1371</v>
      </c>
      <c r="H284" t="s">
        <v>1371</v>
      </c>
      <c r="J284">
        <v>97.20999999999999</v>
      </c>
      <c r="K284">
        <v>0.27</v>
      </c>
      <c r="L284">
        <v>100</v>
      </c>
      <c r="N284">
        <v>2</v>
      </c>
      <c r="O284">
        <v>2</v>
      </c>
      <c r="P284" t="s">
        <v>2222</v>
      </c>
      <c r="Q284" t="s">
        <v>2548</v>
      </c>
      <c r="R284">
        <v>99.90000000000001</v>
      </c>
      <c r="S284">
        <v>1441</v>
      </c>
      <c r="T284" t="s">
        <v>3139</v>
      </c>
      <c r="U284">
        <v>98.3</v>
      </c>
      <c r="V284">
        <v>1508</v>
      </c>
      <c r="W284">
        <v>14.542862</v>
      </c>
      <c r="X284">
        <v>23.07609</v>
      </c>
      <c r="Z284">
        <v>0</v>
      </c>
      <c r="AA284">
        <v>0</v>
      </c>
      <c r="AB284">
        <v>0.00969763196005116</v>
      </c>
      <c r="AC284">
        <v>0.00266187426963767</v>
      </c>
      <c r="AD284" t="s">
        <v>3721</v>
      </c>
      <c r="AE284">
        <v>223141</v>
      </c>
      <c r="AF284">
        <v>224000</v>
      </c>
      <c r="AG284" t="s">
        <v>4530</v>
      </c>
      <c r="AH284" t="s">
        <v>4540</v>
      </c>
      <c r="AI284" t="s">
        <v>4751</v>
      </c>
      <c r="AJ284" t="s">
        <v>5208</v>
      </c>
      <c r="AK284" t="s">
        <v>5265</v>
      </c>
      <c r="AL284">
        <v>25.48</v>
      </c>
      <c r="AM284">
        <v>75.62</v>
      </c>
      <c r="AN284" t="s">
        <v>5316</v>
      </c>
      <c r="AO284" t="s">
        <v>5326</v>
      </c>
      <c r="AP284" t="s">
        <v>5392</v>
      </c>
      <c r="AQ284" t="s">
        <v>5456</v>
      </c>
    </row>
    <row r="285" spans="1:43">
      <c r="A285" s="1" t="s">
        <v>200</v>
      </c>
      <c r="B285">
        <v>17</v>
      </c>
      <c r="C285">
        <v>5950811</v>
      </c>
      <c r="D285">
        <v>1613285</v>
      </c>
      <c r="E285">
        <v>350047.7</v>
      </c>
      <c r="F285" t="s">
        <v>1249</v>
      </c>
      <c r="G285" t="s">
        <v>1371</v>
      </c>
      <c r="H285" t="s">
        <v>1371</v>
      </c>
      <c r="J285">
        <v>97.20999999999999</v>
      </c>
      <c r="K285">
        <v>0.27</v>
      </c>
      <c r="L285">
        <v>100</v>
      </c>
      <c r="N285">
        <v>2</v>
      </c>
      <c r="O285">
        <v>2</v>
      </c>
      <c r="P285" t="s">
        <v>2222</v>
      </c>
      <c r="Q285" t="s">
        <v>2548</v>
      </c>
      <c r="R285">
        <v>99.90000000000001</v>
      </c>
      <c r="S285">
        <v>1441</v>
      </c>
      <c r="T285" t="s">
        <v>3139</v>
      </c>
      <c r="U285">
        <v>98.3</v>
      </c>
      <c r="V285">
        <v>1508</v>
      </c>
      <c r="W285">
        <v>14.542862</v>
      </c>
      <c r="X285">
        <v>23.07609</v>
      </c>
      <c r="Z285">
        <v>0</v>
      </c>
      <c r="AA285">
        <v>0</v>
      </c>
      <c r="AB285">
        <v>0.00969763196005116</v>
      </c>
      <c r="AC285">
        <v>0.00266187426963767</v>
      </c>
      <c r="AD285" t="s">
        <v>3721</v>
      </c>
      <c r="AE285">
        <v>321401</v>
      </c>
      <c r="AF285">
        <v>321530</v>
      </c>
      <c r="AG285" t="s">
        <v>4530</v>
      </c>
      <c r="AH285" t="s">
        <v>4552</v>
      </c>
      <c r="AI285" t="s">
        <v>4752</v>
      </c>
      <c r="AJ285" t="s">
        <v>5193</v>
      </c>
      <c r="AK285" t="s">
        <v>5237</v>
      </c>
      <c r="AL285">
        <v>7.8</v>
      </c>
      <c r="AM285">
        <v>80.15000000000001</v>
      </c>
      <c r="AN285" t="s">
        <v>5316</v>
      </c>
      <c r="AO285" t="s">
        <v>5338</v>
      </c>
      <c r="AP285" t="s">
        <v>5404</v>
      </c>
      <c r="AQ285" t="s">
        <v>5463</v>
      </c>
    </row>
    <row r="286" spans="1:43">
      <c r="A286" s="1" t="s">
        <v>200</v>
      </c>
      <c r="B286">
        <v>17</v>
      </c>
      <c r="C286">
        <v>5950811</v>
      </c>
      <c r="D286">
        <v>1613285</v>
      </c>
      <c r="E286">
        <v>350047.7</v>
      </c>
      <c r="F286" t="s">
        <v>1249</v>
      </c>
      <c r="G286" t="s">
        <v>1371</v>
      </c>
      <c r="H286" t="s">
        <v>1371</v>
      </c>
      <c r="J286">
        <v>97.20999999999999</v>
      </c>
      <c r="K286">
        <v>0.27</v>
      </c>
      <c r="L286">
        <v>100</v>
      </c>
      <c r="N286">
        <v>2</v>
      </c>
      <c r="O286">
        <v>2</v>
      </c>
      <c r="P286" t="s">
        <v>2222</v>
      </c>
      <c r="Q286" t="s">
        <v>2548</v>
      </c>
      <c r="R286">
        <v>99.90000000000001</v>
      </c>
      <c r="S286">
        <v>1441</v>
      </c>
      <c r="T286" t="s">
        <v>3139</v>
      </c>
      <c r="U286">
        <v>98.3</v>
      </c>
      <c r="V286">
        <v>1508</v>
      </c>
      <c r="W286">
        <v>14.542862</v>
      </c>
      <c r="X286">
        <v>23.07609</v>
      </c>
      <c r="Z286">
        <v>0</v>
      </c>
      <c r="AA286">
        <v>0</v>
      </c>
      <c r="AB286">
        <v>0.00969763196005116</v>
      </c>
      <c r="AC286">
        <v>0.00266187426963767</v>
      </c>
      <c r="AD286" t="s">
        <v>3721</v>
      </c>
      <c r="AE286">
        <v>952992</v>
      </c>
      <c r="AF286">
        <v>956402</v>
      </c>
      <c r="AG286" t="s">
        <v>4530</v>
      </c>
      <c r="AH286" t="s">
        <v>4531</v>
      </c>
      <c r="AI286" t="s">
        <v>4753</v>
      </c>
      <c r="AJ286">
        <f>/======</f>
        <v>0</v>
      </c>
      <c r="AK286" t="s">
        <v>5266</v>
      </c>
      <c r="AL286">
        <v>96.5</v>
      </c>
      <c r="AM286">
        <v>75.79000000000001</v>
      </c>
      <c r="AN286" t="s">
        <v>5316</v>
      </c>
      <c r="AO286" t="s">
        <v>5317</v>
      </c>
      <c r="AP286" t="s">
        <v>5383</v>
      </c>
      <c r="AQ286" t="s">
        <v>5449</v>
      </c>
    </row>
    <row r="287" spans="1:43">
      <c r="A287" s="1" t="s">
        <v>200</v>
      </c>
      <c r="B287">
        <v>17</v>
      </c>
      <c r="C287">
        <v>5950811</v>
      </c>
      <c r="D287">
        <v>1613285</v>
      </c>
      <c r="E287">
        <v>350047.7</v>
      </c>
      <c r="F287" t="s">
        <v>1249</v>
      </c>
      <c r="G287" t="s">
        <v>1371</v>
      </c>
      <c r="H287" t="s">
        <v>1371</v>
      </c>
      <c r="J287">
        <v>97.20999999999999</v>
      </c>
      <c r="K287">
        <v>0.27</v>
      </c>
      <c r="L287">
        <v>100</v>
      </c>
      <c r="N287">
        <v>2</v>
      </c>
      <c r="O287">
        <v>2</v>
      </c>
      <c r="P287" t="s">
        <v>2222</v>
      </c>
      <c r="Q287" t="s">
        <v>2548</v>
      </c>
      <c r="R287">
        <v>99.90000000000001</v>
      </c>
      <c r="S287">
        <v>1441</v>
      </c>
      <c r="T287" t="s">
        <v>3139</v>
      </c>
      <c r="U287">
        <v>98.3</v>
      </c>
      <c r="V287">
        <v>1508</v>
      </c>
      <c r="W287">
        <v>14.542862</v>
      </c>
      <c r="X287">
        <v>23.07609</v>
      </c>
      <c r="Z287">
        <v>0</v>
      </c>
      <c r="AA287">
        <v>0</v>
      </c>
      <c r="AB287">
        <v>0.00969763196005116</v>
      </c>
      <c r="AC287">
        <v>0.00266187426963767</v>
      </c>
      <c r="AD287" t="s">
        <v>3722</v>
      </c>
      <c r="AE287">
        <v>281692</v>
      </c>
      <c r="AF287">
        <v>281827</v>
      </c>
      <c r="AG287" t="s">
        <v>4529</v>
      </c>
      <c r="AH287" t="s">
        <v>4564</v>
      </c>
      <c r="AI287" t="s">
        <v>4754</v>
      </c>
      <c r="AJ287" t="s">
        <v>5209</v>
      </c>
      <c r="AK287" t="s">
        <v>5234</v>
      </c>
      <c r="AL287">
        <v>31.48</v>
      </c>
      <c r="AM287">
        <v>78.68000000000001</v>
      </c>
      <c r="AN287" t="s">
        <v>5316</v>
      </c>
      <c r="AO287" t="s">
        <v>5350</v>
      </c>
      <c r="AP287" t="s">
        <v>5416</v>
      </c>
      <c r="AQ287" t="s">
        <v>5449</v>
      </c>
    </row>
    <row r="288" spans="1:43">
      <c r="A288" s="1" t="s">
        <v>200</v>
      </c>
      <c r="B288">
        <v>17</v>
      </c>
      <c r="C288">
        <v>5950811</v>
      </c>
      <c r="D288">
        <v>1613285</v>
      </c>
      <c r="E288">
        <v>350047.7</v>
      </c>
      <c r="F288" t="s">
        <v>1249</v>
      </c>
      <c r="G288" t="s">
        <v>1371</v>
      </c>
      <c r="H288" t="s">
        <v>1371</v>
      </c>
      <c r="J288">
        <v>97.20999999999999</v>
      </c>
      <c r="K288">
        <v>0.27</v>
      </c>
      <c r="L288">
        <v>100</v>
      </c>
      <c r="N288">
        <v>2</v>
      </c>
      <c r="O288">
        <v>2</v>
      </c>
      <c r="P288" t="s">
        <v>2222</v>
      </c>
      <c r="Q288" t="s">
        <v>2548</v>
      </c>
      <c r="R288">
        <v>99.90000000000001</v>
      </c>
      <c r="S288">
        <v>1441</v>
      </c>
      <c r="T288" t="s">
        <v>3139</v>
      </c>
      <c r="U288">
        <v>98.3</v>
      </c>
      <c r="V288">
        <v>1508</v>
      </c>
      <c r="W288">
        <v>14.542862</v>
      </c>
      <c r="X288">
        <v>23.07609</v>
      </c>
      <c r="Z288">
        <v>0</v>
      </c>
      <c r="AA288">
        <v>0</v>
      </c>
      <c r="AB288">
        <v>0.00969763196005116</v>
      </c>
      <c r="AC288">
        <v>0.00266187426963767</v>
      </c>
      <c r="AD288" t="s">
        <v>3723</v>
      </c>
      <c r="AE288">
        <v>725185</v>
      </c>
      <c r="AF288">
        <v>725306</v>
      </c>
      <c r="AG288" t="s">
        <v>4530</v>
      </c>
      <c r="AH288" t="s">
        <v>4553</v>
      </c>
      <c r="AI288" t="s">
        <v>4755</v>
      </c>
      <c r="AJ288" t="s">
        <v>5210</v>
      </c>
      <c r="AK288" t="s">
        <v>5234</v>
      </c>
      <c r="AL288">
        <v>17.68</v>
      </c>
      <c r="AM288">
        <v>81.97</v>
      </c>
      <c r="AN288" t="s">
        <v>5316</v>
      </c>
      <c r="AO288" t="s">
        <v>5339</v>
      </c>
      <c r="AP288" t="s">
        <v>5405</v>
      </c>
      <c r="AQ288" t="s">
        <v>5464</v>
      </c>
    </row>
    <row r="289" spans="1:43">
      <c r="A289" s="1" t="s">
        <v>201</v>
      </c>
      <c r="B289">
        <v>12</v>
      </c>
      <c r="C289">
        <v>4358578</v>
      </c>
      <c r="D289">
        <v>2465059</v>
      </c>
      <c r="E289">
        <v>363214.8</v>
      </c>
      <c r="F289" t="s">
        <v>1249</v>
      </c>
      <c r="G289" t="s">
        <v>1372</v>
      </c>
      <c r="H289" t="s">
        <v>1372</v>
      </c>
      <c r="J289">
        <v>99.01000000000001</v>
      </c>
      <c r="K289">
        <v>3.96</v>
      </c>
      <c r="L289">
        <v>77.78</v>
      </c>
      <c r="N289">
        <v>2</v>
      </c>
      <c r="O289">
        <v>1</v>
      </c>
      <c r="P289" t="s">
        <v>2139</v>
      </c>
      <c r="Q289" t="s">
        <v>2549</v>
      </c>
      <c r="R289">
        <v>100</v>
      </c>
      <c r="S289">
        <v>1456</v>
      </c>
      <c r="T289" t="s">
        <v>3140</v>
      </c>
      <c r="U289">
        <v>99.59999999999999</v>
      </c>
      <c r="V289">
        <v>1492</v>
      </c>
      <c r="W289">
        <v>21.255682</v>
      </c>
      <c r="X289">
        <v>53.92808</v>
      </c>
      <c r="Z289">
        <v>0</v>
      </c>
      <c r="AA289">
        <v>0</v>
      </c>
      <c r="AB289">
        <v>0.0028213339790146</v>
      </c>
      <c r="AC289">
        <v>0.0006456047377558941</v>
      </c>
    </row>
    <row r="290" spans="1:43">
      <c r="A290" s="1" t="s">
        <v>202</v>
      </c>
      <c r="B290">
        <v>52</v>
      </c>
      <c r="C290">
        <v>5135008</v>
      </c>
      <c r="D290">
        <v>519296</v>
      </c>
      <c r="E290">
        <v>98750.2</v>
      </c>
      <c r="F290" t="s">
        <v>1249</v>
      </c>
      <c r="G290" t="s">
        <v>1373</v>
      </c>
      <c r="H290" t="s">
        <v>1373</v>
      </c>
      <c r="I290" t="s">
        <v>2128</v>
      </c>
      <c r="J290">
        <v>94.39</v>
      </c>
      <c r="K290">
        <v>3.87</v>
      </c>
      <c r="L290">
        <v>25</v>
      </c>
      <c r="N290">
        <v>1</v>
      </c>
      <c r="O290">
        <v>1</v>
      </c>
      <c r="P290" t="s">
        <v>2223</v>
      </c>
      <c r="Q290" t="s">
        <v>2550</v>
      </c>
      <c r="R290">
        <v>98.90000000000001</v>
      </c>
      <c r="S290">
        <v>1483</v>
      </c>
      <c r="T290" t="s">
        <v>3141</v>
      </c>
      <c r="U290">
        <v>98.59999999999999</v>
      </c>
      <c r="V290">
        <v>1541</v>
      </c>
      <c r="W290">
        <v>9.041986999999999</v>
      </c>
      <c r="X290">
        <v>11.489812</v>
      </c>
      <c r="Y290">
        <v>0.19461901</v>
      </c>
      <c r="Z290">
        <v>0</v>
      </c>
      <c r="AA290">
        <v>0</v>
      </c>
      <c r="AB290">
        <v>0.0350815764734417</v>
      </c>
      <c r="AC290">
        <v>0.011106295741296</v>
      </c>
      <c r="AD290" t="s">
        <v>3724</v>
      </c>
      <c r="AE290">
        <v>108472</v>
      </c>
      <c r="AF290">
        <v>108950</v>
      </c>
      <c r="AG290" t="s">
        <v>4529</v>
      </c>
      <c r="AH290" t="s">
        <v>4542</v>
      </c>
      <c r="AI290" t="s">
        <v>4756</v>
      </c>
      <c r="AJ290" t="s">
        <v>5174</v>
      </c>
      <c r="AK290" t="s">
        <v>5234</v>
      </c>
      <c r="AL290">
        <v>15.5</v>
      </c>
      <c r="AM290">
        <v>76.62</v>
      </c>
      <c r="AN290" t="s">
        <v>5316</v>
      </c>
      <c r="AO290" t="s">
        <v>5328</v>
      </c>
      <c r="AP290" t="s">
        <v>5394</v>
      </c>
      <c r="AQ290" t="s">
        <v>5458</v>
      </c>
    </row>
    <row r="291" spans="1:43">
      <c r="A291" s="1" t="s">
        <v>202</v>
      </c>
      <c r="B291">
        <v>52</v>
      </c>
      <c r="C291">
        <v>5135008</v>
      </c>
      <c r="D291">
        <v>519296</v>
      </c>
      <c r="E291">
        <v>98750.2</v>
      </c>
      <c r="F291" t="s">
        <v>1249</v>
      </c>
      <c r="G291" t="s">
        <v>1373</v>
      </c>
      <c r="H291" t="s">
        <v>1373</v>
      </c>
      <c r="I291" t="s">
        <v>2128</v>
      </c>
      <c r="J291">
        <v>94.39</v>
      </c>
      <c r="K291">
        <v>3.87</v>
      </c>
      <c r="L291">
        <v>25</v>
      </c>
      <c r="N291">
        <v>1</v>
      </c>
      <c r="O291">
        <v>1</v>
      </c>
      <c r="P291" t="s">
        <v>2223</v>
      </c>
      <c r="Q291" t="s">
        <v>2550</v>
      </c>
      <c r="R291">
        <v>98.90000000000001</v>
      </c>
      <c r="S291">
        <v>1483</v>
      </c>
      <c r="T291" t="s">
        <v>3141</v>
      </c>
      <c r="U291">
        <v>98.59999999999999</v>
      </c>
      <c r="V291">
        <v>1541</v>
      </c>
      <c r="W291">
        <v>9.041986999999999</v>
      </c>
      <c r="X291">
        <v>11.489812</v>
      </c>
      <c r="Y291">
        <v>0.19461901</v>
      </c>
      <c r="Z291">
        <v>0</v>
      </c>
      <c r="AA291">
        <v>0</v>
      </c>
      <c r="AB291">
        <v>0.0350815764734417</v>
      </c>
      <c r="AC291">
        <v>0.011106295741296</v>
      </c>
      <c r="AD291" t="s">
        <v>3725</v>
      </c>
      <c r="AE291">
        <v>44159</v>
      </c>
      <c r="AF291">
        <v>44398</v>
      </c>
      <c r="AG291" t="s">
        <v>4529</v>
      </c>
      <c r="AH291" t="s">
        <v>4531</v>
      </c>
      <c r="AI291" t="s">
        <v>4646</v>
      </c>
      <c r="AJ291" t="s">
        <v>5183</v>
      </c>
      <c r="AK291" t="s">
        <v>5234</v>
      </c>
      <c r="AL291">
        <v>6.88</v>
      </c>
      <c r="AM291">
        <v>77.5</v>
      </c>
      <c r="AN291" t="s">
        <v>5316</v>
      </c>
      <c r="AO291" t="s">
        <v>5317</v>
      </c>
      <c r="AP291" t="s">
        <v>5383</v>
      </c>
      <c r="AQ291" t="s">
        <v>5449</v>
      </c>
    </row>
    <row r="292" spans="1:43">
      <c r="A292" s="1" t="s">
        <v>202</v>
      </c>
      <c r="B292">
        <v>52</v>
      </c>
      <c r="C292">
        <v>5135008</v>
      </c>
      <c r="D292">
        <v>519296</v>
      </c>
      <c r="E292">
        <v>98750.2</v>
      </c>
      <c r="F292" t="s">
        <v>1249</v>
      </c>
      <c r="G292" t="s">
        <v>1373</v>
      </c>
      <c r="H292" t="s">
        <v>1373</v>
      </c>
      <c r="I292" t="s">
        <v>2128</v>
      </c>
      <c r="J292">
        <v>94.39</v>
      </c>
      <c r="K292">
        <v>3.87</v>
      </c>
      <c r="L292">
        <v>25</v>
      </c>
      <c r="N292">
        <v>1</v>
      </c>
      <c r="O292">
        <v>1</v>
      </c>
      <c r="P292" t="s">
        <v>2223</v>
      </c>
      <c r="Q292" t="s">
        <v>2550</v>
      </c>
      <c r="R292">
        <v>98.90000000000001</v>
      </c>
      <c r="S292">
        <v>1483</v>
      </c>
      <c r="T292" t="s">
        <v>3141</v>
      </c>
      <c r="U292">
        <v>98.59999999999999</v>
      </c>
      <c r="V292">
        <v>1541</v>
      </c>
      <c r="W292">
        <v>9.041986999999999</v>
      </c>
      <c r="X292">
        <v>11.489812</v>
      </c>
      <c r="Y292">
        <v>0.19461901</v>
      </c>
      <c r="Z292">
        <v>0</v>
      </c>
      <c r="AA292">
        <v>0</v>
      </c>
      <c r="AB292">
        <v>0.0350815764734417</v>
      </c>
      <c r="AC292">
        <v>0.011106295741296</v>
      </c>
      <c r="AD292" t="s">
        <v>3725</v>
      </c>
      <c r="AE292">
        <v>44650</v>
      </c>
      <c r="AF292">
        <v>45049</v>
      </c>
      <c r="AG292" t="s">
        <v>4529</v>
      </c>
      <c r="AH292" t="s">
        <v>4531</v>
      </c>
      <c r="AI292" t="s">
        <v>4757</v>
      </c>
      <c r="AJ292" t="s">
        <v>5175</v>
      </c>
      <c r="AK292" t="s">
        <v>5234</v>
      </c>
      <c r="AL292">
        <v>11.46</v>
      </c>
      <c r="AM292">
        <v>76.5</v>
      </c>
      <c r="AN292" t="s">
        <v>5316</v>
      </c>
      <c r="AO292" t="s">
        <v>5317</v>
      </c>
      <c r="AP292" t="s">
        <v>5383</v>
      </c>
      <c r="AQ292" t="s">
        <v>5449</v>
      </c>
    </row>
    <row r="293" spans="1:43">
      <c r="A293" s="1" t="s">
        <v>203</v>
      </c>
      <c r="B293">
        <v>31</v>
      </c>
      <c r="C293">
        <v>3923940</v>
      </c>
      <c r="D293">
        <v>666474</v>
      </c>
      <c r="E293">
        <v>126578.7</v>
      </c>
      <c r="F293" t="s">
        <v>1249</v>
      </c>
      <c r="G293" t="s">
        <v>1374</v>
      </c>
      <c r="H293" t="s">
        <v>1374</v>
      </c>
      <c r="I293" t="s">
        <v>2128</v>
      </c>
      <c r="J293">
        <v>90.59999999999999</v>
      </c>
      <c r="K293">
        <v>0.85</v>
      </c>
      <c r="L293">
        <v>0</v>
      </c>
      <c r="N293">
        <v>1</v>
      </c>
      <c r="O293">
        <v>1</v>
      </c>
      <c r="P293" t="s">
        <v>2224</v>
      </c>
      <c r="Q293" t="s">
        <v>2551</v>
      </c>
      <c r="R293">
        <v>98.90000000000001</v>
      </c>
      <c r="S293">
        <v>1445</v>
      </c>
      <c r="T293" t="s">
        <v>3142</v>
      </c>
      <c r="U293">
        <v>98.7</v>
      </c>
      <c r="V293">
        <v>1503</v>
      </c>
      <c r="W293">
        <v>10.721368</v>
      </c>
      <c r="X293">
        <v>12.769551</v>
      </c>
      <c r="Y293">
        <v>0.28031597</v>
      </c>
      <c r="Z293">
        <v>0</v>
      </c>
      <c r="AA293">
        <v>1</v>
      </c>
      <c r="AB293">
        <v>0.0211746809954256</v>
      </c>
      <c r="AC293">
        <v>0.00574722222643116</v>
      </c>
      <c r="AD293" t="s">
        <v>3726</v>
      </c>
      <c r="AE293">
        <v>144860</v>
      </c>
      <c r="AF293">
        <v>145378</v>
      </c>
      <c r="AG293" t="s">
        <v>4530</v>
      </c>
      <c r="AH293" t="s">
        <v>4531</v>
      </c>
      <c r="AI293" t="s">
        <v>4758</v>
      </c>
      <c r="AJ293" t="s">
        <v>5176</v>
      </c>
      <c r="AK293" t="s">
        <v>5239</v>
      </c>
      <c r="AL293">
        <v>14.79</v>
      </c>
      <c r="AM293">
        <v>77.78</v>
      </c>
      <c r="AN293" t="s">
        <v>5316</v>
      </c>
      <c r="AO293" t="s">
        <v>5317</v>
      </c>
      <c r="AP293" t="s">
        <v>5383</v>
      </c>
      <c r="AQ293" t="s">
        <v>5449</v>
      </c>
    </row>
    <row r="294" spans="1:43">
      <c r="A294" s="1" t="s">
        <v>203</v>
      </c>
      <c r="B294">
        <v>31</v>
      </c>
      <c r="C294">
        <v>3923940</v>
      </c>
      <c r="D294">
        <v>666474</v>
      </c>
      <c r="E294">
        <v>126578.7</v>
      </c>
      <c r="F294" t="s">
        <v>1249</v>
      </c>
      <c r="G294" t="s">
        <v>1374</v>
      </c>
      <c r="H294" t="s">
        <v>1374</v>
      </c>
      <c r="I294" t="s">
        <v>2128</v>
      </c>
      <c r="J294">
        <v>90.59999999999999</v>
      </c>
      <c r="K294">
        <v>0.85</v>
      </c>
      <c r="L294">
        <v>0</v>
      </c>
      <c r="N294">
        <v>1</v>
      </c>
      <c r="O294">
        <v>1</v>
      </c>
      <c r="P294" t="s">
        <v>2224</v>
      </c>
      <c r="Q294" t="s">
        <v>2551</v>
      </c>
      <c r="R294">
        <v>98.90000000000001</v>
      </c>
      <c r="S294">
        <v>1445</v>
      </c>
      <c r="T294" t="s">
        <v>3142</v>
      </c>
      <c r="U294">
        <v>98.7</v>
      </c>
      <c r="V294">
        <v>1503</v>
      </c>
      <c r="W294">
        <v>10.721368</v>
      </c>
      <c r="X294">
        <v>12.769551</v>
      </c>
      <c r="Y294">
        <v>0.28031597</v>
      </c>
      <c r="Z294">
        <v>0</v>
      </c>
      <c r="AA294">
        <v>1</v>
      </c>
      <c r="AB294">
        <v>0.0211746809954256</v>
      </c>
      <c r="AC294">
        <v>0.00574722222643116</v>
      </c>
      <c r="AD294" t="s">
        <v>3726</v>
      </c>
      <c r="AE294">
        <v>146790</v>
      </c>
      <c r="AF294">
        <v>147378</v>
      </c>
      <c r="AG294" t="s">
        <v>4530</v>
      </c>
      <c r="AH294" t="s">
        <v>4531</v>
      </c>
      <c r="AI294" t="s">
        <v>4604</v>
      </c>
      <c r="AJ294" t="s">
        <v>5174</v>
      </c>
      <c r="AK294" t="s">
        <v>5234</v>
      </c>
      <c r="AL294">
        <v>16.88</v>
      </c>
      <c r="AM294">
        <v>77.59</v>
      </c>
      <c r="AN294" t="s">
        <v>5316</v>
      </c>
      <c r="AO294" t="s">
        <v>5317</v>
      </c>
      <c r="AP294" t="s">
        <v>5383</v>
      </c>
      <c r="AQ294" t="s">
        <v>5449</v>
      </c>
    </row>
    <row r="295" spans="1:43">
      <c r="A295" s="1" t="s">
        <v>203</v>
      </c>
      <c r="B295">
        <v>31</v>
      </c>
      <c r="C295">
        <v>3923940</v>
      </c>
      <c r="D295">
        <v>666474</v>
      </c>
      <c r="E295">
        <v>126578.7</v>
      </c>
      <c r="F295" t="s">
        <v>1249</v>
      </c>
      <c r="G295" t="s">
        <v>1374</v>
      </c>
      <c r="H295" t="s">
        <v>1374</v>
      </c>
      <c r="I295" t="s">
        <v>2128</v>
      </c>
      <c r="J295">
        <v>90.59999999999999</v>
      </c>
      <c r="K295">
        <v>0.85</v>
      </c>
      <c r="L295">
        <v>0</v>
      </c>
      <c r="N295">
        <v>1</v>
      </c>
      <c r="O295">
        <v>1</v>
      </c>
      <c r="P295" t="s">
        <v>2224</v>
      </c>
      <c r="Q295" t="s">
        <v>2551</v>
      </c>
      <c r="R295">
        <v>98.90000000000001</v>
      </c>
      <c r="S295">
        <v>1445</v>
      </c>
      <c r="T295" t="s">
        <v>3142</v>
      </c>
      <c r="U295">
        <v>98.7</v>
      </c>
      <c r="V295">
        <v>1503</v>
      </c>
      <c r="W295">
        <v>10.721368</v>
      </c>
      <c r="X295">
        <v>12.769551</v>
      </c>
      <c r="Y295">
        <v>0.28031597</v>
      </c>
      <c r="Z295">
        <v>0</v>
      </c>
      <c r="AA295">
        <v>1</v>
      </c>
      <c r="AB295">
        <v>0.0211746809954256</v>
      </c>
      <c r="AC295">
        <v>0.00574722222643116</v>
      </c>
      <c r="AD295" t="s">
        <v>3727</v>
      </c>
      <c r="AE295">
        <v>409553</v>
      </c>
      <c r="AF295">
        <v>409740</v>
      </c>
      <c r="AG295" t="s">
        <v>4529</v>
      </c>
      <c r="AH295" t="s">
        <v>4565</v>
      </c>
      <c r="AI295" t="s">
        <v>4759</v>
      </c>
      <c r="AJ295" t="s">
        <v>5192</v>
      </c>
      <c r="AK295" t="s">
        <v>5237</v>
      </c>
      <c r="AL295">
        <v>27.22</v>
      </c>
      <c r="AM295">
        <v>75.13</v>
      </c>
      <c r="AN295" t="s">
        <v>5316</v>
      </c>
      <c r="AO295" t="s">
        <v>5351</v>
      </c>
      <c r="AP295" t="s">
        <v>5417</v>
      </c>
      <c r="AQ295" t="s">
        <v>5470</v>
      </c>
    </row>
    <row r="296" spans="1:43">
      <c r="A296" s="1" t="s">
        <v>204</v>
      </c>
      <c r="B296">
        <v>9</v>
      </c>
      <c r="C296">
        <v>3773590</v>
      </c>
      <c r="D296">
        <v>908635</v>
      </c>
      <c r="E296">
        <v>419287.8</v>
      </c>
      <c r="F296" t="s">
        <v>1249</v>
      </c>
      <c r="G296" t="s">
        <v>1375</v>
      </c>
      <c r="H296" t="s">
        <v>1375</v>
      </c>
      <c r="I296" t="s">
        <v>2128</v>
      </c>
      <c r="J296">
        <v>97.95999999999999</v>
      </c>
      <c r="K296">
        <v>0.47</v>
      </c>
      <c r="L296">
        <v>0</v>
      </c>
      <c r="N296">
        <v>1</v>
      </c>
      <c r="O296">
        <v>1</v>
      </c>
      <c r="P296" t="s">
        <v>2189</v>
      </c>
      <c r="Q296" t="s">
        <v>2552</v>
      </c>
      <c r="R296">
        <v>99.90000000000001</v>
      </c>
      <c r="S296">
        <v>1453</v>
      </c>
      <c r="T296" t="s">
        <v>3143</v>
      </c>
      <c r="U296">
        <v>99.7</v>
      </c>
      <c r="V296">
        <v>1511</v>
      </c>
      <c r="W296">
        <v>10.24025</v>
      </c>
      <c r="X296">
        <v>17.97747</v>
      </c>
      <c r="Y296">
        <v>0.3677087</v>
      </c>
      <c r="Z296">
        <v>0</v>
      </c>
      <c r="AA296">
        <v>0</v>
      </c>
      <c r="AB296">
        <v>0.0215323937581861</v>
      </c>
      <c r="AC296">
        <v>0.006658271093876639</v>
      </c>
      <c r="AD296" t="s">
        <v>3728</v>
      </c>
      <c r="AE296">
        <v>231316</v>
      </c>
      <c r="AF296">
        <v>231451</v>
      </c>
      <c r="AG296" t="s">
        <v>4529</v>
      </c>
      <c r="AH296" t="s">
        <v>4532</v>
      </c>
      <c r="AI296" t="s">
        <v>4749</v>
      </c>
      <c r="AJ296" t="s">
        <v>5174</v>
      </c>
      <c r="AK296" t="s">
        <v>5234</v>
      </c>
      <c r="AL296">
        <v>20.06</v>
      </c>
      <c r="AM296">
        <v>83.81999999999999</v>
      </c>
      <c r="AN296" t="s">
        <v>5316</v>
      </c>
      <c r="AO296" t="s">
        <v>5318</v>
      </c>
      <c r="AP296" t="s">
        <v>5384</v>
      </c>
      <c r="AQ296" t="s">
        <v>5450</v>
      </c>
    </row>
    <row r="297" spans="1:43">
      <c r="A297" s="1" t="s">
        <v>204</v>
      </c>
      <c r="B297">
        <v>9</v>
      </c>
      <c r="C297">
        <v>3773590</v>
      </c>
      <c r="D297">
        <v>908635</v>
      </c>
      <c r="E297">
        <v>419287.8</v>
      </c>
      <c r="F297" t="s">
        <v>1249</v>
      </c>
      <c r="G297" t="s">
        <v>1375</v>
      </c>
      <c r="H297" t="s">
        <v>1375</v>
      </c>
      <c r="I297" t="s">
        <v>2128</v>
      </c>
      <c r="J297">
        <v>97.95999999999999</v>
      </c>
      <c r="K297">
        <v>0.47</v>
      </c>
      <c r="L297">
        <v>0</v>
      </c>
      <c r="N297">
        <v>1</v>
      </c>
      <c r="O297">
        <v>1</v>
      </c>
      <c r="P297" t="s">
        <v>2189</v>
      </c>
      <c r="Q297" t="s">
        <v>2552</v>
      </c>
      <c r="R297">
        <v>99.90000000000001</v>
      </c>
      <c r="S297">
        <v>1453</v>
      </c>
      <c r="T297" t="s">
        <v>3143</v>
      </c>
      <c r="U297">
        <v>99.7</v>
      </c>
      <c r="V297">
        <v>1511</v>
      </c>
      <c r="W297">
        <v>10.24025</v>
      </c>
      <c r="X297">
        <v>17.97747</v>
      </c>
      <c r="Y297">
        <v>0.3677087</v>
      </c>
      <c r="Z297">
        <v>0</v>
      </c>
      <c r="AA297">
        <v>0</v>
      </c>
      <c r="AB297">
        <v>0.0215323937581861</v>
      </c>
      <c r="AC297">
        <v>0.006658271093876639</v>
      </c>
      <c r="AD297" t="s">
        <v>3729</v>
      </c>
      <c r="AE297">
        <v>254382</v>
      </c>
      <c r="AF297">
        <v>254814</v>
      </c>
      <c r="AG297" t="s">
        <v>4530</v>
      </c>
      <c r="AH297" t="s">
        <v>4539</v>
      </c>
      <c r="AI297" t="s">
        <v>4760</v>
      </c>
      <c r="AJ297" t="s">
        <v>5176</v>
      </c>
      <c r="AK297" t="s">
        <v>5256</v>
      </c>
      <c r="AL297">
        <v>13.85</v>
      </c>
      <c r="AM297">
        <v>76.78</v>
      </c>
      <c r="AN297" t="s">
        <v>5316</v>
      </c>
      <c r="AO297" t="s">
        <v>5325</v>
      </c>
      <c r="AP297" t="s">
        <v>5391</v>
      </c>
      <c r="AQ297" t="s">
        <v>5455</v>
      </c>
    </row>
    <row r="298" spans="1:43">
      <c r="A298" s="1" t="s">
        <v>204</v>
      </c>
      <c r="B298">
        <v>9</v>
      </c>
      <c r="C298">
        <v>3773590</v>
      </c>
      <c r="D298">
        <v>908635</v>
      </c>
      <c r="E298">
        <v>419287.8</v>
      </c>
      <c r="F298" t="s">
        <v>1249</v>
      </c>
      <c r="G298" t="s">
        <v>1375</v>
      </c>
      <c r="H298" t="s">
        <v>1375</v>
      </c>
      <c r="I298" t="s">
        <v>2128</v>
      </c>
      <c r="J298">
        <v>97.95999999999999</v>
      </c>
      <c r="K298">
        <v>0.47</v>
      </c>
      <c r="L298">
        <v>0</v>
      </c>
      <c r="N298">
        <v>1</v>
      </c>
      <c r="O298">
        <v>1</v>
      </c>
      <c r="P298" t="s">
        <v>2189</v>
      </c>
      <c r="Q298" t="s">
        <v>2552</v>
      </c>
      <c r="R298">
        <v>99.90000000000001</v>
      </c>
      <c r="S298">
        <v>1453</v>
      </c>
      <c r="T298" t="s">
        <v>3143</v>
      </c>
      <c r="U298">
        <v>99.7</v>
      </c>
      <c r="V298">
        <v>1511</v>
      </c>
      <c r="W298">
        <v>10.24025</v>
      </c>
      <c r="X298">
        <v>17.97747</v>
      </c>
      <c r="Y298">
        <v>0.3677087</v>
      </c>
      <c r="Z298">
        <v>0</v>
      </c>
      <c r="AA298">
        <v>0</v>
      </c>
      <c r="AB298">
        <v>0.0215323937581861</v>
      </c>
      <c r="AC298">
        <v>0.006658271093876639</v>
      </c>
      <c r="AD298" t="s">
        <v>3730</v>
      </c>
      <c r="AE298">
        <v>234202</v>
      </c>
      <c r="AF298">
        <v>234373</v>
      </c>
      <c r="AG298" t="s">
        <v>4529</v>
      </c>
      <c r="AH298" t="s">
        <v>4533</v>
      </c>
      <c r="AI298" t="s">
        <v>4610</v>
      </c>
      <c r="AJ298" t="s">
        <v>5179</v>
      </c>
      <c r="AK298" t="s">
        <v>5234</v>
      </c>
      <c r="AL298">
        <v>4.83</v>
      </c>
      <c r="AM298">
        <v>82.56</v>
      </c>
      <c r="AN298" t="s">
        <v>5316</v>
      </c>
      <c r="AO298" t="s">
        <v>5319</v>
      </c>
      <c r="AP298" t="s">
        <v>5385</v>
      </c>
      <c r="AQ298" t="s">
        <v>5449</v>
      </c>
    </row>
    <row r="299" spans="1:43">
      <c r="A299" s="1" t="s">
        <v>204</v>
      </c>
      <c r="B299">
        <v>9</v>
      </c>
      <c r="C299">
        <v>3773590</v>
      </c>
      <c r="D299">
        <v>908635</v>
      </c>
      <c r="E299">
        <v>419287.8</v>
      </c>
      <c r="F299" t="s">
        <v>1249</v>
      </c>
      <c r="G299" t="s">
        <v>1375</v>
      </c>
      <c r="H299" t="s">
        <v>1375</v>
      </c>
      <c r="I299" t="s">
        <v>2128</v>
      </c>
      <c r="J299">
        <v>97.95999999999999</v>
      </c>
      <c r="K299">
        <v>0.47</v>
      </c>
      <c r="L299">
        <v>0</v>
      </c>
      <c r="N299">
        <v>1</v>
      </c>
      <c r="O299">
        <v>1</v>
      </c>
      <c r="P299" t="s">
        <v>2189</v>
      </c>
      <c r="Q299" t="s">
        <v>2552</v>
      </c>
      <c r="R299">
        <v>99.90000000000001</v>
      </c>
      <c r="S299">
        <v>1453</v>
      </c>
      <c r="T299" t="s">
        <v>3143</v>
      </c>
      <c r="U299">
        <v>99.7</v>
      </c>
      <c r="V299">
        <v>1511</v>
      </c>
      <c r="W299">
        <v>10.24025</v>
      </c>
      <c r="X299">
        <v>17.97747</v>
      </c>
      <c r="Y299">
        <v>0.3677087</v>
      </c>
      <c r="Z299">
        <v>0</v>
      </c>
      <c r="AA299">
        <v>0</v>
      </c>
      <c r="AB299">
        <v>0.0215323937581861</v>
      </c>
      <c r="AC299">
        <v>0.006658271093876639</v>
      </c>
      <c r="AD299" t="s">
        <v>3730</v>
      </c>
      <c r="AE299">
        <v>234671</v>
      </c>
      <c r="AF299">
        <v>235026</v>
      </c>
      <c r="AG299" t="s">
        <v>4529</v>
      </c>
      <c r="AH299" t="s">
        <v>4533</v>
      </c>
      <c r="AI299" t="s">
        <v>4634</v>
      </c>
      <c r="AJ299" t="s">
        <v>5175</v>
      </c>
      <c r="AK299" t="s">
        <v>5234</v>
      </c>
      <c r="AL299">
        <v>10</v>
      </c>
      <c r="AM299">
        <v>80.06</v>
      </c>
      <c r="AN299" t="s">
        <v>5316</v>
      </c>
      <c r="AO299" t="s">
        <v>5319</v>
      </c>
      <c r="AP299" t="s">
        <v>5385</v>
      </c>
      <c r="AQ299" t="s">
        <v>5449</v>
      </c>
    </row>
    <row r="300" spans="1:43">
      <c r="A300" s="1" t="s">
        <v>204</v>
      </c>
      <c r="B300">
        <v>9</v>
      </c>
      <c r="C300">
        <v>3773590</v>
      </c>
      <c r="D300">
        <v>908635</v>
      </c>
      <c r="E300">
        <v>419287.8</v>
      </c>
      <c r="F300" t="s">
        <v>1249</v>
      </c>
      <c r="G300" t="s">
        <v>1375</v>
      </c>
      <c r="H300" t="s">
        <v>1375</v>
      </c>
      <c r="I300" t="s">
        <v>2128</v>
      </c>
      <c r="J300">
        <v>97.95999999999999</v>
      </c>
      <c r="K300">
        <v>0.47</v>
      </c>
      <c r="L300">
        <v>0</v>
      </c>
      <c r="N300">
        <v>1</v>
      </c>
      <c r="O300">
        <v>1</v>
      </c>
      <c r="P300" t="s">
        <v>2189</v>
      </c>
      <c r="Q300" t="s">
        <v>2552</v>
      </c>
      <c r="R300">
        <v>99.90000000000001</v>
      </c>
      <c r="S300">
        <v>1453</v>
      </c>
      <c r="T300" t="s">
        <v>3143</v>
      </c>
      <c r="U300">
        <v>99.7</v>
      </c>
      <c r="V300">
        <v>1511</v>
      </c>
      <c r="W300">
        <v>10.24025</v>
      </c>
      <c r="X300">
        <v>17.97747</v>
      </c>
      <c r="Y300">
        <v>0.3677087</v>
      </c>
      <c r="Z300">
        <v>0</v>
      </c>
      <c r="AA300">
        <v>0</v>
      </c>
      <c r="AB300">
        <v>0.0215323937581861</v>
      </c>
      <c r="AC300">
        <v>0.006658271093876639</v>
      </c>
      <c r="AD300" t="s">
        <v>3730</v>
      </c>
      <c r="AE300">
        <v>817126</v>
      </c>
      <c r="AF300">
        <v>817236</v>
      </c>
      <c r="AG300" t="s">
        <v>4529</v>
      </c>
      <c r="AH300" t="s">
        <v>4532</v>
      </c>
      <c r="AI300" t="s">
        <v>4761</v>
      </c>
      <c r="AJ300" t="s">
        <v>5174</v>
      </c>
      <c r="AK300" t="s">
        <v>5234</v>
      </c>
      <c r="AL300">
        <v>16.37</v>
      </c>
      <c r="AM300">
        <v>83.78</v>
      </c>
      <c r="AN300" t="s">
        <v>5316</v>
      </c>
      <c r="AO300" t="s">
        <v>5318</v>
      </c>
      <c r="AP300" t="s">
        <v>5384</v>
      </c>
      <c r="AQ300" t="s">
        <v>5450</v>
      </c>
    </row>
    <row r="301" spans="1:43">
      <c r="A301" s="1" t="s">
        <v>205</v>
      </c>
      <c r="B301">
        <v>32</v>
      </c>
      <c r="C301">
        <v>4787578</v>
      </c>
      <c r="D301">
        <v>604642</v>
      </c>
      <c r="E301">
        <v>149611.8</v>
      </c>
      <c r="F301" t="s">
        <v>1249</v>
      </c>
      <c r="G301" t="s">
        <v>1307</v>
      </c>
      <c r="H301" t="s">
        <v>1875</v>
      </c>
      <c r="J301">
        <v>92.51000000000001</v>
      </c>
      <c r="K301">
        <v>4.37</v>
      </c>
      <c r="L301">
        <v>72.73</v>
      </c>
      <c r="N301">
        <v>1</v>
      </c>
      <c r="O301">
        <v>1</v>
      </c>
      <c r="P301" t="s">
        <v>2177</v>
      </c>
      <c r="Q301" t="s">
        <v>2553</v>
      </c>
      <c r="R301">
        <v>97.40000000000001</v>
      </c>
      <c r="S301">
        <v>1443</v>
      </c>
      <c r="T301" t="s">
        <v>3075</v>
      </c>
      <c r="U301">
        <v>97.3</v>
      </c>
      <c r="V301">
        <v>1501</v>
      </c>
      <c r="W301">
        <v>4.898817500000001</v>
      </c>
      <c r="X301">
        <v>14.1272</v>
      </c>
      <c r="Z301">
        <v>0</v>
      </c>
      <c r="AA301">
        <v>0</v>
      </c>
      <c r="AB301">
        <v>0.0361627290055086</v>
      </c>
      <c r="AC301">
        <v>0.0104977495366693</v>
      </c>
      <c r="AD301" t="s">
        <v>3731</v>
      </c>
      <c r="AE301">
        <v>364559</v>
      </c>
      <c r="AF301">
        <v>364709</v>
      </c>
      <c r="AG301" t="s">
        <v>4529</v>
      </c>
      <c r="AH301" t="s">
        <v>4548</v>
      </c>
      <c r="AI301" t="s">
        <v>4674</v>
      </c>
      <c r="AJ301" t="s">
        <v>5184</v>
      </c>
      <c r="AK301" t="s">
        <v>5234</v>
      </c>
      <c r="AL301">
        <v>4.91</v>
      </c>
      <c r="AM301">
        <v>78.15000000000001</v>
      </c>
      <c r="AN301" t="s">
        <v>5316</v>
      </c>
      <c r="AO301" t="s">
        <v>5334</v>
      </c>
      <c r="AP301" t="s">
        <v>5400</v>
      </c>
      <c r="AQ301" t="s">
        <v>5456</v>
      </c>
    </row>
    <row r="302" spans="1:43">
      <c r="A302" s="1" t="s">
        <v>206</v>
      </c>
      <c r="B302">
        <v>15</v>
      </c>
      <c r="C302">
        <v>4053641</v>
      </c>
      <c r="D302">
        <v>1326621</v>
      </c>
      <c r="E302">
        <v>270242.7</v>
      </c>
      <c r="F302" t="s">
        <v>1249</v>
      </c>
      <c r="G302" t="s">
        <v>1291</v>
      </c>
      <c r="H302" t="s">
        <v>1291</v>
      </c>
      <c r="J302">
        <v>100</v>
      </c>
      <c r="K302">
        <v>1.61</v>
      </c>
      <c r="L302">
        <v>100</v>
      </c>
      <c r="N302">
        <v>1</v>
      </c>
      <c r="O302">
        <v>1</v>
      </c>
      <c r="P302" t="s">
        <v>2166</v>
      </c>
      <c r="Q302" t="s">
        <v>2461</v>
      </c>
      <c r="R302">
        <v>99.7</v>
      </c>
      <c r="S302">
        <v>1444</v>
      </c>
      <c r="T302" t="s">
        <v>3058</v>
      </c>
      <c r="U302">
        <v>99.2</v>
      </c>
      <c r="V302">
        <v>1504</v>
      </c>
      <c r="W302">
        <v>6.44705</v>
      </c>
      <c r="X302">
        <v>14.215104</v>
      </c>
      <c r="Z302">
        <v>0</v>
      </c>
      <c r="AA302">
        <v>0</v>
      </c>
      <c r="AB302">
        <v>0.00918384474586567</v>
      </c>
      <c r="AC302">
        <v>0.00288296319728527</v>
      </c>
      <c r="AD302" t="s">
        <v>3732</v>
      </c>
      <c r="AE302">
        <v>869007</v>
      </c>
      <c r="AF302">
        <v>869186</v>
      </c>
      <c r="AG302" t="s">
        <v>4529</v>
      </c>
      <c r="AH302" t="s">
        <v>4533</v>
      </c>
      <c r="AI302" t="s">
        <v>4657</v>
      </c>
      <c r="AJ302" t="s">
        <v>5183</v>
      </c>
      <c r="AK302" t="s">
        <v>5234</v>
      </c>
      <c r="AL302">
        <v>5.05</v>
      </c>
      <c r="AM302">
        <v>76.67</v>
      </c>
      <c r="AN302" t="s">
        <v>5316</v>
      </c>
      <c r="AO302" t="s">
        <v>5319</v>
      </c>
      <c r="AP302" t="s">
        <v>5385</v>
      </c>
      <c r="AQ302" t="s">
        <v>5449</v>
      </c>
    </row>
    <row r="303" spans="1:43">
      <c r="A303" s="1" t="s">
        <v>206</v>
      </c>
      <c r="B303">
        <v>15</v>
      </c>
      <c r="C303">
        <v>4053641</v>
      </c>
      <c r="D303">
        <v>1326621</v>
      </c>
      <c r="E303">
        <v>270242.7</v>
      </c>
      <c r="F303" t="s">
        <v>1249</v>
      </c>
      <c r="G303" t="s">
        <v>1291</v>
      </c>
      <c r="H303" t="s">
        <v>1291</v>
      </c>
      <c r="J303">
        <v>100</v>
      </c>
      <c r="K303">
        <v>1.61</v>
      </c>
      <c r="L303">
        <v>100</v>
      </c>
      <c r="N303">
        <v>1</v>
      </c>
      <c r="O303">
        <v>1</v>
      </c>
      <c r="P303" t="s">
        <v>2166</v>
      </c>
      <c r="Q303" t="s">
        <v>2461</v>
      </c>
      <c r="R303">
        <v>99.7</v>
      </c>
      <c r="S303">
        <v>1444</v>
      </c>
      <c r="T303" t="s">
        <v>3058</v>
      </c>
      <c r="U303">
        <v>99.2</v>
      </c>
      <c r="V303">
        <v>1504</v>
      </c>
      <c r="W303">
        <v>6.44705</v>
      </c>
      <c r="X303">
        <v>14.215104</v>
      </c>
      <c r="Z303">
        <v>0</v>
      </c>
      <c r="AA303">
        <v>0</v>
      </c>
      <c r="AB303">
        <v>0.00918384474586567</v>
      </c>
      <c r="AC303">
        <v>0.00288296319728527</v>
      </c>
      <c r="AD303" t="s">
        <v>3732</v>
      </c>
      <c r="AE303">
        <v>869304</v>
      </c>
      <c r="AF303">
        <v>869671</v>
      </c>
      <c r="AG303" t="s">
        <v>4529</v>
      </c>
      <c r="AH303" t="s">
        <v>4533</v>
      </c>
      <c r="AI303" t="s">
        <v>4762</v>
      </c>
      <c r="AJ303" t="s">
        <v>5176</v>
      </c>
      <c r="AK303" t="s">
        <v>5233</v>
      </c>
      <c r="AL303">
        <v>10.19</v>
      </c>
      <c r="AM303">
        <v>75.2</v>
      </c>
      <c r="AN303" t="s">
        <v>5316</v>
      </c>
      <c r="AO303" t="s">
        <v>5319</v>
      </c>
      <c r="AP303" t="s">
        <v>5385</v>
      </c>
      <c r="AQ303" t="s">
        <v>5449</v>
      </c>
    </row>
    <row r="304" spans="1:43">
      <c r="A304" s="1" t="s">
        <v>207</v>
      </c>
      <c r="B304">
        <v>5</v>
      </c>
      <c r="C304">
        <v>2607699</v>
      </c>
      <c r="D304">
        <v>2523827</v>
      </c>
      <c r="E304">
        <v>521539.8</v>
      </c>
      <c r="F304" t="s">
        <v>1249</v>
      </c>
      <c r="G304" t="s">
        <v>1376</v>
      </c>
      <c r="H304" t="s">
        <v>1376</v>
      </c>
      <c r="J304">
        <v>97.75</v>
      </c>
      <c r="K304">
        <v>1.12</v>
      </c>
      <c r="L304">
        <v>100</v>
      </c>
      <c r="N304">
        <v>1</v>
      </c>
      <c r="O304">
        <v>1</v>
      </c>
      <c r="P304" t="s">
        <v>2225</v>
      </c>
      <c r="Q304" t="s">
        <v>2554</v>
      </c>
      <c r="R304">
        <v>100</v>
      </c>
      <c r="S304">
        <v>1458</v>
      </c>
      <c r="T304" t="s">
        <v>3144</v>
      </c>
      <c r="U304">
        <v>99.7</v>
      </c>
      <c r="V304">
        <v>1477</v>
      </c>
      <c r="W304">
        <v>19.003317</v>
      </c>
      <c r="X304">
        <v>18.23383</v>
      </c>
      <c r="Z304">
        <v>0</v>
      </c>
      <c r="AA304">
        <v>1</v>
      </c>
      <c r="AB304">
        <v>0.0024920786212937</v>
      </c>
      <c r="AC304">
        <v>0.0006838790142832849</v>
      </c>
    </row>
    <row r="305" spans="1:43">
      <c r="A305" s="1" t="s">
        <v>208</v>
      </c>
      <c r="B305">
        <v>7</v>
      </c>
      <c r="C305">
        <v>4452840</v>
      </c>
      <c r="D305">
        <v>4167716</v>
      </c>
      <c r="E305">
        <v>636120</v>
      </c>
      <c r="F305" t="s">
        <v>1249</v>
      </c>
      <c r="G305" t="s">
        <v>1324</v>
      </c>
      <c r="H305" t="s">
        <v>1324</v>
      </c>
      <c r="J305">
        <v>99.01000000000001</v>
      </c>
      <c r="K305">
        <v>3.69</v>
      </c>
      <c r="L305">
        <v>62.5</v>
      </c>
      <c r="N305">
        <v>2</v>
      </c>
      <c r="O305">
        <v>2</v>
      </c>
      <c r="P305" t="s">
        <v>2190</v>
      </c>
      <c r="Q305" t="s">
        <v>2497</v>
      </c>
      <c r="R305">
        <v>100</v>
      </c>
      <c r="S305">
        <v>1447</v>
      </c>
      <c r="T305" t="s">
        <v>3091</v>
      </c>
      <c r="U305">
        <v>99.3</v>
      </c>
      <c r="V305">
        <v>1492</v>
      </c>
      <c r="W305">
        <v>39.87754</v>
      </c>
      <c r="X305">
        <v>72.26165999999999</v>
      </c>
      <c r="Z305">
        <v>0</v>
      </c>
      <c r="AA305">
        <v>0</v>
      </c>
      <c r="AB305">
        <v>0.000211512713798866</v>
      </c>
      <c r="AC305">
        <v>6.695171539473709e-05</v>
      </c>
    </row>
    <row r="306" spans="1:43">
      <c r="A306" s="1" t="s">
        <v>209</v>
      </c>
      <c r="B306">
        <v>31</v>
      </c>
      <c r="C306">
        <v>4137894</v>
      </c>
      <c r="D306">
        <v>1745823</v>
      </c>
      <c r="E306">
        <v>133480.5</v>
      </c>
      <c r="F306" t="s">
        <v>1249</v>
      </c>
      <c r="G306" t="s">
        <v>1377</v>
      </c>
      <c r="H306" t="s">
        <v>1377</v>
      </c>
      <c r="I306" t="s">
        <v>2128</v>
      </c>
      <c r="J306">
        <v>98.36</v>
      </c>
      <c r="K306">
        <v>3.01</v>
      </c>
      <c r="L306">
        <v>42.86</v>
      </c>
      <c r="N306">
        <v>1</v>
      </c>
      <c r="O306">
        <v>1</v>
      </c>
      <c r="P306" t="s">
        <v>2226</v>
      </c>
      <c r="Q306" t="s">
        <v>2555</v>
      </c>
      <c r="R306">
        <v>99.59999999999999</v>
      </c>
      <c r="S306">
        <v>1442</v>
      </c>
      <c r="T306" t="s">
        <v>3145</v>
      </c>
      <c r="U306">
        <v>99.2</v>
      </c>
      <c r="V306">
        <v>1440</v>
      </c>
      <c r="W306">
        <v>7.0791144</v>
      </c>
      <c r="X306">
        <v>11.1675</v>
      </c>
      <c r="Y306">
        <v>0.25364378</v>
      </c>
      <c r="Z306">
        <v>0</v>
      </c>
      <c r="AA306">
        <v>0</v>
      </c>
      <c r="AB306">
        <v>0.0196121813266974</v>
      </c>
      <c r="AC306">
        <v>0.00593122350220547</v>
      </c>
    </row>
    <row r="307" spans="1:43">
      <c r="A307" s="1" t="s">
        <v>210</v>
      </c>
      <c r="B307">
        <v>38</v>
      </c>
      <c r="C307">
        <v>5427890</v>
      </c>
      <c r="D307">
        <v>747583</v>
      </c>
      <c r="E307">
        <v>142839.2</v>
      </c>
      <c r="F307" t="s">
        <v>1249</v>
      </c>
      <c r="G307" t="s">
        <v>1327</v>
      </c>
      <c r="H307" t="s">
        <v>1327</v>
      </c>
      <c r="J307">
        <v>99.01000000000001</v>
      </c>
      <c r="K307">
        <v>3.47</v>
      </c>
      <c r="L307">
        <v>66.67</v>
      </c>
      <c r="N307">
        <v>2</v>
      </c>
      <c r="O307">
        <v>2</v>
      </c>
      <c r="P307" t="s">
        <v>2145</v>
      </c>
      <c r="Q307" t="s">
        <v>2500</v>
      </c>
      <c r="R307">
        <v>99.90000000000001</v>
      </c>
      <c r="S307">
        <v>1447</v>
      </c>
      <c r="T307" t="s">
        <v>3094</v>
      </c>
      <c r="U307">
        <v>98.8</v>
      </c>
      <c r="V307">
        <v>1463</v>
      </c>
      <c r="W307">
        <v>9.895383000000001</v>
      </c>
      <c r="X307">
        <v>23.927952</v>
      </c>
      <c r="Z307">
        <v>0</v>
      </c>
      <c r="AA307">
        <v>0</v>
      </c>
      <c r="AB307">
        <v>0.02934858731860601</v>
      </c>
      <c r="AC307">
        <v>0.00540045360855207</v>
      </c>
      <c r="AD307" t="s">
        <v>3733</v>
      </c>
      <c r="AE307">
        <v>54330</v>
      </c>
      <c r="AF307">
        <v>54518</v>
      </c>
      <c r="AG307" t="s">
        <v>4529</v>
      </c>
      <c r="AH307" t="s">
        <v>4533</v>
      </c>
      <c r="AI307" t="s">
        <v>4698</v>
      </c>
      <c r="AJ307" t="s">
        <v>5183</v>
      </c>
      <c r="AK307" t="s">
        <v>5234</v>
      </c>
      <c r="AL307">
        <v>5.31</v>
      </c>
      <c r="AM307">
        <v>75.13</v>
      </c>
      <c r="AN307" t="s">
        <v>5316</v>
      </c>
      <c r="AO307" t="s">
        <v>5319</v>
      </c>
      <c r="AP307" t="s">
        <v>5385</v>
      </c>
      <c r="AQ307" t="s">
        <v>5449</v>
      </c>
    </row>
    <row r="308" spans="1:43">
      <c r="A308" s="1" t="s">
        <v>210</v>
      </c>
      <c r="B308">
        <v>38</v>
      </c>
      <c r="C308">
        <v>5427890</v>
      </c>
      <c r="D308">
        <v>747583</v>
      </c>
      <c r="E308">
        <v>142839.2</v>
      </c>
      <c r="F308" t="s">
        <v>1249</v>
      </c>
      <c r="G308" t="s">
        <v>1327</v>
      </c>
      <c r="H308" t="s">
        <v>1327</v>
      </c>
      <c r="J308">
        <v>99.01000000000001</v>
      </c>
      <c r="K308">
        <v>3.47</v>
      </c>
      <c r="L308">
        <v>66.67</v>
      </c>
      <c r="N308">
        <v>2</v>
      </c>
      <c r="O308">
        <v>2</v>
      </c>
      <c r="P308" t="s">
        <v>2145</v>
      </c>
      <c r="Q308" t="s">
        <v>2500</v>
      </c>
      <c r="R308">
        <v>99.90000000000001</v>
      </c>
      <c r="S308">
        <v>1447</v>
      </c>
      <c r="T308" t="s">
        <v>3094</v>
      </c>
      <c r="U308">
        <v>98.8</v>
      </c>
      <c r="V308">
        <v>1463</v>
      </c>
      <c r="W308">
        <v>9.895383000000001</v>
      </c>
      <c r="X308">
        <v>23.927952</v>
      </c>
      <c r="Z308">
        <v>0</v>
      </c>
      <c r="AA308">
        <v>0</v>
      </c>
      <c r="AB308">
        <v>0.02934858731860601</v>
      </c>
      <c r="AC308">
        <v>0.00540045360855207</v>
      </c>
      <c r="AD308" t="s">
        <v>3733</v>
      </c>
      <c r="AE308">
        <v>54702</v>
      </c>
      <c r="AF308">
        <v>55001</v>
      </c>
      <c r="AG308" t="s">
        <v>4529</v>
      </c>
      <c r="AH308" t="s">
        <v>4531</v>
      </c>
      <c r="AI308" t="s">
        <v>4697</v>
      </c>
      <c r="AJ308" t="s">
        <v>5200</v>
      </c>
      <c r="AK308" t="s">
        <v>5234</v>
      </c>
      <c r="AL308">
        <v>8.6</v>
      </c>
      <c r="AM308">
        <v>76.67</v>
      </c>
      <c r="AN308" t="s">
        <v>5316</v>
      </c>
      <c r="AO308" t="s">
        <v>5317</v>
      </c>
      <c r="AP308" t="s">
        <v>5383</v>
      </c>
      <c r="AQ308" t="s">
        <v>5449</v>
      </c>
    </row>
    <row r="309" spans="1:43">
      <c r="A309" s="1" t="s">
        <v>211</v>
      </c>
      <c r="B309">
        <v>18</v>
      </c>
      <c r="C309">
        <v>4322873</v>
      </c>
      <c r="D309">
        <v>812187</v>
      </c>
      <c r="E309">
        <v>240159.6</v>
      </c>
      <c r="F309" t="s">
        <v>1249</v>
      </c>
      <c r="G309" t="s">
        <v>1277</v>
      </c>
      <c r="H309" t="s">
        <v>1277</v>
      </c>
      <c r="J309">
        <v>98.92</v>
      </c>
      <c r="K309">
        <v>1.34</v>
      </c>
      <c r="L309">
        <v>100</v>
      </c>
      <c r="N309">
        <v>1</v>
      </c>
      <c r="O309">
        <v>1</v>
      </c>
      <c r="P309" t="s">
        <v>2133</v>
      </c>
      <c r="Q309" t="s">
        <v>2448</v>
      </c>
      <c r="R309">
        <v>99.8</v>
      </c>
      <c r="S309">
        <v>1445</v>
      </c>
      <c r="T309" t="s">
        <v>3044</v>
      </c>
      <c r="U309">
        <v>99.8</v>
      </c>
      <c r="V309">
        <v>1445</v>
      </c>
      <c r="W309">
        <v>7.762529</v>
      </c>
      <c r="X309">
        <v>17.360123</v>
      </c>
      <c r="Z309">
        <v>0</v>
      </c>
      <c r="AA309">
        <v>0</v>
      </c>
      <c r="AB309">
        <v>0.00823257666893659</v>
      </c>
      <c r="AC309">
        <v>0.00260066479699362</v>
      </c>
    </row>
    <row r="310" spans="1:43">
      <c r="A310" s="1" t="s">
        <v>212</v>
      </c>
      <c r="B310">
        <v>2</v>
      </c>
      <c r="C310">
        <v>2838944</v>
      </c>
      <c r="D310">
        <v>2770967</v>
      </c>
      <c r="E310">
        <v>1419472</v>
      </c>
      <c r="F310" t="s">
        <v>1249</v>
      </c>
      <c r="G310" t="s">
        <v>1378</v>
      </c>
      <c r="H310" t="s">
        <v>1378</v>
      </c>
      <c r="I310" t="s">
        <v>2128</v>
      </c>
      <c r="J310">
        <v>94.56999999999999</v>
      </c>
      <c r="K310">
        <v>1.59</v>
      </c>
      <c r="L310">
        <v>0</v>
      </c>
      <c r="N310">
        <v>1</v>
      </c>
      <c r="O310">
        <v>1</v>
      </c>
      <c r="P310" t="s">
        <v>2227</v>
      </c>
      <c r="Q310" t="s">
        <v>2556</v>
      </c>
      <c r="R310">
        <v>100</v>
      </c>
      <c r="S310">
        <v>1409</v>
      </c>
      <c r="T310" t="s">
        <v>3146</v>
      </c>
      <c r="U310">
        <v>99.8</v>
      </c>
      <c r="V310">
        <v>1467</v>
      </c>
      <c r="W310">
        <v>25.44053</v>
      </c>
      <c r="X310">
        <v>56.96233</v>
      </c>
      <c r="Y310">
        <v>0.9295591000000001</v>
      </c>
      <c r="Z310">
        <v>0</v>
      </c>
      <c r="AA310">
        <v>0</v>
      </c>
      <c r="AB310">
        <v>7.672496149785e-05</v>
      </c>
      <c r="AC310">
        <v>2.3341204270337e-05</v>
      </c>
      <c r="AD310" t="s">
        <v>3734</v>
      </c>
      <c r="AE310">
        <v>1679698</v>
      </c>
      <c r="AF310">
        <v>1680042</v>
      </c>
      <c r="AG310" t="s">
        <v>4529</v>
      </c>
      <c r="AH310" t="s">
        <v>4531</v>
      </c>
      <c r="AI310" t="s">
        <v>4763</v>
      </c>
      <c r="AJ310" t="s">
        <v>5175</v>
      </c>
      <c r="AK310" t="s">
        <v>5234</v>
      </c>
      <c r="AL310">
        <v>9.890000000000001</v>
      </c>
      <c r="AM310">
        <v>77.97</v>
      </c>
      <c r="AN310" t="s">
        <v>5316</v>
      </c>
      <c r="AO310" t="s">
        <v>5317</v>
      </c>
      <c r="AP310" t="s">
        <v>5383</v>
      </c>
      <c r="AQ310" t="s">
        <v>5449</v>
      </c>
    </row>
    <row r="311" spans="1:43">
      <c r="A311" s="1" t="s">
        <v>213</v>
      </c>
      <c r="B311">
        <v>12</v>
      </c>
      <c r="C311">
        <v>9612643</v>
      </c>
      <c r="D311">
        <v>3673469</v>
      </c>
      <c r="E311">
        <v>801053.6</v>
      </c>
      <c r="F311" t="s">
        <v>1249</v>
      </c>
      <c r="G311" t="s">
        <v>1379</v>
      </c>
      <c r="H311" t="s">
        <v>1379</v>
      </c>
      <c r="I311" t="s">
        <v>2128</v>
      </c>
      <c r="J311">
        <v>95.61</v>
      </c>
      <c r="K311">
        <v>1.13</v>
      </c>
      <c r="L311">
        <v>0</v>
      </c>
      <c r="N311">
        <v>1</v>
      </c>
      <c r="O311">
        <v>1</v>
      </c>
      <c r="P311" t="s">
        <v>2228</v>
      </c>
      <c r="Q311" t="s">
        <v>2557</v>
      </c>
      <c r="R311">
        <v>99.3</v>
      </c>
      <c r="S311">
        <v>1466</v>
      </c>
      <c r="T311" t="s">
        <v>3147</v>
      </c>
      <c r="U311">
        <v>99</v>
      </c>
      <c r="V311">
        <v>1510</v>
      </c>
      <c r="W311">
        <v>12.339547</v>
      </c>
      <c r="X311">
        <v>17.235876</v>
      </c>
      <c r="Y311">
        <v>0.27856207</v>
      </c>
      <c r="Z311">
        <v>0</v>
      </c>
      <c r="AA311">
        <v>0</v>
      </c>
      <c r="AB311">
        <v>0.00318316092080744</v>
      </c>
      <c r="AC311">
        <v>0.00115163099477424</v>
      </c>
      <c r="AD311" t="s">
        <v>3735</v>
      </c>
      <c r="AE311">
        <v>374406</v>
      </c>
      <c r="AF311">
        <v>374626</v>
      </c>
      <c r="AG311" t="s">
        <v>4530</v>
      </c>
      <c r="AH311" t="s">
        <v>4553</v>
      </c>
      <c r="AI311" t="s">
        <v>4764</v>
      </c>
      <c r="AJ311" t="s">
        <v>5211</v>
      </c>
      <c r="AK311" t="s">
        <v>5234</v>
      </c>
      <c r="AL311">
        <v>32.03</v>
      </c>
      <c r="AM311">
        <v>75.11</v>
      </c>
      <c r="AN311" t="s">
        <v>5316</v>
      </c>
      <c r="AO311" t="s">
        <v>5339</v>
      </c>
      <c r="AP311" t="s">
        <v>5405</v>
      </c>
      <c r="AQ311" t="s">
        <v>5464</v>
      </c>
    </row>
    <row r="312" spans="1:43">
      <c r="A312" s="1" t="s">
        <v>213</v>
      </c>
      <c r="B312">
        <v>12</v>
      </c>
      <c r="C312">
        <v>9612643</v>
      </c>
      <c r="D312">
        <v>3673469</v>
      </c>
      <c r="E312">
        <v>801053.6</v>
      </c>
      <c r="F312" t="s">
        <v>1249</v>
      </c>
      <c r="G312" t="s">
        <v>1379</v>
      </c>
      <c r="H312" t="s">
        <v>1379</v>
      </c>
      <c r="I312" t="s">
        <v>2128</v>
      </c>
      <c r="J312">
        <v>95.61</v>
      </c>
      <c r="K312">
        <v>1.13</v>
      </c>
      <c r="L312">
        <v>0</v>
      </c>
      <c r="N312">
        <v>1</v>
      </c>
      <c r="O312">
        <v>1</v>
      </c>
      <c r="P312" t="s">
        <v>2228</v>
      </c>
      <c r="Q312" t="s">
        <v>2557</v>
      </c>
      <c r="R312">
        <v>99.3</v>
      </c>
      <c r="S312">
        <v>1466</v>
      </c>
      <c r="T312" t="s">
        <v>3147</v>
      </c>
      <c r="U312">
        <v>99</v>
      </c>
      <c r="V312">
        <v>1510</v>
      </c>
      <c r="W312">
        <v>12.339547</v>
      </c>
      <c r="X312">
        <v>17.235876</v>
      </c>
      <c r="Y312">
        <v>0.27856207</v>
      </c>
      <c r="Z312">
        <v>0</v>
      </c>
      <c r="AA312">
        <v>0</v>
      </c>
      <c r="AB312">
        <v>0.00318316092080744</v>
      </c>
      <c r="AC312">
        <v>0.00115163099477424</v>
      </c>
      <c r="AD312" t="s">
        <v>3735</v>
      </c>
      <c r="AE312">
        <v>3065133</v>
      </c>
      <c r="AF312">
        <v>3065540</v>
      </c>
      <c r="AG312" t="s">
        <v>4530</v>
      </c>
      <c r="AH312" t="s">
        <v>4533</v>
      </c>
      <c r="AI312" t="s">
        <v>4765</v>
      </c>
      <c r="AJ312" t="s">
        <v>5176</v>
      </c>
      <c r="AK312" t="s">
        <v>5241</v>
      </c>
      <c r="AL312">
        <v>11.37</v>
      </c>
      <c r="AM312">
        <v>78.83</v>
      </c>
      <c r="AN312" t="s">
        <v>5316</v>
      </c>
      <c r="AO312" t="s">
        <v>5319</v>
      </c>
      <c r="AP312" t="s">
        <v>5385</v>
      </c>
      <c r="AQ312" t="s">
        <v>5449</v>
      </c>
    </row>
    <row r="313" spans="1:43">
      <c r="A313" s="1" t="s">
        <v>213</v>
      </c>
      <c r="B313">
        <v>12</v>
      </c>
      <c r="C313">
        <v>9612643</v>
      </c>
      <c r="D313">
        <v>3673469</v>
      </c>
      <c r="E313">
        <v>801053.6</v>
      </c>
      <c r="F313" t="s">
        <v>1249</v>
      </c>
      <c r="G313" t="s">
        <v>1379</v>
      </c>
      <c r="H313" t="s">
        <v>1379</v>
      </c>
      <c r="I313" t="s">
        <v>2128</v>
      </c>
      <c r="J313">
        <v>95.61</v>
      </c>
      <c r="K313">
        <v>1.13</v>
      </c>
      <c r="L313">
        <v>0</v>
      </c>
      <c r="N313">
        <v>1</v>
      </c>
      <c r="O313">
        <v>1</v>
      </c>
      <c r="P313" t="s">
        <v>2228</v>
      </c>
      <c r="Q313" t="s">
        <v>2557</v>
      </c>
      <c r="R313">
        <v>99.3</v>
      </c>
      <c r="S313">
        <v>1466</v>
      </c>
      <c r="T313" t="s">
        <v>3147</v>
      </c>
      <c r="U313">
        <v>99</v>
      </c>
      <c r="V313">
        <v>1510</v>
      </c>
      <c r="W313">
        <v>12.339547</v>
      </c>
      <c r="X313">
        <v>17.235876</v>
      </c>
      <c r="Y313">
        <v>0.27856207</v>
      </c>
      <c r="Z313">
        <v>0</v>
      </c>
      <c r="AA313">
        <v>0</v>
      </c>
      <c r="AB313">
        <v>0.00318316092080744</v>
      </c>
      <c r="AC313">
        <v>0.00115163099477424</v>
      </c>
      <c r="AD313" t="s">
        <v>3735</v>
      </c>
      <c r="AE313">
        <v>3065796</v>
      </c>
      <c r="AF313">
        <v>3066035</v>
      </c>
      <c r="AG313" t="s">
        <v>4530</v>
      </c>
      <c r="AH313" t="s">
        <v>4531</v>
      </c>
      <c r="AI313" t="s">
        <v>4646</v>
      </c>
      <c r="AJ313" t="s">
        <v>5185</v>
      </c>
      <c r="AK313" t="s">
        <v>5237</v>
      </c>
      <c r="AL313">
        <v>6.85</v>
      </c>
      <c r="AM313">
        <v>75.09999999999999</v>
      </c>
      <c r="AN313" t="s">
        <v>5316</v>
      </c>
      <c r="AO313" t="s">
        <v>5317</v>
      </c>
      <c r="AP313" t="s">
        <v>5383</v>
      </c>
      <c r="AQ313" t="s">
        <v>5449</v>
      </c>
    </row>
    <row r="314" spans="1:43">
      <c r="A314" s="1" t="s">
        <v>214</v>
      </c>
      <c r="B314">
        <v>22</v>
      </c>
      <c r="C314">
        <v>4117193</v>
      </c>
      <c r="D314">
        <v>1928512</v>
      </c>
      <c r="E314">
        <v>187145.1</v>
      </c>
      <c r="F314" t="s">
        <v>1249</v>
      </c>
      <c r="G314" t="s">
        <v>1329</v>
      </c>
      <c r="H314" t="s">
        <v>1329</v>
      </c>
      <c r="I314" t="s">
        <v>2128</v>
      </c>
      <c r="J314">
        <v>96.18000000000001</v>
      </c>
      <c r="K314">
        <v>0.49</v>
      </c>
      <c r="L314">
        <v>100</v>
      </c>
      <c r="N314">
        <v>2</v>
      </c>
      <c r="O314">
        <v>2</v>
      </c>
      <c r="P314" t="s">
        <v>2194</v>
      </c>
      <c r="Q314" t="s">
        <v>2502</v>
      </c>
      <c r="R314">
        <v>99.7</v>
      </c>
      <c r="S314">
        <v>1459</v>
      </c>
      <c r="T314" t="s">
        <v>3096</v>
      </c>
      <c r="U314">
        <v>98.5</v>
      </c>
      <c r="V314">
        <v>1517</v>
      </c>
      <c r="W314">
        <v>10.834051</v>
      </c>
      <c r="X314">
        <v>18.695024</v>
      </c>
      <c r="Y314">
        <v>0.15828755</v>
      </c>
      <c r="Z314">
        <v>0</v>
      </c>
      <c r="AA314">
        <v>0</v>
      </c>
      <c r="AB314">
        <v>0.00726903711008074</v>
      </c>
      <c r="AC314">
        <v>0.00170774535431799</v>
      </c>
      <c r="AD314" t="s">
        <v>3736</v>
      </c>
      <c r="AE314">
        <v>401733</v>
      </c>
      <c r="AF314">
        <v>401870</v>
      </c>
      <c r="AG314" t="s">
        <v>4529</v>
      </c>
      <c r="AH314" t="s">
        <v>4535</v>
      </c>
      <c r="AI314" t="s">
        <v>4702</v>
      </c>
      <c r="AJ314" t="s">
        <v>5180</v>
      </c>
      <c r="AK314" t="s">
        <v>5234</v>
      </c>
      <c r="AL314">
        <v>7.13</v>
      </c>
      <c r="AM314">
        <v>77.54000000000001</v>
      </c>
      <c r="AN314" t="s">
        <v>5316</v>
      </c>
      <c r="AO314" t="s">
        <v>5321</v>
      </c>
      <c r="AP314" t="s">
        <v>5387</v>
      </c>
      <c r="AQ314" t="s">
        <v>5452</v>
      </c>
    </row>
    <row r="315" spans="1:43">
      <c r="A315" s="1" t="s">
        <v>215</v>
      </c>
      <c r="B315">
        <v>53</v>
      </c>
      <c r="C315">
        <v>4236341</v>
      </c>
      <c r="D315">
        <v>625559</v>
      </c>
      <c r="E315">
        <v>79931</v>
      </c>
      <c r="F315" t="s">
        <v>1249</v>
      </c>
      <c r="G315" t="s">
        <v>1380</v>
      </c>
      <c r="H315" t="s">
        <v>1380</v>
      </c>
      <c r="J315">
        <v>97.25</v>
      </c>
      <c r="K315">
        <v>2.2</v>
      </c>
      <c r="L315">
        <v>50</v>
      </c>
      <c r="N315">
        <v>1</v>
      </c>
      <c r="O315">
        <v>1</v>
      </c>
      <c r="P315" t="s">
        <v>2212</v>
      </c>
      <c r="Q315" t="s">
        <v>2558</v>
      </c>
      <c r="R315">
        <v>100</v>
      </c>
      <c r="S315">
        <v>1479</v>
      </c>
      <c r="T315" t="s">
        <v>3148</v>
      </c>
      <c r="U315">
        <v>99.8</v>
      </c>
      <c r="V315">
        <v>1305</v>
      </c>
      <c r="W315">
        <v>13.593461</v>
      </c>
      <c r="X315">
        <v>21.003286</v>
      </c>
      <c r="Z315">
        <v>0</v>
      </c>
      <c r="AA315">
        <v>0</v>
      </c>
      <c r="AB315">
        <v>0.0421531743442442</v>
      </c>
      <c r="AC315">
        <v>0.0145483301740595</v>
      </c>
      <c r="AD315" t="s">
        <v>3737</v>
      </c>
      <c r="AE315">
        <v>24279</v>
      </c>
      <c r="AF315">
        <v>24663</v>
      </c>
      <c r="AG315" t="s">
        <v>4529</v>
      </c>
      <c r="AH315" t="s">
        <v>4533</v>
      </c>
      <c r="AI315" t="s">
        <v>4766</v>
      </c>
      <c r="AJ315" t="s">
        <v>5175</v>
      </c>
      <c r="AK315" t="s">
        <v>5234</v>
      </c>
      <c r="AL315">
        <v>10.81</v>
      </c>
      <c r="AM315">
        <v>78.18000000000001</v>
      </c>
      <c r="AN315" t="s">
        <v>5316</v>
      </c>
      <c r="AO315" t="s">
        <v>5319</v>
      </c>
      <c r="AP315" t="s">
        <v>5385</v>
      </c>
      <c r="AQ315" t="s">
        <v>5449</v>
      </c>
    </row>
    <row r="316" spans="1:43">
      <c r="A316" s="1" t="s">
        <v>215</v>
      </c>
      <c r="B316">
        <v>53</v>
      </c>
      <c r="C316">
        <v>4236341</v>
      </c>
      <c r="D316">
        <v>625559</v>
      </c>
      <c r="E316">
        <v>79931</v>
      </c>
      <c r="F316" t="s">
        <v>1249</v>
      </c>
      <c r="G316" t="s">
        <v>1380</v>
      </c>
      <c r="H316" t="s">
        <v>1380</v>
      </c>
      <c r="J316">
        <v>97.25</v>
      </c>
      <c r="K316">
        <v>2.2</v>
      </c>
      <c r="L316">
        <v>50</v>
      </c>
      <c r="N316">
        <v>1</v>
      </c>
      <c r="O316">
        <v>1</v>
      </c>
      <c r="P316" t="s">
        <v>2212</v>
      </c>
      <c r="Q316" t="s">
        <v>2558</v>
      </c>
      <c r="R316">
        <v>100</v>
      </c>
      <c r="S316">
        <v>1479</v>
      </c>
      <c r="T316" t="s">
        <v>3148</v>
      </c>
      <c r="U316">
        <v>99.8</v>
      </c>
      <c r="V316">
        <v>1305</v>
      </c>
      <c r="W316">
        <v>13.593461</v>
      </c>
      <c r="X316">
        <v>21.003286</v>
      </c>
      <c r="Z316">
        <v>0</v>
      </c>
      <c r="AA316">
        <v>0</v>
      </c>
      <c r="AB316">
        <v>0.0421531743442442</v>
      </c>
      <c r="AC316">
        <v>0.0145483301740595</v>
      </c>
      <c r="AD316" t="s">
        <v>3738</v>
      </c>
      <c r="AE316">
        <v>8681</v>
      </c>
      <c r="AF316">
        <v>8849</v>
      </c>
      <c r="AG316" t="s">
        <v>4530</v>
      </c>
      <c r="AH316" t="s">
        <v>4559</v>
      </c>
      <c r="AI316" t="s">
        <v>4767</v>
      </c>
      <c r="AJ316" t="s">
        <v>5187</v>
      </c>
      <c r="AK316" t="s">
        <v>5241</v>
      </c>
      <c r="AL316">
        <v>9.77</v>
      </c>
      <c r="AM316">
        <v>75.72</v>
      </c>
      <c r="AN316" t="s">
        <v>5316</v>
      </c>
      <c r="AO316" t="s">
        <v>5345</v>
      </c>
      <c r="AP316" t="s">
        <v>5411</v>
      </c>
      <c r="AQ316" t="s">
        <v>5463</v>
      </c>
    </row>
    <row r="317" spans="1:43">
      <c r="A317" s="1" t="s">
        <v>216</v>
      </c>
      <c r="B317">
        <v>17</v>
      </c>
      <c r="C317">
        <v>3383257</v>
      </c>
      <c r="D317">
        <v>1041263</v>
      </c>
      <c r="E317">
        <v>199015.1</v>
      </c>
      <c r="F317" t="s">
        <v>1249</v>
      </c>
      <c r="G317" t="s">
        <v>1381</v>
      </c>
      <c r="H317" t="s">
        <v>1381</v>
      </c>
      <c r="I317" t="s">
        <v>2128</v>
      </c>
      <c r="J317">
        <v>98.90000000000001</v>
      </c>
      <c r="K317">
        <v>0</v>
      </c>
      <c r="L317">
        <v>0</v>
      </c>
      <c r="N317">
        <v>1</v>
      </c>
      <c r="O317">
        <v>1</v>
      </c>
      <c r="P317" t="s">
        <v>2217</v>
      </c>
      <c r="Q317" t="s">
        <v>2559</v>
      </c>
      <c r="R317">
        <v>100</v>
      </c>
      <c r="S317">
        <v>1446</v>
      </c>
      <c r="T317" t="s">
        <v>3149</v>
      </c>
      <c r="U317">
        <v>99.7</v>
      </c>
      <c r="V317">
        <v>1505</v>
      </c>
      <c r="W317">
        <v>10.345932</v>
      </c>
      <c r="X317">
        <v>19.955338</v>
      </c>
      <c r="Y317">
        <v>0.1549143</v>
      </c>
      <c r="Z317">
        <v>0</v>
      </c>
      <c r="AA317">
        <v>0</v>
      </c>
      <c r="AB317">
        <v>0.010836768099079</v>
      </c>
      <c r="AC317">
        <v>0.00218119143060682</v>
      </c>
      <c r="AD317" t="s">
        <v>3739</v>
      </c>
      <c r="AE317">
        <v>498653</v>
      </c>
      <c r="AF317">
        <v>498862</v>
      </c>
      <c r="AG317" t="s">
        <v>4529</v>
      </c>
      <c r="AH317" t="s">
        <v>4531</v>
      </c>
      <c r="AI317" t="s">
        <v>4768</v>
      </c>
      <c r="AJ317" t="s">
        <v>5185</v>
      </c>
      <c r="AK317" t="s">
        <v>5244</v>
      </c>
      <c r="AL317">
        <v>5.96</v>
      </c>
      <c r="AM317">
        <v>78.3</v>
      </c>
      <c r="AN317" t="s">
        <v>5316</v>
      </c>
      <c r="AO317" t="s">
        <v>5317</v>
      </c>
      <c r="AP317" t="s">
        <v>5383</v>
      </c>
      <c r="AQ317" t="s">
        <v>5449</v>
      </c>
    </row>
    <row r="318" spans="1:43">
      <c r="A318" s="1" t="s">
        <v>217</v>
      </c>
      <c r="B318">
        <v>14</v>
      </c>
      <c r="C318">
        <v>4007487</v>
      </c>
      <c r="D318">
        <v>2080515</v>
      </c>
      <c r="E318">
        <v>286249.1</v>
      </c>
      <c r="F318" t="s">
        <v>1249</v>
      </c>
      <c r="G318" t="s">
        <v>1382</v>
      </c>
      <c r="H318" t="s">
        <v>1382</v>
      </c>
      <c r="I318" t="s">
        <v>2128</v>
      </c>
      <c r="J318">
        <v>95.51000000000001</v>
      </c>
      <c r="K318">
        <v>2.35</v>
      </c>
      <c r="L318">
        <v>50</v>
      </c>
      <c r="N318">
        <v>2</v>
      </c>
      <c r="O318">
        <v>1</v>
      </c>
      <c r="P318" t="s">
        <v>2229</v>
      </c>
      <c r="Q318" t="s">
        <v>2560</v>
      </c>
      <c r="R318">
        <v>100</v>
      </c>
      <c r="S318">
        <v>1467</v>
      </c>
      <c r="T318" t="s">
        <v>3150</v>
      </c>
      <c r="U318">
        <v>96</v>
      </c>
      <c r="V318">
        <v>1514</v>
      </c>
      <c r="W318">
        <v>6.024753</v>
      </c>
      <c r="X318">
        <v>18.65202</v>
      </c>
      <c r="Y318">
        <v>0.4785818</v>
      </c>
      <c r="Z318">
        <v>0</v>
      </c>
      <c r="AA318">
        <v>0</v>
      </c>
      <c r="AB318">
        <v>0.0186067247002511</v>
      </c>
      <c r="AC318">
        <v>0.00538553156232199</v>
      </c>
    </row>
    <row r="319" spans="1:43">
      <c r="A319" s="1" t="s">
        <v>218</v>
      </c>
      <c r="B319">
        <v>22</v>
      </c>
      <c r="C319">
        <v>5477474</v>
      </c>
      <c r="D319">
        <v>1166418</v>
      </c>
      <c r="E319">
        <v>248976.1</v>
      </c>
      <c r="F319" t="s">
        <v>1249</v>
      </c>
      <c r="G319" t="s">
        <v>1383</v>
      </c>
      <c r="H319" t="s">
        <v>1383</v>
      </c>
      <c r="J319">
        <v>93.88</v>
      </c>
      <c r="K319">
        <v>0.5</v>
      </c>
      <c r="L319">
        <v>0</v>
      </c>
      <c r="N319">
        <v>2</v>
      </c>
      <c r="O319">
        <v>2</v>
      </c>
      <c r="P319" t="s">
        <v>2145</v>
      </c>
      <c r="Q319" t="s">
        <v>2561</v>
      </c>
      <c r="R319">
        <v>95.5</v>
      </c>
      <c r="S319">
        <v>1447</v>
      </c>
      <c r="T319" t="s">
        <v>3151</v>
      </c>
      <c r="U319">
        <v>94.8</v>
      </c>
      <c r="V319">
        <v>1505</v>
      </c>
      <c r="W319">
        <v>7.340615299999999</v>
      </c>
      <c r="X319">
        <v>9.380335000000001</v>
      </c>
      <c r="Z319">
        <v>0</v>
      </c>
      <c r="AA319">
        <v>0</v>
      </c>
      <c r="AB319">
        <v>0.0139676290463692</v>
      </c>
      <c r="AC319">
        <v>0.00459261128765196</v>
      </c>
      <c r="AD319" t="s">
        <v>3740</v>
      </c>
      <c r="AE319">
        <v>699413</v>
      </c>
      <c r="AF319">
        <v>699584</v>
      </c>
      <c r="AG319" t="s">
        <v>4530</v>
      </c>
      <c r="AH319" t="s">
        <v>4533</v>
      </c>
      <c r="AI319" t="s">
        <v>4610</v>
      </c>
      <c r="AJ319" t="s">
        <v>5185</v>
      </c>
      <c r="AK319" t="s">
        <v>5244</v>
      </c>
      <c r="AL319">
        <v>4.77</v>
      </c>
      <c r="AM319">
        <v>75.29000000000001</v>
      </c>
      <c r="AN319" t="s">
        <v>5316</v>
      </c>
      <c r="AO319" t="s">
        <v>5319</v>
      </c>
      <c r="AP319" t="s">
        <v>5385</v>
      </c>
      <c r="AQ319" t="s">
        <v>5449</v>
      </c>
    </row>
    <row r="320" spans="1:43">
      <c r="A320" s="1" t="s">
        <v>219</v>
      </c>
      <c r="B320">
        <v>24</v>
      </c>
      <c r="C320">
        <v>5892551</v>
      </c>
      <c r="D320">
        <v>1508603</v>
      </c>
      <c r="E320">
        <v>245523</v>
      </c>
      <c r="F320" t="s">
        <v>1249</v>
      </c>
      <c r="G320" t="s">
        <v>1384</v>
      </c>
      <c r="H320" t="s">
        <v>1384</v>
      </c>
      <c r="I320" t="s">
        <v>2128</v>
      </c>
      <c r="J320">
        <v>93.18000000000001</v>
      </c>
      <c r="K320">
        <v>0</v>
      </c>
      <c r="L320">
        <v>0</v>
      </c>
      <c r="N320">
        <v>1</v>
      </c>
      <c r="O320">
        <v>1</v>
      </c>
      <c r="P320" t="s">
        <v>2230</v>
      </c>
      <c r="Q320" t="s">
        <v>2562</v>
      </c>
      <c r="R320">
        <v>80.7</v>
      </c>
      <c r="S320">
        <v>1487</v>
      </c>
      <c r="T320" t="s">
        <v>3152</v>
      </c>
      <c r="U320">
        <v>91.3</v>
      </c>
      <c r="V320">
        <v>1510</v>
      </c>
      <c r="W320">
        <v>16.547775</v>
      </c>
      <c r="X320">
        <v>9.709766</v>
      </c>
      <c r="Y320">
        <v>0.23668095</v>
      </c>
      <c r="Z320">
        <v>1</v>
      </c>
      <c r="AA320">
        <v>1</v>
      </c>
      <c r="AB320">
        <v>0.004189244299668739</v>
      </c>
      <c r="AC320">
        <v>0.00145223526138786</v>
      </c>
      <c r="AD320" t="s">
        <v>3741</v>
      </c>
      <c r="AE320">
        <v>120798</v>
      </c>
      <c r="AF320">
        <v>121047</v>
      </c>
      <c r="AG320" t="s">
        <v>4529</v>
      </c>
      <c r="AH320" t="s">
        <v>4533</v>
      </c>
      <c r="AI320" t="s">
        <v>4769</v>
      </c>
      <c r="AJ320" t="s">
        <v>5183</v>
      </c>
      <c r="AK320" t="s">
        <v>5234</v>
      </c>
      <c r="AL320">
        <v>7.02</v>
      </c>
      <c r="AM320">
        <v>76</v>
      </c>
      <c r="AN320" t="s">
        <v>5316</v>
      </c>
      <c r="AO320" t="s">
        <v>5319</v>
      </c>
      <c r="AP320" t="s">
        <v>5385</v>
      </c>
      <c r="AQ320" t="s">
        <v>5449</v>
      </c>
    </row>
    <row r="321" spans="1:43">
      <c r="A321" s="1" t="s">
        <v>219</v>
      </c>
      <c r="B321">
        <v>24</v>
      </c>
      <c r="C321">
        <v>5892551</v>
      </c>
      <c r="D321">
        <v>1508603</v>
      </c>
      <c r="E321">
        <v>245523</v>
      </c>
      <c r="F321" t="s">
        <v>1249</v>
      </c>
      <c r="G321" t="s">
        <v>1384</v>
      </c>
      <c r="H321" t="s">
        <v>1384</v>
      </c>
      <c r="I321" t="s">
        <v>2128</v>
      </c>
      <c r="J321">
        <v>93.18000000000001</v>
      </c>
      <c r="K321">
        <v>0</v>
      </c>
      <c r="L321">
        <v>0</v>
      </c>
      <c r="N321">
        <v>1</v>
      </c>
      <c r="O321">
        <v>1</v>
      </c>
      <c r="P321" t="s">
        <v>2230</v>
      </c>
      <c r="Q321" t="s">
        <v>2562</v>
      </c>
      <c r="R321">
        <v>80.7</v>
      </c>
      <c r="S321">
        <v>1487</v>
      </c>
      <c r="T321" t="s">
        <v>3152</v>
      </c>
      <c r="U321">
        <v>91.3</v>
      </c>
      <c r="V321">
        <v>1510</v>
      </c>
      <c r="W321">
        <v>16.547775</v>
      </c>
      <c r="X321">
        <v>9.709766</v>
      </c>
      <c r="Y321">
        <v>0.23668095</v>
      </c>
      <c r="Z321">
        <v>1</v>
      </c>
      <c r="AA321">
        <v>1</v>
      </c>
      <c r="AB321">
        <v>0.004189244299668739</v>
      </c>
      <c r="AC321">
        <v>0.00145223526138786</v>
      </c>
      <c r="AD321" t="s">
        <v>3741</v>
      </c>
      <c r="AE321">
        <v>121144</v>
      </c>
      <c r="AF321">
        <v>121500</v>
      </c>
      <c r="AG321" t="s">
        <v>4529</v>
      </c>
      <c r="AH321" t="s">
        <v>4531</v>
      </c>
      <c r="AI321" t="s">
        <v>4770</v>
      </c>
      <c r="AJ321" t="s">
        <v>5175</v>
      </c>
      <c r="AK321" t="s">
        <v>5234</v>
      </c>
      <c r="AL321">
        <v>10.23</v>
      </c>
      <c r="AM321">
        <v>76.47</v>
      </c>
      <c r="AN321" t="s">
        <v>5316</v>
      </c>
      <c r="AO321" t="s">
        <v>5317</v>
      </c>
      <c r="AP321" t="s">
        <v>5383</v>
      </c>
      <c r="AQ321" t="s">
        <v>5449</v>
      </c>
    </row>
    <row r="322" spans="1:43">
      <c r="A322" s="1" t="s">
        <v>219</v>
      </c>
      <c r="B322">
        <v>24</v>
      </c>
      <c r="C322">
        <v>5892551</v>
      </c>
      <c r="D322">
        <v>1508603</v>
      </c>
      <c r="E322">
        <v>245523</v>
      </c>
      <c r="F322" t="s">
        <v>1249</v>
      </c>
      <c r="G322" t="s">
        <v>1384</v>
      </c>
      <c r="H322" t="s">
        <v>1384</v>
      </c>
      <c r="I322" t="s">
        <v>2128</v>
      </c>
      <c r="J322">
        <v>93.18000000000001</v>
      </c>
      <c r="K322">
        <v>0</v>
      </c>
      <c r="L322">
        <v>0</v>
      </c>
      <c r="N322">
        <v>1</v>
      </c>
      <c r="O322">
        <v>1</v>
      </c>
      <c r="P322" t="s">
        <v>2230</v>
      </c>
      <c r="Q322" t="s">
        <v>2562</v>
      </c>
      <c r="R322">
        <v>80.7</v>
      </c>
      <c r="S322">
        <v>1487</v>
      </c>
      <c r="T322" t="s">
        <v>3152</v>
      </c>
      <c r="U322">
        <v>91.3</v>
      </c>
      <c r="V322">
        <v>1510</v>
      </c>
      <c r="W322">
        <v>16.547775</v>
      </c>
      <c r="X322">
        <v>9.709766</v>
      </c>
      <c r="Y322">
        <v>0.23668095</v>
      </c>
      <c r="Z322">
        <v>1</v>
      </c>
      <c r="AA322">
        <v>1</v>
      </c>
      <c r="AB322">
        <v>0.004189244299668739</v>
      </c>
      <c r="AC322">
        <v>0.00145223526138786</v>
      </c>
      <c r="AD322" t="s">
        <v>3742</v>
      </c>
      <c r="AE322">
        <v>18489</v>
      </c>
      <c r="AF322">
        <v>19243</v>
      </c>
      <c r="AG322" t="s">
        <v>4530</v>
      </c>
      <c r="AH322" t="s">
        <v>4540</v>
      </c>
      <c r="AI322" t="s">
        <v>4771</v>
      </c>
      <c r="AJ322" t="s">
        <v>5212</v>
      </c>
      <c r="AK322" t="s">
        <v>5267</v>
      </c>
      <c r="AL322">
        <v>22.68</v>
      </c>
      <c r="AM322">
        <v>75.06</v>
      </c>
      <c r="AN322" t="s">
        <v>5316</v>
      </c>
      <c r="AO322" t="s">
        <v>5326</v>
      </c>
      <c r="AP322" t="s">
        <v>5392</v>
      </c>
      <c r="AQ322" t="s">
        <v>5456</v>
      </c>
    </row>
    <row r="323" spans="1:43">
      <c r="A323" s="1" t="s">
        <v>220</v>
      </c>
      <c r="B323">
        <v>5</v>
      </c>
      <c r="C323">
        <v>2618330</v>
      </c>
      <c r="D323">
        <v>1095834</v>
      </c>
      <c r="E323">
        <v>523666</v>
      </c>
      <c r="F323" t="s">
        <v>1249</v>
      </c>
      <c r="G323" t="s">
        <v>1258</v>
      </c>
      <c r="H323" t="s">
        <v>1258</v>
      </c>
      <c r="J323">
        <v>98.43000000000001</v>
      </c>
      <c r="K323">
        <v>0.93</v>
      </c>
      <c r="L323">
        <v>0</v>
      </c>
      <c r="N323">
        <v>2</v>
      </c>
      <c r="O323">
        <v>2</v>
      </c>
      <c r="P323" t="s">
        <v>2138</v>
      </c>
      <c r="Q323" t="s">
        <v>2429</v>
      </c>
      <c r="R323">
        <v>99.90000000000001</v>
      </c>
      <c r="S323">
        <v>1467</v>
      </c>
      <c r="T323" t="s">
        <v>3059</v>
      </c>
      <c r="U323">
        <v>99.09999999999999</v>
      </c>
      <c r="V323">
        <v>1537</v>
      </c>
      <c r="W323">
        <v>22.741669</v>
      </c>
      <c r="X323">
        <v>37.95902299999999</v>
      </c>
      <c r="Z323">
        <v>0</v>
      </c>
      <c r="AA323">
        <v>0</v>
      </c>
      <c r="AB323">
        <v>0.011981646812082</v>
      </c>
      <c r="AC323">
        <v>0.00347182184164482</v>
      </c>
      <c r="AD323" t="s">
        <v>3743</v>
      </c>
      <c r="AE323">
        <v>60528</v>
      </c>
      <c r="AF323">
        <v>60711</v>
      </c>
      <c r="AG323" t="s">
        <v>4530</v>
      </c>
      <c r="AH323" t="s">
        <v>4538</v>
      </c>
      <c r="AI323" t="s">
        <v>4614</v>
      </c>
      <c r="AJ323">
        <f>..........</f>
        <v>0</v>
      </c>
      <c r="AK323" t="s">
        <v>5234</v>
      </c>
      <c r="AL323">
        <v>28.79</v>
      </c>
      <c r="AM323">
        <v>76.09</v>
      </c>
      <c r="AN323" t="s">
        <v>5316</v>
      </c>
      <c r="AO323" t="s">
        <v>5324</v>
      </c>
      <c r="AP323" t="s">
        <v>5390</v>
      </c>
      <c r="AQ323" t="s">
        <v>5454</v>
      </c>
    </row>
    <row r="324" spans="1:43">
      <c r="A324" s="1" t="s">
        <v>220</v>
      </c>
      <c r="B324">
        <v>5</v>
      </c>
      <c r="C324">
        <v>2618330</v>
      </c>
      <c r="D324">
        <v>1095834</v>
      </c>
      <c r="E324">
        <v>523666</v>
      </c>
      <c r="F324" t="s">
        <v>1249</v>
      </c>
      <c r="G324" t="s">
        <v>1258</v>
      </c>
      <c r="H324" t="s">
        <v>1258</v>
      </c>
      <c r="J324">
        <v>98.43000000000001</v>
      </c>
      <c r="K324">
        <v>0.93</v>
      </c>
      <c r="L324">
        <v>0</v>
      </c>
      <c r="N324">
        <v>2</v>
      </c>
      <c r="O324">
        <v>2</v>
      </c>
      <c r="P324" t="s">
        <v>2138</v>
      </c>
      <c r="Q324" t="s">
        <v>2429</v>
      </c>
      <c r="R324">
        <v>99.90000000000001</v>
      </c>
      <c r="S324">
        <v>1467</v>
      </c>
      <c r="T324" t="s">
        <v>3059</v>
      </c>
      <c r="U324">
        <v>99.09999999999999</v>
      </c>
      <c r="V324">
        <v>1537</v>
      </c>
      <c r="W324">
        <v>22.741669</v>
      </c>
      <c r="X324">
        <v>37.95902299999999</v>
      </c>
      <c r="Z324">
        <v>0</v>
      </c>
      <c r="AA324">
        <v>0</v>
      </c>
      <c r="AB324">
        <v>0.011981646812082</v>
      </c>
      <c r="AC324">
        <v>0.00347182184164482</v>
      </c>
      <c r="AD324" t="s">
        <v>3743</v>
      </c>
      <c r="AE324">
        <v>61961</v>
      </c>
      <c r="AF324">
        <v>63427</v>
      </c>
      <c r="AG324" t="s">
        <v>4529</v>
      </c>
      <c r="AH324" t="s">
        <v>4537</v>
      </c>
      <c r="AI324" t="s">
        <v>4658</v>
      </c>
      <c r="AJ324">
        <f>./......</f>
        <v>0</v>
      </c>
      <c r="AK324" t="s">
        <v>5249</v>
      </c>
      <c r="AL324">
        <v>47.27</v>
      </c>
      <c r="AM324">
        <v>80.73</v>
      </c>
      <c r="AN324" t="s">
        <v>5316</v>
      </c>
      <c r="AO324" t="s">
        <v>5323</v>
      </c>
      <c r="AP324" t="s">
        <v>5389</v>
      </c>
      <c r="AQ324" t="s">
        <v>5454</v>
      </c>
    </row>
    <row r="325" spans="1:43">
      <c r="A325" s="1" t="s">
        <v>220</v>
      </c>
      <c r="B325">
        <v>5</v>
      </c>
      <c r="C325">
        <v>2618330</v>
      </c>
      <c r="D325">
        <v>1095834</v>
      </c>
      <c r="E325">
        <v>523666</v>
      </c>
      <c r="F325" t="s">
        <v>1249</v>
      </c>
      <c r="G325" t="s">
        <v>1258</v>
      </c>
      <c r="H325" t="s">
        <v>1258</v>
      </c>
      <c r="J325">
        <v>98.43000000000001</v>
      </c>
      <c r="K325">
        <v>0.93</v>
      </c>
      <c r="L325">
        <v>0</v>
      </c>
      <c r="N325">
        <v>2</v>
      </c>
      <c r="O325">
        <v>2</v>
      </c>
      <c r="P325" t="s">
        <v>2138</v>
      </c>
      <c r="Q325" t="s">
        <v>2429</v>
      </c>
      <c r="R325">
        <v>99.90000000000001</v>
      </c>
      <c r="S325">
        <v>1467</v>
      </c>
      <c r="T325" t="s">
        <v>3059</v>
      </c>
      <c r="U325">
        <v>99.09999999999999</v>
      </c>
      <c r="V325">
        <v>1537</v>
      </c>
      <c r="W325">
        <v>22.741669</v>
      </c>
      <c r="X325">
        <v>37.95902299999999</v>
      </c>
      <c r="Z325">
        <v>0</v>
      </c>
      <c r="AA325">
        <v>0</v>
      </c>
      <c r="AB325">
        <v>0.011981646812082</v>
      </c>
      <c r="AC325">
        <v>0.00347182184164482</v>
      </c>
      <c r="AD325" t="s">
        <v>3743</v>
      </c>
      <c r="AE325">
        <v>63596</v>
      </c>
      <c r="AF325">
        <v>65113</v>
      </c>
      <c r="AG325" t="s">
        <v>4529</v>
      </c>
      <c r="AH325" t="s">
        <v>4537</v>
      </c>
      <c r="AI325" t="s">
        <v>4659</v>
      </c>
      <c r="AJ325" t="s">
        <v>5191</v>
      </c>
      <c r="AK325" t="s">
        <v>5268</v>
      </c>
      <c r="AL325">
        <v>49.12</v>
      </c>
      <c r="AM325">
        <v>77.89</v>
      </c>
      <c r="AN325" t="s">
        <v>5316</v>
      </c>
      <c r="AO325" t="s">
        <v>5323</v>
      </c>
      <c r="AP325" t="s">
        <v>5389</v>
      </c>
      <c r="AQ325" t="s">
        <v>5454</v>
      </c>
    </row>
    <row r="326" spans="1:43">
      <c r="A326" s="1" t="s">
        <v>220</v>
      </c>
      <c r="B326">
        <v>5</v>
      </c>
      <c r="C326">
        <v>2618330</v>
      </c>
      <c r="D326">
        <v>1095834</v>
      </c>
      <c r="E326">
        <v>523666</v>
      </c>
      <c r="F326" t="s">
        <v>1249</v>
      </c>
      <c r="G326" t="s">
        <v>1258</v>
      </c>
      <c r="H326" t="s">
        <v>1258</v>
      </c>
      <c r="J326">
        <v>98.43000000000001</v>
      </c>
      <c r="K326">
        <v>0.93</v>
      </c>
      <c r="L326">
        <v>0</v>
      </c>
      <c r="N326">
        <v>2</v>
      </c>
      <c r="O326">
        <v>2</v>
      </c>
      <c r="P326" t="s">
        <v>2138</v>
      </c>
      <c r="Q326" t="s">
        <v>2429</v>
      </c>
      <c r="R326">
        <v>99.90000000000001</v>
      </c>
      <c r="S326">
        <v>1467</v>
      </c>
      <c r="T326" t="s">
        <v>3059</v>
      </c>
      <c r="U326">
        <v>99.09999999999999</v>
      </c>
      <c r="V326">
        <v>1537</v>
      </c>
      <c r="W326">
        <v>22.741669</v>
      </c>
      <c r="X326">
        <v>37.95902299999999</v>
      </c>
      <c r="Z326">
        <v>0</v>
      </c>
      <c r="AA326">
        <v>0</v>
      </c>
      <c r="AB326">
        <v>0.011981646812082</v>
      </c>
      <c r="AC326">
        <v>0.00347182184164482</v>
      </c>
      <c r="AD326" t="s">
        <v>3744</v>
      </c>
      <c r="AE326">
        <v>208406</v>
      </c>
      <c r="AF326">
        <v>208776</v>
      </c>
      <c r="AG326" t="s">
        <v>4530</v>
      </c>
      <c r="AH326" t="s">
        <v>4531</v>
      </c>
      <c r="AI326" t="s">
        <v>4611</v>
      </c>
      <c r="AJ326" t="s">
        <v>5175</v>
      </c>
      <c r="AK326" t="s">
        <v>5234</v>
      </c>
      <c r="AL326">
        <v>10.63</v>
      </c>
      <c r="AM326">
        <v>77.90000000000001</v>
      </c>
      <c r="AN326" t="s">
        <v>5316</v>
      </c>
      <c r="AO326" t="s">
        <v>5317</v>
      </c>
      <c r="AP326" t="s">
        <v>5383</v>
      </c>
      <c r="AQ326" t="s">
        <v>5449</v>
      </c>
    </row>
    <row r="327" spans="1:43">
      <c r="A327" s="1" t="s">
        <v>220</v>
      </c>
      <c r="B327">
        <v>5</v>
      </c>
      <c r="C327">
        <v>2618330</v>
      </c>
      <c r="D327">
        <v>1095834</v>
      </c>
      <c r="E327">
        <v>523666</v>
      </c>
      <c r="F327" t="s">
        <v>1249</v>
      </c>
      <c r="G327" t="s">
        <v>1258</v>
      </c>
      <c r="H327" t="s">
        <v>1258</v>
      </c>
      <c r="J327">
        <v>98.43000000000001</v>
      </c>
      <c r="K327">
        <v>0.93</v>
      </c>
      <c r="L327">
        <v>0</v>
      </c>
      <c r="N327">
        <v>2</v>
      </c>
      <c r="O327">
        <v>2</v>
      </c>
      <c r="P327" t="s">
        <v>2138</v>
      </c>
      <c r="Q327" t="s">
        <v>2429</v>
      </c>
      <c r="R327">
        <v>99.90000000000001</v>
      </c>
      <c r="S327">
        <v>1467</v>
      </c>
      <c r="T327" t="s">
        <v>3059</v>
      </c>
      <c r="U327">
        <v>99.09999999999999</v>
      </c>
      <c r="V327">
        <v>1537</v>
      </c>
      <c r="W327">
        <v>22.741669</v>
      </c>
      <c r="X327">
        <v>37.95902299999999</v>
      </c>
      <c r="Z327">
        <v>0</v>
      </c>
      <c r="AA327">
        <v>0</v>
      </c>
      <c r="AB327">
        <v>0.011981646812082</v>
      </c>
      <c r="AC327">
        <v>0.00347182184164482</v>
      </c>
      <c r="AD327" t="s">
        <v>3744</v>
      </c>
      <c r="AE327">
        <v>209043</v>
      </c>
      <c r="AF327">
        <v>209213</v>
      </c>
      <c r="AG327" t="s">
        <v>4530</v>
      </c>
      <c r="AH327" t="s">
        <v>4533</v>
      </c>
      <c r="AI327" t="s">
        <v>4631</v>
      </c>
      <c r="AJ327" t="s">
        <v>5179</v>
      </c>
      <c r="AK327" t="s">
        <v>5234</v>
      </c>
      <c r="AL327">
        <v>4.8</v>
      </c>
      <c r="AM327">
        <v>78.95</v>
      </c>
      <c r="AN327" t="s">
        <v>5316</v>
      </c>
      <c r="AO327" t="s">
        <v>5319</v>
      </c>
      <c r="AP327" t="s">
        <v>5385</v>
      </c>
      <c r="AQ327" t="s">
        <v>5449</v>
      </c>
    </row>
    <row r="328" spans="1:43">
      <c r="A328" s="1" t="s">
        <v>221</v>
      </c>
      <c r="B328">
        <v>15</v>
      </c>
      <c r="C328">
        <v>3808083</v>
      </c>
      <c r="D328">
        <v>886310</v>
      </c>
      <c r="E328">
        <v>253872.2</v>
      </c>
      <c r="F328" t="s">
        <v>1249</v>
      </c>
      <c r="G328" t="s">
        <v>1251</v>
      </c>
      <c r="H328" t="s">
        <v>1876</v>
      </c>
      <c r="J328">
        <v>90.2</v>
      </c>
      <c r="K328">
        <v>0.47</v>
      </c>
      <c r="L328">
        <v>0</v>
      </c>
      <c r="N328">
        <v>2</v>
      </c>
      <c r="O328">
        <v>2</v>
      </c>
      <c r="P328" t="s">
        <v>2131</v>
      </c>
      <c r="Q328" t="s">
        <v>2422</v>
      </c>
      <c r="R328">
        <v>99.90000000000001</v>
      </c>
      <c r="S328">
        <v>1455</v>
      </c>
      <c r="T328" t="s">
        <v>3018</v>
      </c>
      <c r="U328">
        <v>99</v>
      </c>
      <c r="V328">
        <v>1514</v>
      </c>
      <c r="W328">
        <v>16.18502</v>
      </c>
      <c r="X328">
        <v>27.707977</v>
      </c>
      <c r="Z328">
        <v>0</v>
      </c>
      <c r="AA328">
        <v>0</v>
      </c>
      <c r="AB328">
        <v>0.0537540828108667</v>
      </c>
      <c r="AC328">
        <v>0.0122788390088103</v>
      </c>
      <c r="AD328" t="s">
        <v>3745</v>
      </c>
      <c r="AE328">
        <v>117616</v>
      </c>
      <c r="AF328">
        <v>117768</v>
      </c>
      <c r="AG328" t="s">
        <v>4529</v>
      </c>
      <c r="AH328" t="s">
        <v>4534</v>
      </c>
      <c r="AI328" t="s">
        <v>4772</v>
      </c>
      <c r="AJ328" t="s">
        <v>5186</v>
      </c>
      <c r="AK328" t="s">
        <v>5234</v>
      </c>
      <c r="AL328">
        <v>7.24</v>
      </c>
      <c r="AM328">
        <v>75.81999999999999</v>
      </c>
      <c r="AN328" t="s">
        <v>5316</v>
      </c>
      <c r="AO328" t="s">
        <v>5320</v>
      </c>
      <c r="AP328" t="s">
        <v>5386</v>
      </c>
      <c r="AQ328" t="s">
        <v>5451</v>
      </c>
    </row>
    <row r="329" spans="1:43">
      <c r="A329" s="1" t="s">
        <v>221</v>
      </c>
      <c r="B329">
        <v>15</v>
      </c>
      <c r="C329">
        <v>3808083</v>
      </c>
      <c r="D329">
        <v>886310</v>
      </c>
      <c r="E329">
        <v>253872.2</v>
      </c>
      <c r="F329" t="s">
        <v>1249</v>
      </c>
      <c r="G329" t="s">
        <v>1251</v>
      </c>
      <c r="H329" t="s">
        <v>1876</v>
      </c>
      <c r="J329">
        <v>90.2</v>
      </c>
      <c r="K329">
        <v>0.47</v>
      </c>
      <c r="L329">
        <v>0</v>
      </c>
      <c r="N329">
        <v>2</v>
      </c>
      <c r="O329">
        <v>2</v>
      </c>
      <c r="P329" t="s">
        <v>2131</v>
      </c>
      <c r="Q329" t="s">
        <v>2422</v>
      </c>
      <c r="R329">
        <v>99.90000000000001</v>
      </c>
      <c r="S329">
        <v>1455</v>
      </c>
      <c r="T329" t="s">
        <v>3018</v>
      </c>
      <c r="U329">
        <v>99</v>
      </c>
      <c r="V329">
        <v>1514</v>
      </c>
      <c r="W329">
        <v>16.18502</v>
      </c>
      <c r="X329">
        <v>27.707977</v>
      </c>
      <c r="Z329">
        <v>0</v>
      </c>
      <c r="AA329">
        <v>0</v>
      </c>
      <c r="AB329">
        <v>0.0537540828108667</v>
      </c>
      <c r="AC329">
        <v>0.0122788390088103</v>
      </c>
      <c r="AD329" t="s">
        <v>3746</v>
      </c>
      <c r="AE329">
        <v>21061</v>
      </c>
      <c r="AF329">
        <v>21422</v>
      </c>
      <c r="AG329" t="s">
        <v>4530</v>
      </c>
      <c r="AH329" t="s">
        <v>4531</v>
      </c>
      <c r="AI329" t="s">
        <v>4599</v>
      </c>
      <c r="AJ329" t="s">
        <v>5175</v>
      </c>
      <c r="AK329" t="s">
        <v>5234</v>
      </c>
      <c r="AL329">
        <v>10.38</v>
      </c>
      <c r="AM329">
        <v>76.23999999999999</v>
      </c>
      <c r="AN329" t="s">
        <v>5316</v>
      </c>
      <c r="AO329" t="s">
        <v>5317</v>
      </c>
      <c r="AP329" t="s">
        <v>5383</v>
      </c>
      <c r="AQ329" t="s">
        <v>5449</v>
      </c>
    </row>
    <row r="330" spans="1:43">
      <c r="A330" s="1" t="s">
        <v>221</v>
      </c>
      <c r="B330">
        <v>15</v>
      </c>
      <c r="C330">
        <v>3808083</v>
      </c>
      <c r="D330">
        <v>886310</v>
      </c>
      <c r="E330">
        <v>253872.2</v>
      </c>
      <c r="F330" t="s">
        <v>1249</v>
      </c>
      <c r="G330" t="s">
        <v>1251</v>
      </c>
      <c r="H330" t="s">
        <v>1876</v>
      </c>
      <c r="J330">
        <v>90.2</v>
      </c>
      <c r="K330">
        <v>0.47</v>
      </c>
      <c r="L330">
        <v>0</v>
      </c>
      <c r="N330">
        <v>2</v>
      </c>
      <c r="O330">
        <v>2</v>
      </c>
      <c r="P330" t="s">
        <v>2131</v>
      </c>
      <c r="Q330" t="s">
        <v>2422</v>
      </c>
      <c r="R330">
        <v>99.90000000000001</v>
      </c>
      <c r="S330">
        <v>1455</v>
      </c>
      <c r="T330" t="s">
        <v>3018</v>
      </c>
      <c r="U330">
        <v>99</v>
      </c>
      <c r="V330">
        <v>1514</v>
      </c>
      <c r="W330">
        <v>16.18502</v>
      </c>
      <c r="X330">
        <v>27.707977</v>
      </c>
      <c r="Z330">
        <v>0</v>
      </c>
      <c r="AA330">
        <v>0</v>
      </c>
      <c r="AB330">
        <v>0.0537540828108667</v>
      </c>
      <c r="AC330">
        <v>0.0122788390088103</v>
      </c>
      <c r="AD330" t="s">
        <v>3747</v>
      </c>
      <c r="AE330">
        <v>128723</v>
      </c>
      <c r="AF330">
        <v>128857</v>
      </c>
      <c r="AG330" t="s">
        <v>4529</v>
      </c>
      <c r="AH330" t="s">
        <v>4532</v>
      </c>
      <c r="AI330" t="s">
        <v>4598</v>
      </c>
      <c r="AJ330" t="s">
        <v>5174</v>
      </c>
      <c r="AK330" t="s">
        <v>5234</v>
      </c>
      <c r="AL330">
        <v>19.91</v>
      </c>
      <c r="AM330">
        <v>81.48</v>
      </c>
      <c r="AN330" t="s">
        <v>5316</v>
      </c>
      <c r="AO330" t="s">
        <v>5318</v>
      </c>
      <c r="AP330" t="s">
        <v>5384</v>
      </c>
      <c r="AQ330" t="s">
        <v>5450</v>
      </c>
    </row>
    <row r="331" spans="1:43">
      <c r="A331" s="1" t="s">
        <v>222</v>
      </c>
      <c r="B331">
        <v>15</v>
      </c>
      <c r="C331">
        <v>4946673</v>
      </c>
      <c r="D331">
        <v>1193886</v>
      </c>
      <c r="E331">
        <v>329778.2</v>
      </c>
      <c r="F331" t="s">
        <v>1249</v>
      </c>
      <c r="G331" t="s">
        <v>1385</v>
      </c>
      <c r="H331" t="s">
        <v>1877</v>
      </c>
      <c r="J331">
        <v>91.94</v>
      </c>
      <c r="K331">
        <v>3.03</v>
      </c>
      <c r="L331">
        <v>16.67</v>
      </c>
      <c r="N331">
        <v>2</v>
      </c>
      <c r="O331">
        <v>2</v>
      </c>
      <c r="P331" t="s">
        <v>2231</v>
      </c>
      <c r="Q331" t="s">
        <v>2563</v>
      </c>
      <c r="R331">
        <v>99.59999999999999</v>
      </c>
      <c r="S331">
        <v>1437</v>
      </c>
      <c r="T331" t="s">
        <v>3153</v>
      </c>
      <c r="U331">
        <v>98.40000000000001</v>
      </c>
      <c r="V331">
        <v>1475</v>
      </c>
      <c r="W331">
        <v>4.6009912</v>
      </c>
      <c r="X331">
        <v>9.774517999999999</v>
      </c>
      <c r="Z331">
        <v>0</v>
      </c>
      <c r="AA331">
        <v>0</v>
      </c>
      <c r="AB331">
        <v>0.0159718872734789</v>
      </c>
      <c r="AC331">
        <v>0.0062639316046387</v>
      </c>
      <c r="AD331" t="s">
        <v>3748</v>
      </c>
      <c r="AE331">
        <v>365317</v>
      </c>
      <c r="AF331">
        <v>365603</v>
      </c>
      <c r="AG331" t="s">
        <v>4530</v>
      </c>
      <c r="AH331" t="s">
        <v>4531</v>
      </c>
      <c r="AI331" t="s">
        <v>4773</v>
      </c>
      <c r="AJ331" t="s">
        <v>5173</v>
      </c>
      <c r="AK331" t="s">
        <v>5238</v>
      </c>
      <c r="AL331">
        <v>8.23</v>
      </c>
      <c r="AM331">
        <v>76.04000000000001</v>
      </c>
      <c r="AN331" t="s">
        <v>5316</v>
      </c>
      <c r="AO331" t="s">
        <v>5317</v>
      </c>
      <c r="AP331" t="s">
        <v>5383</v>
      </c>
      <c r="AQ331" t="s">
        <v>5449</v>
      </c>
    </row>
    <row r="332" spans="1:43">
      <c r="A332" s="1" t="s">
        <v>223</v>
      </c>
      <c r="B332">
        <v>13</v>
      </c>
      <c r="C332">
        <v>2219840</v>
      </c>
      <c r="D332">
        <v>678575</v>
      </c>
      <c r="E332">
        <v>170756.9</v>
      </c>
      <c r="F332" t="s">
        <v>1249</v>
      </c>
      <c r="G332" t="s">
        <v>1386</v>
      </c>
      <c r="H332" t="s">
        <v>1386</v>
      </c>
      <c r="I332" t="s">
        <v>2128</v>
      </c>
      <c r="J332">
        <v>92.86</v>
      </c>
      <c r="K332">
        <v>2.78</v>
      </c>
      <c r="L332">
        <v>14.29</v>
      </c>
      <c r="N332">
        <v>2</v>
      </c>
      <c r="O332">
        <v>2</v>
      </c>
      <c r="P332" t="s">
        <v>2232</v>
      </c>
      <c r="Q332" t="s">
        <v>2564</v>
      </c>
      <c r="R332">
        <v>98.90000000000001</v>
      </c>
      <c r="S332">
        <v>1468</v>
      </c>
      <c r="T332" t="s">
        <v>3154</v>
      </c>
      <c r="U332">
        <v>94.40000000000001</v>
      </c>
      <c r="V332">
        <v>1544</v>
      </c>
      <c r="W332">
        <v>8.229803</v>
      </c>
      <c r="X332">
        <v>9.059130999999999</v>
      </c>
      <c r="Y332">
        <v>0.13532622</v>
      </c>
      <c r="Z332">
        <v>0</v>
      </c>
      <c r="AA332">
        <v>0</v>
      </c>
      <c r="AB332">
        <v>0.00604006562473016</v>
      </c>
      <c r="AC332">
        <v>0.00233315933501004</v>
      </c>
    </row>
    <row r="333" spans="1:43">
      <c r="A333" s="1" t="s">
        <v>224</v>
      </c>
      <c r="B333">
        <v>22</v>
      </c>
      <c r="C333">
        <v>3873111</v>
      </c>
      <c r="D333">
        <v>860277</v>
      </c>
      <c r="E333">
        <v>176050.5</v>
      </c>
      <c r="F333" t="s">
        <v>1249</v>
      </c>
      <c r="G333" t="s">
        <v>1387</v>
      </c>
      <c r="H333" t="s">
        <v>1387</v>
      </c>
      <c r="J333">
        <v>93.08</v>
      </c>
      <c r="K333">
        <v>2.13</v>
      </c>
      <c r="L333">
        <v>33.33</v>
      </c>
      <c r="N333">
        <v>1</v>
      </c>
      <c r="O333">
        <v>1</v>
      </c>
      <c r="P333" t="s">
        <v>2159</v>
      </c>
      <c r="Q333" t="s">
        <v>2565</v>
      </c>
      <c r="R333">
        <v>99.2</v>
      </c>
      <c r="S333">
        <v>1453</v>
      </c>
      <c r="T333" t="s">
        <v>3155</v>
      </c>
      <c r="U333">
        <v>98.90000000000001</v>
      </c>
      <c r="V333">
        <v>1496</v>
      </c>
      <c r="W333">
        <v>5.4224167</v>
      </c>
      <c r="X333">
        <v>12.6312275</v>
      </c>
      <c r="Z333">
        <v>0</v>
      </c>
      <c r="AA333">
        <v>0</v>
      </c>
      <c r="AB333">
        <v>0.0119789970370253</v>
      </c>
      <c r="AC333">
        <v>0.00310433046299763</v>
      </c>
    </row>
    <row r="334" spans="1:43">
      <c r="A334" s="1" t="s">
        <v>225</v>
      </c>
      <c r="B334">
        <v>1</v>
      </c>
      <c r="C334">
        <v>1082254</v>
      </c>
      <c r="D334">
        <v>1082254</v>
      </c>
      <c r="E334">
        <v>1082254</v>
      </c>
      <c r="F334" t="s">
        <v>1249</v>
      </c>
      <c r="G334" t="s">
        <v>1388</v>
      </c>
      <c r="H334" t="s">
        <v>1388</v>
      </c>
      <c r="I334" t="s">
        <v>2128</v>
      </c>
      <c r="J334">
        <v>71.78</v>
      </c>
      <c r="K334">
        <v>0</v>
      </c>
      <c r="L334">
        <v>0</v>
      </c>
      <c r="M334" t="s">
        <v>2129</v>
      </c>
      <c r="N334">
        <v>1</v>
      </c>
      <c r="O334">
        <v>1</v>
      </c>
      <c r="P334" t="s">
        <v>2233</v>
      </c>
      <c r="Q334" t="s">
        <v>2566</v>
      </c>
      <c r="R334">
        <v>78</v>
      </c>
      <c r="S334">
        <v>1460</v>
      </c>
      <c r="T334" t="s">
        <v>3156</v>
      </c>
      <c r="U334">
        <v>99.3</v>
      </c>
      <c r="V334">
        <v>1226</v>
      </c>
      <c r="W334">
        <v>8.215941000000001</v>
      </c>
      <c r="X334">
        <v>15.721472</v>
      </c>
      <c r="Y334">
        <v>0.13716957</v>
      </c>
      <c r="Z334">
        <v>0</v>
      </c>
      <c r="AA334">
        <v>1</v>
      </c>
      <c r="AB334">
        <v>0.00422869668462873</v>
      </c>
      <c r="AC334">
        <v>0.00108753900955143</v>
      </c>
      <c r="AD334" t="s">
        <v>3749</v>
      </c>
      <c r="AE334">
        <v>612652</v>
      </c>
      <c r="AF334">
        <v>612926</v>
      </c>
      <c r="AG334" t="s">
        <v>4530</v>
      </c>
      <c r="AH334" t="s">
        <v>4533</v>
      </c>
      <c r="AI334" t="s">
        <v>4774</v>
      </c>
      <c r="AJ334" t="s">
        <v>5195</v>
      </c>
      <c r="AK334" t="s">
        <v>5269</v>
      </c>
      <c r="AL334">
        <v>7.61</v>
      </c>
      <c r="AM334">
        <v>77.42</v>
      </c>
      <c r="AN334" t="s">
        <v>5316</v>
      </c>
      <c r="AO334" t="s">
        <v>5319</v>
      </c>
      <c r="AP334" t="s">
        <v>5385</v>
      </c>
      <c r="AQ334" t="s">
        <v>5449</v>
      </c>
    </row>
    <row r="335" spans="1:43">
      <c r="A335" s="1" t="s">
        <v>226</v>
      </c>
      <c r="B335">
        <v>47</v>
      </c>
      <c r="C335">
        <v>6695176</v>
      </c>
      <c r="D335">
        <v>414019</v>
      </c>
      <c r="E335">
        <v>142450.5</v>
      </c>
      <c r="F335" t="s">
        <v>1249</v>
      </c>
      <c r="G335" t="s">
        <v>1389</v>
      </c>
      <c r="H335" t="s">
        <v>1389</v>
      </c>
      <c r="I335" t="s">
        <v>2128</v>
      </c>
      <c r="J335">
        <v>97.84999999999999</v>
      </c>
      <c r="K335">
        <v>4.84</v>
      </c>
      <c r="L335">
        <v>63.64</v>
      </c>
      <c r="N335">
        <v>2</v>
      </c>
      <c r="O335">
        <v>2</v>
      </c>
      <c r="P335" t="s">
        <v>2158</v>
      </c>
      <c r="Q335" t="s">
        <v>2567</v>
      </c>
      <c r="R335">
        <v>99.90000000000001</v>
      </c>
      <c r="S335">
        <v>1446</v>
      </c>
      <c r="T335" t="s">
        <v>3048</v>
      </c>
      <c r="U335">
        <v>98.8</v>
      </c>
      <c r="V335">
        <v>1504</v>
      </c>
      <c r="W335">
        <v>10.34157</v>
      </c>
      <c r="X335">
        <v>18.868067</v>
      </c>
      <c r="Y335">
        <v>0.15479454</v>
      </c>
      <c r="Z335">
        <v>0</v>
      </c>
      <c r="AA335">
        <v>0</v>
      </c>
      <c r="AB335">
        <v>0.0299555340766673</v>
      </c>
      <c r="AC335">
        <v>0.00639476058715609</v>
      </c>
      <c r="AD335" t="s">
        <v>3750</v>
      </c>
      <c r="AE335">
        <v>318796</v>
      </c>
      <c r="AF335">
        <v>318980</v>
      </c>
      <c r="AG335" t="s">
        <v>4530</v>
      </c>
      <c r="AH335" t="s">
        <v>4531</v>
      </c>
      <c r="AI335" t="s">
        <v>4775</v>
      </c>
      <c r="AJ335" t="s">
        <v>5182</v>
      </c>
      <c r="AK335" t="s">
        <v>5234</v>
      </c>
      <c r="AL335">
        <v>5.3</v>
      </c>
      <c r="AM335">
        <v>76.76000000000001</v>
      </c>
      <c r="AN335" t="s">
        <v>5316</v>
      </c>
      <c r="AO335" t="s">
        <v>5317</v>
      </c>
      <c r="AP335" t="s">
        <v>5383</v>
      </c>
      <c r="AQ335" t="s">
        <v>5449</v>
      </c>
    </row>
    <row r="336" spans="1:43">
      <c r="A336" s="1" t="s">
        <v>227</v>
      </c>
      <c r="B336">
        <v>3</v>
      </c>
      <c r="C336">
        <v>4293318</v>
      </c>
      <c r="D336">
        <v>2152179</v>
      </c>
      <c r="E336">
        <v>1431106</v>
      </c>
      <c r="F336" t="s">
        <v>1249</v>
      </c>
      <c r="G336" t="s">
        <v>1301</v>
      </c>
      <c r="H336" t="s">
        <v>1301</v>
      </c>
      <c r="J336">
        <v>99.73</v>
      </c>
      <c r="K336">
        <v>0.54</v>
      </c>
      <c r="L336">
        <v>100</v>
      </c>
      <c r="N336">
        <v>1</v>
      </c>
      <c r="O336">
        <v>1</v>
      </c>
      <c r="P336" t="s">
        <v>2133</v>
      </c>
      <c r="Q336" t="s">
        <v>2474</v>
      </c>
      <c r="R336">
        <v>100</v>
      </c>
      <c r="S336">
        <v>1443</v>
      </c>
      <c r="T336" t="s">
        <v>3070</v>
      </c>
      <c r="U336">
        <v>99.7</v>
      </c>
      <c r="V336">
        <v>1495</v>
      </c>
      <c r="W336">
        <v>11.999844</v>
      </c>
      <c r="X336">
        <v>29.949375</v>
      </c>
      <c r="Z336">
        <v>0</v>
      </c>
      <c r="AA336">
        <v>0</v>
      </c>
      <c r="AB336">
        <v>0.0085005436394188</v>
      </c>
      <c r="AC336">
        <v>0.00162754896620325</v>
      </c>
    </row>
    <row r="337" spans="1:43">
      <c r="A337" s="1" t="s">
        <v>228</v>
      </c>
      <c r="B337">
        <v>26</v>
      </c>
      <c r="C337">
        <v>3435766</v>
      </c>
      <c r="D337">
        <v>849247</v>
      </c>
      <c r="E337">
        <v>132144.8</v>
      </c>
      <c r="F337" t="s">
        <v>1249</v>
      </c>
      <c r="G337" t="s">
        <v>1390</v>
      </c>
      <c r="H337" t="s">
        <v>1390</v>
      </c>
      <c r="I337" t="s">
        <v>2128</v>
      </c>
      <c r="J337">
        <v>90.73</v>
      </c>
      <c r="K337">
        <v>2.39</v>
      </c>
      <c r="L337">
        <v>66.67</v>
      </c>
      <c r="N337">
        <v>1</v>
      </c>
      <c r="O337">
        <v>1</v>
      </c>
      <c r="P337" t="s">
        <v>2192</v>
      </c>
      <c r="Q337" t="s">
        <v>2568</v>
      </c>
      <c r="R337">
        <v>99.8</v>
      </c>
      <c r="S337">
        <v>1460</v>
      </c>
      <c r="T337" t="s">
        <v>3157</v>
      </c>
      <c r="U337">
        <v>99.40000000000001</v>
      </c>
      <c r="V337">
        <v>1519</v>
      </c>
      <c r="W337">
        <v>10.915638</v>
      </c>
      <c r="X337">
        <v>13.810129</v>
      </c>
      <c r="Y337">
        <v>0.323108</v>
      </c>
      <c r="Z337">
        <v>0</v>
      </c>
      <c r="AA337">
        <v>0</v>
      </c>
      <c r="AB337">
        <v>0.0597366462168464</v>
      </c>
      <c r="AC337">
        <v>0.0133773278617449</v>
      </c>
    </row>
    <row r="338" spans="1:43">
      <c r="A338" s="1" t="s">
        <v>229</v>
      </c>
      <c r="B338">
        <v>25</v>
      </c>
      <c r="C338">
        <v>3075447</v>
      </c>
      <c r="D338">
        <v>493074</v>
      </c>
      <c r="E338">
        <v>123017.9</v>
      </c>
      <c r="F338" t="s">
        <v>1249</v>
      </c>
      <c r="G338" t="s">
        <v>1391</v>
      </c>
      <c r="H338" t="s">
        <v>1878</v>
      </c>
      <c r="I338" t="s">
        <v>2128</v>
      </c>
      <c r="J338">
        <v>92.45999999999999</v>
      </c>
      <c r="K338">
        <v>2.22</v>
      </c>
      <c r="L338">
        <v>33.33</v>
      </c>
      <c r="N338">
        <v>1</v>
      </c>
      <c r="O338">
        <v>1</v>
      </c>
      <c r="P338" t="s">
        <v>2234</v>
      </c>
      <c r="Q338" t="s">
        <v>2569</v>
      </c>
      <c r="R338">
        <v>97.90000000000001</v>
      </c>
      <c r="S338">
        <v>1456</v>
      </c>
      <c r="T338" t="s">
        <v>3158</v>
      </c>
      <c r="U338">
        <v>97.59999999999999</v>
      </c>
      <c r="V338">
        <v>1515</v>
      </c>
      <c r="W338">
        <v>11.256591</v>
      </c>
      <c r="X338">
        <v>8.960917</v>
      </c>
      <c r="Y338">
        <v>0.34582695</v>
      </c>
      <c r="Z338">
        <v>1</v>
      </c>
      <c r="AA338">
        <v>0</v>
      </c>
      <c r="AB338">
        <v>0.0229654880077646</v>
      </c>
      <c r="AC338">
        <v>0.006464215267247339</v>
      </c>
      <c r="AD338" t="s">
        <v>3751</v>
      </c>
      <c r="AE338">
        <v>45768</v>
      </c>
      <c r="AF338">
        <v>46122</v>
      </c>
      <c r="AG338" t="s">
        <v>4529</v>
      </c>
      <c r="AH338" t="s">
        <v>4531</v>
      </c>
      <c r="AI338" t="s">
        <v>4681</v>
      </c>
      <c r="AJ338" t="s">
        <v>5175</v>
      </c>
      <c r="AK338" t="s">
        <v>5234</v>
      </c>
      <c r="AL338">
        <v>10.17</v>
      </c>
      <c r="AM338">
        <v>76.90000000000001</v>
      </c>
      <c r="AN338" t="s">
        <v>5316</v>
      </c>
      <c r="AO338" t="s">
        <v>5317</v>
      </c>
      <c r="AP338" t="s">
        <v>5383</v>
      </c>
      <c r="AQ338" t="s">
        <v>5449</v>
      </c>
    </row>
    <row r="339" spans="1:43">
      <c r="A339" s="1" t="s">
        <v>230</v>
      </c>
      <c r="B339">
        <v>22</v>
      </c>
      <c r="C339">
        <v>4021127</v>
      </c>
      <c r="D339">
        <v>770358</v>
      </c>
      <c r="E339">
        <v>182778.5</v>
      </c>
      <c r="F339" t="s">
        <v>1249</v>
      </c>
      <c r="G339" t="s">
        <v>1312</v>
      </c>
      <c r="H339" t="s">
        <v>1312</v>
      </c>
      <c r="I339" t="s">
        <v>2128</v>
      </c>
      <c r="J339">
        <v>96.48999999999999</v>
      </c>
      <c r="K339">
        <v>0</v>
      </c>
      <c r="L339">
        <v>0</v>
      </c>
      <c r="N339">
        <v>2</v>
      </c>
      <c r="O339">
        <v>2</v>
      </c>
      <c r="P339" t="s">
        <v>2181</v>
      </c>
      <c r="Q339" t="s">
        <v>2570</v>
      </c>
      <c r="R339">
        <v>99.90000000000001</v>
      </c>
      <c r="S339">
        <v>1446</v>
      </c>
      <c r="T339" t="s">
        <v>3080</v>
      </c>
      <c r="U339">
        <v>99.2</v>
      </c>
      <c r="V339">
        <v>1428</v>
      </c>
      <c r="W339">
        <v>9.117852000000001</v>
      </c>
      <c r="X339">
        <v>14.492865</v>
      </c>
      <c r="Y339">
        <v>0.14173724</v>
      </c>
      <c r="Z339">
        <v>0</v>
      </c>
      <c r="AA339">
        <v>0</v>
      </c>
      <c r="AB339">
        <v>0.0224005651348566</v>
      </c>
      <c r="AC339">
        <v>0.00433117080481695</v>
      </c>
    </row>
    <row r="340" spans="1:43">
      <c r="A340" s="1" t="s">
        <v>231</v>
      </c>
      <c r="B340">
        <v>1</v>
      </c>
      <c r="C340">
        <v>1089559</v>
      </c>
      <c r="D340">
        <v>1089559</v>
      </c>
      <c r="E340">
        <v>1089559</v>
      </c>
      <c r="F340" t="s">
        <v>1249</v>
      </c>
      <c r="G340" t="s">
        <v>1332</v>
      </c>
      <c r="H340" t="s">
        <v>1332</v>
      </c>
      <c r="J340">
        <v>84.27</v>
      </c>
      <c r="K340">
        <v>0</v>
      </c>
      <c r="L340">
        <v>0</v>
      </c>
      <c r="M340" t="s">
        <v>2129</v>
      </c>
      <c r="N340">
        <v>1</v>
      </c>
      <c r="O340">
        <v>1</v>
      </c>
      <c r="P340" t="s">
        <v>2196</v>
      </c>
      <c r="Q340" t="s">
        <v>2505</v>
      </c>
      <c r="R340">
        <v>100</v>
      </c>
      <c r="S340">
        <v>1465</v>
      </c>
      <c r="T340" t="s">
        <v>3099</v>
      </c>
      <c r="U340">
        <v>94.90000000000001</v>
      </c>
      <c r="V340">
        <v>1504</v>
      </c>
      <c r="W340">
        <v>43.07521</v>
      </c>
      <c r="X340">
        <v>58.58935</v>
      </c>
      <c r="Z340">
        <v>0</v>
      </c>
      <c r="AA340">
        <v>0</v>
      </c>
      <c r="AB340">
        <v>1.10668845613271e-05</v>
      </c>
      <c r="AC340">
        <v>7.23948206676871e-06</v>
      </c>
    </row>
    <row r="341" spans="1:43">
      <c r="A341" s="1" t="s">
        <v>232</v>
      </c>
      <c r="B341">
        <v>5</v>
      </c>
      <c r="C341">
        <v>5005197</v>
      </c>
      <c r="D341">
        <v>1660971</v>
      </c>
      <c r="E341">
        <v>1001039.4</v>
      </c>
      <c r="F341" t="s">
        <v>1249</v>
      </c>
      <c r="G341" t="s">
        <v>1392</v>
      </c>
      <c r="H341" t="s">
        <v>1879</v>
      </c>
      <c r="J341">
        <v>91.26000000000001</v>
      </c>
      <c r="K341">
        <v>4.23</v>
      </c>
      <c r="L341">
        <v>50</v>
      </c>
      <c r="N341">
        <v>1</v>
      </c>
      <c r="O341">
        <v>1</v>
      </c>
      <c r="P341" t="s">
        <v>2194</v>
      </c>
      <c r="Q341" t="s">
        <v>2571</v>
      </c>
      <c r="R341">
        <v>100</v>
      </c>
      <c r="S341">
        <v>1517</v>
      </c>
      <c r="T341" t="s">
        <v>3159</v>
      </c>
      <c r="U341">
        <v>99.90000000000001</v>
      </c>
      <c r="V341">
        <v>1322</v>
      </c>
      <c r="W341">
        <v>177.5953</v>
      </c>
      <c r="X341">
        <v>133.62698</v>
      </c>
      <c r="Z341">
        <v>0</v>
      </c>
      <c r="AA341">
        <v>0</v>
      </c>
      <c r="AB341">
        <v>0.000268676613854279</v>
      </c>
      <c r="AC341">
        <v>8.29915237833195e-05</v>
      </c>
      <c r="AD341" t="s">
        <v>3752</v>
      </c>
      <c r="AE341">
        <v>139739</v>
      </c>
      <c r="AF341">
        <v>139894</v>
      </c>
      <c r="AG341" t="s">
        <v>4529</v>
      </c>
      <c r="AH341" t="s">
        <v>4532</v>
      </c>
      <c r="AI341" t="s">
        <v>4776</v>
      </c>
      <c r="AJ341" t="s">
        <v>5199</v>
      </c>
      <c r="AK341" t="s">
        <v>5238</v>
      </c>
      <c r="AL341">
        <v>22.86</v>
      </c>
      <c r="AM341">
        <v>77.56</v>
      </c>
      <c r="AN341" t="s">
        <v>5316</v>
      </c>
      <c r="AO341" t="s">
        <v>5318</v>
      </c>
      <c r="AP341" t="s">
        <v>5384</v>
      </c>
      <c r="AQ341" t="s">
        <v>5450</v>
      </c>
    </row>
    <row r="342" spans="1:43">
      <c r="A342" s="1" t="s">
        <v>232</v>
      </c>
      <c r="B342">
        <v>5</v>
      </c>
      <c r="C342">
        <v>5005197</v>
      </c>
      <c r="D342">
        <v>1660971</v>
      </c>
      <c r="E342">
        <v>1001039.4</v>
      </c>
      <c r="F342" t="s">
        <v>1249</v>
      </c>
      <c r="G342" t="s">
        <v>1392</v>
      </c>
      <c r="H342" t="s">
        <v>1879</v>
      </c>
      <c r="J342">
        <v>91.26000000000001</v>
      </c>
      <c r="K342">
        <v>4.23</v>
      </c>
      <c r="L342">
        <v>50</v>
      </c>
      <c r="N342">
        <v>1</v>
      </c>
      <c r="O342">
        <v>1</v>
      </c>
      <c r="P342" t="s">
        <v>2194</v>
      </c>
      <c r="Q342" t="s">
        <v>2571</v>
      </c>
      <c r="R342">
        <v>100</v>
      </c>
      <c r="S342">
        <v>1517</v>
      </c>
      <c r="T342" t="s">
        <v>3159</v>
      </c>
      <c r="U342">
        <v>99.90000000000001</v>
      </c>
      <c r="V342">
        <v>1322</v>
      </c>
      <c r="W342">
        <v>177.5953</v>
      </c>
      <c r="X342">
        <v>133.62698</v>
      </c>
      <c r="Z342">
        <v>0</v>
      </c>
      <c r="AA342">
        <v>0</v>
      </c>
      <c r="AB342">
        <v>0.000268676613854279</v>
      </c>
      <c r="AC342">
        <v>8.29915237833195e-05</v>
      </c>
      <c r="AD342" t="s">
        <v>3752</v>
      </c>
      <c r="AE342">
        <v>846381</v>
      </c>
      <c r="AF342">
        <v>846729</v>
      </c>
      <c r="AG342" t="s">
        <v>4530</v>
      </c>
      <c r="AH342" t="s">
        <v>4533</v>
      </c>
      <c r="AI342" t="s">
        <v>4638</v>
      </c>
      <c r="AJ342" t="s">
        <v>5176</v>
      </c>
      <c r="AK342" t="s">
        <v>5270</v>
      </c>
      <c r="AL342">
        <v>9.77</v>
      </c>
      <c r="AM342">
        <v>77.56</v>
      </c>
      <c r="AN342" t="s">
        <v>5316</v>
      </c>
      <c r="AO342" t="s">
        <v>5319</v>
      </c>
      <c r="AP342" t="s">
        <v>5385</v>
      </c>
      <c r="AQ342" t="s">
        <v>5449</v>
      </c>
    </row>
    <row r="343" spans="1:43">
      <c r="A343" s="1" t="s">
        <v>232</v>
      </c>
      <c r="B343">
        <v>5</v>
      </c>
      <c r="C343">
        <v>5005197</v>
      </c>
      <c r="D343">
        <v>1660971</v>
      </c>
      <c r="E343">
        <v>1001039.4</v>
      </c>
      <c r="F343" t="s">
        <v>1249</v>
      </c>
      <c r="G343" t="s">
        <v>1392</v>
      </c>
      <c r="H343" t="s">
        <v>1879</v>
      </c>
      <c r="J343">
        <v>91.26000000000001</v>
      </c>
      <c r="K343">
        <v>4.23</v>
      </c>
      <c r="L343">
        <v>50</v>
      </c>
      <c r="N343">
        <v>1</v>
      </c>
      <c r="O343">
        <v>1</v>
      </c>
      <c r="P343" t="s">
        <v>2194</v>
      </c>
      <c r="Q343" t="s">
        <v>2571</v>
      </c>
      <c r="R343">
        <v>100</v>
      </c>
      <c r="S343">
        <v>1517</v>
      </c>
      <c r="T343" t="s">
        <v>3159</v>
      </c>
      <c r="U343">
        <v>99.90000000000001</v>
      </c>
      <c r="V343">
        <v>1322</v>
      </c>
      <c r="W343">
        <v>177.5953</v>
      </c>
      <c r="X343">
        <v>133.62698</v>
      </c>
      <c r="Z343">
        <v>0</v>
      </c>
      <c r="AA343">
        <v>0</v>
      </c>
      <c r="AB343">
        <v>0.000268676613854279</v>
      </c>
      <c r="AC343">
        <v>8.29915237833195e-05</v>
      </c>
      <c r="AD343" t="s">
        <v>3752</v>
      </c>
      <c r="AE343">
        <v>847002</v>
      </c>
      <c r="AF343">
        <v>847172</v>
      </c>
      <c r="AG343" t="s">
        <v>4530</v>
      </c>
      <c r="AH343" t="s">
        <v>4531</v>
      </c>
      <c r="AI343" t="s">
        <v>4777</v>
      </c>
      <c r="AJ343" t="s">
        <v>5179</v>
      </c>
      <c r="AK343" t="s">
        <v>5234</v>
      </c>
      <c r="AL343">
        <v>4.9</v>
      </c>
      <c r="AM343">
        <v>79.53</v>
      </c>
      <c r="AN343" t="s">
        <v>5316</v>
      </c>
      <c r="AO343" t="s">
        <v>5317</v>
      </c>
      <c r="AP343" t="s">
        <v>5383</v>
      </c>
      <c r="AQ343" t="s">
        <v>5449</v>
      </c>
    </row>
    <row r="344" spans="1:43">
      <c r="A344" s="1" t="s">
        <v>233</v>
      </c>
      <c r="B344">
        <v>9</v>
      </c>
      <c r="C344">
        <v>3560129</v>
      </c>
      <c r="D344">
        <v>768742</v>
      </c>
      <c r="E344">
        <v>395569.9</v>
      </c>
      <c r="F344" t="s">
        <v>1249</v>
      </c>
      <c r="G344" t="s">
        <v>1298</v>
      </c>
      <c r="H344" t="s">
        <v>1880</v>
      </c>
      <c r="J344">
        <v>91.44</v>
      </c>
      <c r="K344">
        <v>4.62</v>
      </c>
      <c r="L344">
        <v>92.86</v>
      </c>
      <c r="N344">
        <v>1</v>
      </c>
      <c r="O344">
        <v>1</v>
      </c>
      <c r="P344" t="s">
        <v>2132</v>
      </c>
      <c r="Q344" t="s">
        <v>2471</v>
      </c>
      <c r="R344">
        <v>100</v>
      </c>
      <c r="S344">
        <v>1442</v>
      </c>
      <c r="T344" t="s">
        <v>3066</v>
      </c>
      <c r="U344">
        <v>99.7</v>
      </c>
      <c r="V344">
        <v>1501</v>
      </c>
      <c r="W344">
        <v>27.299355</v>
      </c>
      <c r="X344">
        <v>36.70092</v>
      </c>
      <c r="Z344">
        <v>0</v>
      </c>
      <c r="AA344">
        <v>0</v>
      </c>
      <c r="AB344">
        <v>0.0287973373767325</v>
      </c>
      <c r="AC344">
        <v>0.00575505925621366</v>
      </c>
      <c r="AD344" t="s">
        <v>3753</v>
      </c>
      <c r="AE344">
        <v>734131</v>
      </c>
      <c r="AF344">
        <v>737436</v>
      </c>
      <c r="AG344" t="s">
        <v>4530</v>
      </c>
      <c r="AH344" t="s">
        <v>4531</v>
      </c>
      <c r="AI344" t="s">
        <v>4778</v>
      </c>
      <c r="AJ344">
        <f>/======</f>
        <v>0</v>
      </c>
      <c r="AK344" t="s">
        <v>5271</v>
      </c>
      <c r="AL344">
        <v>93.48999999999999</v>
      </c>
      <c r="AM344">
        <v>75.11</v>
      </c>
      <c r="AN344" t="s">
        <v>5316</v>
      </c>
      <c r="AO344" t="s">
        <v>5317</v>
      </c>
      <c r="AP344" t="s">
        <v>5383</v>
      </c>
      <c r="AQ344" t="s">
        <v>5449</v>
      </c>
    </row>
    <row r="345" spans="1:43">
      <c r="A345" s="1" t="s">
        <v>234</v>
      </c>
      <c r="B345">
        <v>36</v>
      </c>
      <c r="C345">
        <v>5264529</v>
      </c>
      <c r="D345">
        <v>894873</v>
      </c>
      <c r="E345">
        <v>146236.9</v>
      </c>
      <c r="F345" t="s">
        <v>1249</v>
      </c>
      <c r="G345" t="s">
        <v>1393</v>
      </c>
      <c r="H345" t="s">
        <v>1881</v>
      </c>
      <c r="J345">
        <v>94.19</v>
      </c>
      <c r="K345">
        <v>4.32</v>
      </c>
      <c r="L345">
        <v>61.11</v>
      </c>
      <c r="N345">
        <v>4</v>
      </c>
      <c r="O345">
        <v>4</v>
      </c>
      <c r="P345" t="s">
        <v>2235</v>
      </c>
      <c r="Q345" t="s">
        <v>2572</v>
      </c>
      <c r="R345">
        <v>99.7</v>
      </c>
      <c r="S345">
        <v>1427</v>
      </c>
      <c r="T345" t="s">
        <v>3160</v>
      </c>
      <c r="U345">
        <v>93.7</v>
      </c>
      <c r="V345">
        <v>1418</v>
      </c>
      <c r="W345">
        <v>5.087064700000001</v>
      </c>
      <c r="X345">
        <v>12.031278</v>
      </c>
      <c r="Z345">
        <v>0</v>
      </c>
      <c r="AA345">
        <v>0</v>
      </c>
      <c r="AB345">
        <v>0.014585786170125</v>
      </c>
      <c r="AC345">
        <v>0.00390289594879401</v>
      </c>
      <c r="AD345" t="s">
        <v>3754</v>
      </c>
      <c r="AE345">
        <v>193479</v>
      </c>
      <c r="AF345">
        <v>193587</v>
      </c>
      <c r="AG345" t="s">
        <v>4529</v>
      </c>
      <c r="AH345" t="s">
        <v>4531</v>
      </c>
      <c r="AI345" t="s">
        <v>4779</v>
      </c>
      <c r="AJ345" t="s">
        <v>5188</v>
      </c>
      <c r="AK345" t="s">
        <v>5234</v>
      </c>
      <c r="AL345">
        <v>3.12</v>
      </c>
      <c r="AM345">
        <v>82.56999999999999</v>
      </c>
      <c r="AN345" t="s">
        <v>5316</v>
      </c>
      <c r="AO345" t="s">
        <v>5317</v>
      </c>
      <c r="AP345" t="s">
        <v>5383</v>
      </c>
      <c r="AQ345" t="s">
        <v>5449</v>
      </c>
    </row>
    <row r="346" spans="1:43">
      <c r="A346" s="1" t="s">
        <v>235</v>
      </c>
      <c r="B346">
        <v>10</v>
      </c>
      <c r="C346">
        <v>4335907</v>
      </c>
      <c r="D346">
        <v>1049405</v>
      </c>
      <c r="E346">
        <v>433590.7</v>
      </c>
      <c r="F346" t="s">
        <v>1249</v>
      </c>
      <c r="G346" t="s">
        <v>1255</v>
      </c>
      <c r="H346" t="s">
        <v>1255</v>
      </c>
      <c r="J346">
        <v>91.38</v>
      </c>
      <c r="K346">
        <v>1.71</v>
      </c>
      <c r="L346">
        <v>0</v>
      </c>
      <c r="N346">
        <v>1</v>
      </c>
      <c r="O346">
        <v>1</v>
      </c>
      <c r="P346" t="s">
        <v>2135</v>
      </c>
      <c r="Q346" t="s">
        <v>2573</v>
      </c>
      <c r="R346">
        <v>99.7</v>
      </c>
      <c r="S346">
        <v>1445</v>
      </c>
      <c r="T346" t="s">
        <v>3022</v>
      </c>
      <c r="U346">
        <v>99.3</v>
      </c>
      <c r="V346">
        <v>1504</v>
      </c>
      <c r="W346">
        <v>17.494722</v>
      </c>
      <c r="X346">
        <v>25.205866</v>
      </c>
      <c r="Z346">
        <v>0</v>
      </c>
      <c r="AA346">
        <v>1</v>
      </c>
      <c r="AB346">
        <v>0.0173895164744476</v>
      </c>
      <c r="AC346">
        <v>0.00482095838530127</v>
      </c>
      <c r="AD346" t="s">
        <v>3755</v>
      </c>
      <c r="AE346">
        <v>348640</v>
      </c>
      <c r="AF346">
        <v>348807</v>
      </c>
      <c r="AG346" t="s">
        <v>4530</v>
      </c>
      <c r="AH346" t="s">
        <v>4540</v>
      </c>
      <c r="AI346" t="s">
        <v>4780</v>
      </c>
      <c r="AJ346">
        <f>.............</f>
        <v>0</v>
      </c>
      <c r="AK346" t="s">
        <v>5234</v>
      </c>
      <c r="AL346">
        <v>5.05</v>
      </c>
      <c r="AM346">
        <v>79.17</v>
      </c>
      <c r="AN346" t="s">
        <v>5316</v>
      </c>
      <c r="AO346" t="s">
        <v>5326</v>
      </c>
      <c r="AP346" t="s">
        <v>5392</v>
      </c>
      <c r="AQ346" t="s">
        <v>5456</v>
      </c>
    </row>
    <row r="347" spans="1:43">
      <c r="A347" s="1" t="s">
        <v>235</v>
      </c>
      <c r="B347">
        <v>10</v>
      </c>
      <c r="C347">
        <v>4335907</v>
      </c>
      <c r="D347">
        <v>1049405</v>
      </c>
      <c r="E347">
        <v>433590.7</v>
      </c>
      <c r="F347" t="s">
        <v>1249</v>
      </c>
      <c r="G347" t="s">
        <v>1255</v>
      </c>
      <c r="H347" t="s">
        <v>1255</v>
      </c>
      <c r="J347">
        <v>91.38</v>
      </c>
      <c r="K347">
        <v>1.71</v>
      </c>
      <c r="L347">
        <v>0</v>
      </c>
      <c r="N347">
        <v>1</v>
      </c>
      <c r="O347">
        <v>1</v>
      </c>
      <c r="P347" t="s">
        <v>2135</v>
      </c>
      <c r="Q347" t="s">
        <v>2573</v>
      </c>
      <c r="R347">
        <v>99.7</v>
      </c>
      <c r="S347">
        <v>1445</v>
      </c>
      <c r="T347" t="s">
        <v>3022</v>
      </c>
      <c r="U347">
        <v>99.3</v>
      </c>
      <c r="V347">
        <v>1504</v>
      </c>
      <c r="W347">
        <v>17.494722</v>
      </c>
      <c r="X347">
        <v>25.205866</v>
      </c>
      <c r="Z347">
        <v>0</v>
      </c>
      <c r="AA347">
        <v>1</v>
      </c>
      <c r="AB347">
        <v>0.0173895164744476</v>
      </c>
      <c r="AC347">
        <v>0.00482095838530127</v>
      </c>
      <c r="AD347" t="s">
        <v>3756</v>
      </c>
      <c r="AE347">
        <v>277655</v>
      </c>
      <c r="AF347">
        <v>278172</v>
      </c>
      <c r="AG347" t="s">
        <v>4530</v>
      </c>
      <c r="AH347" t="s">
        <v>4531</v>
      </c>
      <c r="AI347" t="s">
        <v>4781</v>
      </c>
      <c r="AJ347" t="s">
        <v>5175</v>
      </c>
      <c r="AK347" t="s">
        <v>5234</v>
      </c>
      <c r="AL347">
        <v>14.85</v>
      </c>
      <c r="AM347">
        <v>78.38</v>
      </c>
      <c r="AN347" t="s">
        <v>5316</v>
      </c>
      <c r="AO347" t="s">
        <v>5317</v>
      </c>
      <c r="AP347" t="s">
        <v>5383</v>
      </c>
      <c r="AQ347" t="s">
        <v>5449</v>
      </c>
    </row>
    <row r="348" spans="1:43">
      <c r="A348" s="1" t="s">
        <v>235</v>
      </c>
      <c r="B348">
        <v>10</v>
      </c>
      <c r="C348">
        <v>4335907</v>
      </c>
      <c r="D348">
        <v>1049405</v>
      </c>
      <c r="E348">
        <v>433590.7</v>
      </c>
      <c r="F348" t="s">
        <v>1249</v>
      </c>
      <c r="G348" t="s">
        <v>1255</v>
      </c>
      <c r="H348" t="s">
        <v>1255</v>
      </c>
      <c r="J348">
        <v>91.38</v>
      </c>
      <c r="K348">
        <v>1.71</v>
      </c>
      <c r="L348">
        <v>0</v>
      </c>
      <c r="N348">
        <v>1</v>
      </c>
      <c r="O348">
        <v>1</v>
      </c>
      <c r="P348" t="s">
        <v>2135</v>
      </c>
      <c r="Q348" t="s">
        <v>2573</v>
      </c>
      <c r="R348">
        <v>99.7</v>
      </c>
      <c r="S348">
        <v>1445</v>
      </c>
      <c r="T348" t="s">
        <v>3022</v>
      </c>
      <c r="U348">
        <v>99.3</v>
      </c>
      <c r="V348">
        <v>1504</v>
      </c>
      <c r="W348">
        <v>17.494722</v>
      </c>
      <c r="X348">
        <v>25.205866</v>
      </c>
      <c r="Z348">
        <v>0</v>
      </c>
      <c r="AA348">
        <v>1</v>
      </c>
      <c r="AB348">
        <v>0.0173895164744476</v>
      </c>
      <c r="AC348">
        <v>0.00482095838530127</v>
      </c>
      <c r="AD348" t="s">
        <v>3756</v>
      </c>
      <c r="AE348">
        <v>279569</v>
      </c>
      <c r="AF348">
        <v>280155</v>
      </c>
      <c r="AG348" t="s">
        <v>4530</v>
      </c>
      <c r="AH348" t="s">
        <v>4531</v>
      </c>
      <c r="AI348" t="s">
        <v>4664</v>
      </c>
      <c r="AJ348" t="s">
        <v>5174</v>
      </c>
      <c r="AK348" t="s">
        <v>5234</v>
      </c>
      <c r="AL348">
        <v>16.82</v>
      </c>
      <c r="AM348">
        <v>78.02</v>
      </c>
      <c r="AN348" t="s">
        <v>5316</v>
      </c>
      <c r="AO348" t="s">
        <v>5317</v>
      </c>
      <c r="AP348" t="s">
        <v>5383</v>
      </c>
      <c r="AQ348" t="s">
        <v>5449</v>
      </c>
    </row>
    <row r="349" spans="1:43">
      <c r="A349" s="1" t="s">
        <v>235</v>
      </c>
      <c r="B349">
        <v>10</v>
      </c>
      <c r="C349">
        <v>4335907</v>
      </c>
      <c r="D349">
        <v>1049405</v>
      </c>
      <c r="E349">
        <v>433590.7</v>
      </c>
      <c r="F349" t="s">
        <v>1249</v>
      </c>
      <c r="G349" t="s">
        <v>1255</v>
      </c>
      <c r="H349" t="s">
        <v>1255</v>
      </c>
      <c r="J349">
        <v>91.38</v>
      </c>
      <c r="K349">
        <v>1.71</v>
      </c>
      <c r="L349">
        <v>0</v>
      </c>
      <c r="N349">
        <v>1</v>
      </c>
      <c r="O349">
        <v>1</v>
      </c>
      <c r="P349" t="s">
        <v>2135</v>
      </c>
      <c r="Q349" t="s">
        <v>2573</v>
      </c>
      <c r="R349">
        <v>99.7</v>
      </c>
      <c r="S349">
        <v>1445</v>
      </c>
      <c r="T349" t="s">
        <v>3022</v>
      </c>
      <c r="U349">
        <v>99.3</v>
      </c>
      <c r="V349">
        <v>1504</v>
      </c>
      <c r="W349">
        <v>17.494722</v>
      </c>
      <c r="X349">
        <v>25.205866</v>
      </c>
      <c r="Z349">
        <v>0</v>
      </c>
      <c r="AA349">
        <v>1</v>
      </c>
      <c r="AB349">
        <v>0.0173895164744476</v>
      </c>
      <c r="AC349">
        <v>0.00482095838530127</v>
      </c>
      <c r="AD349" t="s">
        <v>3756</v>
      </c>
      <c r="AE349">
        <v>280739</v>
      </c>
      <c r="AF349">
        <v>280959</v>
      </c>
      <c r="AG349" t="s">
        <v>4530</v>
      </c>
      <c r="AH349" t="s">
        <v>4531</v>
      </c>
      <c r="AI349" t="s">
        <v>4605</v>
      </c>
      <c r="AJ349" t="s">
        <v>5178</v>
      </c>
      <c r="AK349" t="s">
        <v>5238</v>
      </c>
      <c r="AL349">
        <v>6.31</v>
      </c>
      <c r="AM349">
        <v>77.83</v>
      </c>
      <c r="AN349" t="s">
        <v>5316</v>
      </c>
      <c r="AO349" t="s">
        <v>5317</v>
      </c>
      <c r="AP349" t="s">
        <v>5383</v>
      </c>
      <c r="AQ349" t="s">
        <v>5449</v>
      </c>
    </row>
    <row r="350" spans="1:43">
      <c r="A350" s="1" t="s">
        <v>236</v>
      </c>
      <c r="B350">
        <v>24</v>
      </c>
      <c r="C350">
        <v>3703824</v>
      </c>
      <c r="D350">
        <v>410968</v>
      </c>
      <c r="E350">
        <v>154326</v>
      </c>
      <c r="F350" t="s">
        <v>1249</v>
      </c>
      <c r="G350" t="s">
        <v>1394</v>
      </c>
      <c r="H350" t="s">
        <v>1394</v>
      </c>
      <c r="I350" t="s">
        <v>2128</v>
      </c>
      <c r="J350">
        <v>91.95999999999999</v>
      </c>
      <c r="K350">
        <v>0.95</v>
      </c>
      <c r="L350">
        <v>0</v>
      </c>
      <c r="N350">
        <v>1</v>
      </c>
      <c r="O350">
        <v>1</v>
      </c>
      <c r="P350" t="s">
        <v>2236</v>
      </c>
      <c r="Q350" t="s">
        <v>2574</v>
      </c>
      <c r="R350">
        <v>96.90000000000001</v>
      </c>
      <c r="S350">
        <v>1457</v>
      </c>
      <c r="T350" t="s">
        <v>3161</v>
      </c>
      <c r="U350">
        <v>97.3</v>
      </c>
      <c r="V350">
        <v>1527</v>
      </c>
      <c r="W350">
        <v>7.0559754</v>
      </c>
      <c r="X350">
        <v>11.250132</v>
      </c>
      <c r="Y350">
        <v>0.16120167</v>
      </c>
      <c r="Z350">
        <v>0</v>
      </c>
      <c r="AA350">
        <v>0</v>
      </c>
      <c r="AB350">
        <v>0.0521033795247118</v>
      </c>
      <c r="AC350">
        <v>0.0173778356309363</v>
      </c>
      <c r="AD350" t="s">
        <v>3757</v>
      </c>
      <c r="AE350">
        <v>220265</v>
      </c>
      <c r="AF350">
        <v>220615</v>
      </c>
      <c r="AG350" t="s">
        <v>4530</v>
      </c>
      <c r="AH350" t="s">
        <v>4533</v>
      </c>
      <c r="AI350" t="s">
        <v>4638</v>
      </c>
      <c r="AJ350" t="s">
        <v>5176</v>
      </c>
      <c r="AK350" t="s">
        <v>5244</v>
      </c>
      <c r="AL350">
        <v>9.800000000000001</v>
      </c>
      <c r="AM350">
        <v>78.75</v>
      </c>
      <c r="AN350" t="s">
        <v>5316</v>
      </c>
      <c r="AO350" t="s">
        <v>5319</v>
      </c>
      <c r="AP350" t="s">
        <v>5385</v>
      </c>
      <c r="AQ350" t="s">
        <v>5449</v>
      </c>
    </row>
    <row r="351" spans="1:43">
      <c r="A351" s="1" t="s">
        <v>236</v>
      </c>
      <c r="B351">
        <v>24</v>
      </c>
      <c r="C351">
        <v>3703824</v>
      </c>
      <c r="D351">
        <v>410968</v>
      </c>
      <c r="E351">
        <v>154326</v>
      </c>
      <c r="F351" t="s">
        <v>1249</v>
      </c>
      <c r="G351" t="s">
        <v>1394</v>
      </c>
      <c r="H351" t="s">
        <v>1394</v>
      </c>
      <c r="I351" t="s">
        <v>2128</v>
      </c>
      <c r="J351">
        <v>91.95999999999999</v>
      </c>
      <c r="K351">
        <v>0.95</v>
      </c>
      <c r="L351">
        <v>0</v>
      </c>
      <c r="N351">
        <v>1</v>
      </c>
      <c r="O351">
        <v>1</v>
      </c>
      <c r="P351" t="s">
        <v>2236</v>
      </c>
      <c r="Q351" t="s">
        <v>2574</v>
      </c>
      <c r="R351">
        <v>96.90000000000001</v>
      </c>
      <c r="S351">
        <v>1457</v>
      </c>
      <c r="T351" t="s">
        <v>3161</v>
      </c>
      <c r="U351">
        <v>97.3</v>
      </c>
      <c r="V351">
        <v>1527</v>
      </c>
      <c r="W351">
        <v>7.0559754</v>
      </c>
      <c r="X351">
        <v>11.250132</v>
      </c>
      <c r="Y351">
        <v>0.16120167</v>
      </c>
      <c r="Z351">
        <v>0</v>
      </c>
      <c r="AA351">
        <v>0</v>
      </c>
      <c r="AB351">
        <v>0.0521033795247118</v>
      </c>
      <c r="AC351">
        <v>0.0173778356309363</v>
      </c>
      <c r="AD351" t="s">
        <v>3758</v>
      </c>
      <c r="AE351">
        <v>24065</v>
      </c>
      <c r="AF351">
        <v>24226</v>
      </c>
      <c r="AG351" t="s">
        <v>4529</v>
      </c>
      <c r="AH351" t="s">
        <v>4535</v>
      </c>
      <c r="AI351" t="s">
        <v>4782</v>
      </c>
      <c r="AJ351" t="s">
        <v>5180</v>
      </c>
      <c r="AK351" t="s">
        <v>5234</v>
      </c>
      <c r="AL351">
        <v>8.369999999999999</v>
      </c>
      <c r="AM351">
        <v>75.93000000000001</v>
      </c>
      <c r="AN351" t="s">
        <v>5316</v>
      </c>
      <c r="AO351" t="s">
        <v>5321</v>
      </c>
      <c r="AP351" t="s">
        <v>5387</v>
      </c>
      <c r="AQ351" t="s">
        <v>5452</v>
      </c>
    </row>
    <row r="352" spans="1:43">
      <c r="A352" s="1" t="s">
        <v>237</v>
      </c>
      <c r="B352">
        <v>44</v>
      </c>
      <c r="C352">
        <v>6139682</v>
      </c>
      <c r="D352">
        <v>817458</v>
      </c>
      <c r="E352">
        <v>139538.2</v>
      </c>
      <c r="F352" t="s">
        <v>1249</v>
      </c>
      <c r="G352" t="s">
        <v>1395</v>
      </c>
      <c r="H352" t="s">
        <v>1395</v>
      </c>
      <c r="I352" t="s">
        <v>2128</v>
      </c>
      <c r="J352">
        <v>93.61</v>
      </c>
      <c r="K352">
        <v>3.63</v>
      </c>
      <c r="L352">
        <v>33.33</v>
      </c>
      <c r="N352">
        <v>2</v>
      </c>
      <c r="O352">
        <v>2</v>
      </c>
      <c r="P352" t="s">
        <v>2145</v>
      </c>
      <c r="Q352" t="s">
        <v>2575</v>
      </c>
      <c r="R352">
        <v>99.2</v>
      </c>
      <c r="S352">
        <v>1436</v>
      </c>
      <c r="T352" t="s">
        <v>3162</v>
      </c>
      <c r="U352">
        <v>98.3</v>
      </c>
      <c r="V352">
        <v>1473</v>
      </c>
      <c r="W352">
        <v>6.782369999999999</v>
      </c>
      <c r="X352">
        <v>11.905442</v>
      </c>
      <c r="Y352">
        <v>0.10528357</v>
      </c>
      <c r="Z352">
        <v>0</v>
      </c>
      <c r="AA352">
        <v>0</v>
      </c>
      <c r="AB352">
        <v>0.0365662708184454</v>
      </c>
      <c r="AC352">
        <v>0.00962107396149949</v>
      </c>
      <c r="AD352" t="s">
        <v>3759</v>
      </c>
      <c r="AE352">
        <v>46609</v>
      </c>
      <c r="AF352">
        <v>46755</v>
      </c>
      <c r="AG352" t="s">
        <v>4529</v>
      </c>
      <c r="AH352" t="s">
        <v>4533</v>
      </c>
      <c r="AI352" t="s">
        <v>4783</v>
      </c>
      <c r="AJ352" t="s">
        <v>5179</v>
      </c>
      <c r="AK352" t="s">
        <v>5234</v>
      </c>
      <c r="AL352">
        <v>4.13</v>
      </c>
      <c r="AM352">
        <v>76.87</v>
      </c>
      <c r="AN352" t="s">
        <v>5316</v>
      </c>
      <c r="AO352" t="s">
        <v>5319</v>
      </c>
      <c r="AP352" t="s">
        <v>5385</v>
      </c>
      <c r="AQ352" t="s">
        <v>5449</v>
      </c>
    </row>
    <row r="353" spans="1:43">
      <c r="A353" s="1" t="s">
        <v>238</v>
      </c>
      <c r="B353">
        <v>43</v>
      </c>
      <c r="C353">
        <v>3869084</v>
      </c>
      <c r="D353">
        <v>429901</v>
      </c>
      <c r="E353">
        <v>89978.7</v>
      </c>
      <c r="F353" t="s">
        <v>1249</v>
      </c>
      <c r="G353" t="s">
        <v>1396</v>
      </c>
      <c r="H353" t="s">
        <v>1396</v>
      </c>
      <c r="I353" t="s">
        <v>2128</v>
      </c>
      <c r="J353">
        <v>90.7</v>
      </c>
      <c r="K353">
        <v>3.25</v>
      </c>
      <c r="L353">
        <v>54.55</v>
      </c>
      <c r="N353">
        <v>1</v>
      </c>
      <c r="O353">
        <v>1</v>
      </c>
      <c r="P353" t="s">
        <v>2237</v>
      </c>
      <c r="Q353" t="s">
        <v>2576</v>
      </c>
      <c r="R353">
        <v>99.59999999999999</v>
      </c>
      <c r="S353">
        <v>1446</v>
      </c>
      <c r="T353" t="s">
        <v>3163</v>
      </c>
      <c r="U353">
        <v>99.3</v>
      </c>
      <c r="V353">
        <v>1505</v>
      </c>
      <c r="W353">
        <v>7.408983999999999</v>
      </c>
      <c r="X353">
        <v>9.975024000000001</v>
      </c>
      <c r="Y353">
        <v>0.09513241</v>
      </c>
      <c r="Z353">
        <v>0</v>
      </c>
      <c r="AA353">
        <v>1</v>
      </c>
      <c r="AB353">
        <v>0.0363698543381887</v>
      </c>
      <c r="AC353">
        <v>0.00745283098224275</v>
      </c>
    </row>
    <row r="354" spans="1:43">
      <c r="A354" s="1" t="s">
        <v>239</v>
      </c>
      <c r="B354">
        <v>16</v>
      </c>
      <c r="C354">
        <v>4376412</v>
      </c>
      <c r="D354">
        <v>657801</v>
      </c>
      <c r="E354">
        <v>273525.8</v>
      </c>
      <c r="F354" t="s">
        <v>1249</v>
      </c>
      <c r="G354" t="s">
        <v>1397</v>
      </c>
      <c r="H354" t="s">
        <v>1397</v>
      </c>
      <c r="I354" t="s">
        <v>2128</v>
      </c>
      <c r="J354">
        <v>94.59999999999999</v>
      </c>
      <c r="K354">
        <v>3.02</v>
      </c>
      <c r="L354">
        <v>55.56</v>
      </c>
      <c r="N354">
        <v>2</v>
      </c>
      <c r="O354">
        <v>2</v>
      </c>
      <c r="P354" t="s">
        <v>2163</v>
      </c>
      <c r="Q354" t="s">
        <v>2577</v>
      </c>
      <c r="R354">
        <v>99.8</v>
      </c>
      <c r="S354">
        <v>1445</v>
      </c>
      <c r="T354" t="s">
        <v>3055</v>
      </c>
      <c r="U354">
        <v>98.7</v>
      </c>
      <c r="V354">
        <v>1503</v>
      </c>
      <c r="W354">
        <v>5.348319</v>
      </c>
      <c r="X354">
        <v>12.9985285</v>
      </c>
      <c r="Y354">
        <v>0.22912572</v>
      </c>
      <c r="Z354">
        <v>0</v>
      </c>
      <c r="AA354">
        <v>0</v>
      </c>
      <c r="AB354">
        <v>0.0236360977036712</v>
      </c>
      <c r="AC354">
        <v>0.008268586499394109</v>
      </c>
    </row>
    <row r="355" spans="1:43">
      <c r="A355" s="1" t="s">
        <v>240</v>
      </c>
      <c r="B355">
        <v>8</v>
      </c>
      <c r="C355">
        <v>3525934</v>
      </c>
      <c r="D355">
        <v>1026529</v>
      </c>
      <c r="E355">
        <v>440741.8</v>
      </c>
      <c r="F355" t="s">
        <v>1249</v>
      </c>
      <c r="G355" t="s">
        <v>1398</v>
      </c>
      <c r="H355" t="s">
        <v>1398</v>
      </c>
      <c r="I355" t="s">
        <v>2128</v>
      </c>
      <c r="J355">
        <v>97.37</v>
      </c>
      <c r="K355">
        <v>0.74</v>
      </c>
      <c r="L355">
        <v>0</v>
      </c>
      <c r="N355">
        <v>1</v>
      </c>
      <c r="O355">
        <v>1</v>
      </c>
      <c r="P355" t="s">
        <v>2159</v>
      </c>
      <c r="Q355" t="s">
        <v>2578</v>
      </c>
      <c r="R355">
        <v>99.2</v>
      </c>
      <c r="S355">
        <v>1453</v>
      </c>
      <c r="T355" t="s">
        <v>3164</v>
      </c>
      <c r="U355">
        <v>99.8</v>
      </c>
      <c r="V355">
        <v>1479</v>
      </c>
      <c r="W355">
        <v>6.358219</v>
      </c>
      <c r="X355">
        <v>16.208784</v>
      </c>
      <c r="Y355">
        <v>0.13057172</v>
      </c>
      <c r="Z355">
        <v>0</v>
      </c>
      <c r="AA355">
        <v>0</v>
      </c>
      <c r="AB355">
        <v>0.0154396604638718</v>
      </c>
      <c r="AC355">
        <v>0.00384376066317416</v>
      </c>
    </row>
    <row r="356" spans="1:43">
      <c r="A356" s="1" t="s">
        <v>241</v>
      </c>
      <c r="B356">
        <v>40</v>
      </c>
      <c r="C356">
        <v>6086223</v>
      </c>
      <c r="D356">
        <v>696650</v>
      </c>
      <c r="E356">
        <v>152155.6</v>
      </c>
      <c r="F356" t="s">
        <v>1249</v>
      </c>
      <c r="G356" t="s">
        <v>1399</v>
      </c>
      <c r="H356" t="s">
        <v>1399</v>
      </c>
      <c r="I356" t="s">
        <v>2128</v>
      </c>
      <c r="J356">
        <v>94.86</v>
      </c>
      <c r="K356">
        <v>3.2</v>
      </c>
      <c r="L356">
        <v>21.43</v>
      </c>
      <c r="N356">
        <v>2</v>
      </c>
      <c r="O356">
        <v>2</v>
      </c>
      <c r="P356" t="s">
        <v>2130</v>
      </c>
      <c r="Q356" t="s">
        <v>2579</v>
      </c>
      <c r="R356">
        <v>99.59999999999999</v>
      </c>
      <c r="S356">
        <v>1459</v>
      </c>
      <c r="T356" t="s">
        <v>3165</v>
      </c>
      <c r="U356">
        <v>88.8</v>
      </c>
      <c r="V356">
        <v>1502</v>
      </c>
      <c r="W356">
        <v>23.925081</v>
      </c>
      <c r="X356">
        <v>11.5788965</v>
      </c>
      <c r="Y356">
        <v>0.3719956</v>
      </c>
      <c r="Z356">
        <v>0</v>
      </c>
      <c r="AA356">
        <v>0</v>
      </c>
      <c r="AB356">
        <v>0.0145211737468437</v>
      </c>
      <c r="AC356">
        <v>0.00344949346613985</v>
      </c>
    </row>
    <row r="357" spans="1:43">
      <c r="A357" s="1" t="s">
        <v>242</v>
      </c>
      <c r="B357">
        <v>21</v>
      </c>
      <c r="C357">
        <v>4788375</v>
      </c>
      <c r="D357">
        <v>763126</v>
      </c>
      <c r="E357">
        <v>228017.9</v>
      </c>
      <c r="F357" t="s">
        <v>1249</v>
      </c>
      <c r="G357" t="s">
        <v>1400</v>
      </c>
      <c r="H357" t="s">
        <v>1882</v>
      </c>
      <c r="J357">
        <v>92.90000000000001</v>
      </c>
      <c r="K357">
        <v>0.5</v>
      </c>
      <c r="L357">
        <v>0</v>
      </c>
      <c r="N357">
        <v>1</v>
      </c>
      <c r="O357">
        <v>1</v>
      </c>
      <c r="P357" t="s">
        <v>2145</v>
      </c>
      <c r="Q357" t="s">
        <v>2580</v>
      </c>
      <c r="R357">
        <v>99.90000000000001</v>
      </c>
      <c r="S357">
        <v>1441</v>
      </c>
      <c r="T357" t="s">
        <v>3166</v>
      </c>
      <c r="U357">
        <v>99.09999999999999</v>
      </c>
      <c r="V357">
        <v>1490</v>
      </c>
      <c r="W357">
        <v>4.7916408</v>
      </c>
      <c r="X357">
        <v>11.03645</v>
      </c>
      <c r="Z357">
        <v>0</v>
      </c>
      <c r="AA357">
        <v>0</v>
      </c>
      <c r="AB357">
        <v>0.015830610262298</v>
      </c>
      <c r="AC357">
        <v>0.00474070135796726</v>
      </c>
    </row>
    <row r="358" spans="1:43">
      <c r="A358" s="1" t="s">
        <v>243</v>
      </c>
      <c r="B358">
        <v>56</v>
      </c>
      <c r="C358">
        <v>4212075</v>
      </c>
      <c r="D358">
        <v>304058</v>
      </c>
      <c r="E358">
        <v>75215.60000000001</v>
      </c>
      <c r="F358" t="s">
        <v>1249</v>
      </c>
      <c r="G358" t="s">
        <v>1401</v>
      </c>
      <c r="H358" t="s">
        <v>1401</v>
      </c>
      <c r="J358">
        <v>92.53</v>
      </c>
      <c r="K358">
        <v>3.9</v>
      </c>
      <c r="L358">
        <v>52.94</v>
      </c>
      <c r="N358">
        <v>2</v>
      </c>
      <c r="O358">
        <v>2</v>
      </c>
      <c r="P358" t="s">
        <v>2130</v>
      </c>
      <c r="Q358" t="s">
        <v>2581</v>
      </c>
      <c r="R358">
        <v>99.90000000000001</v>
      </c>
      <c r="S358">
        <v>1487</v>
      </c>
      <c r="T358" t="s">
        <v>3167</v>
      </c>
      <c r="U358">
        <v>98.2</v>
      </c>
      <c r="V358">
        <v>1514</v>
      </c>
      <c r="W358">
        <v>10.023767</v>
      </c>
      <c r="X358">
        <v>12.096833</v>
      </c>
      <c r="Z358">
        <v>0</v>
      </c>
      <c r="AA358">
        <v>0</v>
      </c>
      <c r="AB358">
        <v>0.0412800892862092</v>
      </c>
      <c r="AC358">
        <v>0.009176002407341859</v>
      </c>
    </row>
    <row r="359" spans="1:43">
      <c r="A359" s="1" t="s">
        <v>244</v>
      </c>
      <c r="B359">
        <v>21</v>
      </c>
      <c r="C359">
        <v>4318275</v>
      </c>
      <c r="D359">
        <v>1749284</v>
      </c>
      <c r="E359">
        <v>205632.1</v>
      </c>
      <c r="F359" t="s">
        <v>1249</v>
      </c>
      <c r="G359" t="s">
        <v>1308</v>
      </c>
      <c r="H359" t="s">
        <v>1308</v>
      </c>
      <c r="J359">
        <v>94.87</v>
      </c>
      <c r="K359">
        <v>1.71</v>
      </c>
      <c r="L359">
        <v>50</v>
      </c>
      <c r="N359">
        <v>1</v>
      </c>
      <c r="O359">
        <v>1</v>
      </c>
      <c r="P359" t="s">
        <v>2178</v>
      </c>
      <c r="Q359" t="s">
        <v>2481</v>
      </c>
      <c r="R359">
        <v>100</v>
      </c>
      <c r="S359">
        <v>1523</v>
      </c>
      <c r="T359" t="s">
        <v>3076</v>
      </c>
      <c r="U359">
        <v>99.7</v>
      </c>
      <c r="V359">
        <v>1504</v>
      </c>
      <c r="W359">
        <v>23.23777</v>
      </c>
      <c r="X359">
        <v>28.32287</v>
      </c>
      <c r="Z359">
        <v>0</v>
      </c>
      <c r="AA359">
        <v>1</v>
      </c>
      <c r="AB359">
        <v>0.00649144385596546</v>
      </c>
      <c r="AC359">
        <v>0.00205578760478639</v>
      </c>
      <c r="AD359" t="s">
        <v>3760</v>
      </c>
      <c r="AE359">
        <v>280795</v>
      </c>
      <c r="AF359">
        <v>281381</v>
      </c>
      <c r="AG359" t="s">
        <v>4530</v>
      </c>
      <c r="AH359" t="s">
        <v>4531</v>
      </c>
      <c r="AI359" t="s">
        <v>4664</v>
      </c>
      <c r="AJ359" t="s">
        <v>5174</v>
      </c>
      <c r="AK359" t="s">
        <v>5234</v>
      </c>
      <c r="AL359">
        <v>16.82</v>
      </c>
      <c r="AM359">
        <v>77.68000000000001</v>
      </c>
      <c r="AN359" t="s">
        <v>5316</v>
      </c>
      <c r="AO359" t="s">
        <v>5317</v>
      </c>
      <c r="AP359" t="s">
        <v>5383</v>
      </c>
      <c r="AQ359" t="s">
        <v>5449</v>
      </c>
    </row>
    <row r="360" spans="1:43">
      <c r="A360" s="1" t="s">
        <v>244</v>
      </c>
      <c r="B360">
        <v>21</v>
      </c>
      <c r="C360">
        <v>4318275</v>
      </c>
      <c r="D360">
        <v>1749284</v>
      </c>
      <c r="E360">
        <v>205632.1</v>
      </c>
      <c r="F360" t="s">
        <v>1249</v>
      </c>
      <c r="G360" t="s">
        <v>1308</v>
      </c>
      <c r="H360" t="s">
        <v>1308</v>
      </c>
      <c r="J360">
        <v>94.87</v>
      </c>
      <c r="K360">
        <v>1.71</v>
      </c>
      <c r="L360">
        <v>50</v>
      </c>
      <c r="N360">
        <v>1</v>
      </c>
      <c r="O360">
        <v>1</v>
      </c>
      <c r="P360" t="s">
        <v>2178</v>
      </c>
      <c r="Q360" t="s">
        <v>2481</v>
      </c>
      <c r="R360">
        <v>100</v>
      </c>
      <c r="S360">
        <v>1523</v>
      </c>
      <c r="T360" t="s">
        <v>3076</v>
      </c>
      <c r="U360">
        <v>99.7</v>
      </c>
      <c r="V360">
        <v>1504</v>
      </c>
      <c r="W360">
        <v>23.23777</v>
      </c>
      <c r="X360">
        <v>28.32287</v>
      </c>
      <c r="Z360">
        <v>0</v>
      </c>
      <c r="AA360">
        <v>1</v>
      </c>
      <c r="AB360">
        <v>0.00649144385596546</v>
      </c>
      <c r="AC360">
        <v>0.00205578760478639</v>
      </c>
      <c r="AD360" t="s">
        <v>3760</v>
      </c>
      <c r="AE360">
        <v>281986</v>
      </c>
      <c r="AF360">
        <v>282185</v>
      </c>
      <c r="AG360" t="s">
        <v>4530</v>
      </c>
      <c r="AH360" t="s">
        <v>4531</v>
      </c>
      <c r="AI360" t="s">
        <v>4675</v>
      </c>
      <c r="AJ360" t="s">
        <v>5213</v>
      </c>
      <c r="AK360" t="s">
        <v>5234</v>
      </c>
      <c r="AL360">
        <v>5.73</v>
      </c>
      <c r="AM360">
        <v>78.5</v>
      </c>
      <c r="AN360" t="s">
        <v>5316</v>
      </c>
      <c r="AO360" t="s">
        <v>5317</v>
      </c>
      <c r="AP360" t="s">
        <v>5383</v>
      </c>
      <c r="AQ360" t="s">
        <v>5449</v>
      </c>
    </row>
    <row r="361" spans="1:43">
      <c r="A361" s="1" t="s">
        <v>245</v>
      </c>
      <c r="B361">
        <v>15</v>
      </c>
      <c r="C361">
        <v>4370855</v>
      </c>
      <c r="D361">
        <v>909978</v>
      </c>
      <c r="E361">
        <v>291390.3</v>
      </c>
      <c r="F361" t="s">
        <v>1249</v>
      </c>
      <c r="G361" t="s">
        <v>1402</v>
      </c>
      <c r="H361" t="s">
        <v>1402</v>
      </c>
      <c r="J361">
        <v>98.20999999999999</v>
      </c>
      <c r="K361">
        <v>2.14</v>
      </c>
      <c r="L361">
        <v>0</v>
      </c>
      <c r="N361">
        <v>2</v>
      </c>
      <c r="O361">
        <v>2</v>
      </c>
      <c r="P361" t="s">
        <v>2238</v>
      </c>
      <c r="Q361" t="s">
        <v>2582</v>
      </c>
      <c r="R361">
        <v>98.59999999999999</v>
      </c>
      <c r="S361">
        <v>1460</v>
      </c>
      <c r="T361" t="s">
        <v>3168</v>
      </c>
      <c r="U361">
        <v>99</v>
      </c>
      <c r="V361">
        <v>1518</v>
      </c>
      <c r="W361">
        <v>34.753815</v>
      </c>
      <c r="X361">
        <v>30.757128</v>
      </c>
      <c r="Z361">
        <v>0</v>
      </c>
      <c r="AA361">
        <v>0</v>
      </c>
      <c r="AB361">
        <v>0.027376156518241</v>
      </c>
      <c r="AC361">
        <v>0.00617441940263413</v>
      </c>
      <c r="AD361" t="s">
        <v>3761</v>
      </c>
      <c r="AE361">
        <v>344690</v>
      </c>
      <c r="AF361">
        <v>345042</v>
      </c>
      <c r="AG361" t="s">
        <v>4530</v>
      </c>
      <c r="AH361" t="s">
        <v>4531</v>
      </c>
      <c r="AI361" t="s">
        <v>4784</v>
      </c>
      <c r="AJ361" t="s">
        <v>5176</v>
      </c>
      <c r="AK361" t="s">
        <v>5239</v>
      </c>
      <c r="AL361">
        <v>10.03</v>
      </c>
      <c r="AM361">
        <v>75.56</v>
      </c>
      <c r="AN361" t="s">
        <v>5316</v>
      </c>
      <c r="AO361" t="s">
        <v>5317</v>
      </c>
      <c r="AP361" t="s">
        <v>5383</v>
      </c>
      <c r="AQ361" t="s">
        <v>5449</v>
      </c>
    </row>
    <row r="362" spans="1:43">
      <c r="A362" s="1" t="s">
        <v>245</v>
      </c>
      <c r="B362">
        <v>15</v>
      </c>
      <c r="C362">
        <v>4370855</v>
      </c>
      <c r="D362">
        <v>909978</v>
      </c>
      <c r="E362">
        <v>291390.3</v>
      </c>
      <c r="F362" t="s">
        <v>1249</v>
      </c>
      <c r="G362" t="s">
        <v>1402</v>
      </c>
      <c r="H362" t="s">
        <v>1402</v>
      </c>
      <c r="J362">
        <v>98.20999999999999</v>
      </c>
      <c r="K362">
        <v>2.14</v>
      </c>
      <c r="L362">
        <v>0</v>
      </c>
      <c r="N362">
        <v>2</v>
      </c>
      <c r="O362">
        <v>2</v>
      </c>
      <c r="P362" t="s">
        <v>2238</v>
      </c>
      <c r="Q362" t="s">
        <v>2582</v>
      </c>
      <c r="R362">
        <v>98.59999999999999</v>
      </c>
      <c r="S362">
        <v>1460</v>
      </c>
      <c r="T362" t="s">
        <v>3168</v>
      </c>
      <c r="U362">
        <v>99</v>
      </c>
      <c r="V362">
        <v>1518</v>
      </c>
      <c r="W362">
        <v>34.753815</v>
      </c>
      <c r="X362">
        <v>30.757128</v>
      </c>
      <c r="Z362">
        <v>0</v>
      </c>
      <c r="AA362">
        <v>0</v>
      </c>
      <c r="AB362">
        <v>0.027376156518241</v>
      </c>
      <c r="AC362">
        <v>0.00617441940263413</v>
      </c>
      <c r="AD362" t="s">
        <v>3761</v>
      </c>
      <c r="AE362">
        <v>345311</v>
      </c>
      <c r="AF362">
        <v>345553</v>
      </c>
      <c r="AG362" t="s">
        <v>4530</v>
      </c>
      <c r="AH362" t="s">
        <v>4533</v>
      </c>
      <c r="AI362" t="s">
        <v>4742</v>
      </c>
      <c r="AJ362" t="s">
        <v>5185</v>
      </c>
      <c r="AK362" t="s">
        <v>5242</v>
      </c>
      <c r="AL362">
        <v>6.74</v>
      </c>
      <c r="AM362">
        <v>75.2</v>
      </c>
      <c r="AN362" t="s">
        <v>5316</v>
      </c>
      <c r="AO362" t="s">
        <v>5319</v>
      </c>
      <c r="AP362" t="s">
        <v>5385</v>
      </c>
      <c r="AQ362" t="s">
        <v>5449</v>
      </c>
    </row>
    <row r="363" spans="1:43">
      <c r="A363" s="1" t="s">
        <v>245</v>
      </c>
      <c r="B363">
        <v>15</v>
      </c>
      <c r="C363">
        <v>4370855</v>
      </c>
      <c r="D363">
        <v>909978</v>
      </c>
      <c r="E363">
        <v>291390.3</v>
      </c>
      <c r="F363" t="s">
        <v>1249</v>
      </c>
      <c r="G363" t="s">
        <v>1402</v>
      </c>
      <c r="H363" t="s">
        <v>1402</v>
      </c>
      <c r="J363">
        <v>98.20999999999999</v>
      </c>
      <c r="K363">
        <v>2.14</v>
      </c>
      <c r="L363">
        <v>0</v>
      </c>
      <c r="N363">
        <v>2</v>
      </c>
      <c r="O363">
        <v>2</v>
      </c>
      <c r="P363" t="s">
        <v>2238</v>
      </c>
      <c r="Q363" t="s">
        <v>2582</v>
      </c>
      <c r="R363">
        <v>98.59999999999999</v>
      </c>
      <c r="S363">
        <v>1460</v>
      </c>
      <c r="T363" t="s">
        <v>3168</v>
      </c>
      <c r="U363">
        <v>99</v>
      </c>
      <c r="V363">
        <v>1518</v>
      </c>
      <c r="W363">
        <v>34.753815</v>
      </c>
      <c r="X363">
        <v>30.757128</v>
      </c>
      <c r="Z363">
        <v>0</v>
      </c>
      <c r="AA363">
        <v>0</v>
      </c>
      <c r="AB363">
        <v>0.027376156518241</v>
      </c>
      <c r="AC363">
        <v>0.00617441940263413</v>
      </c>
      <c r="AD363" t="s">
        <v>3762</v>
      </c>
      <c r="AE363">
        <v>550256</v>
      </c>
      <c r="AF363">
        <v>550438</v>
      </c>
      <c r="AG363" t="s">
        <v>4530</v>
      </c>
      <c r="AH363" t="s">
        <v>4532</v>
      </c>
      <c r="AI363" t="s">
        <v>4785</v>
      </c>
      <c r="AJ363" t="s">
        <v>5205</v>
      </c>
      <c r="AK363" t="s">
        <v>5237</v>
      </c>
      <c r="AL363">
        <v>26.84</v>
      </c>
      <c r="AM363">
        <v>78.8</v>
      </c>
      <c r="AN363" t="s">
        <v>5316</v>
      </c>
      <c r="AO363" t="s">
        <v>5318</v>
      </c>
      <c r="AP363" t="s">
        <v>5384</v>
      </c>
      <c r="AQ363" t="s">
        <v>5450</v>
      </c>
    </row>
    <row r="364" spans="1:43">
      <c r="A364" s="1" t="s">
        <v>246</v>
      </c>
      <c r="B364">
        <v>18</v>
      </c>
      <c r="C364">
        <v>2586075</v>
      </c>
      <c r="D364">
        <v>492541</v>
      </c>
      <c r="E364">
        <v>143670.8</v>
      </c>
      <c r="F364" t="s">
        <v>1249</v>
      </c>
      <c r="G364" t="s">
        <v>1278</v>
      </c>
      <c r="H364" t="s">
        <v>1883</v>
      </c>
      <c r="J364">
        <v>92.70999999999999</v>
      </c>
      <c r="K364">
        <v>1.13</v>
      </c>
      <c r="L364">
        <v>40</v>
      </c>
      <c r="N364">
        <v>1</v>
      </c>
      <c r="O364">
        <v>1</v>
      </c>
      <c r="P364" t="s">
        <v>2155</v>
      </c>
      <c r="Q364" t="s">
        <v>2583</v>
      </c>
      <c r="R364">
        <v>100</v>
      </c>
      <c r="S364">
        <v>1457</v>
      </c>
      <c r="T364" t="s">
        <v>3169</v>
      </c>
      <c r="U364">
        <v>99.90000000000001</v>
      </c>
      <c r="V364">
        <v>1515</v>
      </c>
      <c r="W364">
        <v>7.3579135</v>
      </c>
      <c r="X364">
        <v>13.15174</v>
      </c>
      <c r="Z364">
        <v>0</v>
      </c>
      <c r="AA364">
        <v>0</v>
      </c>
      <c r="AB364">
        <v>0.0365890624342188</v>
      </c>
      <c r="AC364">
        <v>0.00739815117220226</v>
      </c>
      <c r="AD364" t="s">
        <v>3763</v>
      </c>
      <c r="AE364">
        <v>203931</v>
      </c>
      <c r="AF364">
        <v>204734</v>
      </c>
      <c r="AG364" t="s">
        <v>4529</v>
      </c>
      <c r="AH364" t="s">
        <v>4566</v>
      </c>
      <c r="AI364" t="s">
        <v>4644</v>
      </c>
      <c r="AJ364">
        <f/>
        <v>0</v>
      </c>
      <c r="AK364" t="s">
        <v>5234</v>
      </c>
      <c r="AL364">
        <v>100</v>
      </c>
      <c r="AM364">
        <v>96.02</v>
      </c>
      <c r="AN364" t="s">
        <v>5316</v>
      </c>
      <c r="AO364" t="s">
        <v>5352</v>
      </c>
      <c r="AP364" t="s">
        <v>5418</v>
      </c>
      <c r="AQ364" t="s">
        <v>5460</v>
      </c>
    </row>
    <row r="365" spans="1:43">
      <c r="A365" s="1" t="s">
        <v>247</v>
      </c>
      <c r="B365">
        <v>48</v>
      </c>
      <c r="C365">
        <v>3701172</v>
      </c>
      <c r="D365">
        <v>369006</v>
      </c>
      <c r="E365">
        <v>77107.8</v>
      </c>
      <c r="F365" t="s">
        <v>1249</v>
      </c>
      <c r="G365" t="s">
        <v>1403</v>
      </c>
      <c r="H365" t="s">
        <v>1403</v>
      </c>
      <c r="I365" t="s">
        <v>2128</v>
      </c>
      <c r="J365">
        <v>94.79000000000001</v>
      </c>
      <c r="K365">
        <v>4.11</v>
      </c>
      <c r="L365">
        <v>46.88</v>
      </c>
      <c r="N365">
        <v>2</v>
      </c>
      <c r="O365">
        <v>2</v>
      </c>
      <c r="P365" t="s">
        <v>2238</v>
      </c>
      <c r="Q365" t="s">
        <v>2584</v>
      </c>
      <c r="R365">
        <v>99.90000000000001</v>
      </c>
      <c r="S365">
        <v>1460</v>
      </c>
      <c r="T365" t="s">
        <v>3170</v>
      </c>
      <c r="U365">
        <v>99.5</v>
      </c>
      <c r="V365">
        <v>1518</v>
      </c>
      <c r="W365">
        <v>28.477266</v>
      </c>
      <c r="X365">
        <v>24.104475</v>
      </c>
      <c r="Y365">
        <v>0.9563924700000001</v>
      </c>
      <c r="Z365">
        <v>0</v>
      </c>
      <c r="AA365">
        <v>0</v>
      </c>
      <c r="AB365">
        <v>0.0414035373706089</v>
      </c>
      <c r="AC365">
        <v>0.00997885148059763</v>
      </c>
      <c r="AD365" t="s">
        <v>3764</v>
      </c>
      <c r="AE365">
        <v>48914</v>
      </c>
      <c r="AF365">
        <v>49396</v>
      </c>
      <c r="AG365" t="s">
        <v>4529</v>
      </c>
      <c r="AH365" t="s">
        <v>4557</v>
      </c>
      <c r="AI365" t="s">
        <v>4786</v>
      </c>
      <c r="AJ365" t="s">
        <v>5187</v>
      </c>
      <c r="AK365" t="s">
        <v>5256</v>
      </c>
      <c r="AL365">
        <v>15.6</v>
      </c>
      <c r="AM365">
        <v>76.7</v>
      </c>
      <c r="AN365" t="s">
        <v>5316</v>
      </c>
      <c r="AO365" t="s">
        <v>5343</v>
      </c>
      <c r="AP365" t="s">
        <v>5409</v>
      </c>
      <c r="AQ365" t="s">
        <v>5467</v>
      </c>
    </row>
    <row r="366" spans="1:43">
      <c r="A366" s="1" t="s">
        <v>248</v>
      </c>
      <c r="B366">
        <v>14</v>
      </c>
      <c r="C366">
        <v>5024145</v>
      </c>
      <c r="D366">
        <v>1871653</v>
      </c>
      <c r="E366">
        <v>358867.5</v>
      </c>
      <c r="F366" t="s">
        <v>1249</v>
      </c>
      <c r="G366" t="s">
        <v>1404</v>
      </c>
      <c r="H366" t="s">
        <v>1404</v>
      </c>
      <c r="J366">
        <v>97.29000000000001</v>
      </c>
      <c r="K366">
        <v>4.68</v>
      </c>
      <c r="L366">
        <v>91.67</v>
      </c>
      <c r="N366">
        <v>1</v>
      </c>
      <c r="O366">
        <v>1</v>
      </c>
      <c r="P366" t="s">
        <v>2239</v>
      </c>
      <c r="Q366" t="s">
        <v>2585</v>
      </c>
      <c r="R366">
        <v>100</v>
      </c>
      <c r="S366">
        <v>1445</v>
      </c>
      <c r="T366" t="s">
        <v>3171</v>
      </c>
      <c r="U366">
        <v>99.7</v>
      </c>
      <c r="V366">
        <v>1487</v>
      </c>
      <c r="W366">
        <v>12.125848</v>
      </c>
      <c r="X366">
        <v>29.372284</v>
      </c>
      <c r="Z366">
        <v>1</v>
      </c>
      <c r="AA366">
        <v>0</v>
      </c>
      <c r="AB366">
        <v>0.0208250863670372</v>
      </c>
      <c r="AC366">
        <v>0.00340641562559152</v>
      </c>
    </row>
    <row r="367" spans="1:43">
      <c r="A367" s="1" t="s">
        <v>249</v>
      </c>
      <c r="B367">
        <v>19</v>
      </c>
      <c r="C367">
        <v>3542938</v>
      </c>
      <c r="D367">
        <v>492078</v>
      </c>
      <c r="E367">
        <v>186470.4</v>
      </c>
      <c r="F367" t="s">
        <v>1249</v>
      </c>
      <c r="G367" t="s">
        <v>1274</v>
      </c>
      <c r="H367" t="s">
        <v>1884</v>
      </c>
      <c r="J367">
        <v>94.53</v>
      </c>
      <c r="K367">
        <v>1.04</v>
      </c>
      <c r="L367">
        <v>16.67</v>
      </c>
      <c r="N367">
        <v>2</v>
      </c>
      <c r="O367">
        <v>3</v>
      </c>
      <c r="P367" t="s">
        <v>2153</v>
      </c>
      <c r="Q367" t="s">
        <v>2445</v>
      </c>
      <c r="R367">
        <v>99.40000000000001</v>
      </c>
      <c r="S367">
        <v>1461</v>
      </c>
      <c r="T367" t="s">
        <v>3041</v>
      </c>
      <c r="U367">
        <v>97.7</v>
      </c>
      <c r="V367">
        <v>1500</v>
      </c>
      <c r="W367">
        <v>5.582841999999999</v>
      </c>
      <c r="X367">
        <v>9.768697999999999</v>
      </c>
      <c r="Z367">
        <v>0</v>
      </c>
      <c r="AA367">
        <v>0</v>
      </c>
      <c r="AB367">
        <v>0.0247563061276247</v>
      </c>
      <c r="AC367">
        <v>0.0110104353680431</v>
      </c>
      <c r="AD367" t="s">
        <v>3765</v>
      </c>
      <c r="AE367">
        <v>213164</v>
      </c>
      <c r="AF367">
        <v>213478</v>
      </c>
      <c r="AG367" t="s">
        <v>4530</v>
      </c>
      <c r="AH367" t="s">
        <v>4542</v>
      </c>
      <c r="AI367" t="s">
        <v>4640</v>
      </c>
      <c r="AJ367" t="s">
        <v>5173</v>
      </c>
      <c r="AK367" t="s">
        <v>5246</v>
      </c>
      <c r="AL367">
        <v>10.13</v>
      </c>
      <c r="AM367">
        <v>76.40000000000001</v>
      </c>
      <c r="AN367" t="s">
        <v>5316</v>
      </c>
      <c r="AO367" t="s">
        <v>5328</v>
      </c>
      <c r="AP367" t="s">
        <v>5394</v>
      </c>
      <c r="AQ367" t="s">
        <v>5458</v>
      </c>
    </row>
    <row r="368" spans="1:43">
      <c r="A368" s="1" t="s">
        <v>249</v>
      </c>
      <c r="B368">
        <v>19</v>
      </c>
      <c r="C368">
        <v>3542938</v>
      </c>
      <c r="D368">
        <v>492078</v>
      </c>
      <c r="E368">
        <v>186470.4</v>
      </c>
      <c r="F368" t="s">
        <v>1249</v>
      </c>
      <c r="G368" t="s">
        <v>1274</v>
      </c>
      <c r="H368" t="s">
        <v>1884</v>
      </c>
      <c r="J368">
        <v>94.53</v>
      </c>
      <c r="K368">
        <v>1.04</v>
      </c>
      <c r="L368">
        <v>16.67</v>
      </c>
      <c r="N368">
        <v>2</v>
      </c>
      <c r="O368">
        <v>3</v>
      </c>
      <c r="P368" t="s">
        <v>2153</v>
      </c>
      <c r="Q368" t="s">
        <v>2445</v>
      </c>
      <c r="R368">
        <v>99.40000000000001</v>
      </c>
      <c r="S368">
        <v>1461</v>
      </c>
      <c r="T368" t="s">
        <v>3041</v>
      </c>
      <c r="U368">
        <v>97.7</v>
      </c>
      <c r="V368">
        <v>1500</v>
      </c>
      <c r="W368">
        <v>5.582841999999999</v>
      </c>
      <c r="X368">
        <v>9.768697999999999</v>
      </c>
      <c r="Z368">
        <v>0</v>
      </c>
      <c r="AA368">
        <v>0</v>
      </c>
      <c r="AB368">
        <v>0.0247563061276247</v>
      </c>
      <c r="AC368">
        <v>0.0110104353680431</v>
      </c>
      <c r="AD368" t="s">
        <v>3765</v>
      </c>
      <c r="AE368">
        <v>221989</v>
      </c>
      <c r="AF368">
        <v>223058</v>
      </c>
      <c r="AG368" t="s">
        <v>4529</v>
      </c>
      <c r="AH368" t="s">
        <v>4545</v>
      </c>
      <c r="AI368" t="s">
        <v>4641</v>
      </c>
      <c r="AJ368">
        <f>/======</f>
        <v>0</v>
      </c>
      <c r="AK368" t="s">
        <v>5241</v>
      </c>
      <c r="AL368">
        <v>90.04000000000001</v>
      </c>
      <c r="AM368">
        <v>78.84</v>
      </c>
      <c r="AN368" t="s">
        <v>5316</v>
      </c>
      <c r="AO368" t="s">
        <v>5331</v>
      </c>
      <c r="AP368" t="s">
        <v>5397</v>
      </c>
      <c r="AQ368" t="s">
        <v>5459</v>
      </c>
    </row>
    <row r="369" spans="1:43">
      <c r="A369" s="1" t="s">
        <v>249</v>
      </c>
      <c r="B369">
        <v>19</v>
      </c>
      <c r="C369">
        <v>3542938</v>
      </c>
      <c r="D369">
        <v>492078</v>
      </c>
      <c r="E369">
        <v>186470.4</v>
      </c>
      <c r="F369" t="s">
        <v>1249</v>
      </c>
      <c r="G369" t="s">
        <v>1274</v>
      </c>
      <c r="H369" t="s">
        <v>1884</v>
      </c>
      <c r="J369">
        <v>94.53</v>
      </c>
      <c r="K369">
        <v>1.04</v>
      </c>
      <c r="L369">
        <v>16.67</v>
      </c>
      <c r="N369">
        <v>2</v>
      </c>
      <c r="O369">
        <v>3</v>
      </c>
      <c r="P369" t="s">
        <v>2153</v>
      </c>
      <c r="Q369" t="s">
        <v>2445</v>
      </c>
      <c r="R369">
        <v>99.40000000000001</v>
      </c>
      <c r="S369">
        <v>1461</v>
      </c>
      <c r="T369" t="s">
        <v>3041</v>
      </c>
      <c r="U369">
        <v>97.7</v>
      </c>
      <c r="V369">
        <v>1500</v>
      </c>
      <c r="W369">
        <v>5.582841999999999</v>
      </c>
      <c r="X369">
        <v>9.768697999999999</v>
      </c>
      <c r="Z369">
        <v>0</v>
      </c>
      <c r="AA369">
        <v>0</v>
      </c>
      <c r="AB369">
        <v>0.0247563061276247</v>
      </c>
      <c r="AC369">
        <v>0.0110104353680431</v>
      </c>
      <c r="AD369" t="s">
        <v>3765</v>
      </c>
      <c r="AE369">
        <v>223141</v>
      </c>
      <c r="AF369">
        <v>226230</v>
      </c>
      <c r="AG369" t="s">
        <v>4529</v>
      </c>
      <c r="AH369" t="s">
        <v>4543</v>
      </c>
      <c r="AI369" t="s">
        <v>4642</v>
      </c>
      <c r="AJ369">
        <f>/======</f>
        <v>0</v>
      </c>
      <c r="AK369" t="s">
        <v>5272</v>
      </c>
      <c r="AL369">
        <v>98.23999999999999</v>
      </c>
      <c r="AM369">
        <v>77.84999999999999</v>
      </c>
      <c r="AN369" t="s">
        <v>5316</v>
      </c>
      <c r="AO369" t="s">
        <v>5329</v>
      </c>
      <c r="AP369" t="s">
        <v>5395</v>
      </c>
      <c r="AQ369" t="s">
        <v>5459</v>
      </c>
    </row>
    <row r="370" spans="1:43">
      <c r="A370" s="1" t="s">
        <v>249</v>
      </c>
      <c r="B370">
        <v>19</v>
      </c>
      <c r="C370">
        <v>3542938</v>
      </c>
      <c r="D370">
        <v>492078</v>
      </c>
      <c r="E370">
        <v>186470.4</v>
      </c>
      <c r="F370" t="s">
        <v>1249</v>
      </c>
      <c r="G370" t="s">
        <v>1274</v>
      </c>
      <c r="H370" t="s">
        <v>1884</v>
      </c>
      <c r="J370">
        <v>94.53</v>
      </c>
      <c r="K370">
        <v>1.04</v>
      </c>
      <c r="L370">
        <v>16.67</v>
      </c>
      <c r="N370">
        <v>2</v>
      </c>
      <c r="O370">
        <v>3</v>
      </c>
      <c r="P370" t="s">
        <v>2153</v>
      </c>
      <c r="Q370" t="s">
        <v>2445</v>
      </c>
      <c r="R370">
        <v>99.40000000000001</v>
      </c>
      <c r="S370">
        <v>1461</v>
      </c>
      <c r="T370" t="s">
        <v>3041</v>
      </c>
      <c r="U370">
        <v>97.7</v>
      </c>
      <c r="V370">
        <v>1500</v>
      </c>
      <c r="W370">
        <v>5.582841999999999</v>
      </c>
      <c r="X370">
        <v>9.768697999999999</v>
      </c>
      <c r="Z370">
        <v>0</v>
      </c>
      <c r="AA370">
        <v>0</v>
      </c>
      <c r="AB370">
        <v>0.0247563061276247</v>
      </c>
      <c r="AC370">
        <v>0.0110104353680431</v>
      </c>
      <c r="AD370" t="s">
        <v>3766</v>
      </c>
      <c r="AE370">
        <v>128318</v>
      </c>
      <c r="AF370">
        <v>128685</v>
      </c>
      <c r="AG370" t="s">
        <v>4529</v>
      </c>
      <c r="AH370" t="s">
        <v>4533</v>
      </c>
      <c r="AI370" t="s">
        <v>4639</v>
      </c>
      <c r="AJ370" t="s">
        <v>5175</v>
      </c>
      <c r="AK370" t="s">
        <v>5234</v>
      </c>
      <c r="AL370">
        <v>10.33</v>
      </c>
      <c r="AM370">
        <v>76.36</v>
      </c>
      <c r="AN370" t="s">
        <v>5316</v>
      </c>
      <c r="AO370" t="s">
        <v>5319</v>
      </c>
      <c r="AP370" t="s">
        <v>5385</v>
      </c>
      <c r="AQ370" t="s">
        <v>5449</v>
      </c>
    </row>
    <row r="371" spans="1:43">
      <c r="A371" s="1" t="s">
        <v>250</v>
      </c>
      <c r="B371">
        <v>40</v>
      </c>
      <c r="C371">
        <v>10173296</v>
      </c>
      <c r="D371">
        <v>1741108</v>
      </c>
      <c r="E371">
        <v>254332.4</v>
      </c>
      <c r="F371" t="s">
        <v>1249</v>
      </c>
      <c r="G371" t="s">
        <v>1405</v>
      </c>
      <c r="H371" t="s">
        <v>1405</v>
      </c>
      <c r="J371">
        <v>94.98</v>
      </c>
      <c r="K371">
        <v>2.55</v>
      </c>
      <c r="L371">
        <v>28.57</v>
      </c>
      <c r="N371">
        <v>2</v>
      </c>
      <c r="O371">
        <v>2</v>
      </c>
      <c r="P371" t="s">
        <v>2240</v>
      </c>
      <c r="Q371" t="s">
        <v>2586</v>
      </c>
      <c r="R371">
        <v>100</v>
      </c>
      <c r="S371">
        <v>1461</v>
      </c>
      <c r="T371" t="s">
        <v>3172</v>
      </c>
      <c r="U371">
        <v>99.5</v>
      </c>
      <c r="V371">
        <v>1493</v>
      </c>
      <c r="W371">
        <v>42.542133</v>
      </c>
      <c r="X371">
        <v>26.171736</v>
      </c>
      <c r="Z371">
        <v>0</v>
      </c>
      <c r="AA371">
        <v>0</v>
      </c>
      <c r="AB371">
        <v>0.0124485128290891</v>
      </c>
      <c r="AC371">
        <v>0.00441840904028432</v>
      </c>
      <c r="AD371" t="s">
        <v>3767</v>
      </c>
      <c r="AE371">
        <v>869794</v>
      </c>
      <c r="AF371">
        <v>869946</v>
      </c>
      <c r="AG371" t="s">
        <v>4529</v>
      </c>
      <c r="AH371" t="s">
        <v>4567</v>
      </c>
      <c r="AI371" t="s">
        <v>4787</v>
      </c>
      <c r="AJ371" t="s">
        <v>5214</v>
      </c>
      <c r="AK371" t="s">
        <v>5234</v>
      </c>
      <c r="AL371">
        <v>15.64</v>
      </c>
      <c r="AM371">
        <v>75.81999999999999</v>
      </c>
      <c r="AN371" t="s">
        <v>5316</v>
      </c>
      <c r="AO371" t="s">
        <v>5353</v>
      </c>
      <c r="AP371" t="s">
        <v>5419</v>
      </c>
      <c r="AQ371" t="s">
        <v>5452</v>
      </c>
    </row>
    <row r="372" spans="1:43">
      <c r="A372" s="1" t="s">
        <v>250</v>
      </c>
      <c r="B372">
        <v>40</v>
      </c>
      <c r="C372">
        <v>10173296</v>
      </c>
      <c r="D372">
        <v>1741108</v>
      </c>
      <c r="E372">
        <v>254332.4</v>
      </c>
      <c r="F372" t="s">
        <v>1249</v>
      </c>
      <c r="G372" t="s">
        <v>1405</v>
      </c>
      <c r="H372" t="s">
        <v>1405</v>
      </c>
      <c r="J372">
        <v>94.98</v>
      </c>
      <c r="K372">
        <v>2.55</v>
      </c>
      <c r="L372">
        <v>28.57</v>
      </c>
      <c r="N372">
        <v>2</v>
      </c>
      <c r="O372">
        <v>2</v>
      </c>
      <c r="P372" t="s">
        <v>2240</v>
      </c>
      <c r="Q372" t="s">
        <v>2586</v>
      </c>
      <c r="R372">
        <v>100</v>
      </c>
      <c r="S372">
        <v>1461</v>
      </c>
      <c r="T372" t="s">
        <v>3172</v>
      </c>
      <c r="U372">
        <v>99.5</v>
      </c>
      <c r="V372">
        <v>1493</v>
      </c>
      <c r="W372">
        <v>42.542133</v>
      </c>
      <c r="X372">
        <v>26.171736</v>
      </c>
      <c r="Z372">
        <v>0</v>
      </c>
      <c r="AA372">
        <v>0</v>
      </c>
      <c r="AB372">
        <v>0.0124485128290891</v>
      </c>
      <c r="AC372">
        <v>0.00441840904028432</v>
      </c>
      <c r="AD372" t="s">
        <v>3768</v>
      </c>
      <c r="AE372">
        <v>372584</v>
      </c>
      <c r="AF372">
        <v>372983</v>
      </c>
      <c r="AG372" t="s">
        <v>4530</v>
      </c>
      <c r="AH372" t="s">
        <v>4531</v>
      </c>
      <c r="AI372" t="s">
        <v>4757</v>
      </c>
      <c r="AJ372" t="s">
        <v>5175</v>
      </c>
      <c r="AK372" t="s">
        <v>5234</v>
      </c>
      <c r="AL372">
        <v>11.46</v>
      </c>
      <c r="AM372">
        <v>79.25</v>
      </c>
      <c r="AN372" t="s">
        <v>5316</v>
      </c>
      <c r="AO372" t="s">
        <v>5317</v>
      </c>
      <c r="AP372" t="s">
        <v>5383</v>
      </c>
      <c r="AQ372" t="s">
        <v>5449</v>
      </c>
    </row>
    <row r="373" spans="1:43">
      <c r="A373" s="1" t="s">
        <v>250</v>
      </c>
      <c r="B373">
        <v>40</v>
      </c>
      <c r="C373">
        <v>10173296</v>
      </c>
      <c r="D373">
        <v>1741108</v>
      </c>
      <c r="E373">
        <v>254332.4</v>
      </c>
      <c r="F373" t="s">
        <v>1249</v>
      </c>
      <c r="G373" t="s">
        <v>1405</v>
      </c>
      <c r="H373" t="s">
        <v>1405</v>
      </c>
      <c r="J373">
        <v>94.98</v>
      </c>
      <c r="K373">
        <v>2.55</v>
      </c>
      <c r="L373">
        <v>28.57</v>
      </c>
      <c r="N373">
        <v>2</v>
      </c>
      <c r="O373">
        <v>2</v>
      </c>
      <c r="P373" t="s">
        <v>2240</v>
      </c>
      <c r="Q373" t="s">
        <v>2586</v>
      </c>
      <c r="R373">
        <v>100</v>
      </c>
      <c r="S373">
        <v>1461</v>
      </c>
      <c r="T373" t="s">
        <v>3172</v>
      </c>
      <c r="U373">
        <v>99.5</v>
      </c>
      <c r="V373">
        <v>1493</v>
      </c>
      <c r="W373">
        <v>42.542133</v>
      </c>
      <c r="X373">
        <v>26.171736</v>
      </c>
      <c r="Z373">
        <v>0</v>
      </c>
      <c r="AA373">
        <v>0</v>
      </c>
      <c r="AB373">
        <v>0.0124485128290891</v>
      </c>
      <c r="AC373">
        <v>0.00441840904028432</v>
      </c>
      <c r="AD373" t="s">
        <v>3768</v>
      </c>
      <c r="AE373">
        <v>373235</v>
      </c>
      <c r="AF373">
        <v>373477</v>
      </c>
      <c r="AG373" t="s">
        <v>4530</v>
      </c>
      <c r="AH373" t="s">
        <v>4533</v>
      </c>
      <c r="AI373" t="s">
        <v>4742</v>
      </c>
      <c r="AJ373" t="s">
        <v>5185</v>
      </c>
      <c r="AK373" t="s">
        <v>5237</v>
      </c>
      <c r="AL373">
        <v>6.8</v>
      </c>
      <c r="AM373">
        <v>76.23</v>
      </c>
      <c r="AN373" t="s">
        <v>5316</v>
      </c>
      <c r="AO373" t="s">
        <v>5319</v>
      </c>
      <c r="AP373" t="s">
        <v>5385</v>
      </c>
      <c r="AQ373" t="s">
        <v>5449</v>
      </c>
    </row>
    <row r="374" spans="1:43">
      <c r="A374" s="1" t="s">
        <v>251</v>
      </c>
      <c r="B374">
        <v>72</v>
      </c>
      <c r="C374">
        <v>4870134</v>
      </c>
      <c r="D374">
        <v>368535</v>
      </c>
      <c r="E374">
        <v>67640.8</v>
      </c>
      <c r="F374" t="s">
        <v>1249</v>
      </c>
      <c r="G374" t="s">
        <v>1406</v>
      </c>
      <c r="H374" t="s">
        <v>1406</v>
      </c>
      <c r="J374">
        <v>90.68000000000001</v>
      </c>
      <c r="K374">
        <v>1.61</v>
      </c>
      <c r="L374">
        <v>20</v>
      </c>
      <c r="N374">
        <v>1</v>
      </c>
      <c r="O374">
        <v>1</v>
      </c>
      <c r="P374" t="s">
        <v>2241</v>
      </c>
      <c r="Q374" t="s">
        <v>2587</v>
      </c>
      <c r="R374">
        <v>99.7</v>
      </c>
      <c r="S374">
        <v>1447</v>
      </c>
      <c r="T374" t="s">
        <v>3173</v>
      </c>
      <c r="U374">
        <v>98.40000000000001</v>
      </c>
      <c r="V374">
        <v>1490</v>
      </c>
      <c r="W374">
        <v>6.9592695</v>
      </c>
      <c r="X374">
        <v>8.479001</v>
      </c>
      <c r="Z374">
        <v>0</v>
      </c>
      <c r="AA374">
        <v>0</v>
      </c>
      <c r="AB374">
        <v>0.03793885360564499</v>
      </c>
      <c r="AC374">
        <v>0.00984040545953823</v>
      </c>
    </row>
    <row r="375" spans="1:43">
      <c r="A375" s="1" t="s">
        <v>252</v>
      </c>
      <c r="B375">
        <v>22</v>
      </c>
      <c r="C375">
        <v>4174458</v>
      </c>
      <c r="D375">
        <v>714453</v>
      </c>
      <c r="E375">
        <v>189748.1</v>
      </c>
      <c r="F375" t="s">
        <v>1249</v>
      </c>
      <c r="G375" t="s">
        <v>1275</v>
      </c>
      <c r="H375" t="s">
        <v>1885</v>
      </c>
      <c r="J375">
        <v>96.8</v>
      </c>
      <c r="K375">
        <v>1.72</v>
      </c>
      <c r="L375">
        <v>0</v>
      </c>
      <c r="N375">
        <v>3</v>
      </c>
      <c r="O375">
        <v>2</v>
      </c>
      <c r="P375" t="s">
        <v>2154</v>
      </c>
      <c r="Q375" t="s">
        <v>2446</v>
      </c>
      <c r="R375">
        <v>100</v>
      </c>
      <c r="S375">
        <v>1447</v>
      </c>
      <c r="T375" t="s">
        <v>3042</v>
      </c>
      <c r="U375">
        <v>99.7</v>
      </c>
      <c r="V375">
        <v>1445</v>
      </c>
      <c r="W375">
        <v>9.625577</v>
      </c>
      <c r="X375">
        <v>21.427114</v>
      </c>
      <c r="Z375">
        <v>0</v>
      </c>
      <c r="AA375">
        <v>0</v>
      </c>
      <c r="AB375">
        <v>0.0141707216214532</v>
      </c>
      <c r="AC375">
        <v>0.00300089147822156</v>
      </c>
    </row>
    <row r="376" spans="1:43">
      <c r="A376" s="1" t="s">
        <v>253</v>
      </c>
      <c r="B376">
        <v>116</v>
      </c>
      <c r="C376">
        <v>8701471</v>
      </c>
      <c r="D376">
        <v>339699</v>
      </c>
      <c r="E376">
        <v>75012.7</v>
      </c>
      <c r="F376" t="s">
        <v>1249</v>
      </c>
      <c r="G376" t="s">
        <v>1304</v>
      </c>
      <c r="H376" t="s">
        <v>1304</v>
      </c>
      <c r="I376" t="s">
        <v>2128</v>
      </c>
      <c r="J376">
        <v>91.15000000000001</v>
      </c>
      <c r="K376">
        <v>1.85</v>
      </c>
      <c r="L376">
        <v>0</v>
      </c>
      <c r="N376">
        <v>4</v>
      </c>
      <c r="O376">
        <v>3</v>
      </c>
      <c r="P376" t="s">
        <v>2174</v>
      </c>
      <c r="Q376" t="s">
        <v>2588</v>
      </c>
      <c r="R376">
        <v>100</v>
      </c>
      <c r="S376">
        <v>1477</v>
      </c>
      <c r="T376" t="s">
        <v>3174</v>
      </c>
      <c r="U376">
        <v>95.09999999999999</v>
      </c>
      <c r="V376">
        <v>1497</v>
      </c>
      <c r="W376">
        <v>10.213343</v>
      </c>
      <c r="X376">
        <v>9.869350000000001</v>
      </c>
      <c r="Y376">
        <v>0.15837719</v>
      </c>
      <c r="Z376">
        <v>0</v>
      </c>
      <c r="AA376">
        <v>1</v>
      </c>
      <c r="AB376">
        <v>0.032799408459593</v>
      </c>
      <c r="AC376">
        <v>0.0118247095232924</v>
      </c>
      <c r="AD376" t="s">
        <v>3769</v>
      </c>
      <c r="AE376">
        <v>106469</v>
      </c>
      <c r="AF376">
        <v>106858</v>
      </c>
      <c r="AG376" t="s">
        <v>4530</v>
      </c>
      <c r="AH376" t="s">
        <v>4531</v>
      </c>
      <c r="AI376" t="s">
        <v>4673</v>
      </c>
      <c r="AJ376" t="s">
        <v>5175</v>
      </c>
      <c r="AK376" t="s">
        <v>5234</v>
      </c>
      <c r="AL376">
        <v>11.18</v>
      </c>
      <c r="AM376">
        <v>79.48999999999999</v>
      </c>
      <c r="AN376" t="s">
        <v>5316</v>
      </c>
      <c r="AO376" t="s">
        <v>5317</v>
      </c>
      <c r="AP376" t="s">
        <v>5383</v>
      </c>
      <c r="AQ376" t="s">
        <v>5449</v>
      </c>
    </row>
    <row r="377" spans="1:43">
      <c r="A377" s="1" t="s">
        <v>253</v>
      </c>
      <c r="B377">
        <v>116</v>
      </c>
      <c r="C377">
        <v>8701471</v>
      </c>
      <c r="D377">
        <v>339699</v>
      </c>
      <c r="E377">
        <v>75012.7</v>
      </c>
      <c r="F377" t="s">
        <v>1249</v>
      </c>
      <c r="G377" t="s">
        <v>1304</v>
      </c>
      <c r="H377" t="s">
        <v>1304</v>
      </c>
      <c r="I377" t="s">
        <v>2128</v>
      </c>
      <c r="J377">
        <v>91.15000000000001</v>
      </c>
      <c r="K377">
        <v>1.85</v>
      </c>
      <c r="L377">
        <v>0</v>
      </c>
      <c r="N377">
        <v>4</v>
      </c>
      <c r="O377">
        <v>3</v>
      </c>
      <c r="P377" t="s">
        <v>2174</v>
      </c>
      <c r="Q377" t="s">
        <v>2588</v>
      </c>
      <c r="R377">
        <v>100</v>
      </c>
      <c r="S377">
        <v>1477</v>
      </c>
      <c r="T377" t="s">
        <v>3174</v>
      </c>
      <c r="U377">
        <v>95.09999999999999</v>
      </c>
      <c r="V377">
        <v>1497</v>
      </c>
      <c r="W377">
        <v>10.213343</v>
      </c>
      <c r="X377">
        <v>9.869350000000001</v>
      </c>
      <c r="Y377">
        <v>0.15837719</v>
      </c>
      <c r="Z377">
        <v>0</v>
      </c>
      <c r="AA377">
        <v>1</v>
      </c>
      <c r="AB377">
        <v>0.032799408459593</v>
      </c>
      <c r="AC377">
        <v>0.0118247095232924</v>
      </c>
      <c r="AD377" t="s">
        <v>3769</v>
      </c>
      <c r="AE377">
        <v>107116</v>
      </c>
      <c r="AF377">
        <v>107368</v>
      </c>
      <c r="AG377" t="s">
        <v>4530</v>
      </c>
      <c r="AH377" t="s">
        <v>4533</v>
      </c>
      <c r="AI377" t="s">
        <v>4788</v>
      </c>
      <c r="AJ377" t="s">
        <v>5185</v>
      </c>
      <c r="AK377" t="s">
        <v>5273</v>
      </c>
      <c r="AL377">
        <v>6.96</v>
      </c>
      <c r="AM377">
        <v>75.58</v>
      </c>
      <c r="AN377" t="s">
        <v>5316</v>
      </c>
      <c r="AO377" t="s">
        <v>5319</v>
      </c>
      <c r="AP377" t="s">
        <v>5385</v>
      </c>
      <c r="AQ377" t="s">
        <v>5449</v>
      </c>
    </row>
    <row r="378" spans="1:43">
      <c r="A378" s="1" t="s">
        <v>253</v>
      </c>
      <c r="B378">
        <v>116</v>
      </c>
      <c r="C378">
        <v>8701471</v>
      </c>
      <c r="D378">
        <v>339699</v>
      </c>
      <c r="E378">
        <v>75012.7</v>
      </c>
      <c r="F378" t="s">
        <v>1249</v>
      </c>
      <c r="G378" t="s">
        <v>1304</v>
      </c>
      <c r="H378" t="s">
        <v>1304</v>
      </c>
      <c r="I378" t="s">
        <v>2128</v>
      </c>
      <c r="J378">
        <v>91.15000000000001</v>
      </c>
      <c r="K378">
        <v>1.85</v>
      </c>
      <c r="L378">
        <v>0</v>
      </c>
      <c r="N378">
        <v>4</v>
      </c>
      <c r="O378">
        <v>3</v>
      </c>
      <c r="P378" t="s">
        <v>2174</v>
      </c>
      <c r="Q378" t="s">
        <v>2588</v>
      </c>
      <c r="R378">
        <v>100</v>
      </c>
      <c r="S378">
        <v>1477</v>
      </c>
      <c r="T378" t="s">
        <v>3174</v>
      </c>
      <c r="U378">
        <v>95.09999999999999</v>
      </c>
      <c r="V378">
        <v>1497</v>
      </c>
      <c r="W378">
        <v>10.213343</v>
      </c>
      <c r="X378">
        <v>9.869350000000001</v>
      </c>
      <c r="Y378">
        <v>0.15837719</v>
      </c>
      <c r="Z378">
        <v>0</v>
      </c>
      <c r="AA378">
        <v>1</v>
      </c>
      <c r="AB378">
        <v>0.032799408459593</v>
      </c>
      <c r="AC378">
        <v>0.0118247095232924</v>
      </c>
      <c r="AD378" t="s">
        <v>3770</v>
      </c>
      <c r="AE378">
        <v>243928</v>
      </c>
      <c r="AF378">
        <v>244073</v>
      </c>
      <c r="AG378" t="s">
        <v>4529</v>
      </c>
      <c r="AH378" t="s">
        <v>4559</v>
      </c>
      <c r="AI378" t="s">
        <v>4789</v>
      </c>
      <c r="AJ378" t="s">
        <v>5207</v>
      </c>
      <c r="AK378" t="s">
        <v>5261</v>
      </c>
      <c r="AL378">
        <v>8.48</v>
      </c>
      <c r="AM378">
        <v>77.7</v>
      </c>
      <c r="AN378" t="s">
        <v>5316</v>
      </c>
      <c r="AO378" t="s">
        <v>5345</v>
      </c>
      <c r="AP378" t="s">
        <v>5411</v>
      </c>
      <c r="AQ378" t="s">
        <v>5463</v>
      </c>
    </row>
    <row r="379" spans="1:43">
      <c r="A379" s="1" t="s">
        <v>254</v>
      </c>
      <c r="B379">
        <v>32</v>
      </c>
      <c r="C379">
        <v>5431584</v>
      </c>
      <c r="D379">
        <v>2656191</v>
      </c>
      <c r="E379">
        <v>169737</v>
      </c>
      <c r="F379" t="s">
        <v>1249</v>
      </c>
      <c r="G379" t="s">
        <v>1353</v>
      </c>
      <c r="H379" t="s">
        <v>1886</v>
      </c>
      <c r="J379">
        <v>98.90000000000001</v>
      </c>
      <c r="K379">
        <v>3.3</v>
      </c>
      <c r="L379">
        <v>25</v>
      </c>
      <c r="N379">
        <v>1</v>
      </c>
      <c r="O379">
        <v>1</v>
      </c>
      <c r="P379" t="s">
        <v>2212</v>
      </c>
      <c r="Q379" t="s">
        <v>2589</v>
      </c>
      <c r="R379">
        <v>99.90000000000001</v>
      </c>
      <c r="S379">
        <v>1487</v>
      </c>
      <c r="T379" t="s">
        <v>3120</v>
      </c>
      <c r="U379">
        <v>99.2</v>
      </c>
      <c r="V379">
        <v>1552</v>
      </c>
      <c r="W379">
        <v>21.132252</v>
      </c>
      <c r="X379">
        <v>31.057251</v>
      </c>
      <c r="Z379">
        <v>0</v>
      </c>
      <c r="AA379">
        <v>0</v>
      </c>
      <c r="AB379">
        <v>0.0400496967039392</v>
      </c>
      <c r="AC379">
        <v>0.009235582225161571</v>
      </c>
      <c r="AD379" t="s">
        <v>3771</v>
      </c>
      <c r="AE379">
        <v>392365</v>
      </c>
      <c r="AF379">
        <v>392748</v>
      </c>
      <c r="AG379" t="s">
        <v>4529</v>
      </c>
      <c r="AH379" t="s">
        <v>4533</v>
      </c>
      <c r="AI379" t="s">
        <v>4790</v>
      </c>
      <c r="AJ379" t="s">
        <v>5175</v>
      </c>
      <c r="AK379" t="s">
        <v>5234</v>
      </c>
      <c r="AL379">
        <v>10.78</v>
      </c>
      <c r="AM379">
        <v>76.04000000000001</v>
      </c>
      <c r="AN379" t="s">
        <v>5316</v>
      </c>
      <c r="AO379" t="s">
        <v>5319</v>
      </c>
      <c r="AP379" t="s">
        <v>5385</v>
      </c>
      <c r="AQ379" t="s">
        <v>5449</v>
      </c>
    </row>
    <row r="380" spans="1:43">
      <c r="A380" s="1" t="s">
        <v>254</v>
      </c>
      <c r="B380">
        <v>32</v>
      </c>
      <c r="C380">
        <v>5431584</v>
      </c>
      <c r="D380">
        <v>2656191</v>
      </c>
      <c r="E380">
        <v>169737</v>
      </c>
      <c r="F380" t="s">
        <v>1249</v>
      </c>
      <c r="G380" t="s">
        <v>1353</v>
      </c>
      <c r="H380" t="s">
        <v>1886</v>
      </c>
      <c r="J380">
        <v>98.90000000000001</v>
      </c>
      <c r="K380">
        <v>3.3</v>
      </c>
      <c r="L380">
        <v>25</v>
      </c>
      <c r="N380">
        <v>1</v>
      </c>
      <c r="O380">
        <v>1</v>
      </c>
      <c r="P380" t="s">
        <v>2212</v>
      </c>
      <c r="Q380" t="s">
        <v>2589</v>
      </c>
      <c r="R380">
        <v>99.90000000000001</v>
      </c>
      <c r="S380">
        <v>1487</v>
      </c>
      <c r="T380" t="s">
        <v>3120</v>
      </c>
      <c r="U380">
        <v>99.2</v>
      </c>
      <c r="V380">
        <v>1552</v>
      </c>
      <c r="W380">
        <v>21.132252</v>
      </c>
      <c r="X380">
        <v>31.057251</v>
      </c>
      <c r="Z380">
        <v>0</v>
      </c>
      <c r="AA380">
        <v>0</v>
      </c>
      <c r="AB380">
        <v>0.0400496967039392</v>
      </c>
      <c r="AC380">
        <v>0.009235582225161571</v>
      </c>
      <c r="AD380" t="s">
        <v>3771</v>
      </c>
      <c r="AE380">
        <v>830431</v>
      </c>
      <c r="AF380">
        <v>830590</v>
      </c>
      <c r="AG380" t="s">
        <v>4529</v>
      </c>
      <c r="AH380" t="s">
        <v>4540</v>
      </c>
      <c r="AI380" t="s">
        <v>4723</v>
      </c>
      <c r="AJ380" t="s">
        <v>5184</v>
      </c>
      <c r="AK380" t="s">
        <v>5234</v>
      </c>
      <c r="AL380">
        <v>4.81</v>
      </c>
      <c r="AM380">
        <v>78.75</v>
      </c>
      <c r="AN380" t="s">
        <v>5316</v>
      </c>
      <c r="AO380" t="s">
        <v>5326</v>
      </c>
      <c r="AP380" t="s">
        <v>5392</v>
      </c>
      <c r="AQ380" t="s">
        <v>5456</v>
      </c>
    </row>
    <row r="381" spans="1:43">
      <c r="A381" s="1" t="s">
        <v>254</v>
      </c>
      <c r="B381">
        <v>32</v>
      </c>
      <c r="C381">
        <v>5431584</v>
      </c>
      <c r="D381">
        <v>2656191</v>
      </c>
      <c r="E381">
        <v>169737</v>
      </c>
      <c r="F381" t="s">
        <v>1249</v>
      </c>
      <c r="G381" t="s">
        <v>1353</v>
      </c>
      <c r="H381" t="s">
        <v>1886</v>
      </c>
      <c r="J381">
        <v>98.90000000000001</v>
      </c>
      <c r="K381">
        <v>3.3</v>
      </c>
      <c r="L381">
        <v>25</v>
      </c>
      <c r="N381">
        <v>1</v>
      </c>
      <c r="O381">
        <v>1</v>
      </c>
      <c r="P381" t="s">
        <v>2212</v>
      </c>
      <c r="Q381" t="s">
        <v>2589</v>
      </c>
      <c r="R381">
        <v>99.90000000000001</v>
      </c>
      <c r="S381">
        <v>1487</v>
      </c>
      <c r="T381" t="s">
        <v>3120</v>
      </c>
      <c r="U381">
        <v>99.2</v>
      </c>
      <c r="V381">
        <v>1552</v>
      </c>
      <c r="W381">
        <v>21.132252</v>
      </c>
      <c r="X381">
        <v>31.057251</v>
      </c>
      <c r="Z381">
        <v>0</v>
      </c>
      <c r="AA381">
        <v>0</v>
      </c>
      <c r="AB381">
        <v>0.0400496967039392</v>
      </c>
      <c r="AC381">
        <v>0.009235582225161571</v>
      </c>
      <c r="AD381" t="s">
        <v>3772</v>
      </c>
      <c r="AE381">
        <v>65298</v>
      </c>
      <c r="AF381">
        <v>65417</v>
      </c>
      <c r="AG381" t="s">
        <v>4529</v>
      </c>
      <c r="AH381" t="s">
        <v>4541</v>
      </c>
      <c r="AI381" t="s">
        <v>4791</v>
      </c>
      <c r="AJ381" t="s">
        <v>5182</v>
      </c>
      <c r="AK381" t="s">
        <v>5234</v>
      </c>
      <c r="AL381">
        <v>3.93</v>
      </c>
      <c r="AM381">
        <v>80</v>
      </c>
      <c r="AN381" t="s">
        <v>5316</v>
      </c>
      <c r="AO381" t="s">
        <v>5327</v>
      </c>
      <c r="AP381" t="s">
        <v>5393</v>
      </c>
      <c r="AQ381" t="s">
        <v>5457</v>
      </c>
    </row>
    <row r="382" spans="1:43">
      <c r="A382" s="1" t="s">
        <v>254</v>
      </c>
      <c r="B382">
        <v>32</v>
      </c>
      <c r="C382">
        <v>5431584</v>
      </c>
      <c r="D382">
        <v>2656191</v>
      </c>
      <c r="E382">
        <v>169737</v>
      </c>
      <c r="F382" t="s">
        <v>1249</v>
      </c>
      <c r="G382" t="s">
        <v>1353</v>
      </c>
      <c r="H382" t="s">
        <v>1886</v>
      </c>
      <c r="J382">
        <v>98.90000000000001</v>
      </c>
      <c r="K382">
        <v>3.3</v>
      </c>
      <c r="L382">
        <v>25</v>
      </c>
      <c r="N382">
        <v>1</v>
      </c>
      <c r="O382">
        <v>1</v>
      </c>
      <c r="P382" t="s">
        <v>2212</v>
      </c>
      <c r="Q382" t="s">
        <v>2589</v>
      </c>
      <c r="R382">
        <v>99.90000000000001</v>
      </c>
      <c r="S382">
        <v>1487</v>
      </c>
      <c r="T382" t="s">
        <v>3120</v>
      </c>
      <c r="U382">
        <v>99.2</v>
      </c>
      <c r="V382">
        <v>1552</v>
      </c>
      <c r="W382">
        <v>21.132252</v>
      </c>
      <c r="X382">
        <v>31.057251</v>
      </c>
      <c r="Z382">
        <v>0</v>
      </c>
      <c r="AA382">
        <v>0</v>
      </c>
      <c r="AB382">
        <v>0.0400496967039392</v>
      </c>
      <c r="AC382">
        <v>0.009235582225161571</v>
      </c>
      <c r="AD382" t="s">
        <v>3773</v>
      </c>
      <c r="AE382">
        <v>125123</v>
      </c>
      <c r="AF382">
        <v>125244</v>
      </c>
      <c r="AG382" t="s">
        <v>4529</v>
      </c>
      <c r="AH382" t="s">
        <v>4559</v>
      </c>
      <c r="AI382" t="s">
        <v>4722</v>
      </c>
      <c r="AJ382" t="s">
        <v>5182</v>
      </c>
      <c r="AK382" t="s">
        <v>5234</v>
      </c>
      <c r="AL382">
        <v>7.13</v>
      </c>
      <c r="AM382">
        <v>79.51000000000001</v>
      </c>
      <c r="AN382" t="s">
        <v>5316</v>
      </c>
      <c r="AO382" t="s">
        <v>5345</v>
      </c>
      <c r="AP382" t="s">
        <v>5411</v>
      </c>
      <c r="AQ382" t="s">
        <v>5463</v>
      </c>
    </row>
    <row r="383" spans="1:43">
      <c r="A383" s="1" t="s">
        <v>255</v>
      </c>
      <c r="B383">
        <v>14</v>
      </c>
      <c r="C383">
        <v>3633287</v>
      </c>
      <c r="D383">
        <v>1123900</v>
      </c>
      <c r="E383">
        <v>259520.5</v>
      </c>
      <c r="F383" t="s">
        <v>1249</v>
      </c>
      <c r="G383" t="s">
        <v>1272</v>
      </c>
      <c r="H383" t="s">
        <v>1887</v>
      </c>
      <c r="J383">
        <v>94.65000000000001</v>
      </c>
      <c r="K383">
        <v>1.64</v>
      </c>
      <c r="L383">
        <v>0</v>
      </c>
      <c r="N383">
        <v>2</v>
      </c>
      <c r="O383">
        <v>2</v>
      </c>
      <c r="P383" t="s">
        <v>2151</v>
      </c>
      <c r="Q383" t="s">
        <v>2443</v>
      </c>
      <c r="R383">
        <v>99.3</v>
      </c>
      <c r="S383">
        <v>1409</v>
      </c>
      <c r="T383" t="s">
        <v>3039</v>
      </c>
      <c r="U383">
        <v>98.7</v>
      </c>
      <c r="V383">
        <v>1413</v>
      </c>
      <c r="W383">
        <v>7.170072</v>
      </c>
      <c r="X383">
        <v>11.018814</v>
      </c>
      <c r="Z383">
        <v>0</v>
      </c>
      <c r="AA383">
        <v>0</v>
      </c>
      <c r="AB383">
        <v>0.0152701136307694</v>
      </c>
      <c r="AC383">
        <v>0.0039541729065384</v>
      </c>
      <c r="AD383" t="s">
        <v>3774</v>
      </c>
      <c r="AE383">
        <v>273179</v>
      </c>
      <c r="AF383">
        <v>273383</v>
      </c>
      <c r="AG383" t="s">
        <v>4530</v>
      </c>
      <c r="AH383" t="s">
        <v>4531</v>
      </c>
      <c r="AI383" t="s">
        <v>4637</v>
      </c>
      <c r="AJ383" t="s">
        <v>5185</v>
      </c>
      <c r="AK383" t="s">
        <v>5244</v>
      </c>
      <c r="AL383">
        <v>5.82</v>
      </c>
      <c r="AM383">
        <v>75.84</v>
      </c>
      <c r="AN383" t="s">
        <v>5316</v>
      </c>
      <c r="AO383" t="s">
        <v>5317</v>
      </c>
      <c r="AP383" t="s">
        <v>5383</v>
      </c>
      <c r="AQ383" t="s">
        <v>5449</v>
      </c>
    </row>
    <row r="384" spans="1:43">
      <c r="A384" s="1" t="s">
        <v>256</v>
      </c>
      <c r="B384">
        <v>15</v>
      </c>
      <c r="C384">
        <v>3235493</v>
      </c>
      <c r="D384">
        <v>616581</v>
      </c>
      <c r="E384">
        <v>215699.5</v>
      </c>
      <c r="F384" t="s">
        <v>1249</v>
      </c>
      <c r="G384" t="s">
        <v>1293</v>
      </c>
      <c r="H384" t="s">
        <v>1888</v>
      </c>
      <c r="I384" t="s">
        <v>2128</v>
      </c>
      <c r="J384">
        <v>91.34999999999999</v>
      </c>
      <c r="K384">
        <v>1.36</v>
      </c>
      <c r="L384">
        <v>14.29</v>
      </c>
      <c r="N384">
        <v>2</v>
      </c>
      <c r="O384">
        <v>2</v>
      </c>
      <c r="P384" t="s">
        <v>2167</v>
      </c>
      <c r="Q384" t="s">
        <v>2465</v>
      </c>
      <c r="R384">
        <v>99.3</v>
      </c>
      <c r="S384">
        <v>1467</v>
      </c>
      <c r="T384" t="s">
        <v>3121</v>
      </c>
      <c r="U384">
        <v>97.90000000000001</v>
      </c>
      <c r="V384">
        <v>1516</v>
      </c>
      <c r="W384">
        <v>5.105367</v>
      </c>
      <c r="X384">
        <v>9.615793</v>
      </c>
      <c r="Y384">
        <v>0.22462311</v>
      </c>
      <c r="Z384">
        <v>0</v>
      </c>
      <c r="AA384">
        <v>0</v>
      </c>
      <c r="AB384">
        <v>0.0275937946968863</v>
      </c>
      <c r="AC384">
        <v>0.0101366240634641</v>
      </c>
      <c r="AD384" t="s">
        <v>3775</v>
      </c>
      <c r="AE384">
        <v>294198</v>
      </c>
      <c r="AF384">
        <v>294377</v>
      </c>
      <c r="AG384" t="s">
        <v>4529</v>
      </c>
      <c r="AH384" t="s">
        <v>4531</v>
      </c>
      <c r="AI384" t="s">
        <v>4792</v>
      </c>
      <c r="AJ384" t="s">
        <v>5185</v>
      </c>
      <c r="AK384" t="s">
        <v>5238</v>
      </c>
      <c r="AL384">
        <v>5.16</v>
      </c>
      <c r="AM384">
        <v>75.14</v>
      </c>
      <c r="AN384" t="s">
        <v>5316</v>
      </c>
      <c r="AO384" t="s">
        <v>5317</v>
      </c>
      <c r="AP384" t="s">
        <v>5383</v>
      </c>
      <c r="AQ384" t="s">
        <v>5449</v>
      </c>
    </row>
    <row r="385" spans="1:43">
      <c r="A385" s="1" t="s">
        <v>256</v>
      </c>
      <c r="B385">
        <v>15</v>
      </c>
      <c r="C385">
        <v>3235493</v>
      </c>
      <c r="D385">
        <v>616581</v>
      </c>
      <c r="E385">
        <v>215699.5</v>
      </c>
      <c r="F385" t="s">
        <v>1249</v>
      </c>
      <c r="G385" t="s">
        <v>1293</v>
      </c>
      <c r="H385" t="s">
        <v>1888</v>
      </c>
      <c r="I385" t="s">
        <v>2128</v>
      </c>
      <c r="J385">
        <v>91.34999999999999</v>
      </c>
      <c r="K385">
        <v>1.36</v>
      </c>
      <c r="L385">
        <v>14.29</v>
      </c>
      <c r="N385">
        <v>2</v>
      </c>
      <c r="O385">
        <v>2</v>
      </c>
      <c r="P385" t="s">
        <v>2167</v>
      </c>
      <c r="Q385" t="s">
        <v>2465</v>
      </c>
      <c r="R385">
        <v>99.3</v>
      </c>
      <c r="S385">
        <v>1467</v>
      </c>
      <c r="T385" t="s">
        <v>3121</v>
      </c>
      <c r="U385">
        <v>97.90000000000001</v>
      </c>
      <c r="V385">
        <v>1516</v>
      </c>
      <c r="W385">
        <v>5.105367</v>
      </c>
      <c r="X385">
        <v>9.615793</v>
      </c>
      <c r="Y385">
        <v>0.22462311</v>
      </c>
      <c r="Z385">
        <v>0</v>
      </c>
      <c r="AA385">
        <v>0</v>
      </c>
      <c r="AB385">
        <v>0.0275937946968863</v>
      </c>
      <c r="AC385">
        <v>0.0101366240634641</v>
      </c>
      <c r="AD385" t="s">
        <v>3775</v>
      </c>
      <c r="AE385">
        <v>294636</v>
      </c>
      <c r="AF385">
        <v>295005</v>
      </c>
      <c r="AG385" t="s">
        <v>4529</v>
      </c>
      <c r="AH385" t="s">
        <v>4531</v>
      </c>
      <c r="AI385" t="s">
        <v>4793</v>
      </c>
      <c r="AJ385" t="s">
        <v>5175</v>
      </c>
      <c r="AK385" t="s">
        <v>5234</v>
      </c>
      <c r="AL385">
        <v>10.6</v>
      </c>
      <c r="AM385">
        <v>77.3</v>
      </c>
      <c r="AN385" t="s">
        <v>5316</v>
      </c>
      <c r="AO385" t="s">
        <v>5317</v>
      </c>
      <c r="AP385" t="s">
        <v>5383</v>
      </c>
      <c r="AQ385" t="s">
        <v>5449</v>
      </c>
    </row>
    <row r="386" spans="1:43">
      <c r="A386" s="1" t="s">
        <v>257</v>
      </c>
      <c r="B386">
        <v>25</v>
      </c>
      <c r="C386">
        <v>5175569</v>
      </c>
      <c r="D386">
        <v>901058</v>
      </c>
      <c r="E386">
        <v>207022.8</v>
      </c>
      <c r="F386" t="s">
        <v>1249</v>
      </c>
      <c r="G386" t="s">
        <v>1407</v>
      </c>
      <c r="H386" t="s">
        <v>1407</v>
      </c>
      <c r="J386">
        <v>94.28</v>
      </c>
      <c r="K386">
        <v>3.57</v>
      </c>
      <c r="L386">
        <v>50</v>
      </c>
      <c r="N386">
        <v>1</v>
      </c>
      <c r="O386">
        <v>1</v>
      </c>
      <c r="P386" t="s">
        <v>2172</v>
      </c>
      <c r="Q386" t="s">
        <v>2590</v>
      </c>
      <c r="R386">
        <v>99.5</v>
      </c>
      <c r="S386">
        <v>1451</v>
      </c>
      <c r="T386" t="s">
        <v>3175</v>
      </c>
      <c r="U386">
        <v>99.59999999999999</v>
      </c>
      <c r="V386">
        <v>1487</v>
      </c>
      <c r="W386">
        <v>10.300726</v>
      </c>
      <c r="X386">
        <v>13.813167</v>
      </c>
      <c r="Z386">
        <v>0</v>
      </c>
      <c r="AA386">
        <v>0</v>
      </c>
      <c r="AB386">
        <v>0.0399000956720223</v>
      </c>
      <c r="AC386">
        <v>0.0125677192869997</v>
      </c>
      <c r="AD386" t="s">
        <v>3776</v>
      </c>
      <c r="AE386">
        <v>110075</v>
      </c>
      <c r="AF386">
        <v>110268</v>
      </c>
      <c r="AG386" t="s">
        <v>4530</v>
      </c>
      <c r="AH386" t="s">
        <v>4532</v>
      </c>
      <c r="AI386" t="s">
        <v>4738</v>
      </c>
      <c r="AJ386" t="s">
        <v>5205</v>
      </c>
      <c r="AK386" t="s">
        <v>5254</v>
      </c>
      <c r="AL386">
        <v>27.43</v>
      </c>
      <c r="AM386">
        <v>79.59</v>
      </c>
      <c r="AN386" t="s">
        <v>5316</v>
      </c>
      <c r="AO386" t="s">
        <v>5318</v>
      </c>
      <c r="AP386" t="s">
        <v>5384</v>
      </c>
      <c r="AQ386" t="s">
        <v>5450</v>
      </c>
    </row>
    <row r="387" spans="1:43">
      <c r="A387" s="1" t="s">
        <v>257</v>
      </c>
      <c r="B387">
        <v>25</v>
      </c>
      <c r="C387">
        <v>5175569</v>
      </c>
      <c r="D387">
        <v>901058</v>
      </c>
      <c r="E387">
        <v>207022.8</v>
      </c>
      <c r="F387" t="s">
        <v>1249</v>
      </c>
      <c r="G387" t="s">
        <v>1407</v>
      </c>
      <c r="H387" t="s">
        <v>1407</v>
      </c>
      <c r="J387">
        <v>94.28</v>
      </c>
      <c r="K387">
        <v>3.57</v>
      </c>
      <c r="L387">
        <v>50</v>
      </c>
      <c r="N387">
        <v>1</v>
      </c>
      <c r="O387">
        <v>1</v>
      </c>
      <c r="P387" t="s">
        <v>2172</v>
      </c>
      <c r="Q387" t="s">
        <v>2590</v>
      </c>
      <c r="R387">
        <v>99.5</v>
      </c>
      <c r="S387">
        <v>1451</v>
      </c>
      <c r="T387" t="s">
        <v>3175</v>
      </c>
      <c r="U387">
        <v>99.59999999999999</v>
      </c>
      <c r="V387">
        <v>1487</v>
      </c>
      <c r="W387">
        <v>10.300726</v>
      </c>
      <c r="X387">
        <v>13.813167</v>
      </c>
      <c r="Z387">
        <v>0</v>
      </c>
      <c r="AA387">
        <v>0</v>
      </c>
      <c r="AB387">
        <v>0.0399000956720223</v>
      </c>
      <c r="AC387">
        <v>0.0125677192869997</v>
      </c>
      <c r="AD387" t="s">
        <v>3777</v>
      </c>
      <c r="AE387">
        <v>496643</v>
      </c>
      <c r="AF387">
        <v>497004</v>
      </c>
      <c r="AG387" t="s">
        <v>4529</v>
      </c>
      <c r="AH387" t="s">
        <v>4531</v>
      </c>
      <c r="AI387" t="s">
        <v>4599</v>
      </c>
      <c r="AJ387" t="s">
        <v>5176</v>
      </c>
      <c r="AK387" t="s">
        <v>5242</v>
      </c>
      <c r="AL387">
        <v>10.29</v>
      </c>
      <c r="AM387">
        <v>79.18000000000001</v>
      </c>
      <c r="AN387" t="s">
        <v>5316</v>
      </c>
      <c r="AO387" t="s">
        <v>5317</v>
      </c>
      <c r="AP387" t="s">
        <v>5383</v>
      </c>
      <c r="AQ387" t="s">
        <v>5449</v>
      </c>
    </row>
    <row r="388" spans="1:43">
      <c r="A388" s="1" t="s">
        <v>258</v>
      </c>
      <c r="B388">
        <v>39</v>
      </c>
      <c r="C388">
        <v>6136773</v>
      </c>
      <c r="D388">
        <v>1116697</v>
      </c>
      <c r="E388">
        <v>157353.2</v>
      </c>
      <c r="F388" t="s">
        <v>1249</v>
      </c>
      <c r="G388" t="s">
        <v>1320</v>
      </c>
      <c r="H388" t="s">
        <v>1320</v>
      </c>
      <c r="I388" t="s">
        <v>2128</v>
      </c>
      <c r="J388">
        <v>98.23999999999999</v>
      </c>
      <c r="K388">
        <v>1.76</v>
      </c>
      <c r="L388">
        <v>66.67</v>
      </c>
      <c r="N388">
        <v>2</v>
      </c>
      <c r="O388">
        <v>3</v>
      </c>
      <c r="P388" t="s">
        <v>2186</v>
      </c>
      <c r="Q388" t="s">
        <v>2493</v>
      </c>
      <c r="R388">
        <v>99.7</v>
      </c>
      <c r="S388">
        <v>1479</v>
      </c>
      <c r="T388" t="s">
        <v>3176</v>
      </c>
      <c r="U388">
        <v>98.90000000000001</v>
      </c>
      <c r="V388">
        <v>1501</v>
      </c>
      <c r="W388">
        <v>11.303701</v>
      </c>
      <c r="X388">
        <v>14.107785</v>
      </c>
      <c r="Y388">
        <v>1.6301842</v>
      </c>
      <c r="Z388">
        <v>0</v>
      </c>
      <c r="AA388">
        <v>0</v>
      </c>
      <c r="AB388">
        <v>0.0124948070657539</v>
      </c>
      <c r="AC388">
        <v>0.00250479403493579</v>
      </c>
    </row>
    <row r="389" spans="1:43">
      <c r="A389" s="1" t="s">
        <v>259</v>
      </c>
      <c r="B389">
        <v>50</v>
      </c>
      <c r="C389">
        <v>4724480</v>
      </c>
      <c r="D389">
        <v>507051</v>
      </c>
      <c r="E389">
        <v>94489.60000000001</v>
      </c>
      <c r="F389" t="s">
        <v>1249</v>
      </c>
      <c r="G389" t="s">
        <v>1315</v>
      </c>
      <c r="H389" t="s">
        <v>1889</v>
      </c>
      <c r="J389">
        <v>93.91</v>
      </c>
      <c r="K389">
        <v>3.05</v>
      </c>
      <c r="L389">
        <v>41.67</v>
      </c>
      <c r="N389">
        <v>1</v>
      </c>
      <c r="O389">
        <v>1</v>
      </c>
      <c r="P389" t="s">
        <v>2133</v>
      </c>
      <c r="Q389" t="s">
        <v>2532</v>
      </c>
      <c r="R389">
        <v>99.7</v>
      </c>
      <c r="S389">
        <v>1445</v>
      </c>
      <c r="T389" t="s">
        <v>3125</v>
      </c>
      <c r="U389">
        <v>98.59999999999999</v>
      </c>
      <c r="V389">
        <v>1395</v>
      </c>
      <c r="W389">
        <v>5.6550765</v>
      </c>
      <c r="X389">
        <v>11.691263</v>
      </c>
      <c r="Z389">
        <v>0</v>
      </c>
      <c r="AA389">
        <v>0</v>
      </c>
      <c r="AB389">
        <v>0.0499962394705174</v>
      </c>
      <c r="AC389">
        <v>0.0149801569906425</v>
      </c>
      <c r="AD389" t="s">
        <v>3778</v>
      </c>
      <c r="AE389">
        <v>31946</v>
      </c>
      <c r="AF389">
        <v>32107</v>
      </c>
      <c r="AG389" t="s">
        <v>4530</v>
      </c>
      <c r="AH389" t="s">
        <v>4533</v>
      </c>
      <c r="AI389" t="s">
        <v>4687</v>
      </c>
      <c r="AJ389" t="s">
        <v>5179</v>
      </c>
      <c r="AK389" t="s">
        <v>5234</v>
      </c>
      <c r="AL389">
        <v>4.55</v>
      </c>
      <c r="AM389">
        <v>75.93000000000001</v>
      </c>
      <c r="AN389" t="s">
        <v>5316</v>
      </c>
      <c r="AO389" t="s">
        <v>5319</v>
      </c>
      <c r="AP389" t="s">
        <v>5385</v>
      </c>
      <c r="AQ389" t="s">
        <v>5449</v>
      </c>
    </row>
    <row r="390" spans="1:43">
      <c r="A390" s="1" t="s">
        <v>259</v>
      </c>
      <c r="B390">
        <v>50</v>
      </c>
      <c r="C390">
        <v>4724480</v>
      </c>
      <c r="D390">
        <v>507051</v>
      </c>
      <c r="E390">
        <v>94489.60000000001</v>
      </c>
      <c r="F390" t="s">
        <v>1249</v>
      </c>
      <c r="G390" t="s">
        <v>1315</v>
      </c>
      <c r="H390" t="s">
        <v>1889</v>
      </c>
      <c r="J390">
        <v>93.91</v>
      </c>
      <c r="K390">
        <v>3.05</v>
      </c>
      <c r="L390">
        <v>41.67</v>
      </c>
      <c r="N390">
        <v>1</v>
      </c>
      <c r="O390">
        <v>1</v>
      </c>
      <c r="P390" t="s">
        <v>2133</v>
      </c>
      <c r="Q390" t="s">
        <v>2532</v>
      </c>
      <c r="R390">
        <v>99.7</v>
      </c>
      <c r="S390">
        <v>1445</v>
      </c>
      <c r="T390" t="s">
        <v>3125</v>
      </c>
      <c r="U390">
        <v>98.59999999999999</v>
      </c>
      <c r="V390">
        <v>1395</v>
      </c>
      <c r="W390">
        <v>5.6550765</v>
      </c>
      <c r="X390">
        <v>11.691263</v>
      </c>
      <c r="Z390">
        <v>0</v>
      </c>
      <c r="AA390">
        <v>0</v>
      </c>
      <c r="AB390">
        <v>0.0499962394705174</v>
      </c>
      <c r="AC390">
        <v>0.0149801569906425</v>
      </c>
      <c r="AD390" t="s">
        <v>3779</v>
      </c>
      <c r="AE390">
        <v>19915</v>
      </c>
      <c r="AF390">
        <v>20092</v>
      </c>
      <c r="AG390" t="s">
        <v>4530</v>
      </c>
      <c r="AH390" t="s">
        <v>4552</v>
      </c>
      <c r="AI390" t="s">
        <v>4686</v>
      </c>
      <c r="AJ390" t="s">
        <v>5193</v>
      </c>
      <c r="AK390" t="s">
        <v>5256</v>
      </c>
      <c r="AL390">
        <v>10.65</v>
      </c>
      <c r="AM390">
        <v>75</v>
      </c>
      <c r="AN390" t="s">
        <v>5316</v>
      </c>
      <c r="AO390" t="s">
        <v>5338</v>
      </c>
      <c r="AP390" t="s">
        <v>5404</v>
      </c>
      <c r="AQ390" t="s">
        <v>5463</v>
      </c>
    </row>
    <row r="391" spans="1:43">
      <c r="A391" s="1" t="s">
        <v>260</v>
      </c>
      <c r="B391">
        <v>44</v>
      </c>
      <c r="C391">
        <v>4960954</v>
      </c>
      <c r="D391">
        <v>698924</v>
      </c>
      <c r="E391">
        <v>112749</v>
      </c>
      <c r="F391" t="s">
        <v>1249</v>
      </c>
      <c r="G391" t="s">
        <v>1408</v>
      </c>
      <c r="H391" t="s">
        <v>1408</v>
      </c>
      <c r="I391" t="s">
        <v>2128</v>
      </c>
      <c r="J391">
        <v>96.31</v>
      </c>
      <c r="K391">
        <v>3.66</v>
      </c>
      <c r="L391">
        <v>72.73</v>
      </c>
      <c r="N391">
        <v>2</v>
      </c>
      <c r="O391">
        <v>1</v>
      </c>
      <c r="P391" t="s">
        <v>2130</v>
      </c>
      <c r="Q391" t="s">
        <v>2591</v>
      </c>
      <c r="R391">
        <v>99.59999999999999</v>
      </c>
      <c r="S391">
        <v>1457</v>
      </c>
      <c r="T391" t="s">
        <v>3177</v>
      </c>
      <c r="U391">
        <v>96.40000000000001</v>
      </c>
      <c r="V391">
        <v>1521</v>
      </c>
      <c r="W391">
        <v>12.682509</v>
      </c>
      <c r="X391">
        <v>17.727924</v>
      </c>
      <c r="Y391">
        <v>0.40695658</v>
      </c>
      <c r="Z391">
        <v>0</v>
      </c>
      <c r="AA391">
        <v>0</v>
      </c>
      <c r="AB391">
        <v>0.0323622108755982</v>
      </c>
      <c r="AC391">
        <v>0.007051299133910729</v>
      </c>
      <c r="AD391" t="s">
        <v>3780</v>
      </c>
      <c r="AE391">
        <v>230375</v>
      </c>
      <c r="AF391">
        <v>230545</v>
      </c>
      <c r="AG391" t="s">
        <v>4529</v>
      </c>
      <c r="AH391" t="s">
        <v>4533</v>
      </c>
      <c r="AI391" t="s">
        <v>4631</v>
      </c>
      <c r="AJ391" t="s">
        <v>5179</v>
      </c>
      <c r="AK391" t="s">
        <v>5234</v>
      </c>
      <c r="AL391">
        <v>4.8</v>
      </c>
      <c r="AM391">
        <v>76.61</v>
      </c>
      <c r="AN391" t="s">
        <v>5316</v>
      </c>
      <c r="AO391" t="s">
        <v>5319</v>
      </c>
      <c r="AP391" t="s">
        <v>5385</v>
      </c>
      <c r="AQ391" t="s">
        <v>5449</v>
      </c>
    </row>
    <row r="392" spans="1:43">
      <c r="A392" s="1" t="s">
        <v>260</v>
      </c>
      <c r="B392">
        <v>44</v>
      </c>
      <c r="C392">
        <v>4960954</v>
      </c>
      <c r="D392">
        <v>698924</v>
      </c>
      <c r="E392">
        <v>112749</v>
      </c>
      <c r="F392" t="s">
        <v>1249</v>
      </c>
      <c r="G392" t="s">
        <v>1408</v>
      </c>
      <c r="H392" t="s">
        <v>1408</v>
      </c>
      <c r="I392" t="s">
        <v>2128</v>
      </c>
      <c r="J392">
        <v>96.31</v>
      </c>
      <c r="K392">
        <v>3.66</v>
      </c>
      <c r="L392">
        <v>72.73</v>
      </c>
      <c r="N392">
        <v>2</v>
      </c>
      <c r="O392">
        <v>1</v>
      </c>
      <c r="P392" t="s">
        <v>2130</v>
      </c>
      <c r="Q392" t="s">
        <v>2591</v>
      </c>
      <c r="R392">
        <v>99.59999999999999</v>
      </c>
      <c r="S392">
        <v>1457</v>
      </c>
      <c r="T392" t="s">
        <v>3177</v>
      </c>
      <c r="U392">
        <v>96.40000000000001</v>
      </c>
      <c r="V392">
        <v>1521</v>
      </c>
      <c r="W392">
        <v>12.682509</v>
      </c>
      <c r="X392">
        <v>17.727924</v>
      </c>
      <c r="Y392">
        <v>0.40695658</v>
      </c>
      <c r="Z392">
        <v>0</v>
      </c>
      <c r="AA392">
        <v>0</v>
      </c>
      <c r="AB392">
        <v>0.0323622108755982</v>
      </c>
      <c r="AC392">
        <v>0.007051299133910729</v>
      </c>
      <c r="AD392" t="s">
        <v>3780</v>
      </c>
      <c r="AE392">
        <v>230888</v>
      </c>
      <c r="AF392">
        <v>231196</v>
      </c>
      <c r="AG392" t="s">
        <v>4529</v>
      </c>
      <c r="AH392" t="s">
        <v>4531</v>
      </c>
      <c r="AI392" t="s">
        <v>4794</v>
      </c>
      <c r="AJ392" t="s">
        <v>5173</v>
      </c>
      <c r="AK392" t="s">
        <v>5242</v>
      </c>
      <c r="AL392">
        <v>8.77</v>
      </c>
      <c r="AM392">
        <v>75</v>
      </c>
      <c r="AN392" t="s">
        <v>5316</v>
      </c>
      <c r="AO392" t="s">
        <v>5317</v>
      </c>
      <c r="AP392" t="s">
        <v>5383</v>
      </c>
      <c r="AQ392" t="s">
        <v>5449</v>
      </c>
    </row>
    <row r="393" spans="1:43">
      <c r="A393" s="1" t="s">
        <v>261</v>
      </c>
      <c r="B393">
        <v>23</v>
      </c>
      <c r="C393">
        <v>4545512</v>
      </c>
      <c r="D393">
        <v>1191916</v>
      </c>
      <c r="E393">
        <v>197631</v>
      </c>
      <c r="F393" t="s">
        <v>1249</v>
      </c>
      <c r="G393" t="s">
        <v>1273</v>
      </c>
      <c r="H393" t="s">
        <v>1273</v>
      </c>
      <c r="J393">
        <v>98.42</v>
      </c>
      <c r="K393">
        <v>4.3</v>
      </c>
      <c r="L393">
        <v>16.67</v>
      </c>
      <c r="N393">
        <v>2</v>
      </c>
      <c r="O393">
        <v>2</v>
      </c>
      <c r="P393" t="s">
        <v>2152</v>
      </c>
      <c r="Q393" t="s">
        <v>2444</v>
      </c>
      <c r="R393">
        <v>99.90000000000001</v>
      </c>
      <c r="S393">
        <v>1465</v>
      </c>
      <c r="T393" t="s">
        <v>3040</v>
      </c>
      <c r="U393">
        <v>98.09999999999999</v>
      </c>
      <c r="V393">
        <v>1507</v>
      </c>
      <c r="W393">
        <v>16.644148</v>
      </c>
      <c r="X393">
        <v>24.01916</v>
      </c>
      <c r="Z393">
        <v>0</v>
      </c>
      <c r="AA393">
        <v>0</v>
      </c>
      <c r="AB393">
        <v>0.0226255104621195</v>
      </c>
      <c r="AC393">
        <v>0.00685525796852031</v>
      </c>
      <c r="AD393" t="s">
        <v>3781</v>
      </c>
      <c r="AE393">
        <v>284222</v>
      </c>
      <c r="AF393">
        <v>284572</v>
      </c>
      <c r="AG393" t="s">
        <v>4529</v>
      </c>
      <c r="AH393" t="s">
        <v>4533</v>
      </c>
      <c r="AI393" t="s">
        <v>4638</v>
      </c>
      <c r="AJ393" t="s">
        <v>5176</v>
      </c>
      <c r="AK393" t="s">
        <v>5244</v>
      </c>
      <c r="AL393">
        <v>9.800000000000001</v>
      </c>
      <c r="AM393">
        <v>79.31999999999999</v>
      </c>
      <c r="AN393" t="s">
        <v>5316</v>
      </c>
      <c r="AO393" t="s">
        <v>5319</v>
      </c>
      <c r="AP393" t="s">
        <v>5385</v>
      </c>
      <c r="AQ393" t="s">
        <v>5449</v>
      </c>
    </row>
    <row r="394" spans="1:43">
      <c r="A394" s="1" t="s">
        <v>262</v>
      </c>
      <c r="B394">
        <v>9</v>
      </c>
      <c r="C394">
        <v>3263156</v>
      </c>
      <c r="D394">
        <v>1129230</v>
      </c>
      <c r="E394">
        <v>362572.9</v>
      </c>
      <c r="F394" t="s">
        <v>1249</v>
      </c>
      <c r="G394" t="s">
        <v>1325</v>
      </c>
      <c r="H394" t="s">
        <v>1325</v>
      </c>
      <c r="J394">
        <v>98.89</v>
      </c>
      <c r="K394">
        <v>2.22</v>
      </c>
      <c r="L394">
        <v>33.33</v>
      </c>
      <c r="N394">
        <v>1</v>
      </c>
      <c r="O394">
        <v>1</v>
      </c>
      <c r="P394" t="s">
        <v>2191</v>
      </c>
      <c r="Q394" t="s">
        <v>2498</v>
      </c>
      <c r="R394">
        <v>99.8</v>
      </c>
      <c r="S394">
        <v>1455</v>
      </c>
      <c r="T394" t="s">
        <v>3092</v>
      </c>
      <c r="U394">
        <v>99.59999999999999</v>
      </c>
      <c r="V394">
        <v>1513</v>
      </c>
      <c r="W394">
        <v>13.034178</v>
      </c>
      <c r="X394">
        <v>27.838865</v>
      </c>
      <c r="Z394">
        <v>0</v>
      </c>
      <c r="AA394">
        <v>0</v>
      </c>
      <c r="AB394">
        <v>0.008553138624431101</v>
      </c>
      <c r="AC394">
        <v>0.00248399892436778</v>
      </c>
    </row>
    <row r="395" spans="1:43">
      <c r="A395" s="1" t="s">
        <v>263</v>
      </c>
      <c r="B395">
        <v>16</v>
      </c>
      <c r="C395">
        <v>4406903</v>
      </c>
      <c r="D395">
        <v>1285981</v>
      </c>
      <c r="E395">
        <v>275431.4</v>
      </c>
      <c r="F395" t="s">
        <v>1249</v>
      </c>
      <c r="G395" t="s">
        <v>1409</v>
      </c>
      <c r="H395" t="s">
        <v>1409</v>
      </c>
      <c r="I395" t="s">
        <v>2128</v>
      </c>
      <c r="J395">
        <v>96.25</v>
      </c>
      <c r="K395">
        <v>3.71</v>
      </c>
      <c r="L395">
        <v>90</v>
      </c>
      <c r="N395">
        <v>2</v>
      </c>
      <c r="O395">
        <v>2</v>
      </c>
      <c r="P395" t="s">
        <v>2242</v>
      </c>
      <c r="Q395" t="s">
        <v>2592</v>
      </c>
      <c r="R395">
        <v>99.90000000000001</v>
      </c>
      <c r="S395">
        <v>1457</v>
      </c>
      <c r="T395" t="s">
        <v>3178</v>
      </c>
      <c r="U395">
        <v>99.2</v>
      </c>
      <c r="V395">
        <v>1515</v>
      </c>
      <c r="W395">
        <v>10.011599</v>
      </c>
      <c r="X395">
        <v>23.71096</v>
      </c>
      <c r="Y395">
        <v>0.27295604</v>
      </c>
      <c r="Z395">
        <v>0</v>
      </c>
      <c r="AA395">
        <v>0</v>
      </c>
      <c r="AB395">
        <v>0.0162774651772049</v>
      </c>
      <c r="AC395">
        <v>0.00420476838627635</v>
      </c>
    </row>
    <row r="396" spans="1:43">
      <c r="A396" s="1" t="s">
        <v>264</v>
      </c>
      <c r="B396">
        <v>10</v>
      </c>
      <c r="C396">
        <v>4083520</v>
      </c>
      <c r="D396">
        <v>2341362</v>
      </c>
      <c r="E396">
        <v>408352</v>
      </c>
      <c r="F396" t="s">
        <v>1249</v>
      </c>
      <c r="G396" t="s">
        <v>1410</v>
      </c>
      <c r="H396" t="s">
        <v>1410</v>
      </c>
      <c r="I396" t="s">
        <v>2128</v>
      </c>
      <c r="J396">
        <v>93.84999999999999</v>
      </c>
      <c r="K396">
        <v>2.06</v>
      </c>
      <c r="L396">
        <v>33.33</v>
      </c>
      <c r="N396">
        <v>1</v>
      </c>
      <c r="O396">
        <v>1</v>
      </c>
      <c r="P396" t="s">
        <v>2243</v>
      </c>
      <c r="Q396" t="s">
        <v>2593</v>
      </c>
      <c r="R396">
        <v>98.7</v>
      </c>
      <c r="S396">
        <v>1455</v>
      </c>
      <c r="T396" t="s">
        <v>3179</v>
      </c>
      <c r="U396">
        <v>96.8</v>
      </c>
      <c r="V396">
        <v>1458</v>
      </c>
      <c r="W396">
        <v>4.716921299999999</v>
      </c>
      <c r="X396">
        <v>10.717949</v>
      </c>
      <c r="Y396">
        <v>0.52249163</v>
      </c>
      <c r="Z396">
        <v>0</v>
      </c>
      <c r="AA396">
        <v>0</v>
      </c>
      <c r="AB396">
        <v>0.00454126450493439</v>
      </c>
      <c r="AC396">
        <v>0.00142263077259794</v>
      </c>
    </row>
    <row r="397" spans="1:43">
      <c r="A397" s="1" t="s">
        <v>265</v>
      </c>
      <c r="B397">
        <v>25</v>
      </c>
      <c r="C397">
        <v>3872506</v>
      </c>
      <c r="D397">
        <v>875181</v>
      </c>
      <c r="E397">
        <v>154900.2</v>
      </c>
      <c r="F397" t="s">
        <v>1249</v>
      </c>
      <c r="G397" t="s">
        <v>1411</v>
      </c>
      <c r="H397" t="s">
        <v>1411</v>
      </c>
      <c r="I397" t="s">
        <v>2128</v>
      </c>
      <c r="J397">
        <v>99.94</v>
      </c>
      <c r="K397">
        <v>4.95</v>
      </c>
      <c r="L397">
        <v>20</v>
      </c>
      <c r="N397">
        <v>1</v>
      </c>
      <c r="O397">
        <v>1</v>
      </c>
      <c r="P397" t="s">
        <v>2244</v>
      </c>
      <c r="Q397" t="s">
        <v>2594</v>
      </c>
      <c r="R397">
        <v>99.90000000000001</v>
      </c>
      <c r="S397">
        <v>1477</v>
      </c>
      <c r="T397" t="s">
        <v>3180</v>
      </c>
      <c r="U397">
        <v>99.40000000000001</v>
      </c>
      <c r="V397">
        <v>1414</v>
      </c>
      <c r="W397">
        <v>8.540685</v>
      </c>
      <c r="X397">
        <v>18.958359</v>
      </c>
      <c r="Y397">
        <v>0.14824833</v>
      </c>
      <c r="Z397">
        <v>0</v>
      </c>
      <c r="AA397">
        <v>0</v>
      </c>
      <c r="AB397">
        <v>0.0359921912522302</v>
      </c>
      <c r="AC397">
        <v>0.007035640332141471</v>
      </c>
      <c r="AD397" t="s">
        <v>3782</v>
      </c>
      <c r="AE397">
        <v>82798</v>
      </c>
      <c r="AF397">
        <v>83098</v>
      </c>
      <c r="AG397" t="s">
        <v>4529</v>
      </c>
      <c r="AH397" t="s">
        <v>4531</v>
      </c>
      <c r="AI397" t="s">
        <v>4795</v>
      </c>
      <c r="AJ397" t="s">
        <v>5200</v>
      </c>
      <c r="AK397" t="s">
        <v>5234</v>
      </c>
      <c r="AL397">
        <v>8.630000000000001</v>
      </c>
      <c r="AM397">
        <v>77.41</v>
      </c>
      <c r="AN397" t="s">
        <v>5316</v>
      </c>
      <c r="AO397" t="s">
        <v>5317</v>
      </c>
      <c r="AP397" t="s">
        <v>5383</v>
      </c>
      <c r="AQ397" t="s">
        <v>5449</v>
      </c>
    </row>
    <row r="398" spans="1:43">
      <c r="A398" s="1" t="s">
        <v>266</v>
      </c>
      <c r="B398">
        <v>14</v>
      </c>
      <c r="C398">
        <v>4327360</v>
      </c>
      <c r="D398">
        <v>1023726</v>
      </c>
      <c r="E398">
        <v>309097.2</v>
      </c>
      <c r="F398" t="s">
        <v>1249</v>
      </c>
      <c r="G398" t="s">
        <v>1277</v>
      </c>
      <c r="H398" t="s">
        <v>1277</v>
      </c>
      <c r="J398">
        <v>99.45999999999999</v>
      </c>
      <c r="K398">
        <v>1.08</v>
      </c>
      <c r="L398">
        <v>50</v>
      </c>
      <c r="N398">
        <v>1</v>
      </c>
      <c r="O398">
        <v>1</v>
      </c>
      <c r="P398" t="s">
        <v>2133</v>
      </c>
      <c r="Q398" t="s">
        <v>2448</v>
      </c>
      <c r="R398">
        <v>100</v>
      </c>
      <c r="S398">
        <v>1445</v>
      </c>
      <c r="T398" t="s">
        <v>3044</v>
      </c>
      <c r="U398">
        <v>100</v>
      </c>
      <c r="V398">
        <v>1445</v>
      </c>
      <c r="W398">
        <v>12.974986</v>
      </c>
      <c r="X398">
        <v>25.057575</v>
      </c>
      <c r="Z398">
        <v>0</v>
      </c>
      <c r="AA398">
        <v>0</v>
      </c>
      <c r="AB398">
        <v>0.006643816966604071</v>
      </c>
      <c r="AC398">
        <v>0.0016196419091</v>
      </c>
    </row>
    <row r="399" spans="1:43">
      <c r="A399" s="1" t="s">
        <v>267</v>
      </c>
      <c r="B399">
        <v>8</v>
      </c>
      <c r="C399">
        <v>3872370</v>
      </c>
      <c r="D399">
        <v>2109202</v>
      </c>
      <c r="E399">
        <v>484046.2</v>
      </c>
      <c r="F399" t="s">
        <v>1249</v>
      </c>
      <c r="G399" t="s">
        <v>1352</v>
      </c>
      <c r="H399" t="s">
        <v>1352</v>
      </c>
      <c r="J399">
        <v>98.52</v>
      </c>
      <c r="K399">
        <v>1.72</v>
      </c>
      <c r="L399">
        <v>50</v>
      </c>
      <c r="N399">
        <v>1</v>
      </c>
      <c r="O399">
        <v>1</v>
      </c>
      <c r="P399" t="s">
        <v>2211</v>
      </c>
      <c r="Q399" t="s">
        <v>2526</v>
      </c>
      <c r="R399">
        <v>99.7</v>
      </c>
      <c r="S399">
        <v>1449</v>
      </c>
      <c r="T399" t="s">
        <v>3119</v>
      </c>
      <c r="U399">
        <v>96</v>
      </c>
      <c r="V399">
        <v>1491</v>
      </c>
      <c r="W399">
        <v>6.6005173</v>
      </c>
      <c r="X399">
        <v>17.421074</v>
      </c>
      <c r="Z399">
        <v>1</v>
      </c>
      <c r="AA399">
        <v>0</v>
      </c>
      <c r="AB399">
        <v>0.00974791314235004</v>
      </c>
      <c r="AC399">
        <v>0.00390508450778384</v>
      </c>
    </row>
    <row r="400" spans="1:43">
      <c r="A400" s="1" t="s">
        <v>268</v>
      </c>
      <c r="B400">
        <v>13</v>
      </c>
      <c r="C400">
        <v>4621792</v>
      </c>
      <c r="D400">
        <v>4503071</v>
      </c>
      <c r="E400">
        <v>355522.5</v>
      </c>
      <c r="F400" t="s">
        <v>1249</v>
      </c>
      <c r="G400" t="s">
        <v>1412</v>
      </c>
      <c r="H400" t="s">
        <v>1412</v>
      </c>
      <c r="I400" t="s">
        <v>2128</v>
      </c>
      <c r="J400">
        <v>97.77</v>
      </c>
      <c r="K400">
        <v>2.79</v>
      </c>
      <c r="L400">
        <v>0</v>
      </c>
      <c r="N400">
        <v>1</v>
      </c>
      <c r="O400">
        <v>1</v>
      </c>
      <c r="P400" t="s">
        <v>2245</v>
      </c>
      <c r="Q400" t="s">
        <v>2595</v>
      </c>
      <c r="R400">
        <v>100</v>
      </c>
      <c r="S400">
        <v>1454</v>
      </c>
      <c r="T400" t="s">
        <v>3181</v>
      </c>
      <c r="U400">
        <v>98.7</v>
      </c>
      <c r="V400">
        <v>1418</v>
      </c>
      <c r="W400">
        <v>16.819988</v>
      </c>
      <c r="X400">
        <v>40.374115</v>
      </c>
      <c r="Y400">
        <v>0.27868575</v>
      </c>
      <c r="Z400">
        <v>0</v>
      </c>
      <c r="AA400">
        <v>0</v>
      </c>
      <c r="AB400">
        <v>0.00136631801144744</v>
      </c>
      <c r="AC400">
        <v>0.000340153686062138</v>
      </c>
    </row>
    <row r="401" spans="1:43">
      <c r="A401" s="1" t="s">
        <v>269</v>
      </c>
      <c r="B401">
        <v>19</v>
      </c>
      <c r="C401">
        <v>4133660</v>
      </c>
      <c r="D401">
        <v>966499</v>
      </c>
      <c r="E401">
        <v>217561</v>
      </c>
      <c r="F401" t="s">
        <v>1249</v>
      </c>
      <c r="G401" t="s">
        <v>1277</v>
      </c>
      <c r="H401" t="s">
        <v>1277</v>
      </c>
      <c r="J401">
        <v>99.19</v>
      </c>
      <c r="K401">
        <v>0.54</v>
      </c>
      <c r="L401">
        <v>0</v>
      </c>
      <c r="N401">
        <v>1</v>
      </c>
      <c r="O401">
        <v>1</v>
      </c>
      <c r="P401" t="s">
        <v>2133</v>
      </c>
      <c r="Q401" t="s">
        <v>2448</v>
      </c>
      <c r="R401">
        <v>99</v>
      </c>
      <c r="S401">
        <v>1445</v>
      </c>
      <c r="T401" t="s">
        <v>3044</v>
      </c>
      <c r="U401">
        <v>99</v>
      </c>
      <c r="V401">
        <v>1445</v>
      </c>
      <c r="W401">
        <v>13.074199</v>
      </c>
      <c r="X401">
        <v>13.476357</v>
      </c>
      <c r="Z401">
        <v>0</v>
      </c>
      <c r="AA401">
        <v>0</v>
      </c>
      <c r="AB401">
        <v>0.0134790704074069</v>
      </c>
      <c r="AC401">
        <v>0.0031475555827834</v>
      </c>
    </row>
    <row r="402" spans="1:43">
      <c r="A402" s="1" t="s">
        <v>270</v>
      </c>
      <c r="B402">
        <v>36</v>
      </c>
      <c r="C402">
        <v>4476804</v>
      </c>
      <c r="D402">
        <v>757274</v>
      </c>
      <c r="E402">
        <v>124355.7</v>
      </c>
      <c r="F402" t="s">
        <v>1249</v>
      </c>
      <c r="G402" t="s">
        <v>1251</v>
      </c>
      <c r="H402" t="s">
        <v>1890</v>
      </c>
      <c r="J402">
        <v>98.38</v>
      </c>
      <c r="K402">
        <v>4.94</v>
      </c>
      <c r="L402">
        <v>82.34999999999999</v>
      </c>
      <c r="N402">
        <v>1</v>
      </c>
      <c r="O402">
        <v>1</v>
      </c>
      <c r="P402" t="s">
        <v>2131</v>
      </c>
      <c r="Q402" t="s">
        <v>2596</v>
      </c>
      <c r="R402">
        <v>99.90000000000001</v>
      </c>
      <c r="S402">
        <v>1455</v>
      </c>
      <c r="T402" t="s">
        <v>3018</v>
      </c>
      <c r="U402">
        <v>99.90000000000001</v>
      </c>
      <c r="V402">
        <v>1513</v>
      </c>
      <c r="W402">
        <v>19.765368</v>
      </c>
      <c r="X402">
        <v>18.524439</v>
      </c>
      <c r="Z402">
        <v>0</v>
      </c>
      <c r="AA402">
        <v>0</v>
      </c>
      <c r="AB402">
        <v>0.0587785918405307</v>
      </c>
      <c r="AC402">
        <v>0.0140015128303399</v>
      </c>
      <c r="AD402" t="s">
        <v>3783</v>
      </c>
      <c r="AE402">
        <v>246863</v>
      </c>
      <c r="AF402">
        <v>247105</v>
      </c>
      <c r="AG402" t="s">
        <v>4529</v>
      </c>
      <c r="AH402" t="s">
        <v>4533</v>
      </c>
      <c r="AI402" t="s">
        <v>4742</v>
      </c>
      <c r="AJ402" t="s">
        <v>5185</v>
      </c>
      <c r="AK402" t="s">
        <v>5242</v>
      </c>
      <c r="AL402">
        <v>6.74</v>
      </c>
      <c r="AM402">
        <v>75.2</v>
      </c>
      <c r="AN402" t="s">
        <v>5316</v>
      </c>
      <c r="AO402" t="s">
        <v>5319</v>
      </c>
      <c r="AP402" t="s">
        <v>5385</v>
      </c>
      <c r="AQ402" t="s">
        <v>5449</v>
      </c>
    </row>
    <row r="403" spans="1:43">
      <c r="A403" s="1" t="s">
        <v>270</v>
      </c>
      <c r="B403">
        <v>36</v>
      </c>
      <c r="C403">
        <v>4476804</v>
      </c>
      <c r="D403">
        <v>757274</v>
      </c>
      <c r="E403">
        <v>124355.7</v>
      </c>
      <c r="F403" t="s">
        <v>1249</v>
      </c>
      <c r="G403" t="s">
        <v>1251</v>
      </c>
      <c r="H403" t="s">
        <v>1890</v>
      </c>
      <c r="J403">
        <v>98.38</v>
      </c>
      <c r="K403">
        <v>4.94</v>
      </c>
      <c r="L403">
        <v>82.34999999999999</v>
      </c>
      <c r="N403">
        <v>1</v>
      </c>
      <c r="O403">
        <v>1</v>
      </c>
      <c r="P403" t="s">
        <v>2131</v>
      </c>
      <c r="Q403" t="s">
        <v>2596</v>
      </c>
      <c r="R403">
        <v>99.90000000000001</v>
      </c>
      <c r="S403">
        <v>1455</v>
      </c>
      <c r="T403" t="s">
        <v>3018</v>
      </c>
      <c r="U403">
        <v>99.90000000000001</v>
      </c>
      <c r="V403">
        <v>1513</v>
      </c>
      <c r="W403">
        <v>19.765368</v>
      </c>
      <c r="X403">
        <v>18.524439</v>
      </c>
      <c r="Z403">
        <v>0</v>
      </c>
      <c r="AA403">
        <v>0</v>
      </c>
      <c r="AB403">
        <v>0.0587785918405307</v>
      </c>
      <c r="AC403">
        <v>0.0140015128303399</v>
      </c>
      <c r="AD403" t="s">
        <v>3783</v>
      </c>
      <c r="AE403">
        <v>247402</v>
      </c>
      <c r="AF403">
        <v>247768</v>
      </c>
      <c r="AG403" t="s">
        <v>4529</v>
      </c>
      <c r="AH403" t="s">
        <v>4533</v>
      </c>
      <c r="AI403" t="s">
        <v>4688</v>
      </c>
      <c r="AJ403" t="s">
        <v>5176</v>
      </c>
      <c r="AK403" t="s">
        <v>5237</v>
      </c>
      <c r="AL403">
        <v>10.28</v>
      </c>
      <c r="AM403">
        <v>81.25</v>
      </c>
      <c r="AN403" t="s">
        <v>5316</v>
      </c>
      <c r="AO403" t="s">
        <v>5319</v>
      </c>
      <c r="AP403" t="s">
        <v>5385</v>
      </c>
      <c r="AQ403" t="s">
        <v>5449</v>
      </c>
    </row>
    <row r="404" spans="1:43">
      <c r="A404" s="1" t="s">
        <v>270</v>
      </c>
      <c r="B404">
        <v>36</v>
      </c>
      <c r="C404">
        <v>4476804</v>
      </c>
      <c r="D404">
        <v>757274</v>
      </c>
      <c r="E404">
        <v>124355.7</v>
      </c>
      <c r="F404" t="s">
        <v>1249</v>
      </c>
      <c r="G404" t="s">
        <v>1251</v>
      </c>
      <c r="H404" t="s">
        <v>1890</v>
      </c>
      <c r="J404">
        <v>98.38</v>
      </c>
      <c r="K404">
        <v>4.94</v>
      </c>
      <c r="L404">
        <v>82.34999999999999</v>
      </c>
      <c r="N404">
        <v>1</v>
      </c>
      <c r="O404">
        <v>1</v>
      </c>
      <c r="P404" t="s">
        <v>2131</v>
      </c>
      <c r="Q404" t="s">
        <v>2596</v>
      </c>
      <c r="R404">
        <v>99.90000000000001</v>
      </c>
      <c r="S404">
        <v>1455</v>
      </c>
      <c r="T404" t="s">
        <v>3018</v>
      </c>
      <c r="U404">
        <v>99.90000000000001</v>
      </c>
      <c r="V404">
        <v>1513</v>
      </c>
      <c r="W404">
        <v>19.765368</v>
      </c>
      <c r="X404">
        <v>18.524439</v>
      </c>
      <c r="Z404">
        <v>0</v>
      </c>
      <c r="AA404">
        <v>0</v>
      </c>
      <c r="AB404">
        <v>0.0587785918405307</v>
      </c>
      <c r="AC404">
        <v>0.0140015128303399</v>
      </c>
      <c r="AD404" t="s">
        <v>3784</v>
      </c>
      <c r="AE404">
        <v>41578</v>
      </c>
      <c r="AF404">
        <v>41735</v>
      </c>
      <c r="AG404" t="s">
        <v>4529</v>
      </c>
      <c r="AH404" t="s">
        <v>4532</v>
      </c>
      <c r="AI404" t="s">
        <v>4796</v>
      </c>
      <c r="AJ404" t="s">
        <v>5174</v>
      </c>
      <c r="AK404" t="s">
        <v>5234</v>
      </c>
      <c r="AL404">
        <v>23.3</v>
      </c>
      <c r="AM404">
        <v>78.48</v>
      </c>
      <c r="AN404" t="s">
        <v>5316</v>
      </c>
      <c r="AO404" t="s">
        <v>5318</v>
      </c>
      <c r="AP404" t="s">
        <v>5384</v>
      </c>
      <c r="AQ404" t="s">
        <v>5450</v>
      </c>
    </row>
    <row r="405" spans="1:43">
      <c r="A405" s="1" t="s">
        <v>271</v>
      </c>
      <c r="B405">
        <v>16</v>
      </c>
      <c r="C405">
        <v>3440540</v>
      </c>
      <c r="D405">
        <v>480759</v>
      </c>
      <c r="E405">
        <v>215033.8</v>
      </c>
      <c r="F405" t="s">
        <v>1249</v>
      </c>
      <c r="G405" t="s">
        <v>1264</v>
      </c>
      <c r="H405" t="s">
        <v>1891</v>
      </c>
      <c r="J405">
        <v>94.06</v>
      </c>
      <c r="K405">
        <v>1.98</v>
      </c>
      <c r="L405">
        <v>50</v>
      </c>
      <c r="N405">
        <v>1</v>
      </c>
      <c r="O405">
        <v>1</v>
      </c>
      <c r="P405" t="s">
        <v>2144</v>
      </c>
      <c r="Q405" t="s">
        <v>2597</v>
      </c>
      <c r="R405">
        <v>99.59999999999999</v>
      </c>
      <c r="S405">
        <v>1412</v>
      </c>
      <c r="T405" t="s">
        <v>3031</v>
      </c>
      <c r="U405">
        <v>99.5</v>
      </c>
      <c r="V405">
        <v>1470</v>
      </c>
      <c r="W405">
        <v>12.353297</v>
      </c>
      <c r="X405">
        <v>11.278952</v>
      </c>
      <c r="Z405">
        <v>0</v>
      </c>
      <c r="AA405">
        <v>0</v>
      </c>
      <c r="AB405">
        <v>0.0262284332909896</v>
      </c>
      <c r="AC405">
        <v>0.00535164935579178</v>
      </c>
      <c r="AD405" t="s">
        <v>3785</v>
      </c>
      <c r="AE405">
        <v>126407</v>
      </c>
      <c r="AF405">
        <v>126862</v>
      </c>
      <c r="AG405" t="s">
        <v>4529</v>
      </c>
      <c r="AH405" t="s">
        <v>4531</v>
      </c>
      <c r="AI405" t="s">
        <v>4628</v>
      </c>
      <c r="AJ405" t="s">
        <v>5187</v>
      </c>
      <c r="AK405" t="s">
        <v>5256</v>
      </c>
      <c r="AL405">
        <v>13.01</v>
      </c>
      <c r="AM405">
        <v>77.73</v>
      </c>
      <c r="AN405" t="s">
        <v>5316</v>
      </c>
      <c r="AO405" t="s">
        <v>5317</v>
      </c>
      <c r="AP405" t="s">
        <v>5383</v>
      </c>
      <c r="AQ405" t="s">
        <v>5449</v>
      </c>
    </row>
    <row r="406" spans="1:43">
      <c r="A406" s="1" t="s">
        <v>271</v>
      </c>
      <c r="B406">
        <v>16</v>
      </c>
      <c r="C406">
        <v>3440540</v>
      </c>
      <c r="D406">
        <v>480759</v>
      </c>
      <c r="E406">
        <v>215033.8</v>
      </c>
      <c r="F406" t="s">
        <v>1249</v>
      </c>
      <c r="G406" t="s">
        <v>1264</v>
      </c>
      <c r="H406" t="s">
        <v>1891</v>
      </c>
      <c r="J406">
        <v>94.06</v>
      </c>
      <c r="K406">
        <v>1.98</v>
      </c>
      <c r="L406">
        <v>50</v>
      </c>
      <c r="N406">
        <v>1</v>
      </c>
      <c r="O406">
        <v>1</v>
      </c>
      <c r="P406" t="s">
        <v>2144</v>
      </c>
      <c r="Q406" t="s">
        <v>2597</v>
      </c>
      <c r="R406">
        <v>99.59999999999999</v>
      </c>
      <c r="S406">
        <v>1412</v>
      </c>
      <c r="T406" t="s">
        <v>3031</v>
      </c>
      <c r="U406">
        <v>99.5</v>
      </c>
      <c r="V406">
        <v>1470</v>
      </c>
      <c r="W406">
        <v>12.353297</v>
      </c>
      <c r="X406">
        <v>11.278952</v>
      </c>
      <c r="Z406">
        <v>0</v>
      </c>
      <c r="AA406">
        <v>0</v>
      </c>
      <c r="AB406">
        <v>0.0262284332909896</v>
      </c>
      <c r="AC406">
        <v>0.00535164935579178</v>
      </c>
      <c r="AD406" t="s">
        <v>3785</v>
      </c>
      <c r="AE406">
        <v>128648</v>
      </c>
      <c r="AF406">
        <v>129025</v>
      </c>
      <c r="AG406" t="s">
        <v>4529</v>
      </c>
      <c r="AH406" t="s">
        <v>4531</v>
      </c>
      <c r="AI406" t="s">
        <v>4716</v>
      </c>
      <c r="AJ406" t="s">
        <v>5176</v>
      </c>
      <c r="AK406" t="s">
        <v>5237</v>
      </c>
      <c r="AL406">
        <v>10.81</v>
      </c>
      <c r="AM406">
        <v>80.73999999999999</v>
      </c>
      <c r="AN406" t="s">
        <v>5316</v>
      </c>
      <c r="AO406" t="s">
        <v>5317</v>
      </c>
      <c r="AP406" t="s">
        <v>5383</v>
      </c>
      <c r="AQ406" t="s">
        <v>5449</v>
      </c>
    </row>
    <row r="407" spans="1:43">
      <c r="A407" s="1" t="s">
        <v>272</v>
      </c>
      <c r="B407">
        <v>6</v>
      </c>
      <c r="C407">
        <v>4252051</v>
      </c>
      <c r="D407">
        <v>2577780</v>
      </c>
      <c r="E407">
        <v>708675.2</v>
      </c>
      <c r="F407" t="s">
        <v>1249</v>
      </c>
      <c r="G407" t="s">
        <v>1413</v>
      </c>
      <c r="H407" t="s">
        <v>1413</v>
      </c>
      <c r="I407" t="s">
        <v>2128</v>
      </c>
      <c r="J407">
        <v>100</v>
      </c>
      <c r="K407">
        <v>0</v>
      </c>
      <c r="L407">
        <v>0</v>
      </c>
      <c r="N407">
        <v>2</v>
      </c>
      <c r="O407">
        <v>2</v>
      </c>
      <c r="P407" t="s">
        <v>2181</v>
      </c>
      <c r="Q407" t="s">
        <v>2598</v>
      </c>
      <c r="R407">
        <v>99.8</v>
      </c>
      <c r="S407">
        <v>1446</v>
      </c>
      <c r="T407" t="s">
        <v>3182</v>
      </c>
      <c r="U407">
        <v>99.3</v>
      </c>
      <c r="V407">
        <v>1485</v>
      </c>
      <c r="W407">
        <v>20.829182</v>
      </c>
      <c r="X407">
        <v>19.770988</v>
      </c>
      <c r="Y407">
        <v>0.26330125</v>
      </c>
      <c r="Z407">
        <v>0</v>
      </c>
      <c r="AA407">
        <v>0</v>
      </c>
      <c r="AB407">
        <v>0.00340106550699495</v>
      </c>
      <c r="AC407">
        <v>0.000723785941988822</v>
      </c>
    </row>
    <row r="408" spans="1:43">
      <c r="A408" s="1" t="s">
        <v>273</v>
      </c>
      <c r="B408">
        <v>1</v>
      </c>
      <c r="C408">
        <v>1100371</v>
      </c>
      <c r="D408">
        <v>1100371</v>
      </c>
      <c r="E408">
        <v>1100371</v>
      </c>
      <c r="F408" t="s">
        <v>1249</v>
      </c>
      <c r="G408" t="s">
        <v>1332</v>
      </c>
      <c r="H408" t="s">
        <v>1332</v>
      </c>
      <c r="J408">
        <v>85.29000000000001</v>
      </c>
      <c r="K408">
        <v>0</v>
      </c>
      <c r="L408">
        <v>0</v>
      </c>
      <c r="M408" t="s">
        <v>2129</v>
      </c>
      <c r="N408">
        <v>1</v>
      </c>
      <c r="O408">
        <v>1</v>
      </c>
      <c r="P408" t="s">
        <v>2196</v>
      </c>
      <c r="Q408" t="s">
        <v>2505</v>
      </c>
      <c r="R408">
        <v>100</v>
      </c>
      <c r="S408">
        <v>1465</v>
      </c>
      <c r="T408" t="s">
        <v>3099</v>
      </c>
      <c r="U408">
        <v>94.90000000000001</v>
      </c>
      <c r="V408">
        <v>1504</v>
      </c>
      <c r="W408">
        <v>7.865079</v>
      </c>
      <c r="X408">
        <v>9.474261</v>
      </c>
      <c r="Z408">
        <v>0</v>
      </c>
      <c r="AA408">
        <v>0</v>
      </c>
      <c r="AB408">
        <v>0.0008836356380704439</v>
      </c>
      <c r="AC408">
        <v>0.000156491801568396</v>
      </c>
    </row>
    <row r="409" spans="1:43">
      <c r="A409" s="1" t="s">
        <v>274</v>
      </c>
      <c r="B409">
        <v>25</v>
      </c>
      <c r="C409">
        <v>3580314</v>
      </c>
      <c r="D409">
        <v>465846</v>
      </c>
      <c r="E409">
        <v>143212.6</v>
      </c>
      <c r="F409" t="s">
        <v>1249</v>
      </c>
      <c r="G409" t="s">
        <v>1333</v>
      </c>
      <c r="H409" t="s">
        <v>1892</v>
      </c>
      <c r="J409">
        <v>91.01000000000001</v>
      </c>
      <c r="K409">
        <v>1.18</v>
      </c>
      <c r="L409">
        <v>50</v>
      </c>
      <c r="N409">
        <v>1</v>
      </c>
      <c r="O409">
        <v>1</v>
      </c>
      <c r="P409" t="s">
        <v>2160</v>
      </c>
      <c r="Q409" t="s">
        <v>2599</v>
      </c>
      <c r="R409">
        <v>99.7</v>
      </c>
      <c r="S409">
        <v>1451</v>
      </c>
      <c r="T409" t="s">
        <v>3183</v>
      </c>
      <c r="U409">
        <v>99.59999999999999</v>
      </c>
      <c r="V409">
        <v>1490</v>
      </c>
      <c r="W409">
        <v>7.385467</v>
      </c>
      <c r="X409">
        <v>9.633458000000001</v>
      </c>
      <c r="Z409">
        <v>0</v>
      </c>
      <c r="AA409">
        <v>0</v>
      </c>
      <c r="AB409">
        <v>0.0375174557232076</v>
      </c>
      <c r="AC409">
        <v>0.00804760127268526</v>
      </c>
      <c r="AD409" t="s">
        <v>3786</v>
      </c>
      <c r="AE409">
        <v>32619</v>
      </c>
      <c r="AF409">
        <v>32785</v>
      </c>
      <c r="AG409" t="s">
        <v>4529</v>
      </c>
      <c r="AH409" t="s">
        <v>4531</v>
      </c>
      <c r="AI409" t="s">
        <v>4705</v>
      </c>
      <c r="AJ409" t="s">
        <v>5201</v>
      </c>
      <c r="AK409" t="s">
        <v>5270</v>
      </c>
      <c r="AL409">
        <v>4.73</v>
      </c>
      <c r="AM409">
        <v>77.52</v>
      </c>
      <c r="AN409" t="s">
        <v>5316</v>
      </c>
      <c r="AO409" t="s">
        <v>5317</v>
      </c>
      <c r="AP409" t="s">
        <v>5383</v>
      </c>
      <c r="AQ409" t="s">
        <v>5449</v>
      </c>
    </row>
    <row r="410" spans="1:43">
      <c r="A410" s="1" t="s">
        <v>275</v>
      </c>
      <c r="B410">
        <v>26</v>
      </c>
      <c r="C410">
        <v>4238693</v>
      </c>
      <c r="D410">
        <v>438566</v>
      </c>
      <c r="E410">
        <v>163026.7</v>
      </c>
      <c r="F410" t="s">
        <v>1249</v>
      </c>
      <c r="G410" t="s">
        <v>1414</v>
      </c>
      <c r="H410" t="s">
        <v>1414</v>
      </c>
      <c r="J410">
        <v>97.45999999999999</v>
      </c>
      <c r="K410">
        <v>4.05</v>
      </c>
      <c r="L410">
        <v>20</v>
      </c>
      <c r="N410">
        <v>2</v>
      </c>
      <c r="O410">
        <v>2</v>
      </c>
      <c r="P410" t="s">
        <v>2246</v>
      </c>
      <c r="Q410" t="s">
        <v>2600</v>
      </c>
      <c r="R410">
        <v>99.90000000000001</v>
      </c>
      <c r="S410">
        <v>1448</v>
      </c>
      <c r="T410" t="s">
        <v>3184</v>
      </c>
      <c r="U410">
        <v>98.09999999999999</v>
      </c>
      <c r="V410">
        <v>1448</v>
      </c>
      <c r="W410">
        <v>11.269945</v>
      </c>
      <c r="X410">
        <v>13.155185</v>
      </c>
      <c r="Z410">
        <v>0</v>
      </c>
      <c r="AA410">
        <v>0</v>
      </c>
      <c r="AB410">
        <v>0.0353957658016312</v>
      </c>
      <c r="AC410">
        <v>0.00609949350284344</v>
      </c>
    </row>
    <row r="411" spans="1:43">
      <c r="A411" s="1" t="s">
        <v>276</v>
      </c>
      <c r="B411">
        <v>1</v>
      </c>
      <c r="C411">
        <v>928688</v>
      </c>
      <c r="D411">
        <v>928688</v>
      </c>
      <c r="E411">
        <v>928688</v>
      </c>
      <c r="F411" t="s">
        <v>1249</v>
      </c>
      <c r="G411" t="s">
        <v>1415</v>
      </c>
      <c r="H411" t="s">
        <v>1415</v>
      </c>
      <c r="I411" t="s">
        <v>2128</v>
      </c>
      <c r="J411">
        <v>69.42</v>
      </c>
      <c r="K411">
        <v>1.12</v>
      </c>
      <c r="L411">
        <v>0</v>
      </c>
      <c r="M411" t="s">
        <v>2129</v>
      </c>
      <c r="N411">
        <v>1</v>
      </c>
      <c r="O411">
        <v>1</v>
      </c>
      <c r="P411" t="s">
        <v>2247</v>
      </c>
      <c r="Q411" t="s">
        <v>2601</v>
      </c>
      <c r="R411">
        <v>99.40000000000001</v>
      </c>
      <c r="S411">
        <v>1428</v>
      </c>
      <c r="T411" t="s">
        <v>3185</v>
      </c>
      <c r="U411">
        <v>97.90000000000001</v>
      </c>
      <c r="V411">
        <v>1486</v>
      </c>
      <c r="W411">
        <v>12.325546</v>
      </c>
      <c r="X411">
        <v>15.522413</v>
      </c>
      <c r="Y411">
        <v>0.5048562</v>
      </c>
      <c r="Z411">
        <v>1</v>
      </c>
      <c r="AA411">
        <v>4</v>
      </c>
      <c r="AB411">
        <v>0.005531057265384671</v>
      </c>
      <c r="AC411">
        <v>0.00117807729059676</v>
      </c>
    </row>
    <row r="412" spans="1:43">
      <c r="A412" s="1" t="s">
        <v>277</v>
      </c>
      <c r="B412">
        <v>20</v>
      </c>
      <c r="C412">
        <v>3314024</v>
      </c>
      <c r="D412">
        <v>314559</v>
      </c>
      <c r="E412">
        <v>165701.2</v>
      </c>
      <c r="F412" t="s">
        <v>1249</v>
      </c>
      <c r="G412" t="s">
        <v>1343</v>
      </c>
      <c r="H412" t="s">
        <v>1893</v>
      </c>
      <c r="J412">
        <v>90.79000000000001</v>
      </c>
      <c r="K412">
        <v>1.45</v>
      </c>
      <c r="L412">
        <v>0</v>
      </c>
      <c r="N412">
        <v>1</v>
      </c>
      <c r="O412">
        <v>1</v>
      </c>
      <c r="P412" t="s">
        <v>2206</v>
      </c>
      <c r="Q412" t="s">
        <v>2517</v>
      </c>
      <c r="R412">
        <v>100</v>
      </c>
      <c r="S412">
        <v>1460</v>
      </c>
      <c r="T412" t="s">
        <v>3110</v>
      </c>
      <c r="U412">
        <v>99.8</v>
      </c>
      <c r="V412">
        <v>1518</v>
      </c>
      <c r="W412">
        <v>13.095402</v>
      </c>
      <c r="X412">
        <v>9.998106</v>
      </c>
      <c r="Z412">
        <v>0</v>
      </c>
      <c r="AA412">
        <v>0</v>
      </c>
      <c r="AB412">
        <v>0.028879977231471</v>
      </c>
      <c r="AC412">
        <v>0.006376708349764871</v>
      </c>
      <c r="AD412" t="s">
        <v>3787</v>
      </c>
      <c r="AE412">
        <v>29336</v>
      </c>
      <c r="AF412">
        <v>29515</v>
      </c>
      <c r="AG412" t="s">
        <v>4530</v>
      </c>
      <c r="AH412" t="s">
        <v>4549</v>
      </c>
      <c r="AI412" t="s">
        <v>4797</v>
      </c>
      <c r="AJ412" t="s">
        <v>5189</v>
      </c>
      <c r="AK412" t="s">
        <v>5273</v>
      </c>
      <c r="AL412">
        <v>5.39</v>
      </c>
      <c r="AM412">
        <v>75.28</v>
      </c>
      <c r="AN412" t="s">
        <v>5316</v>
      </c>
      <c r="AO412" t="s">
        <v>5335</v>
      </c>
      <c r="AP412" t="s">
        <v>5401</v>
      </c>
      <c r="AQ412" t="s">
        <v>5462</v>
      </c>
    </row>
    <row r="413" spans="1:43">
      <c r="A413" s="1" t="s">
        <v>277</v>
      </c>
      <c r="B413">
        <v>20</v>
      </c>
      <c r="C413">
        <v>3314024</v>
      </c>
      <c r="D413">
        <v>314559</v>
      </c>
      <c r="E413">
        <v>165701.2</v>
      </c>
      <c r="F413" t="s">
        <v>1249</v>
      </c>
      <c r="G413" t="s">
        <v>1343</v>
      </c>
      <c r="H413" t="s">
        <v>1893</v>
      </c>
      <c r="J413">
        <v>90.79000000000001</v>
      </c>
      <c r="K413">
        <v>1.45</v>
      </c>
      <c r="L413">
        <v>0</v>
      </c>
      <c r="N413">
        <v>1</v>
      </c>
      <c r="O413">
        <v>1</v>
      </c>
      <c r="P413" t="s">
        <v>2206</v>
      </c>
      <c r="Q413" t="s">
        <v>2517</v>
      </c>
      <c r="R413">
        <v>100</v>
      </c>
      <c r="S413">
        <v>1460</v>
      </c>
      <c r="T413" t="s">
        <v>3110</v>
      </c>
      <c r="U413">
        <v>99.8</v>
      </c>
      <c r="V413">
        <v>1518</v>
      </c>
      <c r="W413">
        <v>13.095402</v>
      </c>
      <c r="X413">
        <v>9.998106</v>
      </c>
      <c r="Z413">
        <v>0</v>
      </c>
      <c r="AA413">
        <v>0</v>
      </c>
      <c r="AB413">
        <v>0.028879977231471</v>
      </c>
      <c r="AC413">
        <v>0.006376708349764871</v>
      </c>
      <c r="AD413" t="s">
        <v>3787</v>
      </c>
      <c r="AE413">
        <v>65524</v>
      </c>
      <c r="AF413">
        <v>65780</v>
      </c>
      <c r="AG413" t="s">
        <v>4530</v>
      </c>
      <c r="AH413" t="s">
        <v>4534</v>
      </c>
      <c r="AI413" t="s">
        <v>4798</v>
      </c>
      <c r="AJ413" t="s">
        <v>5178</v>
      </c>
      <c r="AK413" t="s">
        <v>5241</v>
      </c>
      <c r="AL413">
        <v>12.03</v>
      </c>
      <c r="AM413">
        <v>75</v>
      </c>
      <c r="AN413" t="s">
        <v>5316</v>
      </c>
      <c r="AO413" t="s">
        <v>5320</v>
      </c>
      <c r="AP413" t="s">
        <v>5386</v>
      </c>
      <c r="AQ413" t="s">
        <v>5451</v>
      </c>
    </row>
    <row r="414" spans="1:43">
      <c r="A414" s="1" t="s">
        <v>277</v>
      </c>
      <c r="B414">
        <v>20</v>
      </c>
      <c r="C414">
        <v>3314024</v>
      </c>
      <c r="D414">
        <v>314559</v>
      </c>
      <c r="E414">
        <v>165701.2</v>
      </c>
      <c r="F414" t="s">
        <v>1249</v>
      </c>
      <c r="G414" t="s">
        <v>1343</v>
      </c>
      <c r="H414" t="s">
        <v>1893</v>
      </c>
      <c r="J414">
        <v>90.79000000000001</v>
      </c>
      <c r="K414">
        <v>1.45</v>
      </c>
      <c r="L414">
        <v>0</v>
      </c>
      <c r="N414">
        <v>1</v>
      </c>
      <c r="O414">
        <v>1</v>
      </c>
      <c r="P414" t="s">
        <v>2206</v>
      </c>
      <c r="Q414" t="s">
        <v>2517</v>
      </c>
      <c r="R414">
        <v>100</v>
      </c>
      <c r="S414">
        <v>1460</v>
      </c>
      <c r="T414" t="s">
        <v>3110</v>
      </c>
      <c r="U414">
        <v>99.8</v>
      </c>
      <c r="V414">
        <v>1518</v>
      </c>
      <c r="W414">
        <v>13.095402</v>
      </c>
      <c r="X414">
        <v>9.998106</v>
      </c>
      <c r="Z414">
        <v>0</v>
      </c>
      <c r="AA414">
        <v>0</v>
      </c>
      <c r="AB414">
        <v>0.028879977231471</v>
      </c>
      <c r="AC414">
        <v>0.006376708349764871</v>
      </c>
      <c r="AD414" t="s">
        <v>3788</v>
      </c>
      <c r="AE414">
        <v>5674</v>
      </c>
      <c r="AF414">
        <v>5845</v>
      </c>
      <c r="AG414" t="s">
        <v>4529</v>
      </c>
      <c r="AH414" t="s">
        <v>4533</v>
      </c>
      <c r="AI414" t="s">
        <v>4610</v>
      </c>
      <c r="AJ414" t="s">
        <v>5179</v>
      </c>
      <c r="AK414" t="s">
        <v>5234</v>
      </c>
      <c r="AL414">
        <v>4.83</v>
      </c>
      <c r="AM414">
        <v>81.39</v>
      </c>
      <c r="AN414" t="s">
        <v>5316</v>
      </c>
      <c r="AO414" t="s">
        <v>5319</v>
      </c>
      <c r="AP414" t="s">
        <v>5385</v>
      </c>
      <c r="AQ414" t="s">
        <v>5449</v>
      </c>
    </row>
    <row r="415" spans="1:43">
      <c r="A415" s="1" t="s">
        <v>277</v>
      </c>
      <c r="B415">
        <v>20</v>
      </c>
      <c r="C415">
        <v>3314024</v>
      </c>
      <c r="D415">
        <v>314559</v>
      </c>
      <c r="E415">
        <v>165701.2</v>
      </c>
      <c r="F415" t="s">
        <v>1249</v>
      </c>
      <c r="G415" t="s">
        <v>1343</v>
      </c>
      <c r="H415" t="s">
        <v>1893</v>
      </c>
      <c r="J415">
        <v>90.79000000000001</v>
      </c>
      <c r="K415">
        <v>1.45</v>
      </c>
      <c r="L415">
        <v>0</v>
      </c>
      <c r="N415">
        <v>1</v>
      </c>
      <c r="O415">
        <v>1</v>
      </c>
      <c r="P415" t="s">
        <v>2206</v>
      </c>
      <c r="Q415" t="s">
        <v>2517</v>
      </c>
      <c r="R415">
        <v>100</v>
      </c>
      <c r="S415">
        <v>1460</v>
      </c>
      <c r="T415" t="s">
        <v>3110</v>
      </c>
      <c r="U415">
        <v>99.8</v>
      </c>
      <c r="V415">
        <v>1518</v>
      </c>
      <c r="W415">
        <v>13.095402</v>
      </c>
      <c r="X415">
        <v>9.998106</v>
      </c>
      <c r="Z415">
        <v>0</v>
      </c>
      <c r="AA415">
        <v>0</v>
      </c>
      <c r="AB415">
        <v>0.028879977231471</v>
      </c>
      <c r="AC415">
        <v>0.006376708349764871</v>
      </c>
      <c r="AD415" t="s">
        <v>3788</v>
      </c>
      <c r="AE415">
        <v>6122</v>
      </c>
      <c r="AF415">
        <v>6471</v>
      </c>
      <c r="AG415" t="s">
        <v>4529</v>
      </c>
      <c r="AH415" t="s">
        <v>4533</v>
      </c>
      <c r="AI415" t="s">
        <v>4695</v>
      </c>
      <c r="AJ415" t="s">
        <v>5176</v>
      </c>
      <c r="AK415" t="s">
        <v>5237</v>
      </c>
      <c r="AL415">
        <v>9.800000000000001</v>
      </c>
      <c r="AM415">
        <v>78.63</v>
      </c>
      <c r="AN415" t="s">
        <v>5316</v>
      </c>
      <c r="AO415" t="s">
        <v>5319</v>
      </c>
      <c r="AP415" t="s">
        <v>5385</v>
      </c>
      <c r="AQ415" t="s">
        <v>5449</v>
      </c>
    </row>
    <row r="416" spans="1:43">
      <c r="A416" s="1" t="s">
        <v>278</v>
      </c>
      <c r="B416">
        <v>66</v>
      </c>
      <c r="C416">
        <v>8017645</v>
      </c>
      <c r="D416">
        <v>845603</v>
      </c>
      <c r="E416">
        <v>121479.5</v>
      </c>
      <c r="F416" t="s">
        <v>1249</v>
      </c>
      <c r="G416" t="s">
        <v>1317</v>
      </c>
      <c r="H416" t="s">
        <v>1317</v>
      </c>
      <c r="J416">
        <v>97.2</v>
      </c>
      <c r="K416">
        <v>4.7</v>
      </c>
      <c r="L416">
        <v>11.11</v>
      </c>
      <c r="N416">
        <v>2</v>
      </c>
      <c r="O416">
        <v>2</v>
      </c>
      <c r="P416" t="s">
        <v>2184</v>
      </c>
      <c r="Q416" t="s">
        <v>2490</v>
      </c>
      <c r="R416">
        <v>99.90000000000001</v>
      </c>
      <c r="S416">
        <v>1479</v>
      </c>
      <c r="T416" t="s">
        <v>3085</v>
      </c>
      <c r="U416">
        <v>94.3</v>
      </c>
      <c r="V416">
        <v>1480</v>
      </c>
      <c r="W416">
        <v>18.301477</v>
      </c>
      <c r="X416">
        <v>11.346606</v>
      </c>
      <c r="Z416">
        <v>0</v>
      </c>
      <c r="AA416">
        <v>0</v>
      </c>
      <c r="AB416">
        <v>0.0185209119051127</v>
      </c>
      <c r="AC416">
        <v>0.00440976897922473</v>
      </c>
      <c r="AD416" t="s">
        <v>3789</v>
      </c>
      <c r="AE416">
        <v>248615</v>
      </c>
      <c r="AF416">
        <v>248765</v>
      </c>
      <c r="AG416" t="s">
        <v>4529</v>
      </c>
      <c r="AH416" t="s">
        <v>4540</v>
      </c>
      <c r="AI416" t="s">
        <v>4799</v>
      </c>
      <c r="AJ416" t="s">
        <v>5215</v>
      </c>
      <c r="AK416" t="s">
        <v>5237</v>
      </c>
      <c r="AL416">
        <v>4.51</v>
      </c>
      <c r="AM416">
        <v>76.97</v>
      </c>
      <c r="AN416" t="s">
        <v>5316</v>
      </c>
      <c r="AO416" t="s">
        <v>5326</v>
      </c>
      <c r="AP416" t="s">
        <v>5392</v>
      </c>
      <c r="AQ416" t="s">
        <v>5456</v>
      </c>
    </row>
    <row r="417" spans="1:43">
      <c r="A417" s="1" t="s">
        <v>278</v>
      </c>
      <c r="B417">
        <v>66</v>
      </c>
      <c r="C417">
        <v>8017645</v>
      </c>
      <c r="D417">
        <v>845603</v>
      </c>
      <c r="E417">
        <v>121479.5</v>
      </c>
      <c r="F417" t="s">
        <v>1249</v>
      </c>
      <c r="G417" t="s">
        <v>1317</v>
      </c>
      <c r="H417" t="s">
        <v>1317</v>
      </c>
      <c r="J417">
        <v>97.2</v>
      </c>
      <c r="K417">
        <v>4.7</v>
      </c>
      <c r="L417">
        <v>11.11</v>
      </c>
      <c r="N417">
        <v>2</v>
      </c>
      <c r="O417">
        <v>2</v>
      </c>
      <c r="P417" t="s">
        <v>2184</v>
      </c>
      <c r="Q417" t="s">
        <v>2490</v>
      </c>
      <c r="R417">
        <v>99.90000000000001</v>
      </c>
      <c r="S417">
        <v>1479</v>
      </c>
      <c r="T417" t="s">
        <v>3085</v>
      </c>
      <c r="U417">
        <v>94.3</v>
      </c>
      <c r="V417">
        <v>1480</v>
      </c>
      <c r="W417">
        <v>18.301477</v>
      </c>
      <c r="X417">
        <v>11.346606</v>
      </c>
      <c r="Z417">
        <v>0</v>
      </c>
      <c r="AA417">
        <v>0</v>
      </c>
      <c r="AB417">
        <v>0.0185209119051127</v>
      </c>
      <c r="AC417">
        <v>0.00440976897922473</v>
      </c>
      <c r="AD417" t="s">
        <v>3790</v>
      </c>
      <c r="AE417">
        <v>125572</v>
      </c>
      <c r="AF417">
        <v>125971</v>
      </c>
      <c r="AG417" t="s">
        <v>4530</v>
      </c>
      <c r="AH417" t="s">
        <v>4531</v>
      </c>
      <c r="AI417" t="s">
        <v>4689</v>
      </c>
      <c r="AJ417" t="s">
        <v>5176</v>
      </c>
      <c r="AK417" t="s">
        <v>5257</v>
      </c>
      <c r="AL417">
        <v>11.29</v>
      </c>
      <c r="AM417">
        <v>77.83</v>
      </c>
      <c r="AN417" t="s">
        <v>5316</v>
      </c>
      <c r="AO417" t="s">
        <v>5317</v>
      </c>
      <c r="AP417" t="s">
        <v>5383</v>
      </c>
      <c r="AQ417" t="s">
        <v>5449</v>
      </c>
    </row>
    <row r="418" spans="1:43">
      <c r="A418" s="1" t="s">
        <v>278</v>
      </c>
      <c r="B418">
        <v>66</v>
      </c>
      <c r="C418">
        <v>8017645</v>
      </c>
      <c r="D418">
        <v>845603</v>
      </c>
      <c r="E418">
        <v>121479.5</v>
      </c>
      <c r="F418" t="s">
        <v>1249</v>
      </c>
      <c r="G418" t="s">
        <v>1317</v>
      </c>
      <c r="H418" t="s">
        <v>1317</v>
      </c>
      <c r="J418">
        <v>97.2</v>
      </c>
      <c r="K418">
        <v>4.7</v>
      </c>
      <c r="L418">
        <v>11.11</v>
      </c>
      <c r="N418">
        <v>2</v>
      </c>
      <c r="O418">
        <v>2</v>
      </c>
      <c r="P418" t="s">
        <v>2184</v>
      </c>
      <c r="Q418" t="s">
        <v>2490</v>
      </c>
      <c r="R418">
        <v>99.90000000000001</v>
      </c>
      <c r="S418">
        <v>1479</v>
      </c>
      <c r="T418" t="s">
        <v>3085</v>
      </c>
      <c r="U418">
        <v>94.3</v>
      </c>
      <c r="V418">
        <v>1480</v>
      </c>
      <c r="W418">
        <v>18.301477</v>
      </c>
      <c r="X418">
        <v>11.346606</v>
      </c>
      <c r="Z418">
        <v>0</v>
      </c>
      <c r="AA418">
        <v>0</v>
      </c>
      <c r="AB418">
        <v>0.0185209119051127</v>
      </c>
      <c r="AC418">
        <v>0.00440976897922473</v>
      </c>
      <c r="AD418" t="s">
        <v>3790</v>
      </c>
      <c r="AE418">
        <v>126220</v>
      </c>
      <c r="AF418">
        <v>126390</v>
      </c>
      <c r="AG418" t="s">
        <v>4530</v>
      </c>
      <c r="AH418" t="s">
        <v>4533</v>
      </c>
      <c r="AI418" t="s">
        <v>4631</v>
      </c>
      <c r="AJ418" t="s">
        <v>5179</v>
      </c>
      <c r="AK418" t="s">
        <v>5234</v>
      </c>
      <c r="AL418">
        <v>4.8</v>
      </c>
      <c r="AM418">
        <v>77.78</v>
      </c>
      <c r="AN418" t="s">
        <v>5316</v>
      </c>
      <c r="AO418" t="s">
        <v>5319</v>
      </c>
      <c r="AP418" t="s">
        <v>5385</v>
      </c>
      <c r="AQ418" t="s">
        <v>5449</v>
      </c>
    </row>
    <row r="419" spans="1:43">
      <c r="A419" s="1" t="s">
        <v>279</v>
      </c>
      <c r="B419">
        <v>10</v>
      </c>
      <c r="C419">
        <v>3064694</v>
      </c>
      <c r="D419">
        <v>939071</v>
      </c>
      <c r="E419">
        <v>306469.4</v>
      </c>
      <c r="F419" t="s">
        <v>1249</v>
      </c>
      <c r="G419" t="s">
        <v>1416</v>
      </c>
      <c r="H419" t="s">
        <v>1416</v>
      </c>
      <c r="I419" t="s">
        <v>2128</v>
      </c>
      <c r="J419">
        <v>95.13</v>
      </c>
      <c r="K419">
        <v>1.63</v>
      </c>
      <c r="L419">
        <v>66.67</v>
      </c>
      <c r="N419">
        <v>2</v>
      </c>
      <c r="O419">
        <v>2</v>
      </c>
      <c r="P419" t="s">
        <v>2193</v>
      </c>
      <c r="Q419" t="s">
        <v>2602</v>
      </c>
      <c r="R419">
        <v>99.5</v>
      </c>
      <c r="S419">
        <v>1465</v>
      </c>
      <c r="T419" t="s">
        <v>3186</v>
      </c>
      <c r="U419">
        <v>98.90000000000001</v>
      </c>
      <c r="V419">
        <v>1520</v>
      </c>
      <c r="W419">
        <v>18.94537</v>
      </c>
      <c r="X419">
        <v>15.561451</v>
      </c>
      <c r="Y419">
        <v>0.39408723</v>
      </c>
      <c r="Z419">
        <v>0</v>
      </c>
      <c r="AA419">
        <v>0</v>
      </c>
      <c r="AB419">
        <v>0.0399772637041505</v>
      </c>
      <c r="AC419">
        <v>0.0117396843079121</v>
      </c>
      <c r="AD419" t="s">
        <v>3791</v>
      </c>
      <c r="AE419">
        <v>428262</v>
      </c>
      <c r="AF419">
        <v>428432</v>
      </c>
      <c r="AG419" t="s">
        <v>4529</v>
      </c>
      <c r="AH419" t="s">
        <v>4533</v>
      </c>
      <c r="AI419" t="s">
        <v>4631</v>
      </c>
      <c r="AJ419" t="s">
        <v>5179</v>
      </c>
      <c r="AK419" t="s">
        <v>5234</v>
      </c>
      <c r="AL419">
        <v>4.8</v>
      </c>
      <c r="AM419">
        <v>76.02</v>
      </c>
      <c r="AN419" t="s">
        <v>5316</v>
      </c>
      <c r="AO419" t="s">
        <v>5319</v>
      </c>
      <c r="AP419" t="s">
        <v>5385</v>
      </c>
      <c r="AQ419" t="s">
        <v>5449</v>
      </c>
    </row>
    <row r="420" spans="1:43">
      <c r="A420" s="1" t="s">
        <v>279</v>
      </c>
      <c r="B420">
        <v>10</v>
      </c>
      <c r="C420">
        <v>3064694</v>
      </c>
      <c r="D420">
        <v>939071</v>
      </c>
      <c r="E420">
        <v>306469.4</v>
      </c>
      <c r="F420" t="s">
        <v>1249</v>
      </c>
      <c r="G420" t="s">
        <v>1416</v>
      </c>
      <c r="H420" t="s">
        <v>1416</v>
      </c>
      <c r="I420" t="s">
        <v>2128</v>
      </c>
      <c r="J420">
        <v>95.13</v>
      </c>
      <c r="K420">
        <v>1.63</v>
      </c>
      <c r="L420">
        <v>66.67</v>
      </c>
      <c r="N420">
        <v>2</v>
      </c>
      <c r="O420">
        <v>2</v>
      </c>
      <c r="P420" t="s">
        <v>2193</v>
      </c>
      <c r="Q420" t="s">
        <v>2602</v>
      </c>
      <c r="R420">
        <v>99.5</v>
      </c>
      <c r="S420">
        <v>1465</v>
      </c>
      <c r="T420" t="s">
        <v>3186</v>
      </c>
      <c r="U420">
        <v>98.90000000000001</v>
      </c>
      <c r="V420">
        <v>1520</v>
      </c>
      <c r="W420">
        <v>18.94537</v>
      </c>
      <c r="X420">
        <v>15.561451</v>
      </c>
      <c r="Y420">
        <v>0.39408723</v>
      </c>
      <c r="Z420">
        <v>0</v>
      </c>
      <c r="AA420">
        <v>0</v>
      </c>
      <c r="AB420">
        <v>0.0399772637041505</v>
      </c>
      <c r="AC420">
        <v>0.0117396843079121</v>
      </c>
      <c r="AD420" t="s">
        <v>3791</v>
      </c>
      <c r="AE420">
        <v>428688</v>
      </c>
      <c r="AF420">
        <v>429065</v>
      </c>
      <c r="AG420" t="s">
        <v>4529</v>
      </c>
      <c r="AH420" t="s">
        <v>4533</v>
      </c>
      <c r="AI420" t="s">
        <v>4800</v>
      </c>
      <c r="AJ420" t="s">
        <v>5175</v>
      </c>
      <c r="AK420" t="s">
        <v>5234</v>
      </c>
      <c r="AL420">
        <v>10.61</v>
      </c>
      <c r="AM420">
        <v>76.72</v>
      </c>
      <c r="AN420" t="s">
        <v>5316</v>
      </c>
      <c r="AO420" t="s">
        <v>5319</v>
      </c>
      <c r="AP420" t="s">
        <v>5385</v>
      </c>
      <c r="AQ420" t="s">
        <v>5449</v>
      </c>
    </row>
    <row r="421" spans="1:43">
      <c r="A421" s="1" t="s">
        <v>280</v>
      </c>
      <c r="B421">
        <v>54</v>
      </c>
      <c r="C421">
        <v>3144088</v>
      </c>
      <c r="D421">
        <v>178037</v>
      </c>
      <c r="E421">
        <v>58223.9</v>
      </c>
      <c r="F421" t="s">
        <v>1249</v>
      </c>
      <c r="G421" t="s">
        <v>1276</v>
      </c>
      <c r="H421" t="s">
        <v>1894</v>
      </c>
      <c r="J421">
        <v>91.95</v>
      </c>
      <c r="K421">
        <v>2.22</v>
      </c>
      <c r="L421">
        <v>50</v>
      </c>
      <c r="N421">
        <v>1</v>
      </c>
      <c r="O421">
        <v>1</v>
      </c>
      <c r="P421" t="s">
        <v>2150</v>
      </c>
      <c r="Q421" t="s">
        <v>2447</v>
      </c>
      <c r="R421">
        <v>100</v>
      </c>
      <c r="S421">
        <v>1447</v>
      </c>
      <c r="T421" t="s">
        <v>3043</v>
      </c>
      <c r="U421">
        <v>99.8</v>
      </c>
      <c r="V421">
        <v>1500</v>
      </c>
      <c r="W421">
        <v>8.041203999999999</v>
      </c>
      <c r="X421">
        <v>8.3606</v>
      </c>
      <c r="Z421">
        <v>0</v>
      </c>
      <c r="AA421">
        <v>0</v>
      </c>
      <c r="AB421">
        <v>0.0235689613771957</v>
      </c>
      <c r="AC421">
        <v>0.00617898711375918</v>
      </c>
      <c r="AD421" t="s">
        <v>3792</v>
      </c>
      <c r="AE421">
        <v>8042</v>
      </c>
      <c r="AF421">
        <v>8192</v>
      </c>
      <c r="AG421" t="s">
        <v>4529</v>
      </c>
      <c r="AH421" t="s">
        <v>4548</v>
      </c>
      <c r="AI421" t="s">
        <v>4801</v>
      </c>
      <c r="AJ421" t="s">
        <v>5184</v>
      </c>
      <c r="AK421" t="s">
        <v>5234</v>
      </c>
      <c r="AL421">
        <v>4.91</v>
      </c>
      <c r="AM421">
        <v>75.5</v>
      </c>
      <c r="AN421" t="s">
        <v>5316</v>
      </c>
      <c r="AO421" t="s">
        <v>5334</v>
      </c>
      <c r="AP421" t="s">
        <v>5400</v>
      </c>
      <c r="AQ421" t="s">
        <v>5456</v>
      </c>
    </row>
    <row r="422" spans="1:43">
      <c r="A422" s="1" t="s">
        <v>281</v>
      </c>
      <c r="B422">
        <v>6</v>
      </c>
      <c r="C422">
        <v>3805089</v>
      </c>
      <c r="D422">
        <v>1486155</v>
      </c>
      <c r="E422">
        <v>634181.5</v>
      </c>
      <c r="F422" t="s">
        <v>1249</v>
      </c>
      <c r="G422" t="s">
        <v>1417</v>
      </c>
      <c r="H422" t="s">
        <v>1417</v>
      </c>
      <c r="I422" t="s">
        <v>2128</v>
      </c>
      <c r="J422">
        <v>96.15000000000001</v>
      </c>
      <c r="K422">
        <v>4.4</v>
      </c>
      <c r="L422">
        <v>50</v>
      </c>
      <c r="N422">
        <v>1</v>
      </c>
      <c r="O422">
        <v>1</v>
      </c>
      <c r="P422" t="s">
        <v>2248</v>
      </c>
      <c r="Q422" t="s">
        <v>2603</v>
      </c>
      <c r="R422">
        <v>98.3</v>
      </c>
      <c r="S422">
        <v>1474</v>
      </c>
      <c r="T422" t="s">
        <v>3187</v>
      </c>
      <c r="U422">
        <v>98.2</v>
      </c>
      <c r="V422">
        <v>1516</v>
      </c>
      <c r="W422">
        <v>13.880974</v>
      </c>
      <c r="X422">
        <v>14.944425</v>
      </c>
      <c r="Y422">
        <v>0.16476384</v>
      </c>
      <c r="Z422">
        <v>1</v>
      </c>
      <c r="AA422">
        <v>0</v>
      </c>
      <c r="AB422">
        <v>0.0226042670291996</v>
      </c>
      <c r="AC422">
        <v>0.00288155585015033</v>
      </c>
      <c r="AD422" t="s">
        <v>3793</v>
      </c>
      <c r="AE422">
        <v>146455</v>
      </c>
      <c r="AF422">
        <v>146828</v>
      </c>
      <c r="AG422" t="s">
        <v>4530</v>
      </c>
      <c r="AH422" t="s">
        <v>4533</v>
      </c>
      <c r="AI422" t="s">
        <v>4802</v>
      </c>
      <c r="AJ422" t="s">
        <v>5176</v>
      </c>
      <c r="AK422" t="s">
        <v>5237</v>
      </c>
      <c r="AL422">
        <v>10.47</v>
      </c>
      <c r="AM422">
        <v>75.2</v>
      </c>
      <c r="AN422" t="s">
        <v>5316</v>
      </c>
      <c r="AO422" t="s">
        <v>5319</v>
      </c>
      <c r="AP422" t="s">
        <v>5385</v>
      </c>
      <c r="AQ422" t="s">
        <v>5449</v>
      </c>
    </row>
    <row r="423" spans="1:43">
      <c r="A423" s="1" t="s">
        <v>282</v>
      </c>
      <c r="B423">
        <v>39</v>
      </c>
      <c r="C423">
        <v>4174748</v>
      </c>
      <c r="D423">
        <v>413031</v>
      </c>
      <c r="E423">
        <v>107044.8</v>
      </c>
      <c r="F423" t="s">
        <v>1249</v>
      </c>
      <c r="G423" t="s">
        <v>1354</v>
      </c>
      <c r="H423" t="s">
        <v>1895</v>
      </c>
      <c r="J423">
        <v>91.5</v>
      </c>
      <c r="K423">
        <v>3.28</v>
      </c>
      <c r="L423">
        <v>28.57</v>
      </c>
      <c r="N423">
        <v>2</v>
      </c>
      <c r="O423">
        <v>2</v>
      </c>
      <c r="P423" t="s">
        <v>2213</v>
      </c>
      <c r="Q423" t="s">
        <v>2528</v>
      </c>
      <c r="R423">
        <v>100</v>
      </c>
      <c r="S423">
        <v>1467</v>
      </c>
      <c r="T423" t="s">
        <v>3121</v>
      </c>
      <c r="U423">
        <v>98</v>
      </c>
      <c r="V423">
        <v>1516</v>
      </c>
      <c r="W423">
        <v>10.666647</v>
      </c>
      <c r="X423">
        <v>8.910828</v>
      </c>
      <c r="Z423">
        <v>0</v>
      </c>
      <c r="AA423">
        <v>0</v>
      </c>
      <c r="AB423">
        <v>0.0259521339224304</v>
      </c>
      <c r="AC423">
        <v>0.007866032797393299</v>
      </c>
      <c r="AD423" t="s">
        <v>3794</v>
      </c>
      <c r="AE423">
        <v>108583</v>
      </c>
      <c r="AF423">
        <v>108737</v>
      </c>
      <c r="AG423" t="s">
        <v>4529</v>
      </c>
      <c r="AH423" t="s">
        <v>4534</v>
      </c>
      <c r="AI423" t="s">
        <v>4727</v>
      </c>
      <c r="AJ423" t="s">
        <v>5186</v>
      </c>
      <c r="AK423" t="s">
        <v>5234</v>
      </c>
      <c r="AL423">
        <v>7.34</v>
      </c>
      <c r="AM423">
        <v>77.42</v>
      </c>
      <c r="AN423" t="s">
        <v>5316</v>
      </c>
      <c r="AO423" t="s">
        <v>5320</v>
      </c>
      <c r="AP423" t="s">
        <v>5386</v>
      </c>
      <c r="AQ423" t="s">
        <v>5451</v>
      </c>
    </row>
    <row r="424" spans="1:43">
      <c r="A424" s="1" t="s">
        <v>282</v>
      </c>
      <c r="B424">
        <v>39</v>
      </c>
      <c r="C424">
        <v>4174748</v>
      </c>
      <c r="D424">
        <v>413031</v>
      </c>
      <c r="E424">
        <v>107044.8</v>
      </c>
      <c r="F424" t="s">
        <v>1249</v>
      </c>
      <c r="G424" t="s">
        <v>1354</v>
      </c>
      <c r="H424" t="s">
        <v>1895</v>
      </c>
      <c r="J424">
        <v>91.5</v>
      </c>
      <c r="K424">
        <v>3.28</v>
      </c>
      <c r="L424">
        <v>28.57</v>
      </c>
      <c r="N424">
        <v>2</v>
      </c>
      <c r="O424">
        <v>2</v>
      </c>
      <c r="P424" t="s">
        <v>2213</v>
      </c>
      <c r="Q424" t="s">
        <v>2528</v>
      </c>
      <c r="R424">
        <v>100</v>
      </c>
      <c r="S424">
        <v>1467</v>
      </c>
      <c r="T424" t="s">
        <v>3121</v>
      </c>
      <c r="U424">
        <v>98</v>
      </c>
      <c r="V424">
        <v>1516</v>
      </c>
      <c r="W424">
        <v>10.666647</v>
      </c>
      <c r="X424">
        <v>8.910828</v>
      </c>
      <c r="Z424">
        <v>0</v>
      </c>
      <c r="AA424">
        <v>0</v>
      </c>
      <c r="AB424">
        <v>0.0259521339224304</v>
      </c>
      <c r="AC424">
        <v>0.007866032797393299</v>
      </c>
      <c r="AD424" t="s">
        <v>3794</v>
      </c>
      <c r="AE424">
        <v>157268</v>
      </c>
      <c r="AF424">
        <v>157635</v>
      </c>
      <c r="AG424" t="s">
        <v>4530</v>
      </c>
      <c r="AH424" t="s">
        <v>4533</v>
      </c>
      <c r="AI424" t="s">
        <v>4639</v>
      </c>
      <c r="AJ424" t="s">
        <v>5175</v>
      </c>
      <c r="AK424" t="s">
        <v>5234</v>
      </c>
      <c r="AL424">
        <v>10.33</v>
      </c>
      <c r="AM424">
        <v>76.90000000000001</v>
      </c>
      <c r="AN424" t="s">
        <v>5316</v>
      </c>
      <c r="AO424" t="s">
        <v>5319</v>
      </c>
      <c r="AP424" t="s">
        <v>5385</v>
      </c>
      <c r="AQ424" t="s">
        <v>5449</v>
      </c>
    </row>
    <row r="425" spans="1:43">
      <c r="A425" s="1" t="s">
        <v>282</v>
      </c>
      <c r="B425">
        <v>39</v>
      </c>
      <c r="C425">
        <v>4174748</v>
      </c>
      <c r="D425">
        <v>413031</v>
      </c>
      <c r="E425">
        <v>107044.8</v>
      </c>
      <c r="F425" t="s">
        <v>1249</v>
      </c>
      <c r="G425" t="s">
        <v>1354</v>
      </c>
      <c r="H425" t="s">
        <v>1895</v>
      </c>
      <c r="J425">
        <v>91.5</v>
      </c>
      <c r="K425">
        <v>3.28</v>
      </c>
      <c r="L425">
        <v>28.57</v>
      </c>
      <c r="N425">
        <v>2</v>
      </c>
      <c r="O425">
        <v>2</v>
      </c>
      <c r="P425" t="s">
        <v>2213</v>
      </c>
      <c r="Q425" t="s">
        <v>2528</v>
      </c>
      <c r="R425">
        <v>100</v>
      </c>
      <c r="S425">
        <v>1467</v>
      </c>
      <c r="T425" t="s">
        <v>3121</v>
      </c>
      <c r="U425">
        <v>98</v>
      </c>
      <c r="V425">
        <v>1516</v>
      </c>
      <c r="W425">
        <v>10.666647</v>
      </c>
      <c r="X425">
        <v>8.910828</v>
      </c>
      <c r="Z425">
        <v>0</v>
      </c>
      <c r="AA425">
        <v>0</v>
      </c>
      <c r="AB425">
        <v>0.0259521339224304</v>
      </c>
      <c r="AC425">
        <v>0.007866032797393299</v>
      </c>
      <c r="AD425" t="s">
        <v>3795</v>
      </c>
      <c r="AE425">
        <v>31817</v>
      </c>
      <c r="AF425">
        <v>31992</v>
      </c>
      <c r="AG425" t="s">
        <v>4530</v>
      </c>
      <c r="AH425" t="s">
        <v>4561</v>
      </c>
      <c r="AI425" t="s">
        <v>4726</v>
      </c>
      <c r="AJ425" t="s">
        <v>5202</v>
      </c>
      <c r="AK425" t="s">
        <v>5234</v>
      </c>
      <c r="AL425">
        <v>12.15</v>
      </c>
      <c r="AM425">
        <v>75</v>
      </c>
      <c r="AN425" t="s">
        <v>5316</v>
      </c>
      <c r="AO425" t="s">
        <v>5347</v>
      </c>
      <c r="AP425" t="s">
        <v>5413</v>
      </c>
      <c r="AQ425" t="s">
        <v>5469</v>
      </c>
    </row>
    <row r="426" spans="1:43">
      <c r="A426" s="1" t="s">
        <v>283</v>
      </c>
      <c r="B426">
        <v>46</v>
      </c>
      <c r="C426">
        <v>4373194</v>
      </c>
      <c r="D426">
        <v>364534</v>
      </c>
      <c r="E426">
        <v>95069.39999999999</v>
      </c>
      <c r="F426" t="s">
        <v>1249</v>
      </c>
      <c r="G426" t="s">
        <v>1314</v>
      </c>
      <c r="H426" t="s">
        <v>1896</v>
      </c>
      <c r="J426">
        <v>90.16</v>
      </c>
      <c r="K426">
        <v>3.01</v>
      </c>
      <c r="L426">
        <v>85.70999999999999</v>
      </c>
      <c r="N426">
        <v>1</v>
      </c>
      <c r="O426">
        <v>1</v>
      </c>
      <c r="P426" t="s">
        <v>2183</v>
      </c>
      <c r="Q426" t="s">
        <v>2487</v>
      </c>
      <c r="R426">
        <v>99.90000000000001</v>
      </c>
      <c r="S426">
        <v>1442</v>
      </c>
      <c r="T426" t="s">
        <v>3082</v>
      </c>
      <c r="U426">
        <v>99.7</v>
      </c>
      <c r="V426">
        <v>1500</v>
      </c>
      <c r="W426">
        <v>8.882011</v>
      </c>
      <c r="X426">
        <v>10.670715</v>
      </c>
      <c r="Z426">
        <v>0</v>
      </c>
      <c r="AA426">
        <v>0</v>
      </c>
      <c r="AB426">
        <v>0.035798113597776</v>
      </c>
      <c r="AC426">
        <v>0.008866233239741141</v>
      </c>
    </row>
    <row r="427" spans="1:43">
      <c r="A427" s="1" t="s">
        <v>284</v>
      </c>
      <c r="B427">
        <v>44</v>
      </c>
      <c r="C427">
        <v>3455809</v>
      </c>
      <c r="D427">
        <v>339490</v>
      </c>
      <c r="E427">
        <v>78541.10000000001</v>
      </c>
      <c r="F427" t="s">
        <v>1249</v>
      </c>
      <c r="G427" t="s">
        <v>1418</v>
      </c>
      <c r="H427" t="s">
        <v>1418</v>
      </c>
      <c r="J427">
        <v>91.3</v>
      </c>
      <c r="K427">
        <v>1.48</v>
      </c>
      <c r="L427">
        <v>33.33</v>
      </c>
      <c r="N427">
        <v>1</v>
      </c>
      <c r="O427">
        <v>1</v>
      </c>
      <c r="P427" t="s">
        <v>2249</v>
      </c>
      <c r="Q427" t="s">
        <v>2604</v>
      </c>
      <c r="R427">
        <v>99.7</v>
      </c>
      <c r="S427">
        <v>1447</v>
      </c>
      <c r="T427" t="s">
        <v>3188</v>
      </c>
      <c r="U427">
        <v>99.2</v>
      </c>
      <c r="V427">
        <v>1218</v>
      </c>
      <c r="W427">
        <v>11.380471</v>
      </c>
      <c r="X427">
        <v>8.206377</v>
      </c>
      <c r="Z427">
        <v>0</v>
      </c>
      <c r="AA427">
        <v>0</v>
      </c>
      <c r="AB427">
        <v>0.0161746421113793</v>
      </c>
      <c r="AC427">
        <v>0.00329652500893766</v>
      </c>
      <c r="AD427" t="s">
        <v>3796</v>
      </c>
      <c r="AE427">
        <v>53011</v>
      </c>
      <c r="AF427">
        <v>53213</v>
      </c>
      <c r="AG427" t="s">
        <v>4529</v>
      </c>
      <c r="AH427" t="s">
        <v>4533</v>
      </c>
      <c r="AI427" t="s">
        <v>4803</v>
      </c>
      <c r="AJ427" t="s">
        <v>5182</v>
      </c>
      <c r="AK427" t="s">
        <v>5234</v>
      </c>
      <c r="AL427">
        <v>5.7</v>
      </c>
      <c r="AM427">
        <v>76.36</v>
      </c>
      <c r="AN427" t="s">
        <v>5316</v>
      </c>
      <c r="AO427" t="s">
        <v>5319</v>
      </c>
      <c r="AP427" t="s">
        <v>5385</v>
      </c>
      <c r="AQ427" t="s">
        <v>5449</v>
      </c>
    </row>
    <row r="428" spans="1:43">
      <c r="A428" s="1" t="s">
        <v>284</v>
      </c>
      <c r="B428">
        <v>44</v>
      </c>
      <c r="C428">
        <v>3455809</v>
      </c>
      <c r="D428">
        <v>339490</v>
      </c>
      <c r="E428">
        <v>78541.10000000001</v>
      </c>
      <c r="F428" t="s">
        <v>1249</v>
      </c>
      <c r="G428" t="s">
        <v>1418</v>
      </c>
      <c r="H428" t="s">
        <v>1418</v>
      </c>
      <c r="J428">
        <v>91.3</v>
      </c>
      <c r="K428">
        <v>1.48</v>
      </c>
      <c r="L428">
        <v>33.33</v>
      </c>
      <c r="N428">
        <v>1</v>
      </c>
      <c r="O428">
        <v>1</v>
      </c>
      <c r="P428" t="s">
        <v>2249</v>
      </c>
      <c r="Q428" t="s">
        <v>2604</v>
      </c>
      <c r="R428">
        <v>99.7</v>
      </c>
      <c r="S428">
        <v>1447</v>
      </c>
      <c r="T428" t="s">
        <v>3188</v>
      </c>
      <c r="U428">
        <v>99.2</v>
      </c>
      <c r="V428">
        <v>1218</v>
      </c>
      <c r="W428">
        <v>11.380471</v>
      </c>
      <c r="X428">
        <v>8.206377</v>
      </c>
      <c r="Z428">
        <v>0</v>
      </c>
      <c r="AA428">
        <v>0</v>
      </c>
      <c r="AB428">
        <v>0.0161746421113793</v>
      </c>
      <c r="AC428">
        <v>0.00329652500893766</v>
      </c>
      <c r="AD428" t="s">
        <v>3796</v>
      </c>
      <c r="AE428">
        <v>53448</v>
      </c>
      <c r="AF428">
        <v>53619</v>
      </c>
      <c r="AG428" t="s">
        <v>4529</v>
      </c>
      <c r="AH428" t="s">
        <v>4531</v>
      </c>
      <c r="AI428" t="s">
        <v>4804</v>
      </c>
      <c r="AJ428" t="s">
        <v>5201</v>
      </c>
      <c r="AK428" t="s">
        <v>5239</v>
      </c>
      <c r="AL428">
        <v>4.84</v>
      </c>
      <c r="AM428">
        <v>76.56999999999999</v>
      </c>
      <c r="AN428" t="s">
        <v>5316</v>
      </c>
      <c r="AO428" t="s">
        <v>5317</v>
      </c>
      <c r="AP428" t="s">
        <v>5383</v>
      </c>
      <c r="AQ428" t="s">
        <v>5449</v>
      </c>
    </row>
    <row r="429" spans="1:43">
      <c r="A429" s="1" t="s">
        <v>285</v>
      </c>
      <c r="B429">
        <v>11</v>
      </c>
      <c r="C429">
        <v>3004743</v>
      </c>
      <c r="D429">
        <v>1415735</v>
      </c>
      <c r="E429">
        <v>273158.5</v>
      </c>
      <c r="F429" t="s">
        <v>1249</v>
      </c>
      <c r="G429" t="s">
        <v>1419</v>
      </c>
      <c r="H429" t="s">
        <v>1419</v>
      </c>
      <c r="I429" t="s">
        <v>2128</v>
      </c>
      <c r="J429">
        <v>96.52</v>
      </c>
      <c r="K429">
        <v>0.5600000000000001</v>
      </c>
      <c r="L429">
        <v>33.33</v>
      </c>
      <c r="N429">
        <v>1</v>
      </c>
      <c r="O429">
        <v>1</v>
      </c>
      <c r="P429" t="s">
        <v>2208</v>
      </c>
      <c r="Q429" t="s">
        <v>2605</v>
      </c>
      <c r="R429">
        <v>99.5</v>
      </c>
      <c r="S429">
        <v>1411</v>
      </c>
      <c r="T429" t="s">
        <v>3189</v>
      </c>
      <c r="U429">
        <v>99.40000000000001</v>
      </c>
      <c r="V429">
        <v>1450</v>
      </c>
      <c r="W429">
        <v>9.455241000000001</v>
      </c>
      <c r="X429">
        <v>11.097572</v>
      </c>
      <c r="Y429">
        <v>0.11080646</v>
      </c>
      <c r="Z429">
        <v>0</v>
      </c>
      <c r="AA429">
        <v>0</v>
      </c>
      <c r="AB429">
        <v>0.0350040590341251</v>
      </c>
      <c r="AC429">
        <v>0.008012473747852101</v>
      </c>
      <c r="AD429" t="s">
        <v>3797</v>
      </c>
      <c r="AE429">
        <v>891877</v>
      </c>
      <c r="AF429">
        <v>892057</v>
      </c>
      <c r="AG429" t="s">
        <v>4529</v>
      </c>
      <c r="AH429" t="s">
        <v>4533</v>
      </c>
      <c r="AI429" t="s">
        <v>4805</v>
      </c>
      <c r="AJ429" t="s">
        <v>5179</v>
      </c>
      <c r="AK429" t="s">
        <v>5234</v>
      </c>
      <c r="AL429">
        <v>5.08</v>
      </c>
      <c r="AM429">
        <v>79.01000000000001</v>
      </c>
      <c r="AN429" t="s">
        <v>5316</v>
      </c>
      <c r="AO429" t="s">
        <v>5319</v>
      </c>
      <c r="AP429" t="s">
        <v>5385</v>
      </c>
      <c r="AQ429" t="s">
        <v>5449</v>
      </c>
    </row>
    <row r="430" spans="1:43">
      <c r="A430" s="1" t="s">
        <v>285</v>
      </c>
      <c r="B430">
        <v>11</v>
      </c>
      <c r="C430">
        <v>3004743</v>
      </c>
      <c r="D430">
        <v>1415735</v>
      </c>
      <c r="E430">
        <v>273158.5</v>
      </c>
      <c r="F430" t="s">
        <v>1249</v>
      </c>
      <c r="G430" t="s">
        <v>1419</v>
      </c>
      <c r="H430" t="s">
        <v>1419</v>
      </c>
      <c r="I430" t="s">
        <v>2128</v>
      </c>
      <c r="J430">
        <v>96.52</v>
      </c>
      <c r="K430">
        <v>0.5600000000000001</v>
      </c>
      <c r="L430">
        <v>33.33</v>
      </c>
      <c r="N430">
        <v>1</v>
      </c>
      <c r="O430">
        <v>1</v>
      </c>
      <c r="P430" t="s">
        <v>2208</v>
      </c>
      <c r="Q430" t="s">
        <v>2605</v>
      </c>
      <c r="R430">
        <v>99.5</v>
      </c>
      <c r="S430">
        <v>1411</v>
      </c>
      <c r="T430" t="s">
        <v>3189</v>
      </c>
      <c r="U430">
        <v>99.40000000000001</v>
      </c>
      <c r="V430">
        <v>1450</v>
      </c>
      <c r="W430">
        <v>9.455241000000001</v>
      </c>
      <c r="X430">
        <v>11.097572</v>
      </c>
      <c r="Y430">
        <v>0.11080646</v>
      </c>
      <c r="Z430">
        <v>0</v>
      </c>
      <c r="AA430">
        <v>0</v>
      </c>
      <c r="AB430">
        <v>0.0350040590341251</v>
      </c>
      <c r="AC430">
        <v>0.008012473747852101</v>
      </c>
      <c r="AD430" t="s">
        <v>3797</v>
      </c>
      <c r="AE430">
        <v>892342</v>
      </c>
      <c r="AF430">
        <v>892721</v>
      </c>
      <c r="AG430" t="s">
        <v>4529</v>
      </c>
      <c r="AH430" t="s">
        <v>4531</v>
      </c>
      <c r="AI430" t="s">
        <v>4653</v>
      </c>
      <c r="AJ430" t="s">
        <v>5176</v>
      </c>
      <c r="AK430" t="s">
        <v>5244</v>
      </c>
      <c r="AL430">
        <v>10.83</v>
      </c>
      <c r="AM430">
        <v>76.44</v>
      </c>
      <c r="AN430" t="s">
        <v>5316</v>
      </c>
      <c r="AO430" t="s">
        <v>5317</v>
      </c>
      <c r="AP430" t="s">
        <v>5383</v>
      </c>
      <c r="AQ430" t="s">
        <v>5449</v>
      </c>
    </row>
    <row r="431" spans="1:43">
      <c r="A431" s="1" t="s">
        <v>286</v>
      </c>
      <c r="B431">
        <v>39</v>
      </c>
      <c r="C431">
        <v>9739973</v>
      </c>
      <c r="D431">
        <v>1107269</v>
      </c>
      <c r="E431">
        <v>249742.9</v>
      </c>
      <c r="F431" t="s">
        <v>1249</v>
      </c>
      <c r="G431" t="s">
        <v>1405</v>
      </c>
      <c r="H431" t="s">
        <v>1405</v>
      </c>
      <c r="I431" t="s">
        <v>2128</v>
      </c>
      <c r="J431">
        <v>97.72</v>
      </c>
      <c r="K431">
        <v>2.76</v>
      </c>
      <c r="L431">
        <v>16.67</v>
      </c>
      <c r="N431">
        <v>2</v>
      </c>
      <c r="O431">
        <v>2</v>
      </c>
      <c r="P431" t="s">
        <v>2240</v>
      </c>
      <c r="Q431" t="s">
        <v>2586</v>
      </c>
      <c r="R431">
        <v>99.7</v>
      </c>
      <c r="S431">
        <v>1461</v>
      </c>
      <c r="T431" t="s">
        <v>3172</v>
      </c>
      <c r="U431">
        <v>99.3</v>
      </c>
      <c r="V431">
        <v>1493</v>
      </c>
      <c r="W431">
        <v>22.96434</v>
      </c>
      <c r="X431">
        <v>14.429224</v>
      </c>
      <c r="Y431">
        <v>0.67644256</v>
      </c>
      <c r="Z431">
        <v>0</v>
      </c>
      <c r="AA431">
        <v>0</v>
      </c>
      <c r="AB431">
        <v>0.0112628085841841</v>
      </c>
      <c r="AC431">
        <v>0.00450947174702299</v>
      </c>
      <c r="AD431" t="s">
        <v>3798</v>
      </c>
      <c r="AE431">
        <v>207025</v>
      </c>
      <c r="AF431">
        <v>207177</v>
      </c>
      <c r="AG431" t="s">
        <v>4530</v>
      </c>
      <c r="AH431" t="s">
        <v>4567</v>
      </c>
      <c r="AI431" t="s">
        <v>4787</v>
      </c>
      <c r="AJ431" t="s">
        <v>5214</v>
      </c>
      <c r="AK431" t="s">
        <v>5234</v>
      </c>
      <c r="AL431">
        <v>15.64</v>
      </c>
      <c r="AM431">
        <v>76.47</v>
      </c>
      <c r="AN431" t="s">
        <v>5316</v>
      </c>
      <c r="AO431" t="s">
        <v>5353</v>
      </c>
      <c r="AP431" t="s">
        <v>5419</v>
      </c>
      <c r="AQ431" t="s">
        <v>5452</v>
      </c>
    </row>
    <row r="432" spans="1:43">
      <c r="A432" s="1" t="s">
        <v>286</v>
      </c>
      <c r="B432">
        <v>39</v>
      </c>
      <c r="C432">
        <v>9739973</v>
      </c>
      <c r="D432">
        <v>1107269</v>
      </c>
      <c r="E432">
        <v>249742.9</v>
      </c>
      <c r="F432" t="s">
        <v>1249</v>
      </c>
      <c r="G432" t="s">
        <v>1405</v>
      </c>
      <c r="H432" t="s">
        <v>1405</v>
      </c>
      <c r="I432" t="s">
        <v>2128</v>
      </c>
      <c r="J432">
        <v>97.72</v>
      </c>
      <c r="K432">
        <v>2.76</v>
      </c>
      <c r="L432">
        <v>16.67</v>
      </c>
      <c r="N432">
        <v>2</v>
      </c>
      <c r="O432">
        <v>2</v>
      </c>
      <c r="P432" t="s">
        <v>2240</v>
      </c>
      <c r="Q432" t="s">
        <v>2586</v>
      </c>
      <c r="R432">
        <v>99.7</v>
      </c>
      <c r="S432">
        <v>1461</v>
      </c>
      <c r="T432" t="s">
        <v>3172</v>
      </c>
      <c r="U432">
        <v>99.3</v>
      </c>
      <c r="V432">
        <v>1493</v>
      </c>
      <c r="W432">
        <v>22.96434</v>
      </c>
      <c r="X432">
        <v>14.429224</v>
      </c>
      <c r="Y432">
        <v>0.67644256</v>
      </c>
      <c r="Z432">
        <v>0</v>
      </c>
      <c r="AA432">
        <v>0</v>
      </c>
      <c r="AB432">
        <v>0.0112628085841841</v>
      </c>
      <c r="AC432">
        <v>0.00450947174702299</v>
      </c>
      <c r="AD432" t="s">
        <v>3799</v>
      </c>
      <c r="AE432">
        <v>58986</v>
      </c>
      <c r="AF432">
        <v>59228</v>
      </c>
      <c r="AG432" t="s">
        <v>4529</v>
      </c>
      <c r="AH432" t="s">
        <v>4533</v>
      </c>
      <c r="AI432" t="s">
        <v>4742</v>
      </c>
      <c r="AJ432" t="s">
        <v>5185</v>
      </c>
      <c r="AK432" t="s">
        <v>5237</v>
      </c>
      <c r="AL432">
        <v>6.8</v>
      </c>
      <c r="AM432">
        <v>75.81999999999999</v>
      </c>
      <c r="AN432" t="s">
        <v>5316</v>
      </c>
      <c r="AO432" t="s">
        <v>5319</v>
      </c>
      <c r="AP432" t="s">
        <v>5385</v>
      </c>
      <c r="AQ432" t="s">
        <v>5449</v>
      </c>
    </row>
    <row r="433" spans="1:43">
      <c r="A433" s="1" t="s">
        <v>286</v>
      </c>
      <c r="B433">
        <v>39</v>
      </c>
      <c r="C433">
        <v>9739973</v>
      </c>
      <c r="D433">
        <v>1107269</v>
      </c>
      <c r="E433">
        <v>249742.9</v>
      </c>
      <c r="F433" t="s">
        <v>1249</v>
      </c>
      <c r="G433" t="s">
        <v>1405</v>
      </c>
      <c r="H433" t="s">
        <v>1405</v>
      </c>
      <c r="I433" t="s">
        <v>2128</v>
      </c>
      <c r="J433">
        <v>97.72</v>
      </c>
      <c r="K433">
        <v>2.76</v>
      </c>
      <c r="L433">
        <v>16.67</v>
      </c>
      <c r="N433">
        <v>2</v>
      </c>
      <c r="O433">
        <v>2</v>
      </c>
      <c r="P433" t="s">
        <v>2240</v>
      </c>
      <c r="Q433" t="s">
        <v>2586</v>
      </c>
      <c r="R433">
        <v>99.7</v>
      </c>
      <c r="S433">
        <v>1461</v>
      </c>
      <c r="T433" t="s">
        <v>3172</v>
      </c>
      <c r="U433">
        <v>99.3</v>
      </c>
      <c r="V433">
        <v>1493</v>
      </c>
      <c r="W433">
        <v>22.96434</v>
      </c>
      <c r="X433">
        <v>14.429224</v>
      </c>
      <c r="Y433">
        <v>0.67644256</v>
      </c>
      <c r="Z433">
        <v>0</v>
      </c>
      <c r="AA433">
        <v>0</v>
      </c>
      <c r="AB433">
        <v>0.0112628085841841</v>
      </c>
      <c r="AC433">
        <v>0.00450947174702299</v>
      </c>
      <c r="AD433" t="s">
        <v>3799</v>
      </c>
      <c r="AE433">
        <v>59480</v>
      </c>
      <c r="AF433">
        <v>59879</v>
      </c>
      <c r="AG433" t="s">
        <v>4529</v>
      </c>
      <c r="AH433" t="s">
        <v>4531</v>
      </c>
      <c r="AI433" t="s">
        <v>4757</v>
      </c>
      <c r="AJ433" t="s">
        <v>5175</v>
      </c>
      <c r="AK433" t="s">
        <v>5234</v>
      </c>
      <c r="AL433">
        <v>11.46</v>
      </c>
      <c r="AM433">
        <v>79</v>
      </c>
      <c r="AN433" t="s">
        <v>5316</v>
      </c>
      <c r="AO433" t="s">
        <v>5317</v>
      </c>
      <c r="AP433" t="s">
        <v>5383</v>
      </c>
      <c r="AQ433" t="s">
        <v>5449</v>
      </c>
    </row>
    <row r="434" spans="1:43">
      <c r="A434" s="1" t="s">
        <v>287</v>
      </c>
      <c r="B434">
        <v>29</v>
      </c>
      <c r="C434">
        <v>4429308</v>
      </c>
      <c r="D434">
        <v>863509</v>
      </c>
      <c r="E434">
        <v>152734.8</v>
      </c>
      <c r="F434" t="s">
        <v>1249</v>
      </c>
      <c r="G434" t="s">
        <v>1255</v>
      </c>
      <c r="H434" t="s">
        <v>1897</v>
      </c>
      <c r="J434">
        <v>91.17</v>
      </c>
      <c r="K434">
        <v>0.85</v>
      </c>
      <c r="L434">
        <v>0</v>
      </c>
      <c r="N434">
        <v>1</v>
      </c>
      <c r="O434">
        <v>1</v>
      </c>
      <c r="P434" t="s">
        <v>2135</v>
      </c>
      <c r="Q434" t="s">
        <v>2469</v>
      </c>
      <c r="R434">
        <v>99.2</v>
      </c>
      <c r="S434">
        <v>1445</v>
      </c>
      <c r="T434" t="s">
        <v>3022</v>
      </c>
      <c r="U434">
        <v>98.90000000000001</v>
      </c>
      <c r="V434">
        <v>1504</v>
      </c>
      <c r="W434">
        <v>16.762371</v>
      </c>
      <c r="X434">
        <v>11.8849125</v>
      </c>
      <c r="Z434">
        <v>0</v>
      </c>
      <c r="AA434">
        <v>1</v>
      </c>
      <c r="AB434">
        <v>0.0262603607744878</v>
      </c>
      <c r="AC434">
        <v>0.00736841090493598</v>
      </c>
      <c r="AD434" t="s">
        <v>3800</v>
      </c>
      <c r="AE434">
        <v>148094</v>
      </c>
      <c r="AF434">
        <v>148293</v>
      </c>
      <c r="AG434" t="s">
        <v>4529</v>
      </c>
      <c r="AH434" t="s">
        <v>4531</v>
      </c>
      <c r="AI434" t="s">
        <v>4675</v>
      </c>
      <c r="AJ434" t="s">
        <v>5178</v>
      </c>
      <c r="AK434" t="s">
        <v>5237</v>
      </c>
      <c r="AL434">
        <v>5.7</v>
      </c>
      <c r="AM434">
        <v>79.09999999999999</v>
      </c>
      <c r="AN434" t="s">
        <v>5316</v>
      </c>
      <c r="AO434" t="s">
        <v>5317</v>
      </c>
      <c r="AP434" t="s">
        <v>5383</v>
      </c>
      <c r="AQ434" t="s">
        <v>5449</v>
      </c>
    </row>
    <row r="435" spans="1:43">
      <c r="A435" s="1" t="s">
        <v>287</v>
      </c>
      <c r="B435">
        <v>29</v>
      </c>
      <c r="C435">
        <v>4429308</v>
      </c>
      <c r="D435">
        <v>863509</v>
      </c>
      <c r="E435">
        <v>152734.8</v>
      </c>
      <c r="F435" t="s">
        <v>1249</v>
      </c>
      <c r="G435" t="s">
        <v>1255</v>
      </c>
      <c r="H435" t="s">
        <v>1897</v>
      </c>
      <c r="J435">
        <v>91.17</v>
      </c>
      <c r="K435">
        <v>0.85</v>
      </c>
      <c r="L435">
        <v>0</v>
      </c>
      <c r="N435">
        <v>1</v>
      </c>
      <c r="O435">
        <v>1</v>
      </c>
      <c r="P435" t="s">
        <v>2135</v>
      </c>
      <c r="Q435" t="s">
        <v>2469</v>
      </c>
      <c r="R435">
        <v>99.2</v>
      </c>
      <c r="S435">
        <v>1445</v>
      </c>
      <c r="T435" t="s">
        <v>3022</v>
      </c>
      <c r="U435">
        <v>98.90000000000001</v>
      </c>
      <c r="V435">
        <v>1504</v>
      </c>
      <c r="W435">
        <v>16.762371</v>
      </c>
      <c r="X435">
        <v>11.8849125</v>
      </c>
      <c r="Z435">
        <v>0</v>
      </c>
      <c r="AA435">
        <v>1</v>
      </c>
      <c r="AB435">
        <v>0.0262603607744878</v>
      </c>
      <c r="AC435">
        <v>0.00736841090493598</v>
      </c>
      <c r="AD435" t="s">
        <v>3800</v>
      </c>
      <c r="AE435">
        <v>148894</v>
      </c>
      <c r="AF435">
        <v>149481</v>
      </c>
      <c r="AG435" t="s">
        <v>4529</v>
      </c>
      <c r="AH435" t="s">
        <v>4531</v>
      </c>
      <c r="AI435" t="s">
        <v>4604</v>
      </c>
      <c r="AJ435" t="s">
        <v>5187</v>
      </c>
      <c r="AK435" t="s">
        <v>5238</v>
      </c>
      <c r="AL435">
        <v>16.85</v>
      </c>
      <c r="AM435">
        <v>80.81</v>
      </c>
      <c r="AN435" t="s">
        <v>5316</v>
      </c>
      <c r="AO435" t="s">
        <v>5317</v>
      </c>
      <c r="AP435" t="s">
        <v>5383</v>
      </c>
      <c r="AQ435" t="s">
        <v>5449</v>
      </c>
    </row>
    <row r="436" spans="1:43">
      <c r="A436" s="1" t="s">
        <v>287</v>
      </c>
      <c r="B436">
        <v>29</v>
      </c>
      <c r="C436">
        <v>4429308</v>
      </c>
      <c r="D436">
        <v>863509</v>
      </c>
      <c r="E436">
        <v>152734.8</v>
      </c>
      <c r="F436" t="s">
        <v>1249</v>
      </c>
      <c r="G436" t="s">
        <v>1255</v>
      </c>
      <c r="H436" t="s">
        <v>1897</v>
      </c>
      <c r="J436">
        <v>91.17</v>
      </c>
      <c r="K436">
        <v>0.85</v>
      </c>
      <c r="L436">
        <v>0</v>
      </c>
      <c r="N436">
        <v>1</v>
      </c>
      <c r="O436">
        <v>1</v>
      </c>
      <c r="P436" t="s">
        <v>2135</v>
      </c>
      <c r="Q436" t="s">
        <v>2469</v>
      </c>
      <c r="R436">
        <v>99.2</v>
      </c>
      <c r="S436">
        <v>1445</v>
      </c>
      <c r="T436" t="s">
        <v>3022</v>
      </c>
      <c r="U436">
        <v>98.90000000000001</v>
      </c>
      <c r="V436">
        <v>1504</v>
      </c>
      <c r="W436">
        <v>16.762371</v>
      </c>
      <c r="X436">
        <v>11.8849125</v>
      </c>
      <c r="Z436">
        <v>0</v>
      </c>
      <c r="AA436">
        <v>1</v>
      </c>
      <c r="AB436">
        <v>0.0262603607744878</v>
      </c>
      <c r="AC436">
        <v>0.00736841090493598</v>
      </c>
      <c r="AD436" t="s">
        <v>3800</v>
      </c>
      <c r="AE436">
        <v>149591</v>
      </c>
      <c r="AF436">
        <v>150692</v>
      </c>
      <c r="AG436" t="s">
        <v>4529</v>
      </c>
      <c r="AH436" t="s">
        <v>4533</v>
      </c>
      <c r="AI436" t="s">
        <v>4806</v>
      </c>
      <c r="AJ436" t="s">
        <v>5216</v>
      </c>
      <c r="AK436" t="s">
        <v>5274</v>
      </c>
      <c r="AL436">
        <v>30.69</v>
      </c>
      <c r="AM436">
        <v>75.29000000000001</v>
      </c>
      <c r="AN436" t="s">
        <v>5316</v>
      </c>
      <c r="AO436" t="s">
        <v>5319</v>
      </c>
      <c r="AP436" t="s">
        <v>5385</v>
      </c>
      <c r="AQ436" t="s">
        <v>5449</v>
      </c>
    </row>
    <row r="437" spans="1:43">
      <c r="A437" s="1" t="s">
        <v>287</v>
      </c>
      <c r="B437">
        <v>29</v>
      </c>
      <c r="C437">
        <v>4429308</v>
      </c>
      <c r="D437">
        <v>863509</v>
      </c>
      <c r="E437">
        <v>152734.8</v>
      </c>
      <c r="F437" t="s">
        <v>1249</v>
      </c>
      <c r="G437" t="s">
        <v>1255</v>
      </c>
      <c r="H437" t="s">
        <v>1897</v>
      </c>
      <c r="J437">
        <v>91.17</v>
      </c>
      <c r="K437">
        <v>0.85</v>
      </c>
      <c r="L437">
        <v>0</v>
      </c>
      <c r="N437">
        <v>1</v>
      </c>
      <c r="O437">
        <v>1</v>
      </c>
      <c r="P437" t="s">
        <v>2135</v>
      </c>
      <c r="Q437" t="s">
        <v>2469</v>
      </c>
      <c r="R437">
        <v>99.2</v>
      </c>
      <c r="S437">
        <v>1445</v>
      </c>
      <c r="T437" t="s">
        <v>3022</v>
      </c>
      <c r="U437">
        <v>98.90000000000001</v>
      </c>
      <c r="V437">
        <v>1504</v>
      </c>
      <c r="W437">
        <v>16.762371</v>
      </c>
      <c r="X437">
        <v>11.8849125</v>
      </c>
      <c r="Z437">
        <v>0</v>
      </c>
      <c r="AA437">
        <v>1</v>
      </c>
      <c r="AB437">
        <v>0.0262603607744878</v>
      </c>
      <c r="AC437">
        <v>0.00736841090493598</v>
      </c>
      <c r="AD437" t="s">
        <v>3800</v>
      </c>
      <c r="AE437">
        <v>150877</v>
      </c>
      <c r="AF437">
        <v>151383</v>
      </c>
      <c r="AG437" t="s">
        <v>4529</v>
      </c>
      <c r="AH437" t="s">
        <v>4533</v>
      </c>
      <c r="AI437" t="s">
        <v>4807</v>
      </c>
      <c r="AJ437" t="s">
        <v>5176</v>
      </c>
      <c r="AK437" t="s">
        <v>5237</v>
      </c>
      <c r="AL437">
        <v>14.21</v>
      </c>
      <c r="AM437">
        <v>78.73999999999999</v>
      </c>
      <c r="AN437" t="s">
        <v>5316</v>
      </c>
      <c r="AO437" t="s">
        <v>5319</v>
      </c>
      <c r="AP437" t="s">
        <v>5385</v>
      </c>
      <c r="AQ437" t="s">
        <v>5449</v>
      </c>
    </row>
    <row r="438" spans="1:43">
      <c r="A438" s="1" t="s">
        <v>288</v>
      </c>
      <c r="B438">
        <v>78</v>
      </c>
      <c r="C438">
        <v>6832063</v>
      </c>
      <c r="D438">
        <v>476887</v>
      </c>
      <c r="E438">
        <v>87590.60000000001</v>
      </c>
      <c r="F438" t="s">
        <v>1249</v>
      </c>
      <c r="G438" t="s">
        <v>1269</v>
      </c>
      <c r="H438" t="s">
        <v>1269</v>
      </c>
      <c r="J438">
        <v>93.83</v>
      </c>
      <c r="K438">
        <v>3.82</v>
      </c>
      <c r="L438">
        <v>0</v>
      </c>
      <c r="N438">
        <v>1</v>
      </c>
      <c r="O438">
        <v>1</v>
      </c>
      <c r="P438" t="s">
        <v>2148</v>
      </c>
      <c r="Q438" t="s">
        <v>2606</v>
      </c>
      <c r="R438">
        <v>94.5</v>
      </c>
      <c r="S438">
        <v>1427</v>
      </c>
      <c r="T438" t="s">
        <v>3036</v>
      </c>
      <c r="U438">
        <v>94.5</v>
      </c>
      <c r="V438">
        <v>1486</v>
      </c>
      <c r="W438">
        <v>13.086222</v>
      </c>
      <c r="X438">
        <v>10.195249</v>
      </c>
      <c r="Z438">
        <v>0</v>
      </c>
      <c r="AA438">
        <v>1</v>
      </c>
      <c r="AB438">
        <v>0.023262397011373</v>
      </c>
      <c r="AC438">
        <v>0.00559910414333707</v>
      </c>
    </row>
    <row r="439" spans="1:43">
      <c r="A439" s="1" t="s">
        <v>289</v>
      </c>
      <c r="B439">
        <v>32</v>
      </c>
      <c r="C439">
        <v>4522127</v>
      </c>
      <c r="D439">
        <v>642121</v>
      </c>
      <c r="E439">
        <v>141316.5</v>
      </c>
      <c r="F439" t="s">
        <v>1249</v>
      </c>
      <c r="G439" t="s">
        <v>1262</v>
      </c>
      <c r="H439" t="s">
        <v>1262</v>
      </c>
      <c r="J439">
        <v>91.61</v>
      </c>
      <c r="K439">
        <v>3.98</v>
      </c>
      <c r="L439">
        <v>35.29</v>
      </c>
      <c r="N439">
        <v>3</v>
      </c>
      <c r="O439">
        <v>3</v>
      </c>
      <c r="P439" t="s">
        <v>2142</v>
      </c>
      <c r="Q439" t="s">
        <v>2433</v>
      </c>
      <c r="R439">
        <v>100</v>
      </c>
      <c r="S439">
        <v>1459</v>
      </c>
      <c r="T439" t="s">
        <v>3190</v>
      </c>
      <c r="U439">
        <v>99.40000000000001</v>
      </c>
      <c r="V439">
        <v>1545</v>
      </c>
      <c r="W439">
        <v>9.906188999999999</v>
      </c>
      <c r="X439">
        <v>9.760859</v>
      </c>
      <c r="Z439">
        <v>1</v>
      </c>
      <c r="AA439">
        <v>0</v>
      </c>
      <c r="AB439">
        <v>0.0468650981678826</v>
      </c>
      <c r="AC439">
        <v>0.0117856740306583</v>
      </c>
      <c r="AD439" t="s">
        <v>3801</v>
      </c>
      <c r="AE439">
        <v>89534</v>
      </c>
      <c r="AF439">
        <v>89701</v>
      </c>
      <c r="AG439" t="s">
        <v>4530</v>
      </c>
      <c r="AH439" t="s">
        <v>4533</v>
      </c>
      <c r="AI439" t="s">
        <v>4621</v>
      </c>
      <c r="AJ439" t="s">
        <v>5185</v>
      </c>
      <c r="AK439" t="s">
        <v>5242</v>
      </c>
      <c r="AL439">
        <v>4.63</v>
      </c>
      <c r="AM439">
        <v>76.61</v>
      </c>
      <c r="AN439" t="s">
        <v>5316</v>
      </c>
      <c r="AO439" t="s">
        <v>5319</v>
      </c>
      <c r="AP439" t="s">
        <v>5385</v>
      </c>
      <c r="AQ439" t="s">
        <v>5449</v>
      </c>
    </row>
    <row r="440" spans="1:43">
      <c r="A440" s="1" t="s">
        <v>289</v>
      </c>
      <c r="B440">
        <v>32</v>
      </c>
      <c r="C440">
        <v>4522127</v>
      </c>
      <c r="D440">
        <v>642121</v>
      </c>
      <c r="E440">
        <v>141316.5</v>
      </c>
      <c r="F440" t="s">
        <v>1249</v>
      </c>
      <c r="G440" t="s">
        <v>1262</v>
      </c>
      <c r="H440" t="s">
        <v>1262</v>
      </c>
      <c r="J440">
        <v>91.61</v>
      </c>
      <c r="K440">
        <v>3.98</v>
      </c>
      <c r="L440">
        <v>35.29</v>
      </c>
      <c r="N440">
        <v>3</v>
      </c>
      <c r="O440">
        <v>3</v>
      </c>
      <c r="P440" t="s">
        <v>2142</v>
      </c>
      <c r="Q440" t="s">
        <v>2433</v>
      </c>
      <c r="R440">
        <v>100</v>
      </c>
      <c r="S440">
        <v>1459</v>
      </c>
      <c r="T440" t="s">
        <v>3190</v>
      </c>
      <c r="U440">
        <v>99.40000000000001</v>
      </c>
      <c r="V440">
        <v>1545</v>
      </c>
      <c r="W440">
        <v>9.906188999999999</v>
      </c>
      <c r="X440">
        <v>9.760859</v>
      </c>
      <c r="Z440">
        <v>1</v>
      </c>
      <c r="AA440">
        <v>0</v>
      </c>
      <c r="AB440">
        <v>0.0468650981678826</v>
      </c>
      <c r="AC440">
        <v>0.0117856740306583</v>
      </c>
      <c r="AD440" t="s">
        <v>3801</v>
      </c>
      <c r="AE440">
        <v>415462</v>
      </c>
      <c r="AF440">
        <v>415595</v>
      </c>
      <c r="AG440" t="s">
        <v>4530</v>
      </c>
      <c r="AH440" t="s">
        <v>4542</v>
      </c>
      <c r="AI440" t="s">
        <v>4622</v>
      </c>
      <c r="AJ440" t="s">
        <v>5182</v>
      </c>
      <c r="AK440" t="s">
        <v>5234</v>
      </c>
      <c r="AL440">
        <v>4.34</v>
      </c>
      <c r="AM440">
        <v>79.84999999999999</v>
      </c>
      <c r="AN440" t="s">
        <v>5316</v>
      </c>
      <c r="AO440" t="s">
        <v>5328</v>
      </c>
      <c r="AP440" t="s">
        <v>5394</v>
      </c>
      <c r="AQ440" t="s">
        <v>5458</v>
      </c>
    </row>
    <row r="441" spans="1:43">
      <c r="A441" s="1" t="s">
        <v>289</v>
      </c>
      <c r="B441">
        <v>32</v>
      </c>
      <c r="C441">
        <v>4522127</v>
      </c>
      <c r="D441">
        <v>642121</v>
      </c>
      <c r="E441">
        <v>141316.5</v>
      </c>
      <c r="F441" t="s">
        <v>1249</v>
      </c>
      <c r="G441" t="s">
        <v>1262</v>
      </c>
      <c r="H441" t="s">
        <v>1262</v>
      </c>
      <c r="J441">
        <v>91.61</v>
      </c>
      <c r="K441">
        <v>3.98</v>
      </c>
      <c r="L441">
        <v>35.29</v>
      </c>
      <c r="N441">
        <v>3</v>
      </c>
      <c r="O441">
        <v>3</v>
      </c>
      <c r="P441" t="s">
        <v>2142</v>
      </c>
      <c r="Q441" t="s">
        <v>2433</v>
      </c>
      <c r="R441">
        <v>100</v>
      </c>
      <c r="S441">
        <v>1459</v>
      </c>
      <c r="T441" t="s">
        <v>3190</v>
      </c>
      <c r="U441">
        <v>99.40000000000001</v>
      </c>
      <c r="V441">
        <v>1545</v>
      </c>
      <c r="W441">
        <v>9.906188999999999</v>
      </c>
      <c r="X441">
        <v>9.760859</v>
      </c>
      <c r="Z441">
        <v>1</v>
      </c>
      <c r="AA441">
        <v>0</v>
      </c>
      <c r="AB441">
        <v>0.0468650981678826</v>
      </c>
      <c r="AC441">
        <v>0.0117856740306583</v>
      </c>
      <c r="AD441" t="s">
        <v>3802</v>
      </c>
      <c r="AE441">
        <v>57916</v>
      </c>
      <c r="AF441">
        <v>58400</v>
      </c>
      <c r="AG441" t="s">
        <v>4530</v>
      </c>
      <c r="AH441" t="s">
        <v>4541</v>
      </c>
      <c r="AI441" t="s">
        <v>4620</v>
      </c>
      <c r="AJ441" t="s">
        <v>5174</v>
      </c>
      <c r="AK441" t="s">
        <v>5234</v>
      </c>
      <c r="AL441">
        <v>15.87</v>
      </c>
      <c r="AM441">
        <v>77.73</v>
      </c>
      <c r="AN441" t="s">
        <v>5316</v>
      </c>
      <c r="AO441" t="s">
        <v>5327</v>
      </c>
      <c r="AP441" t="s">
        <v>5393</v>
      </c>
      <c r="AQ441" t="s">
        <v>5457</v>
      </c>
    </row>
    <row r="442" spans="1:43">
      <c r="A442" s="1" t="s">
        <v>290</v>
      </c>
      <c r="B442">
        <v>61</v>
      </c>
      <c r="C442">
        <v>5142367</v>
      </c>
      <c r="D442">
        <v>445199</v>
      </c>
      <c r="E442">
        <v>84301.10000000001</v>
      </c>
      <c r="F442" t="s">
        <v>1249</v>
      </c>
      <c r="G442" t="s">
        <v>1406</v>
      </c>
      <c r="H442" t="s">
        <v>1898</v>
      </c>
      <c r="I442" t="s">
        <v>2128</v>
      </c>
      <c r="J442">
        <v>95.7</v>
      </c>
      <c r="K442">
        <v>2.42</v>
      </c>
      <c r="L442">
        <v>33.33</v>
      </c>
      <c r="N442">
        <v>1</v>
      </c>
      <c r="O442">
        <v>1</v>
      </c>
      <c r="P442" t="s">
        <v>2241</v>
      </c>
      <c r="Q442" t="s">
        <v>2587</v>
      </c>
      <c r="R442">
        <v>99.90000000000001</v>
      </c>
      <c r="S442">
        <v>1447</v>
      </c>
      <c r="T442" t="s">
        <v>3173</v>
      </c>
      <c r="U442">
        <v>98.7</v>
      </c>
      <c r="V442">
        <v>1490</v>
      </c>
      <c r="W442">
        <v>15.374475</v>
      </c>
      <c r="X442">
        <v>14.616677</v>
      </c>
      <c r="Y442">
        <v>0.23497634</v>
      </c>
      <c r="Z442">
        <v>0</v>
      </c>
      <c r="AA442">
        <v>0</v>
      </c>
      <c r="AB442">
        <v>0.0393326597086591</v>
      </c>
      <c r="AC442">
        <v>0.007474200325616721</v>
      </c>
    </row>
    <row r="443" spans="1:43">
      <c r="A443" s="1" t="s">
        <v>291</v>
      </c>
      <c r="B443">
        <v>29</v>
      </c>
      <c r="C443">
        <v>3363443</v>
      </c>
      <c r="D443">
        <v>669050</v>
      </c>
      <c r="E443">
        <v>115980.8</v>
      </c>
      <c r="F443" t="s">
        <v>1249</v>
      </c>
      <c r="G443" t="s">
        <v>1272</v>
      </c>
      <c r="H443" t="s">
        <v>1899</v>
      </c>
      <c r="J443">
        <v>93.44</v>
      </c>
      <c r="K443">
        <v>2.46</v>
      </c>
      <c r="L443">
        <v>0</v>
      </c>
      <c r="N443">
        <v>2</v>
      </c>
      <c r="O443">
        <v>2</v>
      </c>
      <c r="P443" t="s">
        <v>2151</v>
      </c>
      <c r="Q443" t="s">
        <v>2443</v>
      </c>
      <c r="R443">
        <v>99.90000000000001</v>
      </c>
      <c r="S443">
        <v>1409</v>
      </c>
      <c r="T443" t="s">
        <v>3039</v>
      </c>
      <c r="U443">
        <v>98.5</v>
      </c>
      <c r="V443">
        <v>1413</v>
      </c>
      <c r="W443">
        <v>10.461472</v>
      </c>
      <c r="X443">
        <v>11.200887</v>
      </c>
      <c r="Z443">
        <v>0</v>
      </c>
      <c r="AA443">
        <v>0</v>
      </c>
      <c r="AB443">
        <v>0.0154329019010563</v>
      </c>
      <c r="AC443">
        <v>0.0031195952608014</v>
      </c>
      <c r="AD443" t="s">
        <v>3803</v>
      </c>
      <c r="AE443">
        <v>598381</v>
      </c>
      <c r="AF443">
        <v>598585</v>
      </c>
      <c r="AG443" t="s">
        <v>4529</v>
      </c>
      <c r="AH443" t="s">
        <v>4531</v>
      </c>
      <c r="AI443" t="s">
        <v>4637</v>
      </c>
      <c r="AJ443" t="s">
        <v>5185</v>
      </c>
      <c r="AK443" t="s">
        <v>5244</v>
      </c>
      <c r="AL443">
        <v>5.82</v>
      </c>
      <c r="AM443">
        <v>75.36</v>
      </c>
      <c r="AN443" t="s">
        <v>5316</v>
      </c>
      <c r="AO443" t="s">
        <v>5317</v>
      </c>
      <c r="AP443" t="s">
        <v>5383</v>
      </c>
      <c r="AQ443" t="s">
        <v>5449</v>
      </c>
    </row>
    <row r="444" spans="1:43">
      <c r="A444" s="1" t="s">
        <v>292</v>
      </c>
      <c r="B444">
        <v>49</v>
      </c>
      <c r="C444">
        <v>4575255</v>
      </c>
      <c r="D444">
        <v>520951</v>
      </c>
      <c r="E444">
        <v>93372.60000000001</v>
      </c>
      <c r="F444" t="s">
        <v>1249</v>
      </c>
      <c r="G444" t="s">
        <v>1353</v>
      </c>
      <c r="H444" t="s">
        <v>1900</v>
      </c>
      <c r="J444">
        <v>96.7</v>
      </c>
      <c r="K444">
        <v>1.1</v>
      </c>
      <c r="L444">
        <v>0</v>
      </c>
      <c r="N444">
        <v>1</v>
      </c>
      <c r="O444">
        <v>1</v>
      </c>
      <c r="P444" t="s">
        <v>2212</v>
      </c>
      <c r="Q444" t="s">
        <v>2607</v>
      </c>
      <c r="R444">
        <v>98.09999999999999</v>
      </c>
      <c r="S444">
        <v>1488</v>
      </c>
      <c r="T444" t="s">
        <v>3120</v>
      </c>
      <c r="U444">
        <v>97.5</v>
      </c>
      <c r="V444">
        <v>1553</v>
      </c>
      <c r="W444">
        <v>12.977915</v>
      </c>
      <c r="X444">
        <v>10.652932</v>
      </c>
      <c r="Z444">
        <v>0</v>
      </c>
      <c r="AA444">
        <v>0</v>
      </c>
      <c r="AB444">
        <v>0.0558711380341928</v>
      </c>
      <c r="AC444">
        <v>0.0137590075556316</v>
      </c>
      <c r="AD444" t="s">
        <v>3804</v>
      </c>
      <c r="AE444">
        <v>70235</v>
      </c>
      <c r="AF444">
        <v>70394</v>
      </c>
      <c r="AG444" t="s">
        <v>4530</v>
      </c>
      <c r="AH444" t="s">
        <v>4540</v>
      </c>
      <c r="AI444" t="s">
        <v>4723</v>
      </c>
      <c r="AJ444" t="s">
        <v>5184</v>
      </c>
      <c r="AK444" t="s">
        <v>5234</v>
      </c>
      <c r="AL444">
        <v>4.81</v>
      </c>
      <c r="AM444">
        <v>78.75</v>
      </c>
      <c r="AN444" t="s">
        <v>5316</v>
      </c>
      <c r="AO444" t="s">
        <v>5326</v>
      </c>
      <c r="AP444" t="s">
        <v>5392</v>
      </c>
      <c r="AQ444" t="s">
        <v>5456</v>
      </c>
    </row>
    <row r="445" spans="1:43">
      <c r="A445" s="1" t="s">
        <v>292</v>
      </c>
      <c r="B445">
        <v>49</v>
      </c>
      <c r="C445">
        <v>4575255</v>
      </c>
      <c r="D445">
        <v>520951</v>
      </c>
      <c r="E445">
        <v>93372.60000000001</v>
      </c>
      <c r="F445" t="s">
        <v>1249</v>
      </c>
      <c r="G445" t="s">
        <v>1353</v>
      </c>
      <c r="H445" t="s">
        <v>1900</v>
      </c>
      <c r="J445">
        <v>96.7</v>
      </c>
      <c r="K445">
        <v>1.1</v>
      </c>
      <c r="L445">
        <v>0</v>
      </c>
      <c r="N445">
        <v>1</v>
      </c>
      <c r="O445">
        <v>1</v>
      </c>
      <c r="P445" t="s">
        <v>2212</v>
      </c>
      <c r="Q445" t="s">
        <v>2607</v>
      </c>
      <c r="R445">
        <v>98.09999999999999</v>
      </c>
      <c r="S445">
        <v>1488</v>
      </c>
      <c r="T445" t="s">
        <v>3120</v>
      </c>
      <c r="U445">
        <v>97.5</v>
      </c>
      <c r="V445">
        <v>1553</v>
      </c>
      <c r="W445">
        <v>12.977915</v>
      </c>
      <c r="X445">
        <v>10.652932</v>
      </c>
      <c r="Z445">
        <v>0</v>
      </c>
      <c r="AA445">
        <v>0</v>
      </c>
      <c r="AB445">
        <v>0.0558711380341928</v>
      </c>
      <c r="AC445">
        <v>0.0137590075556316</v>
      </c>
      <c r="AD445" t="s">
        <v>3804</v>
      </c>
      <c r="AE445">
        <v>507857</v>
      </c>
      <c r="AF445">
        <v>508240</v>
      </c>
      <c r="AG445" t="s">
        <v>4530</v>
      </c>
      <c r="AH445" t="s">
        <v>4533</v>
      </c>
      <c r="AI445" t="s">
        <v>4790</v>
      </c>
      <c r="AJ445" t="s">
        <v>5175</v>
      </c>
      <c r="AK445" t="s">
        <v>5234</v>
      </c>
      <c r="AL445">
        <v>10.78</v>
      </c>
      <c r="AM445">
        <v>76.04000000000001</v>
      </c>
      <c r="AN445" t="s">
        <v>5316</v>
      </c>
      <c r="AO445" t="s">
        <v>5319</v>
      </c>
      <c r="AP445" t="s">
        <v>5385</v>
      </c>
      <c r="AQ445" t="s">
        <v>5449</v>
      </c>
    </row>
    <row r="446" spans="1:43">
      <c r="A446" s="1" t="s">
        <v>292</v>
      </c>
      <c r="B446">
        <v>49</v>
      </c>
      <c r="C446">
        <v>4575255</v>
      </c>
      <c r="D446">
        <v>520951</v>
      </c>
      <c r="E446">
        <v>93372.60000000001</v>
      </c>
      <c r="F446" t="s">
        <v>1249</v>
      </c>
      <c r="G446" t="s">
        <v>1353</v>
      </c>
      <c r="H446" t="s">
        <v>1900</v>
      </c>
      <c r="J446">
        <v>96.7</v>
      </c>
      <c r="K446">
        <v>1.1</v>
      </c>
      <c r="L446">
        <v>0</v>
      </c>
      <c r="N446">
        <v>1</v>
      </c>
      <c r="O446">
        <v>1</v>
      </c>
      <c r="P446" t="s">
        <v>2212</v>
      </c>
      <c r="Q446" t="s">
        <v>2607</v>
      </c>
      <c r="R446">
        <v>98.09999999999999</v>
      </c>
      <c r="S446">
        <v>1488</v>
      </c>
      <c r="T446" t="s">
        <v>3120</v>
      </c>
      <c r="U446">
        <v>97.5</v>
      </c>
      <c r="V446">
        <v>1553</v>
      </c>
      <c r="W446">
        <v>12.977915</v>
      </c>
      <c r="X446">
        <v>10.652932</v>
      </c>
      <c r="Z446">
        <v>0</v>
      </c>
      <c r="AA446">
        <v>0</v>
      </c>
      <c r="AB446">
        <v>0.0558711380341928</v>
      </c>
      <c r="AC446">
        <v>0.0137590075556316</v>
      </c>
      <c r="AD446" t="s">
        <v>3804</v>
      </c>
      <c r="AE446">
        <v>508346</v>
      </c>
      <c r="AF446">
        <v>508585</v>
      </c>
      <c r="AG446" t="s">
        <v>4530</v>
      </c>
      <c r="AH446" t="s">
        <v>4533</v>
      </c>
      <c r="AI446" t="s">
        <v>4808</v>
      </c>
      <c r="AJ446" t="s">
        <v>5183</v>
      </c>
      <c r="AK446" t="s">
        <v>5234</v>
      </c>
      <c r="AL446">
        <v>6.74</v>
      </c>
      <c r="AM446">
        <v>75</v>
      </c>
      <c r="AN446" t="s">
        <v>5316</v>
      </c>
      <c r="AO446" t="s">
        <v>5319</v>
      </c>
      <c r="AP446" t="s">
        <v>5385</v>
      </c>
      <c r="AQ446" t="s">
        <v>5449</v>
      </c>
    </row>
    <row r="447" spans="1:43">
      <c r="A447" s="1" t="s">
        <v>292</v>
      </c>
      <c r="B447">
        <v>49</v>
      </c>
      <c r="C447">
        <v>4575255</v>
      </c>
      <c r="D447">
        <v>520951</v>
      </c>
      <c r="E447">
        <v>93372.60000000001</v>
      </c>
      <c r="F447" t="s">
        <v>1249</v>
      </c>
      <c r="G447" t="s">
        <v>1353</v>
      </c>
      <c r="H447" t="s">
        <v>1900</v>
      </c>
      <c r="J447">
        <v>96.7</v>
      </c>
      <c r="K447">
        <v>1.1</v>
      </c>
      <c r="L447">
        <v>0</v>
      </c>
      <c r="N447">
        <v>1</v>
      </c>
      <c r="O447">
        <v>1</v>
      </c>
      <c r="P447" t="s">
        <v>2212</v>
      </c>
      <c r="Q447" t="s">
        <v>2607</v>
      </c>
      <c r="R447">
        <v>98.09999999999999</v>
      </c>
      <c r="S447">
        <v>1488</v>
      </c>
      <c r="T447" t="s">
        <v>3120</v>
      </c>
      <c r="U447">
        <v>97.5</v>
      </c>
      <c r="V447">
        <v>1553</v>
      </c>
      <c r="W447">
        <v>12.977915</v>
      </c>
      <c r="X447">
        <v>10.652932</v>
      </c>
      <c r="Z447">
        <v>0</v>
      </c>
      <c r="AA447">
        <v>0</v>
      </c>
      <c r="AB447">
        <v>0.0558711380341928</v>
      </c>
      <c r="AC447">
        <v>0.0137590075556316</v>
      </c>
      <c r="AD447" t="s">
        <v>3805</v>
      </c>
      <c r="AE447">
        <v>48445</v>
      </c>
      <c r="AF447">
        <v>48566</v>
      </c>
      <c r="AG447" t="s">
        <v>4529</v>
      </c>
      <c r="AH447" t="s">
        <v>4559</v>
      </c>
      <c r="AI447" t="s">
        <v>4722</v>
      </c>
      <c r="AJ447" t="s">
        <v>5182</v>
      </c>
      <c r="AK447" t="s">
        <v>5234</v>
      </c>
      <c r="AL447">
        <v>7.13</v>
      </c>
      <c r="AM447">
        <v>79.51000000000001</v>
      </c>
      <c r="AN447" t="s">
        <v>5316</v>
      </c>
      <c r="AO447" t="s">
        <v>5345</v>
      </c>
      <c r="AP447" t="s">
        <v>5411</v>
      </c>
      <c r="AQ447" t="s">
        <v>5463</v>
      </c>
    </row>
    <row r="448" spans="1:43">
      <c r="A448" s="1" t="s">
        <v>292</v>
      </c>
      <c r="B448">
        <v>49</v>
      </c>
      <c r="C448">
        <v>4575255</v>
      </c>
      <c r="D448">
        <v>520951</v>
      </c>
      <c r="E448">
        <v>93372.60000000001</v>
      </c>
      <c r="F448" t="s">
        <v>1249</v>
      </c>
      <c r="G448" t="s">
        <v>1353</v>
      </c>
      <c r="H448" t="s">
        <v>1900</v>
      </c>
      <c r="J448">
        <v>96.7</v>
      </c>
      <c r="K448">
        <v>1.1</v>
      </c>
      <c r="L448">
        <v>0</v>
      </c>
      <c r="N448">
        <v>1</v>
      </c>
      <c r="O448">
        <v>1</v>
      </c>
      <c r="P448" t="s">
        <v>2212</v>
      </c>
      <c r="Q448" t="s">
        <v>2607</v>
      </c>
      <c r="R448">
        <v>98.09999999999999</v>
      </c>
      <c r="S448">
        <v>1488</v>
      </c>
      <c r="T448" t="s">
        <v>3120</v>
      </c>
      <c r="U448">
        <v>97.5</v>
      </c>
      <c r="V448">
        <v>1553</v>
      </c>
      <c r="W448">
        <v>12.977915</v>
      </c>
      <c r="X448">
        <v>10.652932</v>
      </c>
      <c r="Z448">
        <v>0</v>
      </c>
      <c r="AA448">
        <v>0</v>
      </c>
      <c r="AB448">
        <v>0.0558711380341928</v>
      </c>
      <c r="AC448">
        <v>0.0137590075556316</v>
      </c>
      <c r="AD448" t="s">
        <v>3806</v>
      </c>
      <c r="AE448">
        <v>23338</v>
      </c>
      <c r="AF448">
        <v>23457</v>
      </c>
      <c r="AG448" t="s">
        <v>4529</v>
      </c>
      <c r="AH448" t="s">
        <v>4541</v>
      </c>
      <c r="AI448" t="s">
        <v>4791</v>
      </c>
      <c r="AJ448" t="s">
        <v>5182</v>
      </c>
      <c r="AK448" t="s">
        <v>5234</v>
      </c>
      <c r="AL448">
        <v>3.93</v>
      </c>
      <c r="AM448">
        <v>80</v>
      </c>
      <c r="AN448" t="s">
        <v>5316</v>
      </c>
      <c r="AO448" t="s">
        <v>5327</v>
      </c>
      <c r="AP448" t="s">
        <v>5393</v>
      </c>
      <c r="AQ448" t="s">
        <v>5457</v>
      </c>
    </row>
    <row r="449" spans="1:43">
      <c r="A449" s="1" t="s">
        <v>293</v>
      </c>
      <c r="B449">
        <v>114</v>
      </c>
      <c r="C449">
        <v>6404416</v>
      </c>
      <c r="D449">
        <v>282841</v>
      </c>
      <c r="E449">
        <v>56179.1</v>
      </c>
      <c r="F449" t="s">
        <v>1249</v>
      </c>
      <c r="G449" t="s">
        <v>1295</v>
      </c>
      <c r="H449" t="s">
        <v>1295</v>
      </c>
      <c r="J449">
        <v>95.45</v>
      </c>
      <c r="K449">
        <v>1.49</v>
      </c>
      <c r="L449">
        <v>83.33</v>
      </c>
      <c r="N449">
        <v>2</v>
      </c>
      <c r="O449">
        <v>2</v>
      </c>
      <c r="P449" t="s">
        <v>2168</v>
      </c>
      <c r="Q449" t="s">
        <v>2467</v>
      </c>
      <c r="R449">
        <v>100</v>
      </c>
      <c r="S449">
        <v>1417</v>
      </c>
      <c r="T449" t="s">
        <v>3191</v>
      </c>
      <c r="U449">
        <v>88</v>
      </c>
      <c r="V449">
        <v>1506</v>
      </c>
      <c r="W449">
        <v>25.713346</v>
      </c>
      <c r="X449">
        <v>14.594908</v>
      </c>
      <c r="Z449">
        <v>0</v>
      </c>
      <c r="AA449">
        <v>1</v>
      </c>
      <c r="AB449">
        <v>0.0189141377704644</v>
      </c>
      <c r="AC449">
        <v>0.00556837034342646</v>
      </c>
      <c r="AD449" t="s">
        <v>3807</v>
      </c>
      <c r="AE449">
        <v>1117</v>
      </c>
      <c r="AF449">
        <v>1468</v>
      </c>
      <c r="AG449" t="s">
        <v>4530</v>
      </c>
      <c r="AH449" t="s">
        <v>4531</v>
      </c>
      <c r="AI449" t="s">
        <v>4663</v>
      </c>
      <c r="AJ449" t="s">
        <v>5176</v>
      </c>
      <c r="AK449" t="s">
        <v>5275</v>
      </c>
      <c r="AL449">
        <v>10</v>
      </c>
      <c r="AM449">
        <v>75</v>
      </c>
      <c r="AN449" t="s">
        <v>5316</v>
      </c>
      <c r="AO449" t="s">
        <v>5317</v>
      </c>
      <c r="AP449" t="s">
        <v>5383</v>
      </c>
      <c r="AQ449" t="s">
        <v>5449</v>
      </c>
    </row>
    <row r="450" spans="1:43">
      <c r="A450" s="1" t="s">
        <v>293</v>
      </c>
      <c r="B450">
        <v>114</v>
      </c>
      <c r="C450">
        <v>6404416</v>
      </c>
      <c r="D450">
        <v>282841</v>
      </c>
      <c r="E450">
        <v>56179.1</v>
      </c>
      <c r="F450" t="s">
        <v>1249</v>
      </c>
      <c r="G450" t="s">
        <v>1295</v>
      </c>
      <c r="H450" t="s">
        <v>1295</v>
      </c>
      <c r="J450">
        <v>95.45</v>
      </c>
      <c r="K450">
        <v>1.49</v>
      </c>
      <c r="L450">
        <v>83.33</v>
      </c>
      <c r="N450">
        <v>2</v>
      </c>
      <c r="O450">
        <v>2</v>
      </c>
      <c r="P450" t="s">
        <v>2168</v>
      </c>
      <c r="Q450" t="s">
        <v>2467</v>
      </c>
      <c r="R450">
        <v>100</v>
      </c>
      <c r="S450">
        <v>1417</v>
      </c>
      <c r="T450" t="s">
        <v>3191</v>
      </c>
      <c r="U450">
        <v>88</v>
      </c>
      <c r="V450">
        <v>1506</v>
      </c>
      <c r="W450">
        <v>25.713346</v>
      </c>
      <c r="X450">
        <v>14.594908</v>
      </c>
      <c r="Z450">
        <v>0</v>
      </c>
      <c r="AA450">
        <v>1</v>
      </c>
      <c r="AB450">
        <v>0.0189141377704644</v>
      </c>
      <c r="AC450">
        <v>0.00556837034342646</v>
      </c>
      <c r="AD450" t="s">
        <v>3808</v>
      </c>
      <c r="AE450">
        <v>229095</v>
      </c>
      <c r="AF450">
        <v>229447</v>
      </c>
      <c r="AG450" t="s">
        <v>4529</v>
      </c>
      <c r="AH450" t="s">
        <v>4531</v>
      </c>
      <c r="AI450" t="s">
        <v>4663</v>
      </c>
      <c r="AJ450" t="s">
        <v>5176</v>
      </c>
      <c r="AK450" t="s">
        <v>5241</v>
      </c>
      <c r="AL450">
        <v>10.03</v>
      </c>
      <c r="AM450">
        <v>76.12</v>
      </c>
      <c r="AN450" t="s">
        <v>5316</v>
      </c>
      <c r="AO450" t="s">
        <v>5317</v>
      </c>
      <c r="AP450" t="s">
        <v>5383</v>
      </c>
      <c r="AQ450" t="s">
        <v>5449</v>
      </c>
    </row>
    <row r="451" spans="1:43">
      <c r="A451" s="1" t="s">
        <v>294</v>
      </c>
      <c r="B451">
        <v>57</v>
      </c>
      <c r="C451">
        <v>5092718</v>
      </c>
      <c r="D451">
        <v>469109</v>
      </c>
      <c r="E451">
        <v>89345.89999999999</v>
      </c>
      <c r="F451" t="s">
        <v>1249</v>
      </c>
      <c r="G451" t="s">
        <v>1420</v>
      </c>
      <c r="H451" t="s">
        <v>1420</v>
      </c>
      <c r="I451" t="s">
        <v>2128</v>
      </c>
      <c r="J451">
        <v>94.89</v>
      </c>
      <c r="K451">
        <v>1.88</v>
      </c>
      <c r="L451">
        <v>20</v>
      </c>
      <c r="N451">
        <v>2</v>
      </c>
      <c r="O451">
        <v>1</v>
      </c>
      <c r="P451" t="s">
        <v>2241</v>
      </c>
      <c r="Q451" t="s">
        <v>2608</v>
      </c>
      <c r="R451">
        <v>99.7</v>
      </c>
      <c r="S451">
        <v>1445</v>
      </c>
      <c r="T451" t="s">
        <v>3173</v>
      </c>
      <c r="U451">
        <v>97.3</v>
      </c>
      <c r="V451">
        <v>1490</v>
      </c>
      <c r="W451">
        <v>13.613333</v>
      </c>
      <c r="X451">
        <v>8.159276</v>
      </c>
      <c r="Y451">
        <v>0.1884939</v>
      </c>
      <c r="Z451">
        <v>0</v>
      </c>
      <c r="AA451">
        <v>0</v>
      </c>
      <c r="AB451">
        <v>0.017688963621811</v>
      </c>
      <c r="AC451">
        <v>0.00355128264754932</v>
      </c>
      <c r="AD451" t="s">
        <v>3809</v>
      </c>
      <c r="AE451">
        <v>84854</v>
      </c>
      <c r="AF451">
        <v>85056</v>
      </c>
      <c r="AG451" t="s">
        <v>4529</v>
      </c>
      <c r="AH451" t="s">
        <v>4531</v>
      </c>
      <c r="AI451" t="s">
        <v>4652</v>
      </c>
      <c r="AJ451" t="s">
        <v>5189</v>
      </c>
      <c r="AK451" t="s">
        <v>5237</v>
      </c>
      <c r="AL451">
        <v>5.79</v>
      </c>
      <c r="AM451">
        <v>75</v>
      </c>
      <c r="AN451" t="s">
        <v>5316</v>
      </c>
      <c r="AO451" t="s">
        <v>5317</v>
      </c>
      <c r="AP451" t="s">
        <v>5383</v>
      </c>
      <c r="AQ451" t="s">
        <v>5449</v>
      </c>
    </row>
    <row r="452" spans="1:43">
      <c r="A452" s="1" t="s">
        <v>295</v>
      </c>
      <c r="B452">
        <v>56</v>
      </c>
      <c r="C452">
        <v>3279882</v>
      </c>
      <c r="D452">
        <v>327807</v>
      </c>
      <c r="E452">
        <v>58569.3</v>
      </c>
      <c r="F452" t="s">
        <v>1249</v>
      </c>
      <c r="G452" t="s">
        <v>1421</v>
      </c>
      <c r="H452" t="s">
        <v>1421</v>
      </c>
      <c r="I452" t="s">
        <v>2128</v>
      </c>
      <c r="J452">
        <v>91.48</v>
      </c>
      <c r="K452">
        <v>2.65</v>
      </c>
      <c r="L452">
        <v>14.29</v>
      </c>
      <c r="N452">
        <v>2</v>
      </c>
      <c r="O452">
        <v>1</v>
      </c>
      <c r="P452" t="s">
        <v>2250</v>
      </c>
      <c r="Q452" t="s">
        <v>2609</v>
      </c>
      <c r="R452">
        <v>99.2</v>
      </c>
      <c r="S452">
        <v>1445</v>
      </c>
      <c r="T452" t="s">
        <v>3192</v>
      </c>
      <c r="U452">
        <v>99.09999999999999</v>
      </c>
      <c r="V452">
        <v>1484</v>
      </c>
      <c r="W452">
        <v>8.47631</v>
      </c>
      <c r="X452">
        <v>8.8266115</v>
      </c>
      <c r="Y452">
        <v>0.1016389</v>
      </c>
      <c r="Z452">
        <v>0</v>
      </c>
      <c r="AA452">
        <v>0</v>
      </c>
      <c r="AB452">
        <v>0.0433336020049148</v>
      </c>
      <c r="AC452">
        <v>0.00761553173767047</v>
      </c>
    </row>
    <row r="453" spans="1:43">
      <c r="A453" s="1" t="s">
        <v>296</v>
      </c>
      <c r="B453">
        <v>14</v>
      </c>
      <c r="C453">
        <v>2549864</v>
      </c>
      <c r="D453">
        <v>653124</v>
      </c>
      <c r="E453">
        <v>182133.1</v>
      </c>
      <c r="F453" t="s">
        <v>1249</v>
      </c>
      <c r="G453" t="s">
        <v>1258</v>
      </c>
      <c r="H453" t="s">
        <v>1258</v>
      </c>
      <c r="J453">
        <v>96.14</v>
      </c>
      <c r="K453">
        <v>1.87</v>
      </c>
      <c r="L453">
        <v>50</v>
      </c>
      <c r="N453">
        <v>2</v>
      </c>
      <c r="O453">
        <v>2</v>
      </c>
      <c r="P453" t="s">
        <v>2138</v>
      </c>
      <c r="Q453" t="s">
        <v>2429</v>
      </c>
      <c r="R453">
        <v>99.5</v>
      </c>
      <c r="S453">
        <v>1468</v>
      </c>
      <c r="T453" t="s">
        <v>3025</v>
      </c>
      <c r="U453">
        <v>99.3</v>
      </c>
      <c r="V453">
        <v>1510</v>
      </c>
      <c r="W453">
        <v>13.90934</v>
      </c>
      <c r="X453">
        <v>12.691739</v>
      </c>
      <c r="Z453">
        <v>0</v>
      </c>
      <c r="AA453">
        <v>0</v>
      </c>
      <c r="AB453">
        <v>0.032390974774308</v>
      </c>
      <c r="AC453">
        <v>0.0106564999237855</v>
      </c>
      <c r="AD453" t="s">
        <v>3810</v>
      </c>
      <c r="AE453">
        <v>127488</v>
      </c>
      <c r="AF453">
        <v>127671</v>
      </c>
      <c r="AG453" t="s">
        <v>4530</v>
      </c>
      <c r="AH453" t="s">
        <v>4538</v>
      </c>
      <c r="AI453" t="s">
        <v>4614</v>
      </c>
      <c r="AJ453">
        <f>..........</f>
        <v>0</v>
      </c>
      <c r="AK453" t="s">
        <v>5234</v>
      </c>
      <c r="AL453">
        <v>28.79</v>
      </c>
      <c r="AM453">
        <v>76.09</v>
      </c>
      <c r="AN453" t="s">
        <v>5316</v>
      </c>
      <c r="AO453" t="s">
        <v>5324</v>
      </c>
      <c r="AP453" t="s">
        <v>5390</v>
      </c>
      <c r="AQ453" t="s">
        <v>5454</v>
      </c>
    </row>
    <row r="454" spans="1:43">
      <c r="A454" s="1" t="s">
        <v>296</v>
      </c>
      <c r="B454">
        <v>14</v>
      </c>
      <c r="C454">
        <v>2549864</v>
      </c>
      <c r="D454">
        <v>653124</v>
      </c>
      <c r="E454">
        <v>182133.1</v>
      </c>
      <c r="F454" t="s">
        <v>1249</v>
      </c>
      <c r="G454" t="s">
        <v>1258</v>
      </c>
      <c r="H454" t="s">
        <v>1258</v>
      </c>
      <c r="J454">
        <v>96.14</v>
      </c>
      <c r="K454">
        <v>1.87</v>
      </c>
      <c r="L454">
        <v>50</v>
      </c>
      <c r="N454">
        <v>2</v>
      </c>
      <c r="O454">
        <v>2</v>
      </c>
      <c r="P454" t="s">
        <v>2138</v>
      </c>
      <c r="Q454" t="s">
        <v>2429</v>
      </c>
      <c r="R454">
        <v>99.5</v>
      </c>
      <c r="S454">
        <v>1468</v>
      </c>
      <c r="T454" t="s">
        <v>3025</v>
      </c>
      <c r="U454">
        <v>99.3</v>
      </c>
      <c r="V454">
        <v>1510</v>
      </c>
      <c r="W454">
        <v>13.90934</v>
      </c>
      <c r="X454">
        <v>12.691739</v>
      </c>
      <c r="Z454">
        <v>0</v>
      </c>
      <c r="AA454">
        <v>0</v>
      </c>
      <c r="AB454">
        <v>0.032390974774308</v>
      </c>
      <c r="AC454">
        <v>0.0106564999237855</v>
      </c>
      <c r="AD454" t="s">
        <v>3810</v>
      </c>
      <c r="AE454">
        <v>128921</v>
      </c>
      <c r="AF454">
        <v>130387</v>
      </c>
      <c r="AG454" t="s">
        <v>4529</v>
      </c>
      <c r="AH454" t="s">
        <v>4537</v>
      </c>
      <c r="AI454" t="s">
        <v>4658</v>
      </c>
      <c r="AJ454">
        <f>./......</f>
        <v>0</v>
      </c>
      <c r="AK454" t="s">
        <v>5249</v>
      </c>
      <c r="AL454">
        <v>47.27</v>
      </c>
      <c r="AM454">
        <v>80.73</v>
      </c>
      <c r="AN454" t="s">
        <v>5316</v>
      </c>
      <c r="AO454" t="s">
        <v>5323</v>
      </c>
      <c r="AP454" t="s">
        <v>5389</v>
      </c>
      <c r="AQ454" t="s">
        <v>5454</v>
      </c>
    </row>
    <row r="455" spans="1:43">
      <c r="A455" s="1" t="s">
        <v>296</v>
      </c>
      <c r="B455">
        <v>14</v>
      </c>
      <c r="C455">
        <v>2549864</v>
      </c>
      <c r="D455">
        <v>653124</v>
      </c>
      <c r="E455">
        <v>182133.1</v>
      </c>
      <c r="F455" t="s">
        <v>1249</v>
      </c>
      <c r="G455" t="s">
        <v>1258</v>
      </c>
      <c r="H455" t="s">
        <v>1258</v>
      </c>
      <c r="J455">
        <v>96.14</v>
      </c>
      <c r="K455">
        <v>1.87</v>
      </c>
      <c r="L455">
        <v>50</v>
      </c>
      <c r="N455">
        <v>2</v>
      </c>
      <c r="O455">
        <v>2</v>
      </c>
      <c r="P455" t="s">
        <v>2138</v>
      </c>
      <c r="Q455" t="s">
        <v>2429</v>
      </c>
      <c r="R455">
        <v>99.5</v>
      </c>
      <c r="S455">
        <v>1468</v>
      </c>
      <c r="T455" t="s">
        <v>3025</v>
      </c>
      <c r="U455">
        <v>99.3</v>
      </c>
      <c r="V455">
        <v>1510</v>
      </c>
      <c r="W455">
        <v>13.90934</v>
      </c>
      <c r="X455">
        <v>12.691739</v>
      </c>
      <c r="Z455">
        <v>0</v>
      </c>
      <c r="AA455">
        <v>0</v>
      </c>
      <c r="AB455">
        <v>0.032390974774308</v>
      </c>
      <c r="AC455">
        <v>0.0106564999237855</v>
      </c>
      <c r="AD455" t="s">
        <v>3810</v>
      </c>
      <c r="AE455">
        <v>130556</v>
      </c>
      <c r="AF455">
        <v>132073</v>
      </c>
      <c r="AG455" t="s">
        <v>4529</v>
      </c>
      <c r="AH455" t="s">
        <v>4537</v>
      </c>
      <c r="AI455" t="s">
        <v>4659</v>
      </c>
      <c r="AJ455" t="s">
        <v>5191</v>
      </c>
      <c r="AK455" t="s">
        <v>5268</v>
      </c>
      <c r="AL455">
        <v>49.12</v>
      </c>
      <c r="AM455">
        <v>77.81999999999999</v>
      </c>
      <c r="AN455" t="s">
        <v>5316</v>
      </c>
      <c r="AO455" t="s">
        <v>5323</v>
      </c>
      <c r="AP455" t="s">
        <v>5389</v>
      </c>
      <c r="AQ455" t="s">
        <v>5454</v>
      </c>
    </row>
    <row r="456" spans="1:43">
      <c r="A456" s="1" t="s">
        <v>296</v>
      </c>
      <c r="B456">
        <v>14</v>
      </c>
      <c r="C456">
        <v>2549864</v>
      </c>
      <c r="D456">
        <v>653124</v>
      </c>
      <c r="E456">
        <v>182133.1</v>
      </c>
      <c r="F456" t="s">
        <v>1249</v>
      </c>
      <c r="G456" t="s">
        <v>1258</v>
      </c>
      <c r="H456" t="s">
        <v>1258</v>
      </c>
      <c r="J456">
        <v>96.14</v>
      </c>
      <c r="K456">
        <v>1.87</v>
      </c>
      <c r="L456">
        <v>50</v>
      </c>
      <c r="N456">
        <v>2</v>
      </c>
      <c r="O456">
        <v>2</v>
      </c>
      <c r="P456" t="s">
        <v>2138</v>
      </c>
      <c r="Q456" t="s">
        <v>2429</v>
      </c>
      <c r="R456">
        <v>99.5</v>
      </c>
      <c r="S456">
        <v>1468</v>
      </c>
      <c r="T456" t="s">
        <v>3025</v>
      </c>
      <c r="U456">
        <v>99.3</v>
      </c>
      <c r="V456">
        <v>1510</v>
      </c>
      <c r="W456">
        <v>13.90934</v>
      </c>
      <c r="X456">
        <v>12.691739</v>
      </c>
      <c r="Z456">
        <v>0</v>
      </c>
      <c r="AA456">
        <v>0</v>
      </c>
      <c r="AB456">
        <v>0.032390974774308</v>
      </c>
      <c r="AC456">
        <v>0.0106564999237855</v>
      </c>
      <c r="AD456" t="s">
        <v>3810</v>
      </c>
      <c r="AE456">
        <v>226576</v>
      </c>
      <c r="AF456">
        <v>226678</v>
      </c>
      <c r="AG456" t="s">
        <v>4529</v>
      </c>
      <c r="AH456" t="s">
        <v>4536</v>
      </c>
      <c r="AI456" t="s">
        <v>4612</v>
      </c>
      <c r="AJ456" t="s">
        <v>5182</v>
      </c>
      <c r="AK456" t="s">
        <v>5234</v>
      </c>
      <c r="AL456">
        <v>3.31</v>
      </c>
      <c r="AM456">
        <v>82.52</v>
      </c>
      <c r="AN456" t="s">
        <v>5316</v>
      </c>
      <c r="AO456" t="s">
        <v>5322</v>
      </c>
      <c r="AP456" t="s">
        <v>5388</v>
      </c>
      <c r="AQ456" t="s">
        <v>5453</v>
      </c>
    </row>
    <row r="457" spans="1:43">
      <c r="A457" s="1" t="s">
        <v>296</v>
      </c>
      <c r="B457">
        <v>14</v>
      </c>
      <c r="C457">
        <v>2549864</v>
      </c>
      <c r="D457">
        <v>653124</v>
      </c>
      <c r="E457">
        <v>182133.1</v>
      </c>
      <c r="F457" t="s">
        <v>1249</v>
      </c>
      <c r="G457" t="s">
        <v>1258</v>
      </c>
      <c r="H457" t="s">
        <v>1258</v>
      </c>
      <c r="J457">
        <v>96.14</v>
      </c>
      <c r="K457">
        <v>1.87</v>
      </c>
      <c r="L457">
        <v>50</v>
      </c>
      <c r="N457">
        <v>2</v>
      </c>
      <c r="O457">
        <v>2</v>
      </c>
      <c r="P457" t="s">
        <v>2138</v>
      </c>
      <c r="Q457" t="s">
        <v>2429</v>
      </c>
      <c r="R457">
        <v>99.5</v>
      </c>
      <c r="S457">
        <v>1468</v>
      </c>
      <c r="T457" t="s">
        <v>3025</v>
      </c>
      <c r="U457">
        <v>99.3</v>
      </c>
      <c r="V457">
        <v>1510</v>
      </c>
      <c r="W457">
        <v>13.90934</v>
      </c>
      <c r="X457">
        <v>12.691739</v>
      </c>
      <c r="Z457">
        <v>0</v>
      </c>
      <c r="AA457">
        <v>0</v>
      </c>
      <c r="AB457">
        <v>0.032390974774308</v>
      </c>
      <c r="AC457">
        <v>0.0106564999237855</v>
      </c>
      <c r="AD457" t="s">
        <v>3811</v>
      </c>
      <c r="AE457">
        <v>212879</v>
      </c>
      <c r="AF457">
        <v>213249</v>
      </c>
      <c r="AG457" t="s">
        <v>4530</v>
      </c>
      <c r="AH457" t="s">
        <v>4531</v>
      </c>
      <c r="AI457" t="s">
        <v>4611</v>
      </c>
      <c r="AJ457" t="s">
        <v>5175</v>
      </c>
      <c r="AK457" t="s">
        <v>5234</v>
      </c>
      <c r="AL457">
        <v>10.63</v>
      </c>
      <c r="AM457">
        <v>78.17</v>
      </c>
      <c r="AN457" t="s">
        <v>5316</v>
      </c>
      <c r="AO457" t="s">
        <v>5317</v>
      </c>
      <c r="AP457" t="s">
        <v>5383</v>
      </c>
      <c r="AQ457" t="s">
        <v>5449</v>
      </c>
    </row>
    <row r="458" spans="1:43">
      <c r="A458" s="1" t="s">
        <v>296</v>
      </c>
      <c r="B458">
        <v>14</v>
      </c>
      <c r="C458">
        <v>2549864</v>
      </c>
      <c r="D458">
        <v>653124</v>
      </c>
      <c r="E458">
        <v>182133.1</v>
      </c>
      <c r="F458" t="s">
        <v>1249</v>
      </c>
      <c r="G458" t="s">
        <v>1258</v>
      </c>
      <c r="H458" t="s">
        <v>1258</v>
      </c>
      <c r="J458">
        <v>96.14</v>
      </c>
      <c r="K458">
        <v>1.87</v>
      </c>
      <c r="L458">
        <v>50</v>
      </c>
      <c r="N458">
        <v>2</v>
      </c>
      <c r="O458">
        <v>2</v>
      </c>
      <c r="P458" t="s">
        <v>2138</v>
      </c>
      <c r="Q458" t="s">
        <v>2429</v>
      </c>
      <c r="R458">
        <v>99.5</v>
      </c>
      <c r="S458">
        <v>1468</v>
      </c>
      <c r="T458" t="s">
        <v>3025</v>
      </c>
      <c r="U458">
        <v>99.3</v>
      </c>
      <c r="V458">
        <v>1510</v>
      </c>
      <c r="W458">
        <v>13.90934</v>
      </c>
      <c r="X458">
        <v>12.691739</v>
      </c>
      <c r="Z458">
        <v>0</v>
      </c>
      <c r="AA458">
        <v>0</v>
      </c>
      <c r="AB458">
        <v>0.032390974774308</v>
      </c>
      <c r="AC458">
        <v>0.0106564999237855</v>
      </c>
      <c r="AD458" t="s">
        <v>3811</v>
      </c>
      <c r="AE458">
        <v>213516</v>
      </c>
      <c r="AF458">
        <v>213686</v>
      </c>
      <c r="AG458" t="s">
        <v>4530</v>
      </c>
      <c r="AH458" t="s">
        <v>4533</v>
      </c>
      <c r="AI458" t="s">
        <v>4631</v>
      </c>
      <c r="AJ458" t="s">
        <v>5179</v>
      </c>
      <c r="AK458" t="s">
        <v>5234</v>
      </c>
      <c r="AL458">
        <v>4.8</v>
      </c>
      <c r="AM458">
        <v>78.95</v>
      </c>
      <c r="AN458" t="s">
        <v>5316</v>
      </c>
      <c r="AO458" t="s">
        <v>5319</v>
      </c>
      <c r="AP458" t="s">
        <v>5385</v>
      </c>
      <c r="AQ458" t="s">
        <v>5449</v>
      </c>
    </row>
    <row r="459" spans="1:43">
      <c r="A459" s="1" t="s">
        <v>297</v>
      </c>
      <c r="B459">
        <v>4</v>
      </c>
      <c r="C459">
        <v>2546756</v>
      </c>
      <c r="D459">
        <v>1761881</v>
      </c>
      <c r="E459">
        <v>636689</v>
      </c>
      <c r="F459" t="s">
        <v>1249</v>
      </c>
      <c r="G459" t="s">
        <v>1376</v>
      </c>
      <c r="H459" t="s">
        <v>1376</v>
      </c>
      <c r="J459">
        <v>97.75</v>
      </c>
      <c r="K459">
        <v>0.19</v>
      </c>
      <c r="L459">
        <v>0</v>
      </c>
      <c r="N459">
        <v>1</v>
      </c>
      <c r="O459">
        <v>1</v>
      </c>
      <c r="P459" t="s">
        <v>2225</v>
      </c>
      <c r="Q459" t="s">
        <v>2554</v>
      </c>
      <c r="R459">
        <v>100</v>
      </c>
      <c r="S459">
        <v>1458</v>
      </c>
      <c r="T459" t="s">
        <v>3144</v>
      </c>
      <c r="U459">
        <v>99.7</v>
      </c>
      <c r="V459">
        <v>1477</v>
      </c>
      <c r="W459">
        <v>49.32080999999999</v>
      </c>
      <c r="X459">
        <v>32.49954</v>
      </c>
      <c r="Z459">
        <v>0</v>
      </c>
      <c r="AA459">
        <v>1</v>
      </c>
      <c r="AB459">
        <v>0.00368918232605383</v>
      </c>
      <c r="AC459">
        <v>0.00109436396140067</v>
      </c>
    </row>
    <row r="460" spans="1:43">
      <c r="A460" s="1" t="s">
        <v>298</v>
      </c>
      <c r="B460">
        <v>1</v>
      </c>
      <c r="C460">
        <v>1054716</v>
      </c>
      <c r="D460">
        <v>1054716</v>
      </c>
      <c r="E460">
        <v>1054716</v>
      </c>
      <c r="F460" t="s">
        <v>1249</v>
      </c>
      <c r="G460" t="s">
        <v>1422</v>
      </c>
      <c r="H460" t="s">
        <v>1422</v>
      </c>
      <c r="I460" t="s">
        <v>2128</v>
      </c>
      <c r="J460">
        <v>61.23</v>
      </c>
      <c r="K460">
        <v>1.71</v>
      </c>
      <c r="L460">
        <v>50</v>
      </c>
      <c r="M460" t="s">
        <v>2129</v>
      </c>
      <c r="N460">
        <v>1</v>
      </c>
      <c r="O460">
        <v>2</v>
      </c>
      <c r="P460" t="s">
        <v>2251</v>
      </c>
      <c r="Q460" t="s">
        <v>2566</v>
      </c>
      <c r="R460">
        <v>74.59999999999999</v>
      </c>
      <c r="S460">
        <v>1448</v>
      </c>
      <c r="T460" t="s">
        <v>3193</v>
      </c>
      <c r="U460">
        <v>99.59999999999999</v>
      </c>
      <c r="V460">
        <v>1280</v>
      </c>
      <c r="W460">
        <v>33.454884</v>
      </c>
      <c r="X460">
        <v>32.531036</v>
      </c>
      <c r="Y460">
        <v>0.41994506</v>
      </c>
      <c r="Z460">
        <v>1</v>
      </c>
      <c r="AA460">
        <v>2</v>
      </c>
      <c r="AB460">
        <v>0.0125624690945091</v>
      </c>
      <c r="AC460">
        <v>0.00255826594686438</v>
      </c>
    </row>
    <row r="461" spans="1:43">
      <c r="A461" s="1" t="s">
        <v>299</v>
      </c>
      <c r="B461">
        <v>20</v>
      </c>
      <c r="C461">
        <v>4008354</v>
      </c>
      <c r="D461">
        <v>701860</v>
      </c>
      <c r="E461">
        <v>200417.7</v>
      </c>
      <c r="F461" t="s">
        <v>1249</v>
      </c>
      <c r="G461" t="s">
        <v>1423</v>
      </c>
      <c r="H461" t="s">
        <v>1901</v>
      </c>
      <c r="J461">
        <v>95.05</v>
      </c>
      <c r="K461">
        <v>0</v>
      </c>
      <c r="L461">
        <v>0</v>
      </c>
      <c r="N461">
        <v>2</v>
      </c>
      <c r="O461">
        <v>1</v>
      </c>
      <c r="P461" t="s">
        <v>2139</v>
      </c>
      <c r="Q461" t="s">
        <v>2610</v>
      </c>
      <c r="R461">
        <v>99.8</v>
      </c>
      <c r="S461">
        <v>1460</v>
      </c>
      <c r="T461" t="s">
        <v>3194</v>
      </c>
      <c r="U461">
        <v>98.5</v>
      </c>
      <c r="V461">
        <v>1502</v>
      </c>
      <c r="W461">
        <v>8.411092</v>
      </c>
      <c r="X461">
        <v>10.4494</v>
      </c>
      <c r="Z461">
        <v>0</v>
      </c>
      <c r="AA461">
        <v>0</v>
      </c>
      <c r="AB461">
        <v>0.0185609160823176</v>
      </c>
      <c r="AC461">
        <v>0.004671879457534361</v>
      </c>
    </row>
    <row r="462" spans="1:43">
      <c r="A462" s="1" t="s">
        <v>300</v>
      </c>
      <c r="B462">
        <v>19</v>
      </c>
      <c r="C462">
        <v>5064714</v>
      </c>
      <c r="D462">
        <v>1332705</v>
      </c>
      <c r="E462">
        <v>266563.9</v>
      </c>
      <c r="F462" t="s">
        <v>1249</v>
      </c>
      <c r="G462" t="s">
        <v>1400</v>
      </c>
      <c r="H462" t="s">
        <v>1902</v>
      </c>
      <c r="J462">
        <v>95.3</v>
      </c>
      <c r="K462">
        <v>2.48</v>
      </c>
      <c r="L462">
        <v>0</v>
      </c>
      <c r="N462">
        <v>2</v>
      </c>
      <c r="O462">
        <v>2</v>
      </c>
      <c r="P462" t="s">
        <v>2145</v>
      </c>
      <c r="Q462" t="s">
        <v>2580</v>
      </c>
      <c r="R462">
        <v>100</v>
      </c>
      <c r="S462">
        <v>1441</v>
      </c>
      <c r="T462" t="s">
        <v>3166</v>
      </c>
      <c r="U462">
        <v>98.40000000000001</v>
      </c>
      <c r="V462">
        <v>1492</v>
      </c>
      <c r="W462">
        <v>7.0989485</v>
      </c>
      <c r="X462">
        <v>10.270776</v>
      </c>
      <c r="Z462">
        <v>0</v>
      </c>
      <c r="AA462">
        <v>0</v>
      </c>
      <c r="AB462">
        <v>0.0219074421963584</v>
      </c>
      <c r="AC462">
        <v>0.00615198575952712</v>
      </c>
    </row>
    <row r="463" spans="1:43">
      <c r="A463" s="1" t="s">
        <v>301</v>
      </c>
      <c r="B463">
        <v>26</v>
      </c>
      <c r="C463">
        <v>5044159</v>
      </c>
      <c r="D463">
        <v>1110292</v>
      </c>
      <c r="E463">
        <v>194006.1</v>
      </c>
      <c r="F463" t="s">
        <v>1249</v>
      </c>
      <c r="G463" t="s">
        <v>1424</v>
      </c>
      <c r="H463" t="s">
        <v>1424</v>
      </c>
      <c r="I463" t="s">
        <v>2128</v>
      </c>
      <c r="J463">
        <v>90</v>
      </c>
      <c r="K463">
        <v>4.55</v>
      </c>
      <c r="L463">
        <v>50</v>
      </c>
      <c r="N463">
        <v>1</v>
      </c>
      <c r="O463">
        <v>1</v>
      </c>
      <c r="P463" t="s">
        <v>2252</v>
      </c>
      <c r="Q463" t="s">
        <v>2611</v>
      </c>
      <c r="R463">
        <v>99.8</v>
      </c>
      <c r="S463">
        <v>1428</v>
      </c>
      <c r="T463" t="s">
        <v>3195</v>
      </c>
      <c r="U463">
        <v>99.40000000000001</v>
      </c>
      <c r="V463">
        <v>1486</v>
      </c>
      <c r="W463">
        <v>15.509726</v>
      </c>
      <c r="X463">
        <v>16.379005</v>
      </c>
      <c r="Y463">
        <v>0.71020705</v>
      </c>
      <c r="Z463">
        <v>0</v>
      </c>
      <c r="AA463">
        <v>0</v>
      </c>
      <c r="AB463">
        <v>0.0692016995005421</v>
      </c>
      <c r="AC463">
        <v>0.0192462204410119</v>
      </c>
    </row>
    <row r="464" spans="1:43">
      <c r="A464" s="1" t="s">
        <v>302</v>
      </c>
      <c r="B464">
        <v>31</v>
      </c>
      <c r="C464">
        <v>4062319</v>
      </c>
      <c r="D464">
        <v>502992</v>
      </c>
      <c r="E464">
        <v>131042.5</v>
      </c>
      <c r="F464" t="s">
        <v>1249</v>
      </c>
      <c r="G464" t="s">
        <v>1425</v>
      </c>
      <c r="H464" t="s">
        <v>1425</v>
      </c>
      <c r="J464">
        <v>92.08</v>
      </c>
      <c r="K464">
        <v>3.47</v>
      </c>
      <c r="L464">
        <v>42.86</v>
      </c>
      <c r="N464">
        <v>2</v>
      </c>
      <c r="O464">
        <v>1</v>
      </c>
      <c r="P464" t="s">
        <v>2139</v>
      </c>
      <c r="Q464" t="s">
        <v>2612</v>
      </c>
      <c r="R464">
        <v>99.2</v>
      </c>
      <c r="S464">
        <v>1450</v>
      </c>
      <c r="T464" t="s">
        <v>3196</v>
      </c>
      <c r="U464">
        <v>97.7</v>
      </c>
      <c r="V464">
        <v>1466</v>
      </c>
      <c r="W464">
        <v>6.807467</v>
      </c>
      <c r="X464">
        <v>9.151313</v>
      </c>
      <c r="Z464">
        <v>0</v>
      </c>
      <c r="AA464">
        <v>0</v>
      </c>
      <c r="AB464">
        <v>0.0213407382925556</v>
      </c>
      <c r="AC464">
        <v>0.00703760375618345</v>
      </c>
      <c r="AD464" t="s">
        <v>3812</v>
      </c>
      <c r="AE464">
        <v>105093</v>
      </c>
      <c r="AF464">
        <v>105235</v>
      </c>
      <c r="AG464" t="s">
        <v>4529</v>
      </c>
      <c r="AH464" t="s">
        <v>4533</v>
      </c>
      <c r="AI464" t="s">
        <v>4809</v>
      </c>
      <c r="AJ464" t="s">
        <v>5217</v>
      </c>
      <c r="AK464" t="s">
        <v>5234</v>
      </c>
      <c r="AL464">
        <v>4.02</v>
      </c>
      <c r="AM464">
        <v>76.22</v>
      </c>
      <c r="AN464" t="s">
        <v>5316</v>
      </c>
      <c r="AO464" t="s">
        <v>5319</v>
      </c>
      <c r="AP464" t="s">
        <v>5385</v>
      </c>
      <c r="AQ464" t="s">
        <v>5449</v>
      </c>
    </row>
    <row r="465" spans="1:43">
      <c r="A465" s="1" t="s">
        <v>303</v>
      </c>
      <c r="B465">
        <v>13</v>
      </c>
      <c r="C465">
        <v>3928197</v>
      </c>
      <c r="D465">
        <v>958422</v>
      </c>
      <c r="E465">
        <v>302169</v>
      </c>
      <c r="F465" t="s">
        <v>1249</v>
      </c>
      <c r="G465" t="s">
        <v>1426</v>
      </c>
      <c r="H465" t="s">
        <v>1426</v>
      </c>
      <c r="I465" t="s">
        <v>2128</v>
      </c>
      <c r="J465">
        <v>95.53</v>
      </c>
      <c r="K465">
        <v>0.5600000000000001</v>
      </c>
      <c r="L465">
        <v>100</v>
      </c>
      <c r="N465">
        <v>1</v>
      </c>
      <c r="O465">
        <v>1</v>
      </c>
      <c r="P465" t="s">
        <v>2253</v>
      </c>
      <c r="Q465" t="s">
        <v>2613</v>
      </c>
      <c r="R465">
        <v>99.90000000000001</v>
      </c>
      <c r="S465">
        <v>1455</v>
      </c>
      <c r="T465" t="s">
        <v>3197</v>
      </c>
      <c r="U465">
        <v>99.7</v>
      </c>
      <c r="V465">
        <v>1513</v>
      </c>
      <c r="W465">
        <v>40.707367</v>
      </c>
      <c r="X465">
        <v>60.23963000000001</v>
      </c>
      <c r="Y465">
        <v>0.6467255999999999</v>
      </c>
      <c r="Z465">
        <v>0</v>
      </c>
      <c r="AA465">
        <v>0</v>
      </c>
      <c r="AB465">
        <v>0.024002644839879</v>
      </c>
      <c r="AC465">
        <v>0.00517585581208845</v>
      </c>
    </row>
    <row r="466" spans="1:43">
      <c r="A466" s="1" t="s">
        <v>304</v>
      </c>
      <c r="B466">
        <v>12</v>
      </c>
      <c r="C466">
        <v>4934147</v>
      </c>
      <c r="D466">
        <v>1712470</v>
      </c>
      <c r="E466">
        <v>411178.9</v>
      </c>
      <c r="F466" t="s">
        <v>1249</v>
      </c>
      <c r="G466" t="s">
        <v>1347</v>
      </c>
      <c r="H466" t="s">
        <v>1347</v>
      </c>
      <c r="J466">
        <v>96.44</v>
      </c>
      <c r="K466">
        <v>1.61</v>
      </c>
      <c r="L466">
        <v>16.67</v>
      </c>
      <c r="N466">
        <v>2</v>
      </c>
      <c r="O466">
        <v>1</v>
      </c>
      <c r="P466" t="s">
        <v>2139</v>
      </c>
      <c r="Q466" t="s">
        <v>2521</v>
      </c>
      <c r="R466">
        <v>99.90000000000001</v>
      </c>
      <c r="S466">
        <v>1450</v>
      </c>
      <c r="T466" t="s">
        <v>3114</v>
      </c>
      <c r="U466">
        <v>99.3</v>
      </c>
      <c r="V466">
        <v>1495</v>
      </c>
      <c r="W466">
        <v>10.259551</v>
      </c>
      <c r="X466">
        <v>15.328715</v>
      </c>
      <c r="Z466">
        <v>0</v>
      </c>
      <c r="AA466">
        <v>0</v>
      </c>
      <c r="AB466">
        <v>0.0102048286892807</v>
      </c>
      <c r="AC466">
        <v>0.00264446673496865</v>
      </c>
    </row>
    <row r="467" spans="1:43">
      <c r="A467" s="1" t="s">
        <v>305</v>
      </c>
      <c r="B467">
        <v>3</v>
      </c>
      <c r="C467">
        <v>3537739</v>
      </c>
      <c r="D467">
        <v>1594242</v>
      </c>
      <c r="E467">
        <v>1179246.4</v>
      </c>
      <c r="F467" t="s">
        <v>1249</v>
      </c>
      <c r="G467" t="s">
        <v>1274</v>
      </c>
      <c r="H467" t="s">
        <v>1274</v>
      </c>
      <c r="I467" t="s">
        <v>2128</v>
      </c>
      <c r="J467">
        <v>98.59</v>
      </c>
      <c r="K467">
        <v>1.15</v>
      </c>
      <c r="L467">
        <v>14.29</v>
      </c>
      <c r="N467">
        <v>2</v>
      </c>
      <c r="O467">
        <v>2</v>
      </c>
      <c r="P467" t="s">
        <v>2153</v>
      </c>
      <c r="Q467" t="s">
        <v>2445</v>
      </c>
      <c r="R467">
        <v>100</v>
      </c>
      <c r="S467">
        <v>1461</v>
      </c>
      <c r="T467" t="s">
        <v>3041</v>
      </c>
      <c r="U467">
        <v>98.09999999999999</v>
      </c>
      <c r="V467">
        <v>1500</v>
      </c>
      <c r="W467">
        <v>49.14496</v>
      </c>
      <c r="X467">
        <v>52.66773199999999</v>
      </c>
      <c r="Y467">
        <v>0.74988204</v>
      </c>
      <c r="Z467">
        <v>0</v>
      </c>
      <c r="AA467">
        <v>0</v>
      </c>
      <c r="AB467">
        <v>0.0112703724639745</v>
      </c>
      <c r="AC467">
        <v>0.00281987538704415</v>
      </c>
      <c r="AD467" t="s">
        <v>3813</v>
      </c>
      <c r="AE467">
        <v>306606</v>
      </c>
      <c r="AF467">
        <v>306809</v>
      </c>
      <c r="AG467" t="s">
        <v>4530</v>
      </c>
      <c r="AH467" t="s">
        <v>4538</v>
      </c>
      <c r="AI467" t="s">
        <v>4643</v>
      </c>
      <c r="AJ467">
        <f>.........</f>
        <v>0</v>
      </c>
      <c r="AK467" t="s">
        <v>5234</v>
      </c>
      <c r="AL467">
        <v>31.92</v>
      </c>
      <c r="AM467">
        <v>78.92</v>
      </c>
      <c r="AN467" t="s">
        <v>5316</v>
      </c>
      <c r="AO467" t="s">
        <v>5324</v>
      </c>
      <c r="AP467" t="s">
        <v>5390</v>
      </c>
      <c r="AQ467" t="s">
        <v>5454</v>
      </c>
    </row>
    <row r="468" spans="1:43">
      <c r="A468" s="1" t="s">
        <v>305</v>
      </c>
      <c r="B468">
        <v>3</v>
      </c>
      <c r="C468">
        <v>3537739</v>
      </c>
      <c r="D468">
        <v>1594242</v>
      </c>
      <c r="E468">
        <v>1179246.4</v>
      </c>
      <c r="F468" t="s">
        <v>1249</v>
      </c>
      <c r="G468" t="s">
        <v>1274</v>
      </c>
      <c r="H468" t="s">
        <v>1274</v>
      </c>
      <c r="I468" t="s">
        <v>2128</v>
      </c>
      <c r="J468">
        <v>98.59</v>
      </c>
      <c r="K468">
        <v>1.15</v>
      </c>
      <c r="L468">
        <v>14.29</v>
      </c>
      <c r="N468">
        <v>2</v>
      </c>
      <c r="O468">
        <v>2</v>
      </c>
      <c r="P468" t="s">
        <v>2153</v>
      </c>
      <c r="Q468" t="s">
        <v>2445</v>
      </c>
      <c r="R468">
        <v>100</v>
      </c>
      <c r="S468">
        <v>1461</v>
      </c>
      <c r="T468" t="s">
        <v>3041</v>
      </c>
      <c r="U468">
        <v>98.09999999999999</v>
      </c>
      <c r="V468">
        <v>1500</v>
      </c>
      <c r="W468">
        <v>49.14496</v>
      </c>
      <c r="X468">
        <v>52.66773199999999</v>
      </c>
      <c r="Y468">
        <v>0.74988204</v>
      </c>
      <c r="Z468">
        <v>0</v>
      </c>
      <c r="AA468">
        <v>0</v>
      </c>
      <c r="AB468">
        <v>0.0112703724639745</v>
      </c>
      <c r="AC468">
        <v>0.00281987538704415</v>
      </c>
      <c r="AD468" t="s">
        <v>3813</v>
      </c>
      <c r="AE468">
        <v>756505</v>
      </c>
      <c r="AF468">
        <v>759594</v>
      </c>
      <c r="AG468" t="s">
        <v>4530</v>
      </c>
      <c r="AH468" t="s">
        <v>4543</v>
      </c>
      <c r="AI468" t="s">
        <v>4642</v>
      </c>
      <c r="AJ468">
        <f>/======</f>
        <v>0</v>
      </c>
      <c r="AK468" t="s">
        <v>5272</v>
      </c>
      <c r="AL468">
        <v>98.23999999999999</v>
      </c>
      <c r="AM468">
        <v>77.62</v>
      </c>
      <c r="AN468" t="s">
        <v>5316</v>
      </c>
      <c r="AO468" t="s">
        <v>5329</v>
      </c>
      <c r="AP468" t="s">
        <v>5395</v>
      </c>
      <c r="AQ468" t="s">
        <v>5459</v>
      </c>
    </row>
    <row r="469" spans="1:43">
      <c r="A469" s="1" t="s">
        <v>305</v>
      </c>
      <c r="B469">
        <v>3</v>
      </c>
      <c r="C469">
        <v>3537739</v>
      </c>
      <c r="D469">
        <v>1594242</v>
      </c>
      <c r="E469">
        <v>1179246.4</v>
      </c>
      <c r="F469" t="s">
        <v>1249</v>
      </c>
      <c r="G469" t="s">
        <v>1274</v>
      </c>
      <c r="H469" t="s">
        <v>1274</v>
      </c>
      <c r="I469" t="s">
        <v>2128</v>
      </c>
      <c r="J469">
        <v>98.59</v>
      </c>
      <c r="K469">
        <v>1.15</v>
      </c>
      <c r="L469">
        <v>14.29</v>
      </c>
      <c r="N469">
        <v>2</v>
      </c>
      <c r="O469">
        <v>2</v>
      </c>
      <c r="P469" t="s">
        <v>2153</v>
      </c>
      <c r="Q469" t="s">
        <v>2445</v>
      </c>
      <c r="R469">
        <v>100</v>
      </c>
      <c r="S469">
        <v>1461</v>
      </c>
      <c r="T469" t="s">
        <v>3041</v>
      </c>
      <c r="U469">
        <v>98.09999999999999</v>
      </c>
      <c r="V469">
        <v>1500</v>
      </c>
      <c r="W469">
        <v>49.14496</v>
      </c>
      <c r="X469">
        <v>52.66773199999999</v>
      </c>
      <c r="Y469">
        <v>0.74988204</v>
      </c>
      <c r="Z469">
        <v>0</v>
      </c>
      <c r="AA469">
        <v>0</v>
      </c>
      <c r="AB469">
        <v>0.0112703724639745</v>
      </c>
      <c r="AC469">
        <v>0.00281987538704415</v>
      </c>
      <c r="AD469" t="s">
        <v>3813</v>
      </c>
      <c r="AE469">
        <v>759678</v>
      </c>
      <c r="AF469">
        <v>760747</v>
      </c>
      <c r="AG469" t="s">
        <v>4530</v>
      </c>
      <c r="AH469" t="s">
        <v>4545</v>
      </c>
      <c r="AI469" t="s">
        <v>4641</v>
      </c>
      <c r="AJ469">
        <f>/======</f>
        <v>0</v>
      </c>
      <c r="AK469" t="s">
        <v>5244</v>
      </c>
      <c r="AL469">
        <v>90.13</v>
      </c>
      <c r="AM469">
        <v>78.55</v>
      </c>
      <c r="AN469" t="s">
        <v>5316</v>
      </c>
      <c r="AO469" t="s">
        <v>5331</v>
      </c>
      <c r="AP469" t="s">
        <v>5397</v>
      </c>
      <c r="AQ469" t="s">
        <v>5459</v>
      </c>
    </row>
    <row r="470" spans="1:43">
      <c r="A470" s="1" t="s">
        <v>305</v>
      </c>
      <c r="B470">
        <v>3</v>
      </c>
      <c r="C470">
        <v>3537739</v>
      </c>
      <c r="D470">
        <v>1594242</v>
      </c>
      <c r="E470">
        <v>1179246.4</v>
      </c>
      <c r="F470" t="s">
        <v>1249</v>
      </c>
      <c r="G470" t="s">
        <v>1274</v>
      </c>
      <c r="H470" t="s">
        <v>1274</v>
      </c>
      <c r="I470" t="s">
        <v>2128</v>
      </c>
      <c r="J470">
        <v>98.59</v>
      </c>
      <c r="K470">
        <v>1.15</v>
      </c>
      <c r="L470">
        <v>14.29</v>
      </c>
      <c r="N470">
        <v>2</v>
      </c>
      <c r="O470">
        <v>2</v>
      </c>
      <c r="P470" t="s">
        <v>2153</v>
      </c>
      <c r="Q470" t="s">
        <v>2445</v>
      </c>
      <c r="R470">
        <v>100</v>
      </c>
      <c r="S470">
        <v>1461</v>
      </c>
      <c r="T470" t="s">
        <v>3041</v>
      </c>
      <c r="U470">
        <v>98.09999999999999</v>
      </c>
      <c r="V470">
        <v>1500</v>
      </c>
      <c r="W470">
        <v>49.14496</v>
      </c>
      <c r="X470">
        <v>52.66773199999999</v>
      </c>
      <c r="Y470">
        <v>0.74988204</v>
      </c>
      <c r="Z470">
        <v>0</v>
      </c>
      <c r="AA470">
        <v>0</v>
      </c>
      <c r="AB470">
        <v>0.0112703724639745</v>
      </c>
      <c r="AC470">
        <v>0.00281987538704415</v>
      </c>
      <c r="AD470" t="s">
        <v>3813</v>
      </c>
      <c r="AE470">
        <v>769259</v>
      </c>
      <c r="AF470">
        <v>769573</v>
      </c>
      <c r="AG470" t="s">
        <v>4529</v>
      </c>
      <c r="AH470" t="s">
        <v>4542</v>
      </c>
      <c r="AI470" t="s">
        <v>4640</v>
      </c>
      <c r="AJ470" t="s">
        <v>5173</v>
      </c>
      <c r="AK470" t="s">
        <v>5246</v>
      </c>
      <c r="AL470">
        <v>10.13</v>
      </c>
      <c r="AM470">
        <v>76.40000000000001</v>
      </c>
      <c r="AN470" t="s">
        <v>5316</v>
      </c>
      <c r="AO470" t="s">
        <v>5328</v>
      </c>
      <c r="AP470" t="s">
        <v>5394</v>
      </c>
      <c r="AQ470" t="s">
        <v>5458</v>
      </c>
    </row>
    <row r="471" spans="1:43">
      <c r="A471" s="1" t="s">
        <v>305</v>
      </c>
      <c r="B471">
        <v>3</v>
      </c>
      <c r="C471">
        <v>3537739</v>
      </c>
      <c r="D471">
        <v>1594242</v>
      </c>
      <c r="E471">
        <v>1179246.4</v>
      </c>
      <c r="F471" t="s">
        <v>1249</v>
      </c>
      <c r="G471" t="s">
        <v>1274</v>
      </c>
      <c r="H471" t="s">
        <v>1274</v>
      </c>
      <c r="I471" t="s">
        <v>2128</v>
      </c>
      <c r="J471">
        <v>98.59</v>
      </c>
      <c r="K471">
        <v>1.15</v>
      </c>
      <c r="L471">
        <v>14.29</v>
      </c>
      <c r="N471">
        <v>2</v>
      </c>
      <c r="O471">
        <v>2</v>
      </c>
      <c r="P471" t="s">
        <v>2153</v>
      </c>
      <c r="Q471" t="s">
        <v>2445</v>
      </c>
      <c r="R471">
        <v>100</v>
      </c>
      <c r="S471">
        <v>1461</v>
      </c>
      <c r="T471" t="s">
        <v>3041</v>
      </c>
      <c r="U471">
        <v>98.09999999999999</v>
      </c>
      <c r="V471">
        <v>1500</v>
      </c>
      <c r="W471">
        <v>49.14496</v>
      </c>
      <c r="X471">
        <v>52.66773199999999</v>
      </c>
      <c r="Y471">
        <v>0.74988204</v>
      </c>
      <c r="Z471">
        <v>0</v>
      </c>
      <c r="AA471">
        <v>0</v>
      </c>
      <c r="AB471">
        <v>0.0112703724639745</v>
      </c>
      <c r="AC471">
        <v>0.00281987538704415</v>
      </c>
      <c r="AD471" t="s">
        <v>3814</v>
      </c>
      <c r="AE471">
        <v>653833</v>
      </c>
      <c r="AF471">
        <v>654200</v>
      </c>
      <c r="AG471" t="s">
        <v>4530</v>
      </c>
      <c r="AH471" t="s">
        <v>4533</v>
      </c>
      <c r="AI471" t="s">
        <v>4639</v>
      </c>
      <c r="AJ471" t="s">
        <v>5175</v>
      </c>
      <c r="AK471" t="s">
        <v>5234</v>
      </c>
      <c r="AL471">
        <v>10.33</v>
      </c>
      <c r="AM471">
        <v>76.63</v>
      </c>
      <c r="AN471" t="s">
        <v>5316</v>
      </c>
      <c r="AO471" t="s">
        <v>5319</v>
      </c>
      <c r="AP471" t="s">
        <v>5385</v>
      </c>
      <c r="AQ471" t="s">
        <v>5449</v>
      </c>
    </row>
    <row r="472" spans="1:43">
      <c r="A472" s="1" t="s">
        <v>306</v>
      </c>
      <c r="B472">
        <v>14</v>
      </c>
      <c r="C472">
        <v>4374618</v>
      </c>
      <c r="D472">
        <v>1318808</v>
      </c>
      <c r="E472">
        <v>312472.7</v>
      </c>
      <c r="F472" t="s">
        <v>1249</v>
      </c>
      <c r="G472" t="s">
        <v>1301</v>
      </c>
      <c r="H472" t="s">
        <v>1301</v>
      </c>
      <c r="J472">
        <v>98.39</v>
      </c>
      <c r="K472">
        <v>1.08</v>
      </c>
      <c r="L472">
        <v>100</v>
      </c>
      <c r="N472">
        <v>1</v>
      </c>
      <c r="O472">
        <v>1</v>
      </c>
      <c r="P472" t="s">
        <v>2133</v>
      </c>
      <c r="Q472" t="s">
        <v>2614</v>
      </c>
      <c r="R472">
        <v>98.09999999999999</v>
      </c>
      <c r="S472">
        <v>1445</v>
      </c>
      <c r="T472" t="s">
        <v>3198</v>
      </c>
      <c r="U472">
        <v>98.09999999999999</v>
      </c>
      <c r="V472">
        <v>1505</v>
      </c>
      <c r="W472">
        <v>8.763707999999999</v>
      </c>
      <c r="X472">
        <v>12.521842</v>
      </c>
      <c r="Z472">
        <v>0</v>
      </c>
      <c r="AA472">
        <v>0</v>
      </c>
      <c r="AB472">
        <v>0.0150895808594049</v>
      </c>
      <c r="AC472">
        <v>0.00314464662478551</v>
      </c>
    </row>
    <row r="473" spans="1:43">
      <c r="A473" s="1" t="s">
        <v>307</v>
      </c>
      <c r="B473">
        <v>21</v>
      </c>
      <c r="C473">
        <v>5196947</v>
      </c>
      <c r="D473">
        <v>844969</v>
      </c>
      <c r="E473">
        <v>247473.7</v>
      </c>
      <c r="F473" t="s">
        <v>1249</v>
      </c>
      <c r="G473" t="s">
        <v>1427</v>
      </c>
      <c r="H473" t="s">
        <v>1427</v>
      </c>
      <c r="I473" t="s">
        <v>2128</v>
      </c>
      <c r="J473">
        <v>95.63</v>
      </c>
      <c r="K473">
        <v>3.83</v>
      </c>
      <c r="L473">
        <v>28.57</v>
      </c>
      <c r="N473">
        <v>1</v>
      </c>
      <c r="O473">
        <v>1</v>
      </c>
      <c r="P473" t="s">
        <v>2254</v>
      </c>
      <c r="Q473" t="s">
        <v>2615</v>
      </c>
      <c r="R473">
        <v>99.90000000000001</v>
      </c>
      <c r="S473">
        <v>1459</v>
      </c>
      <c r="T473" t="s">
        <v>3199</v>
      </c>
      <c r="U473">
        <v>98.8</v>
      </c>
      <c r="V473">
        <v>1530</v>
      </c>
      <c r="W473">
        <v>10.155137</v>
      </c>
      <c r="X473">
        <v>11.917851</v>
      </c>
      <c r="Y473">
        <v>0.1358648</v>
      </c>
      <c r="Z473">
        <v>0</v>
      </c>
      <c r="AA473">
        <v>0</v>
      </c>
      <c r="AB473">
        <v>0.04149741835829199</v>
      </c>
      <c r="AC473">
        <v>0.00866618103583363</v>
      </c>
      <c r="AD473" t="s">
        <v>3815</v>
      </c>
      <c r="AE473">
        <v>212571</v>
      </c>
      <c r="AF473">
        <v>212915</v>
      </c>
      <c r="AG473" t="s">
        <v>4529</v>
      </c>
      <c r="AH473" t="s">
        <v>4531</v>
      </c>
      <c r="AI473" t="s">
        <v>4810</v>
      </c>
      <c r="AJ473" t="s">
        <v>5176</v>
      </c>
      <c r="AK473" t="s">
        <v>5239</v>
      </c>
      <c r="AL473">
        <v>9.800000000000001</v>
      </c>
      <c r="AM473">
        <v>75.58</v>
      </c>
      <c r="AN473" t="s">
        <v>5316</v>
      </c>
      <c r="AO473" t="s">
        <v>5317</v>
      </c>
      <c r="AP473" t="s">
        <v>5383</v>
      </c>
      <c r="AQ473" t="s">
        <v>5449</v>
      </c>
    </row>
    <row r="474" spans="1:43">
      <c r="A474" s="1" t="s">
        <v>308</v>
      </c>
      <c r="B474">
        <v>28</v>
      </c>
      <c r="C474">
        <v>5107739</v>
      </c>
      <c r="D474">
        <v>829657</v>
      </c>
      <c r="E474">
        <v>182419.2</v>
      </c>
      <c r="F474" t="s">
        <v>1249</v>
      </c>
      <c r="G474" t="s">
        <v>1392</v>
      </c>
      <c r="H474" t="s">
        <v>1879</v>
      </c>
      <c r="I474" t="s">
        <v>2128</v>
      </c>
      <c r="J474">
        <v>96.27</v>
      </c>
      <c r="K474">
        <v>2.01</v>
      </c>
      <c r="L474">
        <v>0</v>
      </c>
      <c r="N474">
        <v>1</v>
      </c>
      <c r="O474">
        <v>1</v>
      </c>
      <c r="P474" t="s">
        <v>2194</v>
      </c>
      <c r="Q474" t="s">
        <v>2616</v>
      </c>
      <c r="R474">
        <v>98.40000000000001</v>
      </c>
      <c r="S474">
        <v>1493</v>
      </c>
      <c r="T474" t="s">
        <v>3159</v>
      </c>
      <c r="U474">
        <v>99.2</v>
      </c>
      <c r="V474">
        <v>1322</v>
      </c>
      <c r="W474">
        <v>12.02403</v>
      </c>
      <c r="X474">
        <v>9.923897999999999</v>
      </c>
      <c r="Y474">
        <v>3.3313673</v>
      </c>
      <c r="Z474">
        <v>8</v>
      </c>
      <c r="AA474">
        <v>0</v>
      </c>
      <c r="AB474">
        <v>0.0294565812314973</v>
      </c>
      <c r="AC474">
        <v>0.009120551401889809</v>
      </c>
      <c r="AD474" t="s">
        <v>3816</v>
      </c>
      <c r="AE474">
        <v>412851</v>
      </c>
      <c r="AF474">
        <v>413201</v>
      </c>
      <c r="AG474" t="s">
        <v>4530</v>
      </c>
      <c r="AH474" t="s">
        <v>4533</v>
      </c>
      <c r="AI474" t="s">
        <v>4638</v>
      </c>
      <c r="AJ474" t="s">
        <v>5176</v>
      </c>
      <c r="AK474" t="s">
        <v>5237</v>
      </c>
      <c r="AL474">
        <v>9.83</v>
      </c>
      <c r="AM474">
        <v>78.12</v>
      </c>
      <c r="AN474" t="s">
        <v>5316</v>
      </c>
      <c r="AO474" t="s">
        <v>5319</v>
      </c>
      <c r="AP474" t="s">
        <v>5385</v>
      </c>
      <c r="AQ474" t="s">
        <v>5449</v>
      </c>
    </row>
    <row r="475" spans="1:43">
      <c r="A475" s="1" t="s">
        <v>308</v>
      </c>
      <c r="B475">
        <v>28</v>
      </c>
      <c r="C475">
        <v>5107739</v>
      </c>
      <c r="D475">
        <v>829657</v>
      </c>
      <c r="E475">
        <v>182419.2</v>
      </c>
      <c r="F475" t="s">
        <v>1249</v>
      </c>
      <c r="G475" t="s">
        <v>1392</v>
      </c>
      <c r="H475" t="s">
        <v>1879</v>
      </c>
      <c r="I475" t="s">
        <v>2128</v>
      </c>
      <c r="J475">
        <v>96.27</v>
      </c>
      <c r="K475">
        <v>2.01</v>
      </c>
      <c r="L475">
        <v>0</v>
      </c>
      <c r="N475">
        <v>1</v>
      </c>
      <c r="O475">
        <v>1</v>
      </c>
      <c r="P475" t="s">
        <v>2194</v>
      </c>
      <c r="Q475" t="s">
        <v>2616</v>
      </c>
      <c r="R475">
        <v>98.40000000000001</v>
      </c>
      <c r="S475">
        <v>1493</v>
      </c>
      <c r="T475" t="s">
        <v>3159</v>
      </c>
      <c r="U475">
        <v>99.2</v>
      </c>
      <c r="V475">
        <v>1322</v>
      </c>
      <c r="W475">
        <v>12.02403</v>
      </c>
      <c r="X475">
        <v>9.923897999999999</v>
      </c>
      <c r="Y475">
        <v>3.3313673</v>
      </c>
      <c r="Z475">
        <v>8</v>
      </c>
      <c r="AA475">
        <v>0</v>
      </c>
      <c r="AB475">
        <v>0.0294565812314973</v>
      </c>
      <c r="AC475">
        <v>0.009120551401889809</v>
      </c>
      <c r="AD475" t="s">
        <v>3817</v>
      </c>
      <c r="AE475">
        <v>101794</v>
      </c>
      <c r="AF475">
        <v>101949</v>
      </c>
      <c r="AG475" t="s">
        <v>4530</v>
      </c>
      <c r="AH475" t="s">
        <v>4532</v>
      </c>
      <c r="AI475" t="s">
        <v>4776</v>
      </c>
      <c r="AJ475" t="s">
        <v>5199</v>
      </c>
      <c r="AK475" t="s">
        <v>5238</v>
      </c>
      <c r="AL475">
        <v>22.86</v>
      </c>
      <c r="AM475">
        <v>77.56</v>
      </c>
      <c r="AN475" t="s">
        <v>5316</v>
      </c>
      <c r="AO475" t="s">
        <v>5318</v>
      </c>
      <c r="AP475" t="s">
        <v>5384</v>
      </c>
      <c r="AQ475" t="s">
        <v>5450</v>
      </c>
    </row>
    <row r="476" spans="1:43">
      <c r="A476" s="1" t="s">
        <v>308</v>
      </c>
      <c r="B476">
        <v>28</v>
      </c>
      <c r="C476">
        <v>5107739</v>
      </c>
      <c r="D476">
        <v>829657</v>
      </c>
      <c r="E476">
        <v>182419.2</v>
      </c>
      <c r="F476" t="s">
        <v>1249</v>
      </c>
      <c r="G476" t="s">
        <v>1392</v>
      </c>
      <c r="H476" t="s">
        <v>1879</v>
      </c>
      <c r="I476" t="s">
        <v>2128</v>
      </c>
      <c r="J476">
        <v>96.27</v>
      </c>
      <c r="K476">
        <v>2.01</v>
      </c>
      <c r="L476">
        <v>0</v>
      </c>
      <c r="N476">
        <v>1</v>
      </c>
      <c r="O476">
        <v>1</v>
      </c>
      <c r="P476" t="s">
        <v>2194</v>
      </c>
      <c r="Q476" t="s">
        <v>2616</v>
      </c>
      <c r="R476">
        <v>98.40000000000001</v>
      </c>
      <c r="S476">
        <v>1493</v>
      </c>
      <c r="T476" t="s">
        <v>3159</v>
      </c>
      <c r="U476">
        <v>99.2</v>
      </c>
      <c r="V476">
        <v>1322</v>
      </c>
      <c r="W476">
        <v>12.02403</v>
      </c>
      <c r="X476">
        <v>9.923897999999999</v>
      </c>
      <c r="Y476">
        <v>3.3313673</v>
      </c>
      <c r="Z476">
        <v>8</v>
      </c>
      <c r="AA476">
        <v>0</v>
      </c>
      <c r="AB476">
        <v>0.0294565812314973</v>
      </c>
      <c r="AC476">
        <v>0.009120551401889809</v>
      </c>
      <c r="AD476" t="s">
        <v>3818</v>
      </c>
      <c r="AE476">
        <v>27280</v>
      </c>
      <c r="AF476">
        <v>27368</v>
      </c>
      <c r="AG476" t="s">
        <v>4529</v>
      </c>
      <c r="AH476" t="s">
        <v>4535</v>
      </c>
      <c r="AI476" t="s">
        <v>4672</v>
      </c>
      <c r="AJ476" t="s">
        <v>5180</v>
      </c>
      <c r="AK476" t="s">
        <v>5234</v>
      </c>
      <c r="AL476">
        <v>4.6</v>
      </c>
      <c r="AM476">
        <v>86.52</v>
      </c>
      <c r="AN476" t="s">
        <v>5316</v>
      </c>
      <c r="AO476" t="s">
        <v>5321</v>
      </c>
      <c r="AP476" t="s">
        <v>5387</v>
      </c>
      <c r="AQ476" t="s">
        <v>5452</v>
      </c>
    </row>
    <row r="477" spans="1:43">
      <c r="A477" s="1" t="s">
        <v>309</v>
      </c>
      <c r="B477">
        <v>22</v>
      </c>
      <c r="C477">
        <v>5180334</v>
      </c>
      <c r="D477">
        <v>951671</v>
      </c>
      <c r="E477">
        <v>235469.7</v>
      </c>
      <c r="F477" t="s">
        <v>1249</v>
      </c>
      <c r="G477" t="s">
        <v>1407</v>
      </c>
      <c r="H477" t="s">
        <v>1407</v>
      </c>
      <c r="I477" t="s">
        <v>2128</v>
      </c>
      <c r="J477">
        <v>96.72</v>
      </c>
      <c r="K477">
        <v>0.76</v>
      </c>
      <c r="L477">
        <v>50</v>
      </c>
      <c r="N477">
        <v>1</v>
      </c>
      <c r="O477">
        <v>1</v>
      </c>
      <c r="P477" t="s">
        <v>2172</v>
      </c>
      <c r="Q477" t="s">
        <v>2590</v>
      </c>
      <c r="R477">
        <v>99.5</v>
      </c>
      <c r="S477">
        <v>1451</v>
      </c>
      <c r="T477" t="s">
        <v>3175</v>
      </c>
      <c r="U477">
        <v>99.5</v>
      </c>
      <c r="V477">
        <v>1487</v>
      </c>
      <c r="W477">
        <v>13.36745</v>
      </c>
      <c r="X477">
        <v>12.593362</v>
      </c>
      <c r="Y477">
        <v>0.16748275</v>
      </c>
      <c r="Z477">
        <v>0</v>
      </c>
      <c r="AA477">
        <v>0</v>
      </c>
      <c r="AB477">
        <v>0.05623602112932</v>
      </c>
      <c r="AC477">
        <v>0.0176742435414826</v>
      </c>
      <c r="AD477" t="s">
        <v>3819</v>
      </c>
      <c r="AE477">
        <v>92839</v>
      </c>
      <c r="AF477">
        <v>93032</v>
      </c>
      <c r="AG477" t="s">
        <v>4530</v>
      </c>
      <c r="AH477" t="s">
        <v>4532</v>
      </c>
      <c r="AI477" t="s">
        <v>4738</v>
      </c>
      <c r="AJ477" t="s">
        <v>5205</v>
      </c>
      <c r="AK477" t="s">
        <v>5254</v>
      </c>
      <c r="AL477">
        <v>27.43</v>
      </c>
      <c r="AM477">
        <v>79.59</v>
      </c>
      <c r="AN477" t="s">
        <v>5316</v>
      </c>
      <c r="AO477" t="s">
        <v>5318</v>
      </c>
      <c r="AP477" t="s">
        <v>5384</v>
      </c>
      <c r="AQ477" t="s">
        <v>5450</v>
      </c>
    </row>
    <row r="478" spans="1:43">
      <c r="A478" s="1" t="s">
        <v>309</v>
      </c>
      <c r="B478">
        <v>22</v>
      </c>
      <c r="C478">
        <v>5180334</v>
      </c>
      <c r="D478">
        <v>951671</v>
      </c>
      <c r="E478">
        <v>235469.7</v>
      </c>
      <c r="F478" t="s">
        <v>1249</v>
      </c>
      <c r="G478" t="s">
        <v>1407</v>
      </c>
      <c r="H478" t="s">
        <v>1407</v>
      </c>
      <c r="I478" t="s">
        <v>2128</v>
      </c>
      <c r="J478">
        <v>96.72</v>
      </c>
      <c r="K478">
        <v>0.76</v>
      </c>
      <c r="L478">
        <v>50</v>
      </c>
      <c r="N478">
        <v>1</v>
      </c>
      <c r="O478">
        <v>1</v>
      </c>
      <c r="P478" t="s">
        <v>2172</v>
      </c>
      <c r="Q478" t="s">
        <v>2590</v>
      </c>
      <c r="R478">
        <v>99.5</v>
      </c>
      <c r="S478">
        <v>1451</v>
      </c>
      <c r="T478" t="s">
        <v>3175</v>
      </c>
      <c r="U478">
        <v>99.5</v>
      </c>
      <c r="V478">
        <v>1487</v>
      </c>
      <c r="W478">
        <v>13.36745</v>
      </c>
      <c r="X478">
        <v>12.593362</v>
      </c>
      <c r="Y478">
        <v>0.16748275</v>
      </c>
      <c r="Z478">
        <v>0</v>
      </c>
      <c r="AA478">
        <v>0</v>
      </c>
      <c r="AB478">
        <v>0.05623602112932</v>
      </c>
      <c r="AC478">
        <v>0.0176742435414826</v>
      </c>
      <c r="AD478" t="s">
        <v>3820</v>
      </c>
      <c r="AE478">
        <v>49676</v>
      </c>
      <c r="AF478">
        <v>50039</v>
      </c>
      <c r="AG478" t="s">
        <v>4530</v>
      </c>
      <c r="AH478" t="s">
        <v>4533</v>
      </c>
      <c r="AI478" t="s">
        <v>4811</v>
      </c>
      <c r="AJ478" t="s">
        <v>5176</v>
      </c>
      <c r="AK478" t="s">
        <v>5244</v>
      </c>
      <c r="AL478">
        <v>10.17</v>
      </c>
      <c r="AM478">
        <v>78.95999999999999</v>
      </c>
      <c r="AN478" t="s">
        <v>5316</v>
      </c>
      <c r="AO478" t="s">
        <v>5319</v>
      </c>
      <c r="AP478" t="s">
        <v>5385</v>
      </c>
      <c r="AQ478" t="s">
        <v>5449</v>
      </c>
    </row>
    <row r="479" spans="1:43">
      <c r="A479" s="1" t="s">
        <v>310</v>
      </c>
      <c r="B479">
        <v>32</v>
      </c>
      <c r="C479">
        <v>4396794</v>
      </c>
      <c r="D479">
        <v>597245</v>
      </c>
      <c r="E479">
        <v>137399.8</v>
      </c>
      <c r="F479" t="s">
        <v>1249</v>
      </c>
      <c r="G479" t="s">
        <v>1314</v>
      </c>
      <c r="H479" t="s">
        <v>1903</v>
      </c>
      <c r="J479">
        <v>93.72</v>
      </c>
      <c r="K479">
        <v>3.42</v>
      </c>
      <c r="L479">
        <v>87.5</v>
      </c>
      <c r="N479">
        <v>1</v>
      </c>
      <c r="O479">
        <v>1</v>
      </c>
      <c r="P479" t="s">
        <v>2183</v>
      </c>
      <c r="Q479" t="s">
        <v>2487</v>
      </c>
      <c r="R479">
        <v>99.7</v>
      </c>
      <c r="S479">
        <v>1442</v>
      </c>
      <c r="T479" t="s">
        <v>3082</v>
      </c>
      <c r="U479">
        <v>99.5</v>
      </c>
      <c r="V479">
        <v>1500</v>
      </c>
      <c r="W479">
        <v>8.405614</v>
      </c>
      <c r="X479">
        <v>11.770541</v>
      </c>
      <c r="Z479">
        <v>0</v>
      </c>
      <c r="AA479">
        <v>0</v>
      </c>
      <c r="AB479">
        <v>0.0333064950561576</v>
      </c>
      <c r="AC479">
        <v>0.008259953161592509</v>
      </c>
    </row>
    <row r="480" spans="1:43">
      <c r="A480" s="1" t="s">
        <v>311</v>
      </c>
      <c r="B480">
        <v>8</v>
      </c>
      <c r="C480">
        <v>3979778</v>
      </c>
      <c r="D480">
        <v>2444582</v>
      </c>
      <c r="E480">
        <v>497472.2</v>
      </c>
      <c r="F480" t="s">
        <v>1249</v>
      </c>
      <c r="G480" t="s">
        <v>1291</v>
      </c>
      <c r="H480" t="s">
        <v>1291</v>
      </c>
      <c r="J480">
        <v>97.84999999999999</v>
      </c>
      <c r="K480">
        <v>0</v>
      </c>
      <c r="L480">
        <v>0</v>
      </c>
      <c r="N480">
        <v>1</v>
      </c>
      <c r="O480">
        <v>1</v>
      </c>
      <c r="P480" t="s">
        <v>2166</v>
      </c>
      <c r="Q480" t="s">
        <v>2461</v>
      </c>
      <c r="R480">
        <v>99.90000000000001</v>
      </c>
      <c r="S480">
        <v>1444</v>
      </c>
      <c r="T480" t="s">
        <v>3058</v>
      </c>
      <c r="U480">
        <v>99.40000000000001</v>
      </c>
      <c r="V480">
        <v>1504</v>
      </c>
      <c r="W480">
        <v>15.430914</v>
      </c>
      <c r="X480">
        <v>17.215176</v>
      </c>
      <c r="Z480">
        <v>0</v>
      </c>
      <c r="AA480">
        <v>0</v>
      </c>
      <c r="AB480">
        <v>0.0120865765767294</v>
      </c>
      <c r="AC480">
        <v>0.00277948139639511</v>
      </c>
      <c r="AD480" t="s">
        <v>3821</v>
      </c>
      <c r="AE480">
        <v>1482700</v>
      </c>
      <c r="AF480">
        <v>1483067</v>
      </c>
      <c r="AG480" t="s">
        <v>4530</v>
      </c>
      <c r="AH480" t="s">
        <v>4533</v>
      </c>
      <c r="AI480" t="s">
        <v>4762</v>
      </c>
      <c r="AJ480" t="s">
        <v>5176</v>
      </c>
      <c r="AK480" t="s">
        <v>5233</v>
      </c>
      <c r="AL480">
        <v>10.19</v>
      </c>
      <c r="AM480">
        <v>75.2</v>
      </c>
      <c r="AN480" t="s">
        <v>5316</v>
      </c>
      <c r="AO480" t="s">
        <v>5319</v>
      </c>
      <c r="AP480" t="s">
        <v>5385</v>
      </c>
      <c r="AQ480" t="s">
        <v>5449</v>
      </c>
    </row>
    <row r="481" spans="1:43">
      <c r="A481" s="1" t="s">
        <v>311</v>
      </c>
      <c r="B481">
        <v>8</v>
      </c>
      <c r="C481">
        <v>3979778</v>
      </c>
      <c r="D481">
        <v>2444582</v>
      </c>
      <c r="E481">
        <v>497472.2</v>
      </c>
      <c r="F481" t="s">
        <v>1249</v>
      </c>
      <c r="G481" t="s">
        <v>1291</v>
      </c>
      <c r="H481" t="s">
        <v>1291</v>
      </c>
      <c r="J481">
        <v>97.84999999999999</v>
      </c>
      <c r="K481">
        <v>0</v>
      </c>
      <c r="L481">
        <v>0</v>
      </c>
      <c r="N481">
        <v>1</v>
      </c>
      <c r="O481">
        <v>1</v>
      </c>
      <c r="P481" t="s">
        <v>2166</v>
      </c>
      <c r="Q481" t="s">
        <v>2461</v>
      </c>
      <c r="R481">
        <v>99.90000000000001</v>
      </c>
      <c r="S481">
        <v>1444</v>
      </c>
      <c r="T481" t="s">
        <v>3058</v>
      </c>
      <c r="U481">
        <v>99.40000000000001</v>
      </c>
      <c r="V481">
        <v>1504</v>
      </c>
      <c r="W481">
        <v>15.430914</v>
      </c>
      <c r="X481">
        <v>17.215176</v>
      </c>
      <c r="Z481">
        <v>0</v>
      </c>
      <c r="AA481">
        <v>0</v>
      </c>
      <c r="AB481">
        <v>0.0120865765767294</v>
      </c>
      <c r="AC481">
        <v>0.00277948139639511</v>
      </c>
      <c r="AD481" t="s">
        <v>3821</v>
      </c>
      <c r="AE481">
        <v>1483185</v>
      </c>
      <c r="AF481">
        <v>1483364</v>
      </c>
      <c r="AG481" t="s">
        <v>4530</v>
      </c>
      <c r="AH481" t="s">
        <v>4533</v>
      </c>
      <c r="AI481" t="s">
        <v>4657</v>
      </c>
      <c r="AJ481" t="s">
        <v>5183</v>
      </c>
      <c r="AK481" t="s">
        <v>5234</v>
      </c>
      <c r="AL481">
        <v>5.05</v>
      </c>
      <c r="AM481">
        <v>75.56</v>
      </c>
      <c r="AN481" t="s">
        <v>5316</v>
      </c>
      <c r="AO481" t="s">
        <v>5319</v>
      </c>
      <c r="AP481" t="s">
        <v>5385</v>
      </c>
      <c r="AQ481" t="s">
        <v>5449</v>
      </c>
    </row>
    <row r="482" spans="1:43">
      <c r="A482" s="1" t="s">
        <v>312</v>
      </c>
      <c r="B482">
        <v>19</v>
      </c>
      <c r="C482">
        <v>3347152</v>
      </c>
      <c r="D482">
        <v>1028894</v>
      </c>
      <c r="E482">
        <v>176165.9</v>
      </c>
      <c r="F482" t="s">
        <v>1249</v>
      </c>
      <c r="G482" t="s">
        <v>1428</v>
      </c>
      <c r="H482" t="s">
        <v>1428</v>
      </c>
      <c r="I482" t="s">
        <v>2128</v>
      </c>
      <c r="J482">
        <v>93.98999999999999</v>
      </c>
      <c r="K482">
        <v>1.63</v>
      </c>
      <c r="L482">
        <v>0</v>
      </c>
      <c r="N482">
        <v>1</v>
      </c>
      <c r="O482">
        <v>1</v>
      </c>
      <c r="P482" t="s">
        <v>2143</v>
      </c>
      <c r="Q482" t="s">
        <v>2617</v>
      </c>
      <c r="R482">
        <v>95.5</v>
      </c>
      <c r="S482">
        <v>1458</v>
      </c>
      <c r="T482" t="s">
        <v>3200</v>
      </c>
      <c r="U482">
        <v>97.3</v>
      </c>
      <c r="V482">
        <v>1490</v>
      </c>
      <c r="W482">
        <v>10.166973</v>
      </c>
      <c r="X482">
        <v>8.185738000000001</v>
      </c>
      <c r="Y482">
        <v>0.14651762</v>
      </c>
      <c r="Z482">
        <v>0</v>
      </c>
      <c r="AA482">
        <v>0</v>
      </c>
      <c r="AB482">
        <v>0.0213248463772157</v>
      </c>
      <c r="AC482">
        <v>0.00647722486580459</v>
      </c>
      <c r="AD482" t="s">
        <v>3822</v>
      </c>
      <c r="AE482">
        <v>947237</v>
      </c>
      <c r="AF482">
        <v>947407</v>
      </c>
      <c r="AG482" t="s">
        <v>4529</v>
      </c>
      <c r="AH482" t="s">
        <v>4533</v>
      </c>
      <c r="AI482" t="s">
        <v>4631</v>
      </c>
      <c r="AJ482" t="s">
        <v>5179</v>
      </c>
      <c r="AK482" t="s">
        <v>5234</v>
      </c>
      <c r="AL482">
        <v>4.8</v>
      </c>
      <c r="AM482">
        <v>81.87</v>
      </c>
      <c r="AN482" t="s">
        <v>5316</v>
      </c>
      <c r="AO482" t="s">
        <v>5319</v>
      </c>
      <c r="AP482" t="s">
        <v>5385</v>
      </c>
      <c r="AQ482" t="s">
        <v>5449</v>
      </c>
    </row>
    <row r="483" spans="1:43">
      <c r="A483" s="1" t="s">
        <v>312</v>
      </c>
      <c r="B483">
        <v>19</v>
      </c>
      <c r="C483">
        <v>3347152</v>
      </c>
      <c r="D483">
        <v>1028894</v>
      </c>
      <c r="E483">
        <v>176165.9</v>
      </c>
      <c r="F483" t="s">
        <v>1249</v>
      </c>
      <c r="G483" t="s">
        <v>1428</v>
      </c>
      <c r="H483" t="s">
        <v>1428</v>
      </c>
      <c r="I483" t="s">
        <v>2128</v>
      </c>
      <c r="J483">
        <v>93.98999999999999</v>
      </c>
      <c r="K483">
        <v>1.63</v>
      </c>
      <c r="L483">
        <v>0</v>
      </c>
      <c r="N483">
        <v>1</v>
      </c>
      <c r="O483">
        <v>1</v>
      </c>
      <c r="P483" t="s">
        <v>2143</v>
      </c>
      <c r="Q483" t="s">
        <v>2617</v>
      </c>
      <c r="R483">
        <v>95.5</v>
      </c>
      <c r="S483">
        <v>1458</v>
      </c>
      <c r="T483" t="s">
        <v>3200</v>
      </c>
      <c r="U483">
        <v>97.3</v>
      </c>
      <c r="V483">
        <v>1490</v>
      </c>
      <c r="W483">
        <v>10.166973</v>
      </c>
      <c r="X483">
        <v>8.185738000000001</v>
      </c>
      <c r="Y483">
        <v>0.14651762</v>
      </c>
      <c r="Z483">
        <v>0</v>
      </c>
      <c r="AA483">
        <v>0</v>
      </c>
      <c r="AB483">
        <v>0.0213248463772157</v>
      </c>
      <c r="AC483">
        <v>0.00647722486580459</v>
      </c>
      <c r="AD483" t="s">
        <v>3822</v>
      </c>
      <c r="AE483">
        <v>947682</v>
      </c>
      <c r="AF483">
        <v>948042</v>
      </c>
      <c r="AG483" t="s">
        <v>4529</v>
      </c>
      <c r="AH483" t="s">
        <v>4533</v>
      </c>
      <c r="AI483" t="s">
        <v>4812</v>
      </c>
      <c r="AJ483" t="s">
        <v>5175</v>
      </c>
      <c r="AK483" t="s">
        <v>5234</v>
      </c>
      <c r="AL483">
        <v>10.14</v>
      </c>
      <c r="AM483">
        <v>77.84</v>
      </c>
      <c r="AN483" t="s">
        <v>5316</v>
      </c>
      <c r="AO483" t="s">
        <v>5319</v>
      </c>
      <c r="AP483" t="s">
        <v>5385</v>
      </c>
      <c r="AQ483" t="s">
        <v>5449</v>
      </c>
    </row>
    <row r="484" spans="1:43">
      <c r="A484" s="1" t="s">
        <v>313</v>
      </c>
      <c r="B484">
        <v>50</v>
      </c>
      <c r="C484">
        <v>4299829</v>
      </c>
      <c r="D484">
        <v>638496</v>
      </c>
      <c r="E484">
        <v>85996.60000000001</v>
      </c>
      <c r="F484" t="s">
        <v>1249</v>
      </c>
      <c r="G484" t="s">
        <v>1315</v>
      </c>
      <c r="H484" t="s">
        <v>1904</v>
      </c>
      <c r="J484">
        <v>91.59999999999999</v>
      </c>
      <c r="K484">
        <v>3.9</v>
      </c>
      <c r="L484">
        <v>45.45</v>
      </c>
      <c r="N484">
        <v>1</v>
      </c>
      <c r="O484">
        <v>1</v>
      </c>
      <c r="P484" t="s">
        <v>2133</v>
      </c>
      <c r="Q484" t="s">
        <v>2532</v>
      </c>
      <c r="R484">
        <v>99.7</v>
      </c>
      <c r="S484">
        <v>1445</v>
      </c>
      <c r="T484" t="s">
        <v>3125</v>
      </c>
      <c r="U484">
        <v>98.5</v>
      </c>
      <c r="V484">
        <v>1394</v>
      </c>
      <c r="W484">
        <v>7.5177712</v>
      </c>
      <c r="X484">
        <v>9.112382999999999</v>
      </c>
      <c r="Z484">
        <v>0</v>
      </c>
      <c r="AA484">
        <v>0</v>
      </c>
      <c r="AB484">
        <v>0.0514751653824106</v>
      </c>
      <c r="AC484">
        <v>0.0129266093771985</v>
      </c>
      <c r="AD484" t="s">
        <v>3823</v>
      </c>
      <c r="AE484">
        <v>91323</v>
      </c>
      <c r="AF484">
        <v>91484</v>
      </c>
      <c r="AG484" t="s">
        <v>4530</v>
      </c>
      <c r="AH484" t="s">
        <v>4533</v>
      </c>
      <c r="AI484" t="s">
        <v>4687</v>
      </c>
      <c r="AJ484" t="s">
        <v>5179</v>
      </c>
      <c r="AK484" t="s">
        <v>5234</v>
      </c>
      <c r="AL484">
        <v>4.55</v>
      </c>
      <c r="AM484">
        <v>76.54000000000001</v>
      </c>
      <c r="AN484" t="s">
        <v>5316</v>
      </c>
      <c r="AO484" t="s">
        <v>5319</v>
      </c>
      <c r="AP484" t="s">
        <v>5385</v>
      </c>
      <c r="AQ484" t="s">
        <v>5449</v>
      </c>
    </row>
    <row r="485" spans="1:43">
      <c r="A485" s="1" t="s">
        <v>314</v>
      </c>
      <c r="B485">
        <v>11</v>
      </c>
      <c r="C485">
        <v>4688135</v>
      </c>
      <c r="D485">
        <v>917649</v>
      </c>
      <c r="E485">
        <v>426194.1</v>
      </c>
      <c r="F485" t="s">
        <v>1249</v>
      </c>
      <c r="G485" t="s">
        <v>1363</v>
      </c>
      <c r="H485" t="s">
        <v>1363</v>
      </c>
      <c r="J485">
        <v>90.65000000000001</v>
      </c>
      <c r="K485">
        <v>1.54</v>
      </c>
      <c r="L485">
        <v>63.64</v>
      </c>
      <c r="N485">
        <v>1</v>
      </c>
      <c r="O485">
        <v>1</v>
      </c>
      <c r="P485" t="s">
        <v>2172</v>
      </c>
      <c r="Q485" t="s">
        <v>2538</v>
      </c>
      <c r="R485">
        <v>99.7</v>
      </c>
      <c r="S485">
        <v>1451</v>
      </c>
      <c r="T485" t="s">
        <v>3131</v>
      </c>
      <c r="U485">
        <v>99.59999999999999</v>
      </c>
      <c r="V485">
        <v>1509</v>
      </c>
      <c r="W485">
        <v>50.529045</v>
      </c>
      <c r="X485">
        <v>41.936035</v>
      </c>
      <c r="Z485">
        <v>0</v>
      </c>
      <c r="AA485">
        <v>0</v>
      </c>
      <c r="AB485">
        <v>0.0173817999449968</v>
      </c>
      <c r="AC485">
        <v>0.00496631353895716</v>
      </c>
      <c r="AD485" t="s">
        <v>3824</v>
      </c>
      <c r="AE485">
        <v>147423</v>
      </c>
      <c r="AF485">
        <v>147586</v>
      </c>
      <c r="AG485" t="s">
        <v>4529</v>
      </c>
      <c r="AH485" t="s">
        <v>4563</v>
      </c>
      <c r="AI485" t="s">
        <v>4740</v>
      </c>
      <c r="AJ485" t="s">
        <v>5206</v>
      </c>
      <c r="AK485" t="s">
        <v>5241</v>
      </c>
      <c r="AL485">
        <v>11.49</v>
      </c>
      <c r="AM485">
        <v>76.05</v>
      </c>
      <c r="AN485" t="s">
        <v>5316</v>
      </c>
      <c r="AO485" t="s">
        <v>5349</v>
      </c>
      <c r="AP485" t="s">
        <v>5415</v>
      </c>
      <c r="AQ485" t="s">
        <v>5459</v>
      </c>
    </row>
    <row r="486" spans="1:43">
      <c r="A486" s="1" t="s">
        <v>314</v>
      </c>
      <c r="B486">
        <v>11</v>
      </c>
      <c r="C486">
        <v>4688135</v>
      </c>
      <c r="D486">
        <v>917649</v>
      </c>
      <c r="E486">
        <v>426194.1</v>
      </c>
      <c r="F486" t="s">
        <v>1249</v>
      </c>
      <c r="G486" t="s">
        <v>1363</v>
      </c>
      <c r="H486" t="s">
        <v>1363</v>
      </c>
      <c r="J486">
        <v>90.65000000000001</v>
      </c>
      <c r="K486">
        <v>1.54</v>
      </c>
      <c r="L486">
        <v>63.64</v>
      </c>
      <c r="N486">
        <v>1</v>
      </c>
      <c r="O486">
        <v>1</v>
      </c>
      <c r="P486" t="s">
        <v>2172</v>
      </c>
      <c r="Q486" t="s">
        <v>2538</v>
      </c>
      <c r="R486">
        <v>99.7</v>
      </c>
      <c r="S486">
        <v>1451</v>
      </c>
      <c r="T486" t="s">
        <v>3131</v>
      </c>
      <c r="U486">
        <v>99.59999999999999</v>
      </c>
      <c r="V486">
        <v>1509</v>
      </c>
      <c r="W486">
        <v>50.529045</v>
      </c>
      <c r="X486">
        <v>41.936035</v>
      </c>
      <c r="Z486">
        <v>0</v>
      </c>
      <c r="AA486">
        <v>0</v>
      </c>
      <c r="AB486">
        <v>0.0173817999449968</v>
      </c>
      <c r="AC486">
        <v>0.00496631353895716</v>
      </c>
      <c r="AD486" t="s">
        <v>3825</v>
      </c>
      <c r="AE486">
        <v>378380</v>
      </c>
      <c r="AF486">
        <v>378532</v>
      </c>
      <c r="AG486" t="s">
        <v>4530</v>
      </c>
      <c r="AH486" t="s">
        <v>4559</v>
      </c>
      <c r="AI486" t="s">
        <v>4741</v>
      </c>
      <c r="AJ486" t="s">
        <v>5207</v>
      </c>
      <c r="AK486" t="s">
        <v>5256</v>
      </c>
      <c r="AL486">
        <v>8.83</v>
      </c>
      <c r="AM486">
        <v>77.42</v>
      </c>
      <c r="AN486" t="s">
        <v>5316</v>
      </c>
      <c r="AO486" t="s">
        <v>5345</v>
      </c>
      <c r="AP486" t="s">
        <v>5411</v>
      </c>
      <c r="AQ486" t="s">
        <v>5463</v>
      </c>
    </row>
    <row r="487" spans="1:43">
      <c r="A487" s="1" t="s">
        <v>314</v>
      </c>
      <c r="B487">
        <v>11</v>
      </c>
      <c r="C487">
        <v>4688135</v>
      </c>
      <c r="D487">
        <v>917649</v>
      </c>
      <c r="E487">
        <v>426194.1</v>
      </c>
      <c r="F487" t="s">
        <v>1249</v>
      </c>
      <c r="G487" t="s">
        <v>1363</v>
      </c>
      <c r="H487" t="s">
        <v>1363</v>
      </c>
      <c r="J487">
        <v>90.65000000000001</v>
      </c>
      <c r="K487">
        <v>1.54</v>
      </c>
      <c r="L487">
        <v>63.64</v>
      </c>
      <c r="N487">
        <v>1</v>
      </c>
      <c r="O487">
        <v>1</v>
      </c>
      <c r="P487" t="s">
        <v>2172</v>
      </c>
      <c r="Q487" t="s">
        <v>2538</v>
      </c>
      <c r="R487">
        <v>99.7</v>
      </c>
      <c r="S487">
        <v>1451</v>
      </c>
      <c r="T487" t="s">
        <v>3131</v>
      </c>
      <c r="U487">
        <v>99.59999999999999</v>
      </c>
      <c r="V487">
        <v>1509</v>
      </c>
      <c r="W487">
        <v>50.529045</v>
      </c>
      <c r="X487">
        <v>41.936035</v>
      </c>
      <c r="Z487">
        <v>0</v>
      </c>
      <c r="AA487">
        <v>0</v>
      </c>
      <c r="AB487">
        <v>0.0173817999449968</v>
      </c>
      <c r="AC487">
        <v>0.00496631353895716</v>
      </c>
      <c r="AD487" t="s">
        <v>3826</v>
      </c>
      <c r="AE487">
        <v>653353</v>
      </c>
      <c r="AF487">
        <v>653569</v>
      </c>
      <c r="AG487" t="s">
        <v>4529</v>
      </c>
      <c r="AH487" t="s">
        <v>4553</v>
      </c>
      <c r="AI487" t="s">
        <v>4737</v>
      </c>
      <c r="AJ487" t="s">
        <v>5204</v>
      </c>
      <c r="AK487" t="s">
        <v>5237</v>
      </c>
      <c r="AL487">
        <v>31.3</v>
      </c>
      <c r="AM487">
        <v>77.52</v>
      </c>
      <c r="AN487" t="s">
        <v>5316</v>
      </c>
      <c r="AO487" t="s">
        <v>5339</v>
      </c>
      <c r="AP487" t="s">
        <v>5405</v>
      </c>
      <c r="AQ487" t="s">
        <v>5464</v>
      </c>
    </row>
    <row r="488" spans="1:43">
      <c r="A488" s="1" t="s">
        <v>314</v>
      </c>
      <c r="B488">
        <v>11</v>
      </c>
      <c r="C488">
        <v>4688135</v>
      </c>
      <c r="D488">
        <v>917649</v>
      </c>
      <c r="E488">
        <v>426194.1</v>
      </c>
      <c r="F488" t="s">
        <v>1249</v>
      </c>
      <c r="G488" t="s">
        <v>1363</v>
      </c>
      <c r="H488" t="s">
        <v>1363</v>
      </c>
      <c r="J488">
        <v>90.65000000000001</v>
      </c>
      <c r="K488">
        <v>1.54</v>
      </c>
      <c r="L488">
        <v>63.64</v>
      </c>
      <c r="N488">
        <v>1</v>
      </c>
      <c r="O488">
        <v>1</v>
      </c>
      <c r="P488" t="s">
        <v>2172</v>
      </c>
      <c r="Q488" t="s">
        <v>2538</v>
      </c>
      <c r="R488">
        <v>99.7</v>
      </c>
      <c r="S488">
        <v>1451</v>
      </c>
      <c r="T488" t="s">
        <v>3131</v>
      </c>
      <c r="U488">
        <v>99.59999999999999</v>
      </c>
      <c r="V488">
        <v>1509</v>
      </c>
      <c r="W488">
        <v>50.529045</v>
      </c>
      <c r="X488">
        <v>41.936035</v>
      </c>
      <c r="Z488">
        <v>0</v>
      </c>
      <c r="AA488">
        <v>0</v>
      </c>
      <c r="AB488">
        <v>0.0173817999449968</v>
      </c>
      <c r="AC488">
        <v>0.00496631353895716</v>
      </c>
      <c r="AD488" t="s">
        <v>3827</v>
      </c>
      <c r="AE488">
        <v>230619</v>
      </c>
      <c r="AF488">
        <v>231006</v>
      </c>
      <c r="AG488" t="s">
        <v>4530</v>
      </c>
      <c r="AH488" t="s">
        <v>4531</v>
      </c>
      <c r="AI488" t="s">
        <v>4743</v>
      </c>
      <c r="AJ488" t="s">
        <v>5175</v>
      </c>
      <c r="AK488" t="s">
        <v>5234</v>
      </c>
      <c r="AL488">
        <v>11.12</v>
      </c>
      <c r="AM488">
        <v>77.83</v>
      </c>
      <c r="AN488" t="s">
        <v>5316</v>
      </c>
      <c r="AO488" t="s">
        <v>5317</v>
      </c>
      <c r="AP488" t="s">
        <v>5383</v>
      </c>
      <c r="AQ488" t="s">
        <v>5449</v>
      </c>
    </row>
    <row r="489" spans="1:43">
      <c r="A489" s="1" t="s">
        <v>314</v>
      </c>
      <c r="B489">
        <v>11</v>
      </c>
      <c r="C489">
        <v>4688135</v>
      </c>
      <c r="D489">
        <v>917649</v>
      </c>
      <c r="E489">
        <v>426194.1</v>
      </c>
      <c r="F489" t="s">
        <v>1249</v>
      </c>
      <c r="G489" t="s">
        <v>1363</v>
      </c>
      <c r="H489" t="s">
        <v>1363</v>
      </c>
      <c r="J489">
        <v>90.65000000000001</v>
      </c>
      <c r="K489">
        <v>1.54</v>
      </c>
      <c r="L489">
        <v>63.64</v>
      </c>
      <c r="N489">
        <v>1</v>
      </c>
      <c r="O489">
        <v>1</v>
      </c>
      <c r="P489" t="s">
        <v>2172</v>
      </c>
      <c r="Q489" t="s">
        <v>2538</v>
      </c>
      <c r="R489">
        <v>99.7</v>
      </c>
      <c r="S489">
        <v>1451</v>
      </c>
      <c r="T489" t="s">
        <v>3131</v>
      </c>
      <c r="U489">
        <v>99.59999999999999</v>
      </c>
      <c r="V489">
        <v>1509</v>
      </c>
      <c r="W489">
        <v>50.529045</v>
      </c>
      <c r="X489">
        <v>41.936035</v>
      </c>
      <c r="Z489">
        <v>0</v>
      </c>
      <c r="AA489">
        <v>0</v>
      </c>
      <c r="AB489">
        <v>0.0173817999449968</v>
      </c>
      <c r="AC489">
        <v>0.00496631353895716</v>
      </c>
      <c r="AD489" t="s">
        <v>3827</v>
      </c>
      <c r="AE489">
        <v>231299</v>
      </c>
      <c r="AF489">
        <v>231541</v>
      </c>
      <c r="AG489" t="s">
        <v>4530</v>
      </c>
      <c r="AH489" t="s">
        <v>4533</v>
      </c>
      <c r="AI489" t="s">
        <v>4742</v>
      </c>
      <c r="AJ489" t="s">
        <v>5185</v>
      </c>
      <c r="AK489" t="s">
        <v>5242</v>
      </c>
      <c r="AL489">
        <v>6.74</v>
      </c>
      <c r="AM489">
        <v>76.02</v>
      </c>
      <c r="AN489" t="s">
        <v>5316</v>
      </c>
      <c r="AO489" t="s">
        <v>5319</v>
      </c>
      <c r="AP489" t="s">
        <v>5385</v>
      </c>
      <c r="AQ489" t="s">
        <v>5449</v>
      </c>
    </row>
    <row r="490" spans="1:43">
      <c r="A490" s="1" t="s">
        <v>314</v>
      </c>
      <c r="B490">
        <v>11</v>
      </c>
      <c r="C490">
        <v>4688135</v>
      </c>
      <c r="D490">
        <v>917649</v>
      </c>
      <c r="E490">
        <v>426194.1</v>
      </c>
      <c r="F490" t="s">
        <v>1249</v>
      </c>
      <c r="G490" t="s">
        <v>1363</v>
      </c>
      <c r="H490" t="s">
        <v>1363</v>
      </c>
      <c r="J490">
        <v>90.65000000000001</v>
      </c>
      <c r="K490">
        <v>1.54</v>
      </c>
      <c r="L490">
        <v>63.64</v>
      </c>
      <c r="N490">
        <v>1</v>
      </c>
      <c r="O490">
        <v>1</v>
      </c>
      <c r="P490" t="s">
        <v>2172</v>
      </c>
      <c r="Q490" t="s">
        <v>2538</v>
      </c>
      <c r="R490">
        <v>99.7</v>
      </c>
      <c r="S490">
        <v>1451</v>
      </c>
      <c r="T490" t="s">
        <v>3131</v>
      </c>
      <c r="U490">
        <v>99.59999999999999</v>
      </c>
      <c r="V490">
        <v>1509</v>
      </c>
      <c r="W490">
        <v>50.529045</v>
      </c>
      <c r="X490">
        <v>41.936035</v>
      </c>
      <c r="Z490">
        <v>0</v>
      </c>
      <c r="AA490">
        <v>0</v>
      </c>
      <c r="AB490">
        <v>0.0173817999449968</v>
      </c>
      <c r="AC490">
        <v>0.00496631353895716</v>
      </c>
      <c r="AD490" t="s">
        <v>3828</v>
      </c>
      <c r="AE490">
        <v>6573</v>
      </c>
      <c r="AF490">
        <v>7094</v>
      </c>
      <c r="AG490" t="s">
        <v>4530</v>
      </c>
      <c r="AH490" t="s">
        <v>4537</v>
      </c>
      <c r="AI490" t="s">
        <v>4739</v>
      </c>
      <c r="AJ490" t="s">
        <v>5176</v>
      </c>
      <c r="AK490" t="s">
        <v>5241</v>
      </c>
      <c r="AL490">
        <v>16.86</v>
      </c>
      <c r="AM490">
        <v>76.76000000000001</v>
      </c>
      <c r="AN490" t="s">
        <v>5316</v>
      </c>
      <c r="AO490" t="s">
        <v>5323</v>
      </c>
      <c r="AP490" t="s">
        <v>5389</v>
      </c>
      <c r="AQ490" t="s">
        <v>5454</v>
      </c>
    </row>
    <row r="491" spans="1:43">
      <c r="A491" s="1" t="s">
        <v>314</v>
      </c>
      <c r="B491">
        <v>11</v>
      </c>
      <c r="C491">
        <v>4688135</v>
      </c>
      <c r="D491">
        <v>917649</v>
      </c>
      <c r="E491">
        <v>426194.1</v>
      </c>
      <c r="F491" t="s">
        <v>1249</v>
      </c>
      <c r="G491" t="s">
        <v>1363</v>
      </c>
      <c r="H491" t="s">
        <v>1363</v>
      </c>
      <c r="J491">
        <v>90.65000000000001</v>
      </c>
      <c r="K491">
        <v>1.54</v>
      </c>
      <c r="L491">
        <v>63.64</v>
      </c>
      <c r="N491">
        <v>1</v>
      </c>
      <c r="O491">
        <v>1</v>
      </c>
      <c r="P491" t="s">
        <v>2172</v>
      </c>
      <c r="Q491" t="s">
        <v>2538</v>
      </c>
      <c r="R491">
        <v>99.7</v>
      </c>
      <c r="S491">
        <v>1451</v>
      </c>
      <c r="T491" t="s">
        <v>3131</v>
      </c>
      <c r="U491">
        <v>99.59999999999999</v>
      </c>
      <c r="V491">
        <v>1509</v>
      </c>
      <c r="W491">
        <v>50.529045</v>
      </c>
      <c r="X491">
        <v>41.936035</v>
      </c>
      <c r="Z491">
        <v>0</v>
      </c>
      <c r="AA491">
        <v>0</v>
      </c>
      <c r="AB491">
        <v>0.0173817999449968</v>
      </c>
      <c r="AC491">
        <v>0.00496631353895716</v>
      </c>
      <c r="AD491" t="s">
        <v>3829</v>
      </c>
      <c r="AE491">
        <v>41149</v>
      </c>
      <c r="AF491">
        <v>41342</v>
      </c>
      <c r="AG491" t="s">
        <v>4530</v>
      </c>
      <c r="AH491" t="s">
        <v>4532</v>
      </c>
      <c r="AI491" t="s">
        <v>4738</v>
      </c>
      <c r="AJ491" t="s">
        <v>5205</v>
      </c>
      <c r="AK491" t="s">
        <v>5264</v>
      </c>
      <c r="AL491">
        <v>27.29</v>
      </c>
      <c r="AM491">
        <v>76.65000000000001</v>
      </c>
      <c r="AN491" t="s">
        <v>5316</v>
      </c>
      <c r="AO491" t="s">
        <v>5318</v>
      </c>
      <c r="AP491" t="s">
        <v>5384</v>
      </c>
      <c r="AQ491" t="s">
        <v>5450</v>
      </c>
    </row>
    <row r="492" spans="1:43">
      <c r="A492" s="1" t="s">
        <v>315</v>
      </c>
      <c r="B492">
        <v>17</v>
      </c>
      <c r="C492">
        <v>4298445</v>
      </c>
      <c r="D492">
        <v>1563899</v>
      </c>
      <c r="E492">
        <v>252849.7</v>
      </c>
      <c r="F492" t="s">
        <v>1249</v>
      </c>
      <c r="G492" t="s">
        <v>1250</v>
      </c>
      <c r="H492" t="s">
        <v>1905</v>
      </c>
      <c r="J492">
        <v>99.08</v>
      </c>
      <c r="K492">
        <v>0.73</v>
      </c>
      <c r="L492">
        <v>66.67</v>
      </c>
      <c r="N492">
        <v>2</v>
      </c>
      <c r="O492">
        <v>2</v>
      </c>
      <c r="P492" t="s">
        <v>2130</v>
      </c>
      <c r="Q492" t="s">
        <v>2421</v>
      </c>
      <c r="R492">
        <v>99.90000000000001</v>
      </c>
      <c r="S492">
        <v>1458</v>
      </c>
      <c r="T492" t="s">
        <v>3177</v>
      </c>
      <c r="U492">
        <v>98.5</v>
      </c>
      <c r="V492">
        <v>1515</v>
      </c>
      <c r="W492">
        <v>11.956394</v>
      </c>
      <c r="X492">
        <v>12.977103</v>
      </c>
      <c r="Z492">
        <v>0</v>
      </c>
      <c r="AA492">
        <v>0</v>
      </c>
      <c r="AB492">
        <v>0.0349338944419397</v>
      </c>
      <c r="AC492">
        <v>0.00694528817070909</v>
      </c>
      <c r="AD492" t="s">
        <v>3830</v>
      </c>
      <c r="AE492">
        <v>61878</v>
      </c>
      <c r="AF492">
        <v>62192</v>
      </c>
      <c r="AG492" t="s">
        <v>4530</v>
      </c>
      <c r="AH492" t="s">
        <v>4531</v>
      </c>
      <c r="AI492" t="s">
        <v>4597</v>
      </c>
      <c r="AJ492" t="s">
        <v>5173</v>
      </c>
      <c r="AK492" t="s">
        <v>5233</v>
      </c>
      <c r="AL492">
        <v>8.91</v>
      </c>
      <c r="AM492">
        <v>79.31</v>
      </c>
      <c r="AN492" t="s">
        <v>5316</v>
      </c>
      <c r="AO492" t="s">
        <v>5317</v>
      </c>
      <c r="AP492" t="s">
        <v>5383</v>
      </c>
      <c r="AQ492" t="s">
        <v>5449</v>
      </c>
    </row>
    <row r="493" spans="1:43">
      <c r="A493" s="1" t="s">
        <v>316</v>
      </c>
      <c r="B493">
        <v>32</v>
      </c>
      <c r="C493">
        <v>4397170</v>
      </c>
      <c r="D493">
        <v>424715</v>
      </c>
      <c r="E493">
        <v>137411.6</v>
      </c>
      <c r="F493" t="s">
        <v>1249</v>
      </c>
      <c r="G493" t="s">
        <v>1397</v>
      </c>
      <c r="H493" t="s">
        <v>1906</v>
      </c>
      <c r="J493">
        <v>94.5</v>
      </c>
      <c r="K493">
        <v>3.25</v>
      </c>
      <c r="L493">
        <v>50</v>
      </c>
      <c r="N493">
        <v>1</v>
      </c>
      <c r="O493">
        <v>1</v>
      </c>
      <c r="P493" t="s">
        <v>2163</v>
      </c>
      <c r="Q493" t="s">
        <v>2618</v>
      </c>
      <c r="R493">
        <v>98.8</v>
      </c>
      <c r="S493">
        <v>1445</v>
      </c>
      <c r="T493" t="s">
        <v>3201</v>
      </c>
      <c r="U493">
        <v>97.2</v>
      </c>
      <c r="V493">
        <v>1487</v>
      </c>
      <c r="W493">
        <v>7.6846375</v>
      </c>
      <c r="X493">
        <v>10.0325</v>
      </c>
      <c r="Z493">
        <v>0</v>
      </c>
      <c r="AA493">
        <v>0</v>
      </c>
      <c r="AB493">
        <v>0.0247405452391025</v>
      </c>
      <c r="AC493">
        <v>0.005782725538820479</v>
      </c>
    </row>
    <row r="494" spans="1:43">
      <c r="A494" s="1" t="s">
        <v>317</v>
      </c>
      <c r="B494">
        <v>24</v>
      </c>
      <c r="C494">
        <v>4952893</v>
      </c>
      <c r="D494">
        <v>680256</v>
      </c>
      <c r="E494">
        <v>206370.5</v>
      </c>
      <c r="F494" t="s">
        <v>1249</v>
      </c>
      <c r="G494" t="s">
        <v>1385</v>
      </c>
      <c r="H494" t="s">
        <v>1907</v>
      </c>
      <c r="I494" t="s">
        <v>2128</v>
      </c>
      <c r="J494">
        <v>93.69</v>
      </c>
      <c r="K494">
        <v>2.02</v>
      </c>
      <c r="L494">
        <v>25</v>
      </c>
      <c r="N494">
        <v>2</v>
      </c>
      <c r="O494">
        <v>2</v>
      </c>
      <c r="P494" t="s">
        <v>2231</v>
      </c>
      <c r="Q494" t="s">
        <v>2563</v>
      </c>
      <c r="R494">
        <v>99.90000000000001</v>
      </c>
      <c r="S494">
        <v>1437</v>
      </c>
      <c r="T494" t="s">
        <v>3153</v>
      </c>
      <c r="U494">
        <v>98.8</v>
      </c>
      <c r="V494">
        <v>1475</v>
      </c>
      <c r="W494">
        <v>10.107038</v>
      </c>
      <c r="X494">
        <v>12.041243</v>
      </c>
      <c r="Y494">
        <v>0.21767169</v>
      </c>
      <c r="Z494">
        <v>0</v>
      </c>
      <c r="AA494">
        <v>0</v>
      </c>
      <c r="AB494">
        <v>0.0409792697280029</v>
      </c>
      <c r="AC494">
        <v>0.008529831980140391</v>
      </c>
      <c r="AD494" t="s">
        <v>3831</v>
      </c>
      <c r="AE494">
        <v>335953</v>
      </c>
      <c r="AF494">
        <v>336240</v>
      </c>
      <c r="AG494" t="s">
        <v>4530</v>
      </c>
      <c r="AH494" t="s">
        <v>4531</v>
      </c>
      <c r="AI494" t="s">
        <v>4773</v>
      </c>
      <c r="AJ494" t="s">
        <v>5200</v>
      </c>
      <c r="AK494" t="s">
        <v>5234</v>
      </c>
      <c r="AL494">
        <v>8.25</v>
      </c>
      <c r="AM494">
        <v>76.04000000000001</v>
      </c>
      <c r="AN494" t="s">
        <v>5316</v>
      </c>
      <c r="AO494" t="s">
        <v>5317</v>
      </c>
      <c r="AP494" t="s">
        <v>5383</v>
      </c>
      <c r="AQ494" t="s">
        <v>5449</v>
      </c>
    </row>
    <row r="495" spans="1:43">
      <c r="A495" s="1" t="s">
        <v>318</v>
      </c>
      <c r="B495">
        <v>14</v>
      </c>
      <c r="C495">
        <v>3755673</v>
      </c>
      <c r="D495">
        <v>1043627</v>
      </c>
      <c r="E495">
        <v>268262.3</v>
      </c>
      <c r="F495" t="s">
        <v>1249</v>
      </c>
      <c r="G495" t="s">
        <v>1345</v>
      </c>
      <c r="H495" t="s">
        <v>1345</v>
      </c>
      <c r="I495" t="s">
        <v>2128</v>
      </c>
      <c r="J495">
        <v>96.65000000000001</v>
      </c>
      <c r="K495">
        <v>0.5600000000000001</v>
      </c>
      <c r="L495">
        <v>0</v>
      </c>
      <c r="N495">
        <v>1</v>
      </c>
      <c r="O495">
        <v>1</v>
      </c>
      <c r="P495" t="s">
        <v>2207</v>
      </c>
      <c r="Q495" t="s">
        <v>2519</v>
      </c>
      <c r="R495">
        <v>99.90000000000001</v>
      </c>
      <c r="S495">
        <v>1447</v>
      </c>
      <c r="T495" t="s">
        <v>3112</v>
      </c>
      <c r="U495">
        <v>99.3</v>
      </c>
      <c r="V495">
        <v>1496</v>
      </c>
      <c r="W495">
        <v>11.344189</v>
      </c>
      <c r="X495">
        <v>16.129663</v>
      </c>
      <c r="Y495">
        <v>0.16488867</v>
      </c>
      <c r="Z495">
        <v>0</v>
      </c>
      <c r="AA495">
        <v>0</v>
      </c>
      <c r="AB495">
        <v>0.0182142997797056</v>
      </c>
      <c r="AC495">
        <v>0.00318140470148896</v>
      </c>
    </row>
    <row r="496" spans="1:43">
      <c r="A496" s="1" t="s">
        <v>319</v>
      </c>
      <c r="B496">
        <v>21</v>
      </c>
      <c r="C496">
        <v>3909549</v>
      </c>
      <c r="D496">
        <v>973092</v>
      </c>
      <c r="E496">
        <v>186169</v>
      </c>
      <c r="F496" t="s">
        <v>1249</v>
      </c>
      <c r="G496" t="s">
        <v>1252</v>
      </c>
      <c r="H496" t="s">
        <v>1908</v>
      </c>
      <c r="I496" t="s">
        <v>2128</v>
      </c>
      <c r="J496">
        <v>97.52</v>
      </c>
      <c r="K496">
        <v>1.35</v>
      </c>
      <c r="L496">
        <v>66.67</v>
      </c>
      <c r="N496">
        <v>1</v>
      </c>
      <c r="O496">
        <v>1</v>
      </c>
      <c r="P496" t="s">
        <v>2132</v>
      </c>
      <c r="Q496" t="s">
        <v>2423</v>
      </c>
      <c r="R496">
        <v>100</v>
      </c>
      <c r="S496">
        <v>1442</v>
      </c>
      <c r="T496" t="s">
        <v>3019</v>
      </c>
      <c r="U496">
        <v>99.5</v>
      </c>
      <c r="V496">
        <v>1500</v>
      </c>
      <c r="W496">
        <v>26.810045</v>
      </c>
      <c r="X496">
        <v>15.604284</v>
      </c>
      <c r="Y496">
        <v>5.254253400000001</v>
      </c>
      <c r="Z496">
        <v>0</v>
      </c>
      <c r="AA496">
        <v>0</v>
      </c>
      <c r="AB496">
        <v>0.0343784939389681</v>
      </c>
      <c r="AC496">
        <v>0.00745671812817419</v>
      </c>
      <c r="AD496" t="s">
        <v>3832</v>
      </c>
      <c r="AE496">
        <v>91112</v>
      </c>
      <c r="AF496">
        <v>94272</v>
      </c>
      <c r="AG496" t="s">
        <v>4529</v>
      </c>
      <c r="AH496" t="s">
        <v>4531</v>
      </c>
      <c r="AI496" t="s">
        <v>4600</v>
      </c>
      <c r="AJ496">
        <f>/======</f>
        <v>0</v>
      </c>
      <c r="AK496" t="s">
        <v>5235</v>
      </c>
      <c r="AL496">
        <v>89.77</v>
      </c>
      <c r="AM496">
        <v>75.7</v>
      </c>
      <c r="AN496" t="s">
        <v>5316</v>
      </c>
      <c r="AO496" t="s">
        <v>5317</v>
      </c>
      <c r="AP496" t="s">
        <v>5383</v>
      </c>
      <c r="AQ496" t="s">
        <v>5449</v>
      </c>
    </row>
    <row r="497" spans="1:43">
      <c r="A497" s="1" t="s">
        <v>320</v>
      </c>
      <c r="B497">
        <v>28</v>
      </c>
      <c r="C497">
        <v>2669684</v>
      </c>
      <c r="D497">
        <v>352782</v>
      </c>
      <c r="E497">
        <v>95345.89999999999</v>
      </c>
      <c r="F497" t="s">
        <v>1249</v>
      </c>
      <c r="G497" t="s">
        <v>1278</v>
      </c>
      <c r="H497" t="s">
        <v>1909</v>
      </c>
      <c r="J497">
        <v>93.11</v>
      </c>
      <c r="K497">
        <v>4.56</v>
      </c>
      <c r="L497">
        <v>78.56999999999999</v>
      </c>
      <c r="N497">
        <v>1</v>
      </c>
      <c r="O497">
        <v>1</v>
      </c>
      <c r="P497" t="s">
        <v>2155</v>
      </c>
      <c r="Q497" t="s">
        <v>2449</v>
      </c>
      <c r="R497">
        <v>99.40000000000001</v>
      </c>
      <c r="S497">
        <v>1457</v>
      </c>
      <c r="T497" t="s">
        <v>3169</v>
      </c>
      <c r="U497">
        <v>99.2</v>
      </c>
      <c r="V497">
        <v>1515</v>
      </c>
      <c r="W497">
        <v>8.251142999999999</v>
      </c>
      <c r="X497">
        <v>9.912366</v>
      </c>
      <c r="Z497">
        <v>0</v>
      </c>
      <c r="AA497">
        <v>0</v>
      </c>
      <c r="AB497">
        <v>0.0459472177663615</v>
      </c>
      <c r="AC497">
        <v>0.0074491146311166</v>
      </c>
      <c r="AD497" t="s">
        <v>3833</v>
      </c>
      <c r="AE497">
        <v>195570</v>
      </c>
      <c r="AF497">
        <v>196373</v>
      </c>
      <c r="AG497" t="s">
        <v>4530</v>
      </c>
      <c r="AH497" t="s">
        <v>4546</v>
      </c>
      <c r="AI497" t="s">
        <v>4644</v>
      </c>
      <c r="AJ497">
        <f/>
        <v>0</v>
      </c>
      <c r="AK497" t="s">
        <v>5234</v>
      </c>
      <c r="AL497">
        <v>100</v>
      </c>
      <c r="AM497">
        <v>96.39</v>
      </c>
      <c r="AN497" t="s">
        <v>5316</v>
      </c>
      <c r="AO497" t="s">
        <v>5332</v>
      </c>
      <c r="AP497" t="s">
        <v>5398</v>
      </c>
      <c r="AQ497" t="s">
        <v>5460</v>
      </c>
    </row>
    <row r="498" spans="1:43">
      <c r="A498" s="1" t="s">
        <v>321</v>
      </c>
      <c r="B498">
        <v>14</v>
      </c>
      <c r="C498">
        <v>4767943</v>
      </c>
      <c r="D498">
        <v>1444128</v>
      </c>
      <c r="E498">
        <v>340567.3</v>
      </c>
      <c r="F498" t="s">
        <v>1249</v>
      </c>
      <c r="G498" t="s">
        <v>1280</v>
      </c>
      <c r="H498" t="s">
        <v>1280</v>
      </c>
      <c r="J498">
        <v>97.28</v>
      </c>
      <c r="K498">
        <v>4.21</v>
      </c>
      <c r="L498">
        <v>76.92</v>
      </c>
      <c r="N498">
        <v>2</v>
      </c>
      <c r="O498">
        <v>2</v>
      </c>
      <c r="P498" t="s">
        <v>2157</v>
      </c>
      <c r="Q498" t="s">
        <v>2451</v>
      </c>
      <c r="R498">
        <v>100</v>
      </c>
      <c r="S498">
        <v>1449</v>
      </c>
      <c r="T498" t="s">
        <v>3067</v>
      </c>
      <c r="U498">
        <v>98.5</v>
      </c>
      <c r="V498">
        <v>1496</v>
      </c>
      <c r="W498">
        <v>12.465987</v>
      </c>
      <c r="X498">
        <v>17.972673</v>
      </c>
      <c r="Z498">
        <v>0</v>
      </c>
      <c r="AA498">
        <v>0</v>
      </c>
      <c r="AB498">
        <v>0.0149899533527351</v>
      </c>
      <c r="AC498">
        <v>0.00301193479161176</v>
      </c>
    </row>
    <row r="499" spans="1:43">
      <c r="A499" s="1" t="s">
        <v>322</v>
      </c>
      <c r="B499">
        <v>48</v>
      </c>
      <c r="C499">
        <v>4595192</v>
      </c>
      <c r="D499">
        <v>399169</v>
      </c>
      <c r="E499">
        <v>95733.2</v>
      </c>
      <c r="F499" t="s">
        <v>1249</v>
      </c>
      <c r="G499" t="s">
        <v>1251</v>
      </c>
      <c r="H499" t="s">
        <v>1910</v>
      </c>
      <c r="J499">
        <v>97.87</v>
      </c>
      <c r="K499">
        <v>4.35</v>
      </c>
      <c r="L499">
        <v>46.15</v>
      </c>
      <c r="N499">
        <v>5</v>
      </c>
      <c r="O499">
        <v>4</v>
      </c>
      <c r="P499" t="s">
        <v>2131</v>
      </c>
      <c r="Q499" t="s">
        <v>2596</v>
      </c>
      <c r="R499">
        <v>99.59999999999999</v>
      </c>
      <c r="S499">
        <v>1456</v>
      </c>
      <c r="T499" t="s">
        <v>3202</v>
      </c>
      <c r="U499">
        <v>98.59999999999999</v>
      </c>
      <c r="V499">
        <v>1537</v>
      </c>
      <c r="W499">
        <v>26.050358</v>
      </c>
      <c r="X499">
        <v>23.49568</v>
      </c>
      <c r="Z499">
        <v>0</v>
      </c>
      <c r="AA499">
        <v>0</v>
      </c>
      <c r="AB499">
        <v>0.0513083322485467</v>
      </c>
      <c r="AC499">
        <v>0.0115595041648502</v>
      </c>
      <c r="AD499" t="s">
        <v>3834</v>
      </c>
      <c r="AE499">
        <v>269801</v>
      </c>
      <c r="AF499">
        <v>270162</v>
      </c>
      <c r="AG499" t="s">
        <v>4530</v>
      </c>
      <c r="AH499" t="s">
        <v>4531</v>
      </c>
      <c r="AI499" t="s">
        <v>4599</v>
      </c>
      <c r="AJ499" t="s">
        <v>5175</v>
      </c>
      <c r="AK499" t="s">
        <v>5234</v>
      </c>
      <c r="AL499">
        <v>10.38</v>
      </c>
      <c r="AM499">
        <v>77.62</v>
      </c>
      <c r="AN499" t="s">
        <v>5316</v>
      </c>
      <c r="AO499" t="s">
        <v>5317</v>
      </c>
      <c r="AP499" t="s">
        <v>5383</v>
      </c>
      <c r="AQ499" t="s">
        <v>5449</v>
      </c>
    </row>
    <row r="500" spans="1:43">
      <c r="A500" s="1" t="s">
        <v>322</v>
      </c>
      <c r="B500">
        <v>48</v>
      </c>
      <c r="C500">
        <v>4595192</v>
      </c>
      <c r="D500">
        <v>399169</v>
      </c>
      <c r="E500">
        <v>95733.2</v>
      </c>
      <c r="F500" t="s">
        <v>1249</v>
      </c>
      <c r="G500" t="s">
        <v>1251</v>
      </c>
      <c r="H500" t="s">
        <v>1910</v>
      </c>
      <c r="J500">
        <v>97.87</v>
      </c>
      <c r="K500">
        <v>4.35</v>
      </c>
      <c r="L500">
        <v>46.15</v>
      </c>
      <c r="N500">
        <v>5</v>
      </c>
      <c r="O500">
        <v>4</v>
      </c>
      <c r="P500" t="s">
        <v>2131</v>
      </c>
      <c r="Q500" t="s">
        <v>2596</v>
      </c>
      <c r="R500">
        <v>99.59999999999999</v>
      </c>
      <c r="S500">
        <v>1456</v>
      </c>
      <c r="T500" t="s">
        <v>3202</v>
      </c>
      <c r="U500">
        <v>98.59999999999999</v>
      </c>
      <c r="V500">
        <v>1537</v>
      </c>
      <c r="W500">
        <v>26.050358</v>
      </c>
      <c r="X500">
        <v>23.49568</v>
      </c>
      <c r="Z500">
        <v>0</v>
      </c>
      <c r="AA500">
        <v>0</v>
      </c>
      <c r="AB500">
        <v>0.0513083322485467</v>
      </c>
      <c r="AC500">
        <v>0.0115595041648502</v>
      </c>
      <c r="AD500" t="s">
        <v>3835</v>
      </c>
      <c r="AE500">
        <v>11410</v>
      </c>
      <c r="AF500">
        <v>11544</v>
      </c>
      <c r="AG500" t="s">
        <v>4530</v>
      </c>
      <c r="AH500" t="s">
        <v>4532</v>
      </c>
      <c r="AI500" t="s">
        <v>4598</v>
      </c>
      <c r="AJ500" t="s">
        <v>5174</v>
      </c>
      <c r="AK500" t="s">
        <v>5234</v>
      </c>
      <c r="AL500">
        <v>19.91</v>
      </c>
      <c r="AM500">
        <v>81.48</v>
      </c>
      <c r="AN500" t="s">
        <v>5316</v>
      </c>
      <c r="AO500" t="s">
        <v>5318</v>
      </c>
      <c r="AP500" t="s">
        <v>5384</v>
      </c>
      <c r="AQ500" t="s">
        <v>5450</v>
      </c>
    </row>
    <row r="501" spans="1:43">
      <c r="A501" s="1" t="s">
        <v>322</v>
      </c>
      <c r="B501">
        <v>48</v>
      </c>
      <c r="C501">
        <v>4595192</v>
      </c>
      <c r="D501">
        <v>399169</v>
      </c>
      <c r="E501">
        <v>95733.2</v>
      </c>
      <c r="F501" t="s">
        <v>1249</v>
      </c>
      <c r="G501" t="s">
        <v>1251</v>
      </c>
      <c r="H501" t="s">
        <v>1910</v>
      </c>
      <c r="J501">
        <v>97.87</v>
      </c>
      <c r="K501">
        <v>4.35</v>
      </c>
      <c r="L501">
        <v>46.15</v>
      </c>
      <c r="N501">
        <v>5</v>
      </c>
      <c r="O501">
        <v>4</v>
      </c>
      <c r="P501" t="s">
        <v>2131</v>
      </c>
      <c r="Q501" t="s">
        <v>2596</v>
      </c>
      <c r="R501">
        <v>99.59999999999999</v>
      </c>
      <c r="S501">
        <v>1456</v>
      </c>
      <c r="T501" t="s">
        <v>3202</v>
      </c>
      <c r="U501">
        <v>98.59999999999999</v>
      </c>
      <c r="V501">
        <v>1537</v>
      </c>
      <c r="W501">
        <v>26.050358</v>
      </c>
      <c r="X501">
        <v>23.49568</v>
      </c>
      <c r="Z501">
        <v>0</v>
      </c>
      <c r="AA501">
        <v>0</v>
      </c>
      <c r="AB501">
        <v>0.0513083322485467</v>
      </c>
      <c r="AC501">
        <v>0.0115595041648502</v>
      </c>
      <c r="AD501" t="s">
        <v>3836</v>
      </c>
      <c r="AE501">
        <v>10737</v>
      </c>
      <c r="AF501">
        <v>10889</v>
      </c>
      <c r="AG501" t="s">
        <v>4530</v>
      </c>
      <c r="AH501" t="s">
        <v>4534</v>
      </c>
      <c r="AI501" t="s">
        <v>4772</v>
      </c>
      <c r="AJ501" t="s">
        <v>5186</v>
      </c>
      <c r="AK501" t="s">
        <v>5234</v>
      </c>
      <c r="AL501">
        <v>7.24</v>
      </c>
      <c r="AM501">
        <v>75.81999999999999</v>
      </c>
      <c r="AN501" t="s">
        <v>5316</v>
      </c>
      <c r="AO501" t="s">
        <v>5320</v>
      </c>
      <c r="AP501" t="s">
        <v>5386</v>
      </c>
      <c r="AQ501" t="s">
        <v>5451</v>
      </c>
    </row>
    <row r="502" spans="1:43">
      <c r="A502" s="1" t="s">
        <v>323</v>
      </c>
      <c r="B502">
        <v>36</v>
      </c>
      <c r="C502">
        <v>3712819</v>
      </c>
      <c r="D502">
        <v>475683</v>
      </c>
      <c r="E502">
        <v>103133.9</v>
      </c>
      <c r="F502" t="s">
        <v>1249</v>
      </c>
      <c r="G502" t="s">
        <v>1429</v>
      </c>
      <c r="H502" t="s">
        <v>1429</v>
      </c>
      <c r="I502" t="s">
        <v>2128</v>
      </c>
      <c r="J502">
        <v>98.56</v>
      </c>
      <c r="K502">
        <v>2.95</v>
      </c>
      <c r="L502">
        <v>50</v>
      </c>
      <c r="N502">
        <v>1</v>
      </c>
      <c r="O502">
        <v>1</v>
      </c>
      <c r="P502" t="s">
        <v>2255</v>
      </c>
      <c r="Q502" t="s">
        <v>2619</v>
      </c>
      <c r="R502">
        <v>100</v>
      </c>
      <c r="S502">
        <v>1460</v>
      </c>
      <c r="T502" t="s">
        <v>3203</v>
      </c>
      <c r="U502">
        <v>99.7</v>
      </c>
      <c r="V502">
        <v>1517</v>
      </c>
      <c r="W502">
        <v>51.106342</v>
      </c>
      <c r="X502">
        <v>15.930638</v>
      </c>
      <c r="Y502">
        <v>0.7272395</v>
      </c>
      <c r="Z502">
        <v>0</v>
      </c>
      <c r="AA502">
        <v>0</v>
      </c>
      <c r="AB502">
        <v>0.00208224043298378</v>
      </c>
      <c r="AC502">
        <v>0.000483577405415221</v>
      </c>
    </row>
    <row r="503" spans="1:43">
      <c r="A503" s="1" t="s">
        <v>324</v>
      </c>
      <c r="B503">
        <v>25</v>
      </c>
      <c r="C503">
        <v>5006812</v>
      </c>
      <c r="D503">
        <v>635461</v>
      </c>
      <c r="E503">
        <v>200272.5</v>
      </c>
      <c r="F503" t="s">
        <v>1249</v>
      </c>
      <c r="G503" t="s">
        <v>1283</v>
      </c>
      <c r="H503" t="s">
        <v>1283</v>
      </c>
      <c r="J503">
        <v>91.20999999999999</v>
      </c>
      <c r="K503">
        <v>1.49</v>
      </c>
      <c r="L503">
        <v>0</v>
      </c>
      <c r="N503">
        <v>1</v>
      </c>
      <c r="O503">
        <v>1</v>
      </c>
      <c r="P503" t="s">
        <v>2145</v>
      </c>
      <c r="Q503" t="s">
        <v>2454</v>
      </c>
      <c r="R503">
        <v>100</v>
      </c>
      <c r="S503">
        <v>1459</v>
      </c>
      <c r="T503" t="s">
        <v>3050</v>
      </c>
      <c r="U503">
        <v>99.5</v>
      </c>
      <c r="V503">
        <v>1477</v>
      </c>
      <c r="W503">
        <v>6.1577196</v>
      </c>
      <c r="X503">
        <v>8.122280999999999</v>
      </c>
      <c r="Z503">
        <v>0</v>
      </c>
      <c r="AA503">
        <v>0</v>
      </c>
      <c r="AB503">
        <v>0.00949371572697774</v>
      </c>
      <c r="AC503">
        <v>0.00317727639700329</v>
      </c>
      <c r="AD503" t="s">
        <v>3837</v>
      </c>
      <c r="AE503">
        <v>97604</v>
      </c>
      <c r="AF503">
        <v>97739</v>
      </c>
      <c r="AG503" t="s">
        <v>4530</v>
      </c>
      <c r="AH503" t="s">
        <v>4548</v>
      </c>
      <c r="AI503" t="s">
        <v>4813</v>
      </c>
      <c r="AJ503" t="s">
        <v>5201</v>
      </c>
      <c r="AK503" t="s">
        <v>5237</v>
      </c>
      <c r="AL503">
        <v>4.39</v>
      </c>
      <c r="AM503">
        <v>78.09999999999999</v>
      </c>
      <c r="AN503" t="s">
        <v>5316</v>
      </c>
      <c r="AO503" t="s">
        <v>5334</v>
      </c>
      <c r="AP503" t="s">
        <v>5400</v>
      </c>
      <c r="AQ503" t="s">
        <v>5456</v>
      </c>
    </row>
    <row r="504" spans="1:43">
      <c r="A504" s="1" t="s">
        <v>325</v>
      </c>
      <c r="B504">
        <v>30</v>
      </c>
      <c r="C504">
        <v>4280636</v>
      </c>
      <c r="D504">
        <v>870287</v>
      </c>
      <c r="E504">
        <v>142687.9</v>
      </c>
      <c r="F504" t="s">
        <v>1249</v>
      </c>
      <c r="G504" t="s">
        <v>1430</v>
      </c>
      <c r="H504" t="s">
        <v>1430</v>
      </c>
      <c r="I504" t="s">
        <v>2128</v>
      </c>
      <c r="J504">
        <v>95.53</v>
      </c>
      <c r="K504">
        <v>2.23</v>
      </c>
      <c r="L504">
        <v>75</v>
      </c>
      <c r="N504">
        <v>2</v>
      </c>
      <c r="O504">
        <v>2</v>
      </c>
      <c r="P504" t="s">
        <v>2253</v>
      </c>
      <c r="Q504" t="s">
        <v>2620</v>
      </c>
      <c r="R504">
        <v>99.7</v>
      </c>
      <c r="S504">
        <v>1455</v>
      </c>
      <c r="T504" t="s">
        <v>3204</v>
      </c>
      <c r="U504">
        <v>95.5</v>
      </c>
      <c r="V504">
        <v>1501</v>
      </c>
      <c r="W504">
        <v>21.2617</v>
      </c>
      <c r="X504">
        <v>30.808413</v>
      </c>
      <c r="Y504">
        <v>0.41417935</v>
      </c>
      <c r="Z504">
        <v>0</v>
      </c>
      <c r="AA504">
        <v>0</v>
      </c>
      <c r="AB504">
        <v>0.0397850644867636</v>
      </c>
      <c r="AC504">
        <v>0.00819915515367463</v>
      </c>
    </row>
    <row r="505" spans="1:43">
      <c r="A505" s="1" t="s">
        <v>326</v>
      </c>
      <c r="B505">
        <v>32</v>
      </c>
      <c r="C505">
        <v>4340715</v>
      </c>
      <c r="D505">
        <v>659705</v>
      </c>
      <c r="E505">
        <v>135647.3</v>
      </c>
      <c r="F505" t="s">
        <v>1249</v>
      </c>
      <c r="G505" t="s">
        <v>1284</v>
      </c>
      <c r="H505" t="s">
        <v>1911</v>
      </c>
      <c r="I505" t="s">
        <v>2128</v>
      </c>
      <c r="J505">
        <v>98.01000000000001</v>
      </c>
      <c r="K505">
        <v>4.13</v>
      </c>
      <c r="L505">
        <v>69.23</v>
      </c>
      <c r="N505">
        <v>1</v>
      </c>
      <c r="O505">
        <v>1</v>
      </c>
      <c r="P505" t="s">
        <v>2130</v>
      </c>
      <c r="Q505" t="s">
        <v>2621</v>
      </c>
      <c r="R505">
        <v>99.7</v>
      </c>
      <c r="S505">
        <v>1457</v>
      </c>
      <c r="T505" t="s">
        <v>3051</v>
      </c>
      <c r="U505">
        <v>99.09999999999999</v>
      </c>
      <c r="V505">
        <v>1535</v>
      </c>
      <c r="W505">
        <v>11.358173</v>
      </c>
      <c r="X505">
        <v>11.063381</v>
      </c>
      <c r="Y505">
        <v>0.24658166</v>
      </c>
      <c r="Z505">
        <v>0</v>
      </c>
      <c r="AA505">
        <v>0</v>
      </c>
      <c r="AB505">
        <v>0.0391289632267573</v>
      </c>
      <c r="AC505">
        <v>0.00766329649486204</v>
      </c>
      <c r="AD505" t="s">
        <v>3838</v>
      </c>
      <c r="AE505">
        <v>270201</v>
      </c>
      <c r="AF505">
        <v>270555</v>
      </c>
      <c r="AG505" t="s">
        <v>4529</v>
      </c>
      <c r="AH505" t="s">
        <v>4533</v>
      </c>
      <c r="AI505" t="s">
        <v>4648</v>
      </c>
      <c r="AJ505" t="s">
        <v>5176</v>
      </c>
      <c r="AK505" t="s">
        <v>5233</v>
      </c>
      <c r="AL505">
        <v>9.859999999999999</v>
      </c>
      <c r="AM505">
        <v>76.88</v>
      </c>
      <c r="AN505" t="s">
        <v>5316</v>
      </c>
      <c r="AO505" t="s">
        <v>5319</v>
      </c>
      <c r="AP505" t="s">
        <v>5385</v>
      </c>
      <c r="AQ505" t="s">
        <v>5449</v>
      </c>
    </row>
    <row r="506" spans="1:43">
      <c r="A506" s="1" t="s">
        <v>326</v>
      </c>
      <c r="B506">
        <v>32</v>
      </c>
      <c r="C506">
        <v>4340715</v>
      </c>
      <c r="D506">
        <v>659705</v>
      </c>
      <c r="E506">
        <v>135647.3</v>
      </c>
      <c r="F506" t="s">
        <v>1249</v>
      </c>
      <c r="G506" t="s">
        <v>1284</v>
      </c>
      <c r="H506" t="s">
        <v>1911</v>
      </c>
      <c r="I506" t="s">
        <v>2128</v>
      </c>
      <c r="J506">
        <v>98.01000000000001</v>
      </c>
      <c r="K506">
        <v>4.13</v>
      </c>
      <c r="L506">
        <v>69.23</v>
      </c>
      <c r="N506">
        <v>1</v>
      </c>
      <c r="O506">
        <v>1</v>
      </c>
      <c r="P506" t="s">
        <v>2130</v>
      </c>
      <c r="Q506" t="s">
        <v>2621</v>
      </c>
      <c r="R506">
        <v>99.7</v>
      </c>
      <c r="S506">
        <v>1457</v>
      </c>
      <c r="T506" t="s">
        <v>3051</v>
      </c>
      <c r="U506">
        <v>99.09999999999999</v>
      </c>
      <c r="V506">
        <v>1535</v>
      </c>
      <c r="W506">
        <v>11.358173</v>
      </c>
      <c r="X506">
        <v>11.063381</v>
      </c>
      <c r="Y506">
        <v>0.24658166</v>
      </c>
      <c r="Z506">
        <v>0</v>
      </c>
      <c r="AA506">
        <v>0</v>
      </c>
      <c r="AB506">
        <v>0.0391289632267573</v>
      </c>
      <c r="AC506">
        <v>0.00766329649486204</v>
      </c>
      <c r="AD506" t="s">
        <v>3839</v>
      </c>
      <c r="AE506">
        <v>123361</v>
      </c>
      <c r="AF506">
        <v>123518</v>
      </c>
      <c r="AG506" t="s">
        <v>4530</v>
      </c>
      <c r="AH506" t="s">
        <v>4532</v>
      </c>
      <c r="AI506" t="s">
        <v>4796</v>
      </c>
      <c r="AJ506" t="s">
        <v>5199</v>
      </c>
      <c r="AK506" t="s">
        <v>5237</v>
      </c>
      <c r="AL506">
        <v>23.16</v>
      </c>
      <c r="AM506">
        <v>76.09999999999999</v>
      </c>
      <c r="AN506" t="s">
        <v>5316</v>
      </c>
      <c r="AO506" t="s">
        <v>5318</v>
      </c>
      <c r="AP506" t="s">
        <v>5384</v>
      </c>
      <c r="AQ506" t="s">
        <v>5450</v>
      </c>
    </row>
    <row r="507" spans="1:43">
      <c r="A507" s="1" t="s">
        <v>327</v>
      </c>
      <c r="B507">
        <v>49</v>
      </c>
      <c r="C507">
        <v>3955392</v>
      </c>
      <c r="D507">
        <v>390441</v>
      </c>
      <c r="E507">
        <v>80722.3</v>
      </c>
      <c r="F507" t="s">
        <v>1249</v>
      </c>
      <c r="G507" t="s">
        <v>1431</v>
      </c>
      <c r="H507" t="s">
        <v>1431</v>
      </c>
      <c r="J507">
        <v>96.88</v>
      </c>
      <c r="K507">
        <v>3.8</v>
      </c>
      <c r="L507">
        <v>76.92</v>
      </c>
      <c r="N507">
        <v>2</v>
      </c>
      <c r="O507">
        <v>2</v>
      </c>
      <c r="P507" t="s">
        <v>2256</v>
      </c>
      <c r="Q507" t="s">
        <v>2622</v>
      </c>
      <c r="R507">
        <v>99.5</v>
      </c>
      <c r="S507">
        <v>1528</v>
      </c>
      <c r="T507" t="s">
        <v>3205</v>
      </c>
      <c r="U507">
        <v>98.7</v>
      </c>
      <c r="V507">
        <v>1520</v>
      </c>
      <c r="W507">
        <v>73.659485</v>
      </c>
      <c r="X507">
        <v>16.700254</v>
      </c>
      <c r="Z507">
        <v>0</v>
      </c>
      <c r="AA507">
        <v>0</v>
      </c>
      <c r="AB507">
        <v>0.0294027515773256</v>
      </c>
      <c r="AC507">
        <v>0.00677239018824872</v>
      </c>
      <c r="AD507" t="s">
        <v>3840</v>
      </c>
      <c r="AE507">
        <v>92297</v>
      </c>
      <c r="AF507">
        <v>92463</v>
      </c>
      <c r="AG507" t="s">
        <v>4530</v>
      </c>
      <c r="AH507" t="s">
        <v>4533</v>
      </c>
      <c r="AI507" t="s">
        <v>4606</v>
      </c>
      <c r="AJ507" t="s">
        <v>5179</v>
      </c>
      <c r="AK507" t="s">
        <v>5234</v>
      </c>
      <c r="AL507">
        <v>4.69</v>
      </c>
      <c r="AM507">
        <v>77.25</v>
      </c>
      <c r="AN507" t="s">
        <v>5316</v>
      </c>
      <c r="AO507" t="s">
        <v>5319</v>
      </c>
      <c r="AP507" t="s">
        <v>5385</v>
      </c>
      <c r="AQ507" t="s">
        <v>5449</v>
      </c>
    </row>
    <row r="508" spans="1:43">
      <c r="A508" s="1" t="s">
        <v>328</v>
      </c>
      <c r="B508">
        <v>33</v>
      </c>
      <c r="C508">
        <v>3620272</v>
      </c>
      <c r="D508">
        <v>417073</v>
      </c>
      <c r="E508">
        <v>109705.2</v>
      </c>
      <c r="F508" t="s">
        <v>1249</v>
      </c>
      <c r="G508" t="s">
        <v>1275</v>
      </c>
      <c r="H508" t="s">
        <v>1912</v>
      </c>
      <c r="J508">
        <v>92.88</v>
      </c>
      <c r="K508">
        <v>0.99</v>
      </c>
      <c r="L508">
        <v>0</v>
      </c>
      <c r="N508">
        <v>1</v>
      </c>
      <c r="O508">
        <v>1</v>
      </c>
      <c r="P508" t="s">
        <v>2154</v>
      </c>
      <c r="Q508" t="s">
        <v>2446</v>
      </c>
      <c r="R508">
        <v>99.09999999999999</v>
      </c>
      <c r="S508">
        <v>1447</v>
      </c>
      <c r="T508" t="s">
        <v>3206</v>
      </c>
      <c r="U508">
        <v>98.3</v>
      </c>
      <c r="V508">
        <v>1500</v>
      </c>
      <c r="W508">
        <v>6.7302084</v>
      </c>
      <c r="X508">
        <v>8.983634</v>
      </c>
      <c r="Z508">
        <v>0</v>
      </c>
      <c r="AA508">
        <v>0</v>
      </c>
      <c r="AB508">
        <v>0.0225744987079258</v>
      </c>
      <c r="AC508">
        <v>0.005811130780319839</v>
      </c>
    </row>
    <row r="509" spans="1:43">
      <c r="A509" s="1" t="s">
        <v>329</v>
      </c>
      <c r="B509">
        <v>34</v>
      </c>
      <c r="C509">
        <v>4929677</v>
      </c>
      <c r="D509">
        <v>461354</v>
      </c>
      <c r="E509">
        <v>144990.5</v>
      </c>
      <c r="F509" t="s">
        <v>1249</v>
      </c>
      <c r="G509" t="s">
        <v>1334</v>
      </c>
      <c r="H509" t="s">
        <v>1334</v>
      </c>
      <c r="J509">
        <v>95.48</v>
      </c>
      <c r="K509">
        <v>3.81</v>
      </c>
      <c r="L509">
        <v>88.89</v>
      </c>
      <c r="N509">
        <v>1</v>
      </c>
      <c r="O509">
        <v>1</v>
      </c>
      <c r="P509" t="s">
        <v>2197</v>
      </c>
      <c r="Q509" t="s">
        <v>2507</v>
      </c>
      <c r="R509">
        <v>99.5</v>
      </c>
      <c r="S509">
        <v>1445</v>
      </c>
      <c r="T509" t="s">
        <v>3101</v>
      </c>
      <c r="U509">
        <v>99.3</v>
      </c>
      <c r="V509">
        <v>1480</v>
      </c>
      <c r="W509">
        <v>7.8549156</v>
      </c>
      <c r="X509">
        <v>11.244455</v>
      </c>
      <c r="Z509">
        <v>0</v>
      </c>
      <c r="AA509">
        <v>0</v>
      </c>
      <c r="AB509">
        <v>0.0248797829027821</v>
      </c>
      <c r="AC509">
        <v>0.005622922890659071</v>
      </c>
    </row>
    <row r="510" spans="1:43">
      <c r="A510" s="1" t="s">
        <v>330</v>
      </c>
      <c r="B510">
        <v>5</v>
      </c>
      <c r="C510">
        <v>3465899</v>
      </c>
      <c r="D510">
        <v>1752219</v>
      </c>
      <c r="E510">
        <v>693179.8</v>
      </c>
      <c r="F510" t="s">
        <v>1249</v>
      </c>
      <c r="G510" t="s">
        <v>1272</v>
      </c>
      <c r="H510" t="s">
        <v>1913</v>
      </c>
      <c r="J510">
        <v>93.15000000000001</v>
      </c>
      <c r="K510">
        <v>0.55</v>
      </c>
      <c r="L510">
        <v>0</v>
      </c>
      <c r="N510">
        <v>2</v>
      </c>
      <c r="O510">
        <v>2</v>
      </c>
      <c r="P510" t="s">
        <v>2151</v>
      </c>
      <c r="Q510" t="s">
        <v>2443</v>
      </c>
      <c r="R510">
        <v>99.90000000000001</v>
      </c>
      <c r="S510">
        <v>1410</v>
      </c>
      <c r="T510" t="s">
        <v>3039</v>
      </c>
      <c r="U510">
        <v>87.3</v>
      </c>
      <c r="V510">
        <v>1414</v>
      </c>
      <c r="W510">
        <v>12.9781065</v>
      </c>
      <c r="X510">
        <v>12.82771</v>
      </c>
      <c r="Z510">
        <v>0</v>
      </c>
      <c r="AA510">
        <v>0</v>
      </c>
      <c r="AB510">
        <v>0.0105655820773228</v>
      </c>
      <c r="AC510">
        <v>0.00196257894250314</v>
      </c>
      <c r="AD510" t="s">
        <v>3841</v>
      </c>
      <c r="AE510">
        <v>1665463</v>
      </c>
      <c r="AF510">
        <v>1665667</v>
      </c>
      <c r="AG510" t="s">
        <v>4529</v>
      </c>
      <c r="AH510" t="s">
        <v>4531</v>
      </c>
      <c r="AI510" t="s">
        <v>4637</v>
      </c>
      <c r="AJ510" t="s">
        <v>5185</v>
      </c>
      <c r="AK510" t="s">
        <v>5244</v>
      </c>
      <c r="AL510">
        <v>5.82</v>
      </c>
      <c r="AM510">
        <v>75.36</v>
      </c>
      <c r="AN510" t="s">
        <v>5316</v>
      </c>
      <c r="AO510" t="s">
        <v>5317</v>
      </c>
      <c r="AP510" t="s">
        <v>5383</v>
      </c>
      <c r="AQ510" t="s">
        <v>5449</v>
      </c>
    </row>
    <row r="511" spans="1:43">
      <c r="A511" s="1" t="s">
        <v>331</v>
      </c>
      <c r="B511">
        <v>1</v>
      </c>
      <c r="C511">
        <v>3260747</v>
      </c>
      <c r="D511">
        <v>3260747</v>
      </c>
      <c r="E511">
        <v>3260747</v>
      </c>
      <c r="F511" t="s">
        <v>1249</v>
      </c>
      <c r="G511" t="s">
        <v>1432</v>
      </c>
      <c r="H511" t="s">
        <v>1432</v>
      </c>
      <c r="I511" t="s">
        <v>2128</v>
      </c>
      <c r="J511">
        <v>97.53</v>
      </c>
      <c r="K511">
        <v>1.65</v>
      </c>
      <c r="L511">
        <v>0</v>
      </c>
      <c r="M511" t="s">
        <v>2129</v>
      </c>
      <c r="N511">
        <v>1</v>
      </c>
      <c r="O511">
        <v>1</v>
      </c>
      <c r="P511" t="s">
        <v>2257</v>
      </c>
      <c r="Q511" t="s">
        <v>2623</v>
      </c>
      <c r="R511">
        <v>97.2</v>
      </c>
      <c r="S511">
        <v>1592</v>
      </c>
      <c r="T511" t="s">
        <v>3207</v>
      </c>
      <c r="U511">
        <v>98</v>
      </c>
      <c r="V511">
        <v>1572</v>
      </c>
      <c r="W511">
        <v>8.145274000000001</v>
      </c>
      <c r="X511">
        <v>12.176356</v>
      </c>
      <c r="Y511">
        <v>0.2369684</v>
      </c>
      <c r="Z511">
        <v>3</v>
      </c>
      <c r="AA511">
        <v>0</v>
      </c>
      <c r="AB511">
        <v>0.00184774135191588</v>
      </c>
      <c r="AC511">
        <v>0.000456399413035692</v>
      </c>
    </row>
    <row r="512" spans="1:43">
      <c r="A512" s="1" t="s">
        <v>332</v>
      </c>
      <c r="B512">
        <v>8</v>
      </c>
      <c r="C512">
        <v>2614025</v>
      </c>
      <c r="D512">
        <v>1383746</v>
      </c>
      <c r="E512">
        <v>326753.1</v>
      </c>
      <c r="F512" t="s">
        <v>1249</v>
      </c>
      <c r="G512" t="s">
        <v>1376</v>
      </c>
      <c r="H512" t="s">
        <v>1376</v>
      </c>
      <c r="J512">
        <v>96.63</v>
      </c>
      <c r="K512">
        <v>0</v>
      </c>
      <c r="L512">
        <v>0</v>
      </c>
      <c r="N512">
        <v>1</v>
      </c>
      <c r="O512">
        <v>1</v>
      </c>
      <c r="P512" t="s">
        <v>2225</v>
      </c>
      <c r="Q512" t="s">
        <v>2554</v>
      </c>
      <c r="R512">
        <v>100</v>
      </c>
      <c r="S512">
        <v>1458</v>
      </c>
      <c r="T512" t="s">
        <v>3144</v>
      </c>
      <c r="U512">
        <v>99.7</v>
      </c>
      <c r="V512">
        <v>1477</v>
      </c>
      <c r="W512">
        <v>24.28474</v>
      </c>
      <c r="X512">
        <v>12.645912</v>
      </c>
      <c r="Z512">
        <v>0</v>
      </c>
      <c r="AA512">
        <v>1</v>
      </c>
      <c r="AB512">
        <v>0.00303134581186297</v>
      </c>
      <c r="AC512">
        <v>0.0008921856156056339</v>
      </c>
      <c r="AD512" t="s">
        <v>3842</v>
      </c>
      <c r="AE512">
        <v>102005</v>
      </c>
      <c r="AF512">
        <v>102160</v>
      </c>
      <c r="AG512" t="s">
        <v>4530</v>
      </c>
      <c r="AH512" t="s">
        <v>4533</v>
      </c>
      <c r="AI512" t="s">
        <v>4814</v>
      </c>
      <c r="AJ512" t="s">
        <v>5179</v>
      </c>
      <c r="AK512" t="s">
        <v>5234</v>
      </c>
      <c r="AL512">
        <v>4.38</v>
      </c>
      <c r="AM512">
        <v>75</v>
      </c>
      <c r="AN512" t="s">
        <v>5316</v>
      </c>
      <c r="AO512" t="s">
        <v>5319</v>
      </c>
      <c r="AP512" t="s">
        <v>5385</v>
      </c>
      <c r="AQ512" t="s">
        <v>5449</v>
      </c>
    </row>
    <row r="513" spans="1:43">
      <c r="A513" s="1" t="s">
        <v>333</v>
      </c>
      <c r="B513">
        <v>31</v>
      </c>
      <c r="C513">
        <v>4543325</v>
      </c>
      <c r="D513">
        <v>800764</v>
      </c>
      <c r="E513">
        <v>146558.9</v>
      </c>
      <c r="F513" t="s">
        <v>1249</v>
      </c>
      <c r="G513" t="s">
        <v>1273</v>
      </c>
      <c r="H513" t="s">
        <v>1914</v>
      </c>
      <c r="J513">
        <v>98.5</v>
      </c>
      <c r="K513">
        <v>2.88</v>
      </c>
      <c r="L513">
        <v>21.43</v>
      </c>
      <c r="N513">
        <v>2</v>
      </c>
      <c r="O513">
        <v>2</v>
      </c>
      <c r="P513" t="s">
        <v>2152</v>
      </c>
      <c r="Q513" t="s">
        <v>2444</v>
      </c>
      <c r="R513">
        <v>99.8</v>
      </c>
      <c r="S513">
        <v>1466</v>
      </c>
      <c r="T513" t="s">
        <v>3040</v>
      </c>
      <c r="U513">
        <v>98.09999999999999</v>
      </c>
      <c r="V513">
        <v>1507</v>
      </c>
      <c r="W513">
        <v>18.298853</v>
      </c>
      <c r="X513">
        <v>16.049269</v>
      </c>
      <c r="Z513">
        <v>0</v>
      </c>
      <c r="AA513">
        <v>0</v>
      </c>
      <c r="AB513">
        <v>0.0420636967391213</v>
      </c>
      <c r="AC513">
        <v>0.0123558625658679</v>
      </c>
      <c r="AD513" t="s">
        <v>3843</v>
      </c>
      <c r="AE513">
        <v>161835</v>
      </c>
      <c r="AF513">
        <v>162185</v>
      </c>
      <c r="AG513" t="s">
        <v>4529</v>
      </c>
      <c r="AH513" t="s">
        <v>4533</v>
      </c>
      <c r="AI513" t="s">
        <v>4638</v>
      </c>
      <c r="AJ513" t="s">
        <v>5176</v>
      </c>
      <c r="AK513" t="s">
        <v>5244</v>
      </c>
      <c r="AL513">
        <v>9.800000000000001</v>
      </c>
      <c r="AM513">
        <v>79.31999999999999</v>
      </c>
      <c r="AN513" t="s">
        <v>5316</v>
      </c>
      <c r="AO513" t="s">
        <v>5319</v>
      </c>
      <c r="AP513" t="s">
        <v>5385</v>
      </c>
      <c r="AQ513" t="s">
        <v>5449</v>
      </c>
    </row>
    <row r="514" spans="1:43">
      <c r="A514" s="1" t="s">
        <v>334</v>
      </c>
      <c r="B514">
        <v>28</v>
      </c>
      <c r="C514">
        <v>4287934</v>
      </c>
      <c r="D514">
        <v>525359</v>
      </c>
      <c r="E514">
        <v>153140.5</v>
      </c>
      <c r="F514" t="s">
        <v>1249</v>
      </c>
      <c r="G514" t="s">
        <v>1433</v>
      </c>
      <c r="H514" t="s">
        <v>1433</v>
      </c>
      <c r="I514" t="s">
        <v>2128</v>
      </c>
      <c r="J514">
        <v>91.77</v>
      </c>
      <c r="K514">
        <v>1.08</v>
      </c>
      <c r="L514">
        <v>0</v>
      </c>
      <c r="N514">
        <v>1</v>
      </c>
      <c r="O514">
        <v>1</v>
      </c>
      <c r="P514" t="s">
        <v>2258</v>
      </c>
      <c r="Q514" t="s">
        <v>2624</v>
      </c>
      <c r="R514">
        <v>89.7</v>
      </c>
      <c r="S514">
        <v>1490</v>
      </c>
      <c r="T514" t="s">
        <v>3208</v>
      </c>
      <c r="U514">
        <v>99.59999999999999</v>
      </c>
      <c r="V514">
        <v>1560</v>
      </c>
      <c r="W514">
        <v>6.032612</v>
      </c>
      <c r="X514">
        <v>7.854142</v>
      </c>
      <c r="Y514">
        <v>0.08887209</v>
      </c>
      <c r="Z514">
        <v>0</v>
      </c>
      <c r="AA514">
        <v>0</v>
      </c>
      <c r="AB514">
        <v>0.0128056826306581</v>
      </c>
      <c r="AC514">
        <v>0.00471785484696935</v>
      </c>
      <c r="AD514" t="s">
        <v>3844</v>
      </c>
      <c r="AE514">
        <v>7154</v>
      </c>
      <c r="AF514">
        <v>7416</v>
      </c>
      <c r="AG514" t="s">
        <v>4530</v>
      </c>
      <c r="AH514" t="s">
        <v>4531</v>
      </c>
      <c r="AI514" t="s">
        <v>4815</v>
      </c>
      <c r="AJ514" t="s">
        <v>5182</v>
      </c>
      <c r="AK514" t="s">
        <v>5234</v>
      </c>
      <c r="AL514">
        <v>7.54</v>
      </c>
      <c r="AM514">
        <v>76.05</v>
      </c>
      <c r="AN514" t="s">
        <v>5316</v>
      </c>
      <c r="AO514" t="s">
        <v>5317</v>
      </c>
      <c r="AP514" t="s">
        <v>5383</v>
      </c>
      <c r="AQ514" t="s">
        <v>5449</v>
      </c>
    </row>
    <row r="515" spans="1:43">
      <c r="A515" s="1" t="s">
        <v>335</v>
      </c>
      <c r="B515">
        <v>5</v>
      </c>
      <c r="C515">
        <v>3502098</v>
      </c>
      <c r="D515">
        <v>1437541</v>
      </c>
      <c r="E515">
        <v>700419.6</v>
      </c>
      <c r="F515" t="s">
        <v>1249</v>
      </c>
      <c r="G515" t="s">
        <v>1272</v>
      </c>
      <c r="H515" t="s">
        <v>1272</v>
      </c>
      <c r="I515" t="s">
        <v>2128</v>
      </c>
      <c r="J515">
        <v>96.98999999999999</v>
      </c>
      <c r="K515">
        <v>0.55</v>
      </c>
      <c r="L515">
        <v>0</v>
      </c>
      <c r="N515">
        <v>2</v>
      </c>
      <c r="O515">
        <v>2</v>
      </c>
      <c r="P515" t="s">
        <v>2151</v>
      </c>
      <c r="Q515" t="s">
        <v>2443</v>
      </c>
      <c r="R515">
        <v>99.8</v>
      </c>
      <c r="S515">
        <v>1412</v>
      </c>
      <c r="T515" t="s">
        <v>3039</v>
      </c>
      <c r="U515">
        <v>99.40000000000001</v>
      </c>
      <c r="V515">
        <v>1413</v>
      </c>
      <c r="W515">
        <v>10.221486</v>
      </c>
      <c r="X515">
        <v>13.340935</v>
      </c>
      <c r="Y515">
        <v>0.17281382</v>
      </c>
      <c r="Z515">
        <v>0</v>
      </c>
      <c r="AA515">
        <v>0</v>
      </c>
      <c r="AB515">
        <v>0.006428051935972679</v>
      </c>
      <c r="AC515">
        <v>0.00149270823872275</v>
      </c>
      <c r="AD515" t="s">
        <v>3845</v>
      </c>
      <c r="AE515">
        <v>1298194</v>
      </c>
      <c r="AF515">
        <v>1298398</v>
      </c>
      <c r="AG515" t="s">
        <v>4529</v>
      </c>
      <c r="AH515" t="s">
        <v>4531</v>
      </c>
      <c r="AI515" t="s">
        <v>4637</v>
      </c>
      <c r="AJ515" t="s">
        <v>5185</v>
      </c>
      <c r="AK515" t="s">
        <v>5244</v>
      </c>
      <c r="AL515">
        <v>5.82</v>
      </c>
      <c r="AM515">
        <v>75.36</v>
      </c>
      <c r="AN515" t="s">
        <v>5316</v>
      </c>
      <c r="AO515" t="s">
        <v>5317</v>
      </c>
      <c r="AP515" t="s">
        <v>5383</v>
      </c>
      <c r="AQ515" t="s">
        <v>5449</v>
      </c>
    </row>
    <row r="516" spans="1:43">
      <c r="A516" s="1" t="s">
        <v>336</v>
      </c>
      <c r="B516">
        <v>50</v>
      </c>
      <c r="C516">
        <v>5315207</v>
      </c>
      <c r="D516">
        <v>974714</v>
      </c>
      <c r="E516">
        <v>106304.1</v>
      </c>
      <c r="F516" t="s">
        <v>1249</v>
      </c>
      <c r="G516" t="s">
        <v>1259</v>
      </c>
      <c r="H516" t="s">
        <v>1915</v>
      </c>
      <c r="J516">
        <v>97.90000000000001</v>
      </c>
      <c r="K516">
        <v>3.96</v>
      </c>
      <c r="L516">
        <v>66.67</v>
      </c>
      <c r="N516">
        <v>2</v>
      </c>
      <c r="O516">
        <v>1</v>
      </c>
      <c r="P516" t="s">
        <v>2139</v>
      </c>
      <c r="Q516" t="s">
        <v>2430</v>
      </c>
      <c r="R516">
        <v>100</v>
      </c>
      <c r="S516">
        <v>1454</v>
      </c>
      <c r="T516" t="s">
        <v>3026</v>
      </c>
      <c r="U516">
        <v>99.59999999999999</v>
      </c>
      <c r="V516">
        <v>1499</v>
      </c>
      <c r="W516">
        <v>10.284703</v>
      </c>
      <c r="X516">
        <v>17.329893</v>
      </c>
      <c r="Z516">
        <v>0</v>
      </c>
      <c r="AA516">
        <v>0</v>
      </c>
      <c r="AB516">
        <v>0.0148726379559294</v>
      </c>
      <c r="AC516">
        <v>0.00338376749273532</v>
      </c>
    </row>
    <row r="517" spans="1:43">
      <c r="A517" s="1" t="s">
        <v>337</v>
      </c>
      <c r="B517">
        <v>3</v>
      </c>
      <c r="C517">
        <v>4804539</v>
      </c>
      <c r="D517">
        <v>2469779</v>
      </c>
      <c r="E517">
        <v>1601513</v>
      </c>
      <c r="F517" t="s">
        <v>1249</v>
      </c>
      <c r="G517" t="s">
        <v>1404</v>
      </c>
      <c r="H517" t="s">
        <v>1916</v>
      </c>
      <c r="I517" t="s">
        <v>2128</v>
      </c>
      <c r="J517">
        <v>98.28</v>
      </c>
      <c r="K517">
        <v>0.49</v>
      </c>
      <c r="L517">
        <v>0</v>
      </c>
      <c r="N517">
        <v>1</v>
      </c>
      <c r="O517">
        <v>1</v>
      </c>
      <c r="P517" t="s">
        <v>2239</v>
      </c>
      <c r="Q517" t="s">
        <v>2585</v>
      </c>
      <c r="R517">
        <v>100</v>
      </c>
      <c r="S517">
        <v>1445</v>
      </c>
      <c r="T517" t="s">
        <v>3171</v>
      </c>
      <c r="U517">
        <v>99.7</v>
      </c>
      <c r="V517">
        <v>1487</v>
      </c>
      <c r="W517">
        <v>20.650988</v>
      </c>
      <c r="X517">
        <v>35.18509</v>
      </c>
      <c r="Y517">
        <v>0.74948025</v>
      </c>
      <c r="Z517">
        <v>1</v>
      </c>
      <c r="AA517">
        <v>0</v>
      </c>
      <c r="AB517">
        <v>0.0109000997307971</v>
      </c>
      <c r="AC517">
        <v>0.00187995529099047</v>
      </c>
    </row>
    <row r="518" spans="1:43">
      <c r="A518" s="1" t="s">
        <v>338</v>
      </c>
      <c r="B518">
        <v>3</v>
      </c>
      <c r="C518">
        <v>3529762</v>
      </c>
      <c r="D518">
        <v>1615495</v>
      </c>
      <c r="E518">
        <v>1176587.4</v>
      </c>
      <c r="F518" t="s">
        <v>1249</v>
      </c>
      <c r="G518" t="s">
        <v>1434</v>
      </c>
      <c r="H518" t="s">
        <v>1434</v>
      </c>
      <c r="J518">
        <v>99.73</v>
      </c>
      <c r="K518">
        <v>0.55</v>
      </c>
      <c r="L518">
        <v>100</v>
      </c>
      <c r="N518">
        <v>2</v>
      </c>
      <c r="O518">
        <v>2</v>
      </c>
      <c r="P518" t="s">
        <v>2259</v>
      </c>
      <c r="Q518" t="s">
        <v>2625</v>
      </c>
      <c r="R518">
        <v>100</v>
      </c>
      <c r="S518">
        <v>1443</v>
      </c>
      <c r="T518" t="s">
        <v>3209</v>
      </c>
      <c r="U518">
        <v>95.3</v>
      </c>
      <c r="V518">
        <v>1524</v>
      </c>
      <c r="W518">
        <v>19.306017</v>
      </c>
      <c r="X518">
        <v>17.89716</v>
      </c>
      <c r="Z518">
        <v>0</v>
      </c>
      <c r="AA518">
        <v>0</v>
      </c>
      <c r="AB518">
        <v>0.00891208256989077</v>
      </c>
      <c r="AC518">
        <v>0.00243769880521181</v>
      </c>
      <c r="AD518" t="s">
        <v>3846</v>
      </c>
      <c r="AE518">
        <v>694757</v>
      </c>
      <c r="AF518">
        <v>694886</v>
      </c>
      <c r="AG518" t="s">
        <v>4529</v>
      </c>
      <c r="AH518" t="s">
        <v>4552</v>
      </c>
      <c r="AI518" t="s">
        <v>4752</v>
      </c>
      <c r="AJ518" t="s">
        <v>5193</v>
      </c>
      <c r="AK518" t="s">
        <v>5237</v>
      </c>
      <c r="AL518">
        <v>7.8</v>
      </c>
      <c r="AM518">
        <v>80.15000000000001</v>
      </c>
      <c r="AN518" t="s">
        <v>5316</v>
      </c>
      <c r="AO518" t="s">
        <v>5338</v>
      </c>
      <c r="AP518" t="s">
        <v>5404</v>
      </c>
      <c r="AQ518" t="s">
        <v>5463</v>
      </c>
    </row>
    <row r="519" spans="1:43">
      <c r="A519" s="1" t="s">
        <v>338</v>
      </c>
      <c r="B519">
        <v>3</v>
      </c>
      <c r="C519">
        <v>3529762</v>
      </c>
      <c r="D519">
        <v>1615495</v>
      </c>
      <c r="E519">
        <v>1176587.4</v>
      </c>
      <c r="F519" t="s">
        <v>1249</v>
      </c>
      <c r="G519" t="s">
        <v>1434</v>
      </c>
      <c r="H519" t="s">
        <v>1434</v>
      </c>
      <c r="J519">
        <v>99.73</v>
      </c>
      <c r="K519">
        <v>0.55</v>
      </c>
      <c r="L519">
        <v>100</v>
      </c>
      <c r="N519">
        <v>2</v>
      </c>
      <c r="O519">
        <v>2</v>
      </c>
      <c r="P519" t="s">
        <v>2259</v>
      </c>
      <c r="Q519" t="s">
        <v>2625</v>
      </c>
      <c r="R519">
        <v>100</v>
      </c>
      <c r="S519">
        <v>1443</v>
      </c>
      <c r="T519" t="s">
        <v>3209</v>
      </c>
      <c r="U519">
        <v>95.3</v>
      </c>
      <c r="V519">
        <v>1524</v>
      </c>
      <c r="W519">
        <v>19.306017</v>
      </c>
      <c r="X519">
        <v>17.89716</v>
      </c>
      <c r="Z519">
        <v>0</v>
      </c>
      <c r="AA519">
        <v>0</v>
      </c>
      <c r="AB519">
        <v>0.00891208256989077</v>
      </c>
      <c r="AC519">
        <v>0.00243769880521181</v>
      </c>
      <c r="AD519" t="s">
        <v>3846</v>
      </c>
      <c r="AE519">
        <v>743307</v>
      </c>
      <c r="AF519">
        <v>743946</v>
      </c>
      <c r="AG519" t="s">
        <v>4529</v>
      </c>
      <c r="AH519" t="s">
        <v>4540</v>
      </c>
      <c r="AI519" t="s">
        <v>4816</v>
      </c>
      <c r="AJ519">
        <f>..../......</f>
        <v>0</v>
      </c>
      <c r="AK519" t="s">
        <v>5276</v>
      </c>
      <c r="AL519">
        <v>19.13</v>
      </c>
      <c r="AM519">
        <v>76.42</v>
      </c>
      <c r="AN519" t="s">
        <v>5316</v>
      </c>
      <c r="AO519" t="s">
        <v>5326</v>
      </c>
      <c r="AP519" t="s">
        <v>5392</v>
      </c>
      <c r="AQ519" t="s">
        <v>5456</v>
      </c>
    </row>
    <row r="520" spans="1:43">
      <c r="A520" s="1" t="s">
        <v>339</v>
      </c>
      <c r="B520">
        <v>32</v>
      </c>
      <c r="C520">
        <v>3270025</v>
      </c>
      <c r="D520">
        <v>277723</v>
      </c>
      <c r="E520">
        <v>102188.3</v>
      </c>
      <c r="F520" t="s">
        <v>1249</v>
      </c>
      <c r="G520" t="s">
        <v>1264</v>
      </c>
      <c r="H520" t="s">
        <v>1917</v>
      </c>
      <c r="J520">
        <v>91.09</v>
      </c>
      <c r="K520">
        <v>0.99</v>
      </c>
      <c r="L520">
        <v>0</v>
      </c>
      <c r="N520">
        <v>1</v>
      </c>
      <c r="O520">
        <v>1</v>
      </c>
      <c r="P520" t="s">
        <v>2144</v>
      </c>
      <c r="Q520" t="s">
        <v>2597</v>
      </c>
      <c r="R520">
        <v>99.8</v>
      </c>
      <c r="S520">
        <v>1412</v>
      </c>
      <c r="T520" t="s">
        <v>3031</v>
      </c>
      <c r="U520">
        <v>99.7</v>
      </c>
      <c r="V520">
        <v>1470</v>
      </c>
      <c r="W520">
        <v>7.414810000000001</v>
      </c>
      <c r="X520">
        <v>8.418322999999999</v>
      </c>
      <c r="Z520">
        <v>0</v>
      </c>
      <c r="AA520">
        <v>0</v>
      </c>
      <c r="AB520">
        <v>0.0375612064728689</v>
      </c>
      <c r="AC520">
        <v>0.00969617309539457</v>
      </c>
      <c r="AD520" t="s">
        <v>3847</v>
      </c>
      <c r="AE520">
        <v>259017</v>
      </c>
      <c r="AF520">
        <v>259400</v>
      </c>
      <c r="AG520" t="s">
        <v>4530</v>
      </c>
      <c r="AH520" t="s">
        <v>4531</v>
      </c>
      <c r="AI520" t="s">
        <v>4627</v>
      </c>
      <c r="AJ520" t="s">
        <v>5176</v>
      </c>
      <c r="AK520" t="s">
        <v>5237</v>
      </c>
      <c r="AL520">
        <v>10.98</v>
      </c>
      <c r="AM520">
        <v>79.22</v>
      </c>
      <c r="AN520" t="s">
        <v>5316</v>
      </c>
      <c r="AO520" t="s">
        <v>5317</v>
      </c>
      <c r="AP520" t="s">
        <v>5383</v>
      </c>
      <c r="AQ520" t="s">
        <v>5449</v>
      </c>
    </row>
    <row r="521" spans="1:43">
      <c r="A521" s="1" t="s">
        <v>339</v>
      </c>
      <c r="B521">
        <v>32</v>
      </c>
      <c r="C521">
        <v>3270025</v>
      </c>
      <c r="D521">
        <v>277723</v>
      </c>
      <c r="E521">
        <v>102188.3</v>
      </c>
      <c r="F521" t="s">
        <v>1249</v>
      </c>
      <c r="G521" t="s">
        <v>1264</v>
      </c>
      <c r="H521" t="s">
        <v>1917</v>
      </c>
      <c r="J521">
        <v>91.09</v>
      </c>
      <c r="K521">
        <v>0.99</v>
      </c>
      <c r="L521">
        <v>0</v>
      </c>
      <c r="N521">
        <v>1</v>
      </c>
      <c r="O521">
        <v>1</v>
      </c>
      <c r="P521" t="s">
        <v>2144</v>
      </c>
      <c r="Q521" t="s">
        <v>2597</v>
      </c>
      <c r="R521">
        <v>99.8</v>
      </c>
      <c r="S521">
        <v>1412</v>
      </c>
      <c r="T521" t="s">
        <v>3031</v>
      </c>
      <c r="U521">
        <v>99.7</v>
      </c>
      <c r="V521">
        <v>1470</v>
      </c>
      <c r="W521">
        <v>7.414810000000001</v>
      </c>
      <c r="X521">
        <v>8.418322999999999</v>
      </c>
      <c r="Z521">
        <v>0</v>
      </c>
      <c r="AA521">
        <v>0</v>
      </c>
      <c r="AB521">
        <v>0.0375612064728689</v>
      </c>
      <c r="AC521">
        <v>0.00969617309539457</v>
      </c>
      <c r="AD521" t="s">
        <v>3847</v>
      </c>
      <c r="AE521">
        <v>261201</v>
      </c>
      <c r="AF521">
        <v>261656</v>
      </c>
      <c r="AG521" t="s">
        <v>4530</v>
      </c>
      <c r="AH521" t="s">
        <v>4531</v>
      </c>
      <c r="AI521" t="s">
        <v>4628</v>
      </c>
      <c r="AJ521" t="s">
        <v>5187</v>
      </c>
      <c r="AK521" t="s">
        <v>5242</v>
      </c>
      <c r="AL521">
        <v>12.98</v>
      </c>
      <c r="AM521">
        <v>76.91</v>
      </c>
      <c r="AN521" t="s">
        <v>5316</v>
      </c>
      <c r="AO521" t="s">
        <v>5317</v>
      </c>
      <c r="AP521" t="s">
        <v>5383</v>
      </c>
      <c r="AQ521" t="s">
        <v>5449</v>
      </c>
    </row>
    <row r="522" spans="1:43">
      <c r="A522" s="1" t="s">
        <v>340</v>
      </c>
      <c r="B522">
        <v>51</v>
      </c>
      <c r="C522">
        <v>3368937</v>
      </c>
      <c r="D522">
        <v>247559</v>
      </c>
      <c r="E522">
        <v>66057.60000000001</v>
      </c>
      <c r="F522" t="s">
        <v>1249</v>
      </c>
      <c r="G522" t="s">
        <v>1435</v>
      </c>
      <c r="H522" t="s">
        <v>1918</v>
      </c>
      <c r="I522" t="s">
        <v>2128</v>
      </c>
      <c r="J522">
        <v>91.76000000000001</v>
      </c>
      <c r="K522">
        <v>1.1</v>
      </c>
      <c r="L522">
        <v>0</v>
      </c>
      <c r="N522">
        <v>1</v>
      </c>
      <c r="O522">
        <v>1</v>
      </c>
      <c r="P522" t="s">
        <v>2212</v>
      </c>
      <c r="Q522" t="s">
        <v>2558</v>
      </c>
      <c r="R522">
        <v>99.5</v>
      </c>
      <c r="S522">
        <v>1479</v>
      </c>
      <c r="T522" t="s">
        <v>3148</v>
      </c>
      <c r="U522">
        <v>99.2</v>
      </c>
      <c r="V522">
        <v>1305</v>
      </c>
      <c r="W522">
        <v>9.783626</v>
      </c>
      <c r="X522">
        <v>8.473592999999999</v>
      </c>
      <c r="Y522">
        <v>0.09092647</v>
      </c>
      <c r="Z522">
        <v>0</v>
      </c>
      <c r="AA522">
        <v>0</v>
      </c>
      <c r="AB522">
        <v>0.0616675655269119</v>
      </c>
      <c r="AC522">
        <v>0.02227445830993</v>
      </c>
      <c r="AD522" t="s">
        <v>3848</v>
      </c>
      <c r="AE522">
        <v>41926</v>
      </c>
      <c r="AF522">
        <v>42228</v>
      </c>
      <c r="AG522" t="s">
        <v>4530</v>
      </c>
      <c r="AH522" t="s">
        <v>4541</v>
      </c>
      <c r="AI522" t="s">
        <v>4817</v>
      </c>
      <c r="AJ522" t="s">
        <v>5176</v>
      </c>
      <c r="AK522" t="s">
        <v>5277</v>
      </c>
      <c r="AL522">
        <v>9.85</v>
      </c>
      <c r="AM522">
        <v>75</v>
      </c>
      <c r="AN522" t="s">
        <v>5316</v>
      </c>
      <c r="AO522" t="s">
        <v>5327</v>
      </c>
      <c r="AP522" t="s">
        <v>5393</v>
      </c>
      <c r="AQ522" t="s">
        <v>5457</v>
      </c>
    </row>
    <row r="523" spans="1:43">
      <c r="A523" s="1" t="s">
        <v>340</v>
      </c>
      <c r="B523">
        <v>51</v>
      </c>
      <c r="C523">
        <v>3368937</v>
      </c>
      <c r="D523">
        <v>247559</v>
      </c>
      <c r="E523">
        <v>66057.60000000001</v>
      </c>
      <c r="F523" t="s">
        <v>1249</v>
      </c>
      <c r="G523" t="s">
        <v>1435</v>
      </c>
      <c r="H523" t="s">
        <v>1918</v>
      </c>
      <c r="I523" t="s">
        <v>2128</v>
      </c>
      <c r="J523">
        <v>91.76000000000001</v>
      </c>
      <c r="K523">
        <v>1.1</v>
      </c>
      <c r="L523">
        <v>0</v>
      </c>
      <c r="N523">
        <v>1</v>
      </c>
      <c r="O523">
        <v>1</v>
      </c>
      <c r="P523" t="s">
        <v>2212</v>
      </c>
      <c r="Q523" t="s">
        <v>2558</v>
      </c>
      <c r="R523">
        <v>99.5</v>
      </c>
      <c r="S523">
        <v>1479</v>
      </c>
      <c r="T523" t="s">
        <v>3148</v>
      </c>
      <c r="U523">
        <v>99.2</v>
      </c>
      <c r="V523">
        <v>1305</v>
      </c>
      <c r="W523">
        <v>9.783626</v>
      </c>
      <c r="X523">
        <v>8.473592999999999</v>
      </c>
      <c r="Y523">
        <v>0.09092647</v>
      </c>
      <c r="Z523">
        <v>0</v>
      </c>
      <c r="AA523">
        <v>0</v>
      </c>
      <c r="AB523">
        <v>0.0616675655269119</v>
      </c>
      <c r="AC523">
        <v>0.02227445830993</v>
      </c>
      <c r="AD523" t="s">
        <v>3849</v>
      </c>
      <c r="AE523">
        <v>25211</v>
      </c>
      <c r="AF523">
        <v>25450</v>
      </c>
      <c r="AG523" t="s">
        <v>4529</v>
      </c>
      <c r="AH523" t="s">
        <v>4531</v>
      </c>
      <c r="AI523" t="s">
        <v>4646</v>
      </c>
      <c r="AJ523" t="s">
        <v>5183</v>
      </c>
      <c r="AK523" t="s">
        <v>5234</v>
      </c>
      <c r="AL523">
        <v>6.88</v>
      </c>
      <c r="AM523">
        <v>75</v>
      </c>
      <c r="AN523" t="s">
        <v>5316</v>
      </c>
      <c r="AO523" t="s">
        <v>5317</v>
      </c>
      <c r="AP523" t="s">
        <v>5383</v>
      </c>
      <c r="AQ523" t="s">
        <v>5449</v>
      </c>
    </row>
    <row r="524" spans="1:43">
      <c r="A524" s="1" t="s">
        <v>340</v>
      </c>
      <c r="B524">
        <v>51</v>
      </c>
      <c r="C524">
        <v>3368937</v>
      </c>
      <c r="D524">
        <v>247559</v>
      </c>
      <c r="E524">
        <v>66057.60000000001</v>
      </c>
      <c r="F524" t="s">
        <v>1249</v>
      </c>
      <c r="G524" t="s">
        <v>1435</v>
      </c>
      <c r="H524" t="s">
        <v>1918</v>
      </c>
      <c r="I524" t="s">
        <v>2128</v>
      </c>
      <c r="J524">
        <v>91.76000000000001</v>
      </c>
      <c r="K524">
        <v>1.1</v>
      </c>
      <c r="L524">
        <v>0</v>
      </c>
      <c r="N524">
        <v>1</v>
      </c>
      <c r="O524">
        <v>1</v>
      </c>
      <c r="P524" t="s">
        <v>2212</v>
      </c>
      <c r="Q524" t="s">
        <v>2558</v>
      </c>
      <c r="R524">
        <v>99.5</v>
      </c>
      <c r="S524">
        <v>1479</v>
      </c>
      <c r="T524" t="s">
        <v>3148</v>
      </c>
      <c r="U524">
        <v>99.2</v>
      </c>
      <c r="V524">
        <v>1305</v>
      </c>
      <c r="W524">
        <v>9.783626</v>
      </c>
      <c r="X524">
        <v>8.473592999999999</v>
      </c>
      <c r="Y524">
        <v>0.09092647</v>
      </c>
      <c r="Z524">
        <v>0</v>
      </c>
      <c r="AA524">
        <v>0</v>
      </c>
      <c r="AB524">
        <v>0.0616675655269119</v>
      </c>
      <c r="AC524">
        <v>0.02227445830993</v>
      </c>
      <c r="AD524" t="s">
        <v>3849</v>
      </c>
      <c r="AE524">
        <v>25552</v>
      </c>
      <c r="AF524">
        <v>25941</v>
      </c>
      <c r="AG524" t="s">
        <v>4529</v>
      </c>
      <c r="AH524" t="s">
        <v>4533</v>
      </c>
      <c r="AI524" t="s">
        <v>4818</v>
      </c>
      <c r="AJ524" t="s">
        <v>5175</v>
      </c>
      <c r="AK524" t="s">
        <v>5234</v>
      </c>
      <c r="AL524">
        <v>10.95</v>
      </c>
      <c r="AM524">
        <v>78.45999999999999</v>
      </c>
      <c r="AN524" t="s">
        <v>5316</v>
      </c>
      <c r="AO524" t="s">
        <v>5319</v>
      </c>
      <c r="AP524" t="s">
        <v>5385</v>
      </c>
      <c r="AQ524" t="s">
        <v>5449</v>
      </c>
    </row>
    <row r="525" spans="1:43">
      <c r="A525" s="1" t="s">
        <v>340</v>
      </c>
      <c r="B525">
        <v>51</v>
      </c>
      <c r="C525">
        <v>3368937</v>
      </c>
      <c r="D525">
        <v>247559</v>
      </c>
      <c r="E525">
        <v>66057.60000000001</v>
      </c>
      <c r="F525" t="s">
        <v>1249</v>
      </c>
      <c r="G525" t="s">
        <v>1435</v>
      </c>
      <c r="H525" t="s">
        <v>1918</v>
      </c>
      <c r="I525" t="s">
        <v>2128</v>
      </c>
      <c r="J525">
        <v>91.76000000000001</v>
      </c>
      <c r="K525">
        <v>1.1</v>
      </c>
      <c r="L525">
        <v>0</v>
      </c>
      <c r="N525">
        <v>1</v>
      </c>
      <c r="O525">
        <v>1</v>
      </c>
      <c r="P525" t="s">
        <v>2212</v>
      </c>
      <c r="Q525" t="s">
        <v>2558</v>
      </c>
      <c r="R525">
        <v>99.5</v>
      </c>
      <c r="S525">
        <v>1479</v>
      </c>
      <c r="T525" t="s">
        <v>3148</v>
      </c>
      <c r="U525">
        <v>99.2</v>
      </c>
      <c r="V525">
        <v>1305</v>
      </c>
      <c r="W525">
        <v>9.783626</v>
      </c>
      <c r="X525">
        <v>8.473592999999999</v>
      </c>
      <c r="Y525">
        <v>0.09092647</v>
      </c>
      <c r="Z525">
        <v>0</v>
      </c>
      <c r="AA525">
        <v>0</v>
      </c>
      <c r="AB525">
        <v>0.0616675655269119</v>
      </c>
      <c r="AC525">
        <v>0.02227445830993</v>
      </c>
      <c r="AD525" t="s">
        <v>3850</v>
      </c>
      <c r="AE525">
        <v>2245</v>
      </c>
      <c r="AF525">
        <v>2413</v>
      </c>
      <c r="AG525" t="s">
        <v>4530</v>
      </c>
      <c r="AH525" t="s">
        <v>4559</v>
      </c>
      <c r="AI525" t="s">
        <v>4767</v>
      </c>
      <c r="AJ525" t="s">
        <v>5187</v>
      </c>
      <c r="AK525" t="s">
        <v>5241</v>
      </c>
      <c r="AL525">
        <v>9.77</v>
      </c>
      <c r="AM525">
        <v>75.72</v>
      </c>
      <c r="AN525" t="s">
        <v>5316</v>
      </c>
      <c r="AO525" t="s">
        <v>5345</v>
      </c>
      <c r="AP525" t="s">
        <v>5411</v>
      </c>
      <c r="AQ525" t="s">
        <v>5463</v>
      </c>
    </row>
    <row r="526" spans="1:43">
      <c r="A526" s="1" t="s">
        <v>341</v>
      </c>
      <c r="B526">
        <v>179</v>
      </c>
      <c r="C526">
        <v>7779645</v>
      </c>
      <c r="D526">
        <v>310019</v>
      </c>
      <c r="E526">
        <v>43461.7</v>
      </c>
      <c r="F526" t="s">
        <v>1249</v>
      </c>
      <c r="G526" t="s">
        <v>1436</v>
      </c>
      <c r="H526" t="s">
        <v>1919</v>
      </c>
      <c r="J526">
        <v>91.73999999999999</v>
      </c>
      <c r="K526">
        <v>4.54</v>
      </c>
      <c r="L526">
        <v>44.44</v>
      </c>
      <c r="N526">
        <v>3</v>
      </c>
      <c r="O526">
        <v>3</v>
      </c>
      <c r="P526" t="s">
        <v>2260</v>
      </c>
      <c r="Q526" t="s">
        <v>2626</v>
      </c>
      <c r="R526">
        <v>99.8</v>
      </c>
      <c r="S526">
        <v>1478</v>
      </c>
      <c r="T526" t="s">
        <v>3210</v>
      </c>
      <c r="U526">
        <v>98.5</v>
      </c>
      <c r="V526">
        <v>1500</v>
      </c>
      <c r="W526">
        <v>20.391106</v>
      </c>
      <c r="X526">
        <v>12.276661</v>
      </c>
      <c r="Z526">
        <v>0</v>
      </c>
      <c r="AA526">
        <v>0</v>
      </c>
      <c r="AB526">
        <v>0.0614504290937357</v>
      </c>
      <c r="AC526">
        <v>0.0143742903757701</v>
      </c>
      <c r="AD526" t="s">
        <v>3851</v>
      </c>
      <c r="AE526">
        <v>57001</v>
      </c>
      <c r="AF526">
        <v>57388</v>
      </c>
      <c r="AG526" t="s">
        <v>4530</v>
      </c>
      <c r="AH526" t="s">
        <v>4531</v>
      </c>
      <c r="AI526" t="s">
        <v>4819</v>
      </c>
      <c r="AJ526" t="s">
        <v>5176</v>
      </c>
      <c r="AK526" t="s">
        <v>5244</v>
      </c>
      <c r="AL526">
        <v>11.06</v>
      </c>
      <c r="AM526">
        <v>76.41</v>
      </c>
      <c r="AN526" t="s">
        <v>5316</v>
      </c>
      <c r="AO526" t="s">
        <v>5317</v>
      </c>
      <c r="AP526" t="s">
        <v>5383</v>
      </c>
      <c r="AQ526" t="s">
        <v>5449</v>
      </c>
    </row>
    <row r="527" spans="1:43">
      <c r="A527" s="1" t="s">
        <v>341</v>
      </c>
      <c r="B527">
        <v>179</v>
      </c>
      <c r="C527">
        <v>7779645</v>
      </c>
      <c r="D527">
        <v>310019</v>
      </c>
      <c r="E527">
        <v>43461.7</v>
      </c>
      <c r="F527" t="s">
        <v>1249</v>
      </c>
      <c r="G527" t="s">
        <v>1436</v>
      </c>
      <c r="H527" t="s">
        <v>1919</v>
      </c>
      <c r="J527">
        <v>91.73999999999999</v>
      </c>
      <c r="K527">
        <v>4.54</v>
      </c>
      <c r="L527">
        <v>44.44</v>
      </c>
      <c r="N527">
        <v>3</v>
      </c>
      <c r="O527">
        <v>3</v>
      </c>
      <c r="P527" t="s">
        <v>2260</v>
      </c>
      <c r="Q527" t="s">
        <v>2626</v>
      </c>
      <c r="R527">
        <v>99.8</v>
      </c>
      <c r="S527">
        <v>1478</v>
      </c>
      <c r="T527" t="s">
        <v>3210</v>
      </c>
      <c r="U527">
        <v>98.5</v>
      </c>
      <c r="V527">
        <v>1500</v>
      </c>
      <c r="W527">
        <v>20.391106</v>
      </c>
      <c r="X527">
        <v>12.276661</v>
      </c>
      <c r="Z527">
        <v>0</v>
      </c>
      <c r="AA527">
        <v>0</v>
      </c>
      <c r="AB527">
        <v>0.0614504290937357</v>
      </c>
      <c r="AC527">
        <v>0.0143742903757701</v>
      </c>
      <c r="AD527" t="s">
        <v>3851</v>
      </c>
      <c r="AE527">
        <v>57636</v>
      </c>
      <c r="AF527">
        <v>57875</v>
      </c>
      <c r="AG527" t="s">
        <v>4530</v>
      </c>
      <c r="AH527" t="s">
        <v>4531</v>
      </c>
      <c r="AI527" t="s">
        <v>4646</v>
      </c>
      <c r="AJ527" t="s">
        <v>5183</v>
      </c>
      <c r="AK527" t="s">
        <v>5234</v>
      </c>
      <c r="AL527">
        <v>6.88</v>
      </c>
      <c r="AM527">
        <v>77.08</v>
      </c>
      <c r="AN527" t="s">
        <v>5316</v>
      </c>
      <c r="AO527" t="s">
        <v>5317</v>
      </c>
      <c r="AP527" t="s">
        <v>5383</v>
      </c>
      <c r="AQ527" t="s">
        <v>5449</v>
      </c>
    </row>
    <row r="528" spans="1:43">
      <c r="A528" s="1" t="s">
        <v>341</v>
      </c>
      <c r="B528">
        <v>179</v>
      </c>
      <c r="C528">
        <v>7779645</v>
      </c>
      <c r="D528">
        <v>310019</v>
      </c>
      <c r="E528">
        <v>43461.7</v>
      </c>
      <c r="F528" t="s">
        <v>1249</v>
      </c>
      <c r="G528" t="s">
        <v>1436</v>
      </c>
      <c r="H528" t="s">
        <v>1919</v>
      </c>
      <c r="J528">
        <v>91.73999999999999</v>
      </c>
      <c r="K528">
        <v>4.54</v>
      </c>
      <c r="L528">
        <v>44.44</v>
      </c>
      <c r="N528">
        <v>3</v>
      </c>
      <c r="O528">
        <v>3</v>
      </c>
      <c r="P528" t="s">
        <v>2260</v>
      </c>
      <c r="Q528" t="s">
        <v>2626</v>
      </c>
      <c r="R528">
        <v>99.8</v>
      </c>
      <c r="S528">
        <v>1478</v>
      </c>
      <c r="T528" t="s">
        <v>3210</v>
      </c>
      <c r="U528">
        <v>98.5</v>
      </c>
      <c r="V528">
        <v>1500</v>
      </c>
      <c r="W528">
        <v>20.391106</v>
      </c>
      <c r="X528">
        <v>12.276661</v>
      </c>
      <c r="Z528">
        <v>0</v>
      </c>
      <c r="AA528">
        <v>0</v>
      </c>
      <c r="AB528">
        <v>0.0614504290937357</v>
      </c>
      <c r="AC528">
        <v>0.0143742903757701</v>
      </c>
      <c r="AD528" t="s">
        <v>3852</v>
      </c>
      <c r="AE528">
        <v>65804</v>
      </c>
      <c r="AF528">
        <v>65945</v>
      </c>
      <c r="AG528" t="s">
        <v>4529</v>
      </c>
      <c r="AH528" t="s">
        <v>4532</v>
      </c>
      <c r="AI528" t="s">
        <v>4820</v>
      </c>
      <c r="AJ528" t="s">
        <v>5174</v>
      </c>
      <c r="AK528" t="s">
        <v>5234</v>
      </c>
      <c r="AL528">
        <v>20.94</v>
      </c>
      <c r="AM528">
        <v>76.76000000000001</v>
      </c>
      <c r="AN528" t="s">
        <v>5316</v>
      </c>
      <c r="AO528" t="s">
        <v>5318</v>
      </c>
      <c r="AP528" t="s">
        <v>5384</v>
      </c>
      <c r="AQ528" t="s">
        <v>5450</v>
      </c>
    </row>
    <row r="529" spans="1:43">
      <c r="A529" s="1" t="s">
        <v>341</v>
      </c>
      <c r="B529">
        <v>179</v>
      </c>
      <c r="C529">
        <v>7779645</v>
      </c>
      <c r="D529">
        <v>310019</v>
      </c>
      <c r="E529">
        <v>43461.7</v>
      </c>
      <c r="F529" t="s">
        <v>1249</v>
      </c>
      <c r="G529" t="s">
        <v>1436</v>
      </c>
      <c r="H529" t="s">
        <v>1919</v>
      </c>
      <c r="J529">
        <v>91.73999999999999</v>
      </c>
      <c r="K529">
        <v>4.54</v>
      </c>
      <c r="L529">
        <v>44.44</v>
      </c>
      <c r="N529">
        <v>3</v>
      </c>
      <c r="O529">
        <v>3</v>
      </c>
      <c r="P529" t="s">
        <v>2260</v>
      </c>
      <c r="Q529" t="s">
        <v>2626</v>
      </c>
      <c r="R529">
        <v>99.8</v>
      </c>
      <c r="S529">
        <v>1478</v>
      </c>
      <c r="T529" t="s">
        <v>3210</v>
      </c>
      <c r="U529">
        <v>98.5</v>
      </c>
      <c r="V529">
        <v>1500</v>
      </c>
      <c r="W529">
        <v>20.391106</v>
      </c>
      <c r="X529">
        <v>12.276661</v>
      </c>
      <c r="Z529">
        <v>0</v>
      </c>
      <c r="AA529">
        <v>0</v>
      </c>
      <c r="AB529">
        <v>0.0614504290937357</v>
      </c>
      <c r="AC529">
        <v>0.0143742903757701</v>
      </c>
      <c r="AD529" t="s">
        <v>3853</v>
      </c>
      <c r="AE529">
        <v>4221</v>
      </c>
      <c r="AF529">
        <v>4360</v>
      </c>
      <c r="AG529" t="s">
        <v>4530</v>
      </c>
      <c r="AH529" t="s">
        <v>4541</v>
      </c>
      <c r="AI529" t="s">
        <v>4821</v>
      </c>
      <c r="AJ529" t="s">
        <v>5182</v>
      </c>
      <c r="AK529" t="s">
        <v>5234</v>
      </c>
      <c r="AL529">
        <v>4.58</v>
      </c>
      <c r="AM529">
        <v>76.43000000000001</v>
      </c>
      <c r="AN529" t="s">
        <v>5316</v>
      </c>
      <c r="AO529" t="s">
        <v>5327</v>
      </c>
      <c r="AP529" t="s">
        <v>5393</v>
      </c>
      <c r="AQ529" t="s">
        <v>5457</v>
      </c>
    </row>
    <row r="530" spans="1:43">
      <c r="A530" s="1" t="s">
        <v>342</v>
      </c>
      <c r="B530">
        <v>5</v>
      </c>
      <c r="C530">
        <v>2921588</v>
      </c>
      <c r="D530">
        <v>1526652</v>
      </c>
      <c r="E530">
        <v>584317.6</v>
      </c>
      <c r="F530" t="s">
        <v>1249</v>
      </c>
      <c r="G530" t="s">
        <v>1325</v>
      </c>
      <c r="H530" t="s">
        <v>1325</v>
      </c>
      <c r="J530">
        <v>96.14</v>
      </c>
      <c r="K530">
        <v>0</v>
      </c>
      <c r="L530">
        <v>0</v>
      </c>
      <c r="N530">
        <v>1</v>
      </c>
      <c r="O530">
        <v>1</v>
      </c>
      <c r="P530" t="s">
        <v>2191</v>
      </c>
      <c r="Q530" t="s">
        <v>2498</v>
      </c>
      <c r="R530">
        <v>98.5</v>
      </c>
      <c r="S530">
        <v>1457</v>
      </c>
      <c r="T530" t="s">
        <v>3092</v>
      </c>
      <c r="U530">
        <v>98.3</v>
      </c>
      <c r="V530">
        <v>1515</v>
      </c>
      <c r="W530">
        <v>6.1354537</v>
      </c>
      <c r="X530">
        <v>10.0397835</v>
      </c>
      <c r="Z530">
        <v>0</v>
      </c>
      <c r="AA530">
        <v>0</v>
      </c>
      <c r="AB530">
        <v>0.0158238601260348</v>
      </c>
      <c r="AC530">
        <v>0.00477404334949239</v>
      </c>
    </row>
    <row r="531" spans="1:43">
      <c r="A531" s="1" t="s">
        <v>343</v>
      </c>
      <c r="B531">
        <v>20</v>
      </c>
      <c r="C531">
        <v>3136521</v>
      </c>
      <c r="D531">
        <v>617279</v>
      </c>
      <c r="E531">
        <v>156826</v>
      </c>
      <c r="F531" t="s">
        <v>1249</v>
      </c>
      <c r="G531" t="s">
        <v>1437</v>
      </c>
      <c r="H531" t="s">
        <v>1437</v>
      </c>
      <c r="I531" t="s">
        <v>2128</v>
      </c>
      <c r="J531">
        <v>95.23999999999999</v>
      </c>
      <c r="K531">
        <v>2.38</v>
      </c>
      <c r="L531">
        <v>0</v>
      </c>
      <c r="N531">
        <v>1</v>
      </c>
      <c r="O531">
        <v>1</v>
      </c>
      <c r="P531" t="s">
        <v>2261</v>
      </c>
      <c r="Q531" t="s">
        <v>2627</v>
      </c>
      <c r="R531">
        <v>99.7</v>
      </c>
      <c r="S531">
        <v>1449</v>
      </c>
      <c r="T531" t="s">
        <v>3211</v>
      </c>
      <c r="U531">
        <v>99.5</v>
      </c>
      <c r="V531">
        <v>1508</v>
      </c>
      <c r="W531">
        <v>9.114359</v>
      </c>
      <c r="X531">
        <v>12.46614</v>
      </c>
      <c r="Y531">
        <v>0.18743487</v>
      </c>
      <c r="Z531">
        <v>0</v>
      </c>
      <c r="AA531">
        <v>0</v>
      </c>
      <c r="AB531">
        <v>0.0127809104456376</v>
      </c>
      <c r="AC531">
        <v>0.00367681294814913</v>
      </c>
    </row>
    <row r="532" spans="1:43">
      <c r="A532" s="1" t="s">
        <v>344</v>
      </c>
      <c r="B532">
        <v>28</v>
      </c>
      <c r="C532">
        <v>4264875</v>
      </c>
      <c r="D532">
        <v>1206658</v>
      </c>
      <c r="E532">
        <v>152317</v>
      </c>
      <c r="F532" t="s">
        <v>1249</v>
      </c>
      <c r="G532" t="s">
        <v>1290</v>
      </c>
      <c r="H532" t="s">
        <v>1841</v>
      </c>
      <c r="J532">
        <v>97.7</v>
      </c>
      <c r="K532">
        <v>2.38</v>
      </c>
      <c r="L532">
        <v>0</v>
      </c>
      <c r="N532">
        <v>1</v>
      </c>
      <c r="O532">
        <v>1</v>
      </c>
      <c r="P532" t="s">
        <v>2165</v>
      </c>
      <c r="Q532" t="s">
        <v>2460</v>
      </c>
      <c r="R532">
        <v>99.8</v>
      </c>
      <c r="S532">
        <v>1432</v>
      </c>
      <c r="T532" t="s">
        <v>3057</v>
      </c>
      <c r="U532">
        <v>99.7</v>
      </c>
      <c r="V532">
        <v>1490</v>
      </c>
      <c r="W532">
        <v>14.442416</v>
      </c>
      <c r="X532">
        <v>9.198283</v>
      </c>
      <c r="Z532">
        <v>0</v>
      </c>
      <c r="AA532">
        <v>0</v>
      </c>
      <c r="AB532">
        <v>0.0156244673423976</v>
      </c>
      <c r="AC532">
        <v>0.0046578309210426</v>
      </c>
      <c r="AD532" t="s">
        <v>3854</v>
      </c>
      <c r="AE532">
        <v>1008027</v>
      </c>
      <c r="AF532">
        <v>1008417</v>
      </c>
      <c r="AG532" t="s">
        <v>4530</v>
      </c>
      <c r="AH532" t="s">
        <v>4531</v>
      </c>
      <c r="AI532" t="s">
        <v>4655</v>
      </c>
      <c r="AJ532" t="s">
        <v>5176</v>
      </c>
      <c r="AK532" t="s">
        <v>5237</v>
      </c>
      <c r="AL532">
        <v>11.18</v>
      </c>
      <c r="AM532">
        <v>78.06</v>
      </c>
      <c r="AN532" t="s">
        <v>5316</v>
      </c>
      <c r="AO532" t="s">
        <v>5317</v>
      </c>
      <c r="AP532" t="s">
        <v>5383</v>
      </c>
      <c r="AQ532" t="s">
        <v>5449</v>
      </c>
    </row>
    <row r="533" spans="1:43">
      <c r="A533" s="1" t="s">
        <v>344</v>
      </c>
      <c r="B533">
        <v>28</v>
      </c>
      <c r="C533">
        <v>4264875</v>
      </c>
      <c r="D533">
        <v>1206658</v>
      </c>
      <c r="E533">
        <v>152317</v>
      </c>
      <c r="F533" t="s">
        <v>1249</v>
      </c>
      <c r="G533" t="s">
        <v>1290</v>
      </c>
      <c r="H533" t="s">
        <v>1841</v>
      </c>
      <c r="J533">
        <v>97.7</v>
      </c>
      <c r="K533">
        <v>2.38</v>
      </c>
      <c r="L533">
        <v>0</v>
      </c>
      <c r="N533">
        <v>1</v>
      </c>
      <c r="O533">
        <v>1</v>
      </c>
      <c r="P533" t="s">
        <v>2165</v>
      </c>
      <c r="Q533" t="s">
        <v>2460</v>
      </c>
      <c r="R533">
        <v>99.8</v>
      </c>
      <c r="S533">
        <v>1432</v>
      </c>
      <c r="T533" t="s">
        <v>3057</v>
      </c>
      <c r="U533">
        <v>99.7</v>
      </c>
      <c r="V533">
        <v>1490</v>
      </c>
      <c r="W533">
        <v>14.442416</v>
      </c>
      <c r="X533">
        <v>9.198283</v>
      </c>
      <c r="Z533">
        <v>0</v>
      </c>
      <c r="AA533">
        <v>0</v>
      </c>
      <c r="AB533">
        <v>0.0156244673423976</v>
      </c>
      <c r="AC533">
        <v>0.0046578309210426</v>
      </c>
      <c r="AD533" t="s">
        <v>3854</v>
      </c>
      <c r="AE533">
        <v>1008975</v>
      </c>
      <c r="AF533">
        <v>1009209</v>
      </c>
      <c r="AG533" t="s">
        <v>4530</v>
      </c>
      <c r="AH533" t="s">
        <v>4533</v>
      </c>
      <c r="AI533" t="s">
        <v>4654</v>
      </c>
      <c r="AJ533" t="s">
        <v>5185</v>
      </c>
      <c r="AK533" t="s">
        <v>5237</v>
      </c>
      <c r="AL533">
        <v>6.57</v>
      </c>
      <c r="AM533">
        <v>76.69</v>
      </c>
      <c r="AN533" t="s">
        <v>5316</v>
      </c>
      <c r="AO533" t="s">
        <v>5319</v>
      </c>
      <c r="AP533" t="s">
        <v>5385</v>
      </c>
      <c r="AQ533" t="s">
        <v>5449</v>
      </c>
    </row>
    <row r="534" spans="1:43">
      <c r="A534" s="1" t="s">
        <v>344</v>
      </c>
      <c r="B534">
        <v>28</v>
      </c>
      <c r="C534">
        <v>4264875</v>
      </c>
      <c r="D534">
        <v>1206658</v>
      </c>
      <c r="E534">
        <v>152317</v>
      </c>
      <c r="F534" t="s">
        <v>1249</v>
      </c>
      <c r="G534" t="s">
        <v>1290</v>
      </c>
      <c r="H534" t="s">
        <v>1841</v>
      </c>
      <c r="J534">
        <v>97.7</v>
      </c>
      <c r="K534">
        <v>2.38</v>
      </c>
      <c r="L534">
        <v>0</v>
      </c>
      <c r="N534">
        <v>1</v>
      </c>
      <c r="O534">
        <v>1</v>
      </c>
      <c r="P534" t="s">
        <v>2165</v>
      </c>
      <c r="Q534" t="s">
        <v>2460</v>
      </c>
      <c r="R534">
        <v>99.8</v>
      </c>
      <c r="S534">
        <v>1432</v>
      </c>
      <c r="T534" t="s">
        <v>3057</v>
      </c>
      <c r="U534">
        <v>99.7</v>
      </c>
      <c r="V534">
        <v>1490</v>
      </c>
      <c r="W534">
        <v>14.442416</v>
      </c>
      <c r="X534">
        <v>9.198283</v>
      </c>
      <c r="Z534">
        <v>0</v>
      </c>
      <c r="AA534">
        <v>0</v>
      </c>
      <c r="AB534">
        <v>0.0156244673423976</v>
      </c>
      <c r="AC534">
        <v>0.0046578309210426</v>
      </c>
      <c r="AD534" t="s">
        <v>3855</v>
      </c>
      <c r="AE534">
        <v>2221</v>
      </c>
      <c r="AF534">
        <v>2645</v>
      </c>
      <c r="AG534" t="s">
        <v>4530</v>
      </c>
      <c r="AH534" t="s">
        <v>4539</v>
      </c>
      <c r="AI534" t="s">
        <v>4656</v>
      </c>
      <c r="AJ534" t="s">
        <v>5174</v>
      </c>
      <c r="AK534" t="s">
        <v>5234</v>
      </c>
      <c r="AL534">
        <v>13.66</v>
      </c>
      <c r="AM534">
        <v>77.65000000000001</v>
      </c>
      <c r="AN534" t="s">
        <v>5316</v>
      </c>
      <c r="AO534" t="s">
        <v>5325</v>
      </c>
      <c r="AP534" t="s">
        <v>5391</v>
      </c>
      <c r="AQ534" t="s">
        <v>5455</v>
      </c>
    </row>
    <row r="535" spans="1:43">
      <c r="A535" s="1" t="s">
        <v>345</v>
      </c>
      <c r="B535">
        <v>35</v>
      </c>
      <c r="C535">
        <v>6032000</v>
      </c>
      <c r="D535">
        <v>1152665</v>
      </c>
      <c r="E535">
        <v>172342.9</v>
      </c>
      <c r="F535" t="s">
        <v>1249</v>
      </c>
      <c r="G535" t="s">
        <v>1438</v>
      </c>
      <c r="H535" t="s">
        <v>1438</v>
      </c>
      <c r="J535">
        <v>91.88</v>
      </c>
      <c r="K535">
        <v>3.99</v>
      </c>
      <c r="L535">
        <v>0</v>
      </c>
      <c r="N535">
        <v>1</v>
      </c>
      <c r="O535">
        <v>1</v>
      </c>
      <c r="P535" t="s">
        <v>2262</v>
      </c>
      <c r="Q535" t="s">
        <v>2628</v>
      </c>
      <c r="R535">
        <v>98.59999999999999</v>
      </c>
      <c r="S535">
        <v>1414</v>
      </c>
      <c r="T535" t="s">
        <v>3212</v>
      </c>
      <c r="U535">
        <v>98.2</v>
      </c>
      <c r="V535">
        <v>1472</v>
      </c>
      <c r="W535">
        <v>11.055116</v>
      </c>
      <c r="X535">
        <v>9.167695</v>
      </c>
      <c r="Z535">
        <v>0</v>
      </c>
      <c r="AA535">
        <v>1</v>
      </c>
      <c r="AB535">
        <v>0.0107957754397846</v>
      </c>
      <c r="AC535">
        <v>0.0022270015127172</v>
      </c>
    </row>
    <row r="536" spans="1:43">
      <c r="A536" s="1" t="s">
        <v>346</v>
      </c>
      <c r="B536">
        <v>27</v>
      </c>
      <c r="C536">
        <v>4141864</v>
      </c>
      <c r="D536">
        <v>619320</v>
      </c>
      <c r="E536">
        <v>153402.4</v>
      </c>
      <c r="F536" t="s">
        <v>1249</v>
      </c>
      <c r="G536" t="s">
        <v>1273</v>
      </c>
      <c r="H536" t="s">
        <v>1920</v>
      </c>
      <c r="J536">
        <v>95.51000000000001</v>
      </c>
      <c r="K536">
        <v>2.61</v>
      </c>
      <c r="L536">
        <v>46.67</v>
      </c>
      <c r="N536">
        <v>2</v>
      </c>
      <c r="O536">
        <v>2</v>
      </c>
      <c r="P536" t="s">
        <v>2152</v>
      </c>
      <c r="Q536" t="s">
        <v>2444</v>
      </c>
      <c r="R536">
        <v>98.09999999999999</v>
      </c>
      <c r="S536">
        <v>1465</v>
      </c>
      <c r="T536" t="s">
        <v>3040</v>
      </c>
      <c r="U536">
        <v>94.3</v>
      </c>
      <c r="V536">
        <v>1502</v>
      </c>
      <c r="W536">
        <v>10.105297</v>
      </c>
      <c r="X536">
        <v>11.180749</v>
      </c>
      <c r="Z536">
        <v>0</v>
      </c>
      <c r="AA536">
        <v>0</v>
      </c>
      <c r="AB536">
        <v>0.0621540387055293</v>
      </c>
      <c r="AC536">
        <v>0.0213199379615269</v>
      </c>
      <c r="AD536" t="s">
        <v>3856</v>
      </c>
      <c r="AE536">
        <v>31994</v>
      </c>
      <c r="AF536">
        <v>32344</v>
      </c>
      <c r="AG536" t="s">
        <v>4530</v>
      </c>
      <c r="AH536" t="s">
        <v>4533</v>
      </c>
      <c r="AI536" t="s">
        <v>4638</v>
      </c>
      <c r="AJ536" t="s">
        <v>5176</v>
      </c>
      <c r="AK536" t="s">
        <v>5244</v>
      </c>
      <c r="AL536">
        <v>9.800000000000001</v>
      </c>
      <c r="AM536">
        <v>80.45</v>
      </c>
      <c r="AN536" t="s">
        <v>5316</v>
      </c>
      <c r="AO536" t="s">
        <v>5319</v>
      </c>
      <c r="AP536" t="s">
        <v>5385</v>
      </c>
      <c r="AQ536" t="s">
        <v>5449</v>
      </c>
    </row>
    <row r="537" spans="1:43">
      <c r="A537" s="1" t="s">
        <v>347</v>
      </c>
      <c r="B537">
        <v>25</v>
      </c>
      <c r="C537">
        <v>4500956</v>
      </c>
      <c r="D537">
        <v>740616</v>
      </c>
      <c r="E537">
        <v>180038.2</v>
      </c>
      <c r="F537" t="s">
        <v>1249</v>
      </c>
      <c r="G537" t="s">
        <v>1315</v>
      </c>
      <c r="H537" t="s">
        <v>1921</v>
      </c>
      <c r="J537">
        <v>97.58</v>
      </c>
      <c r="K537">
        <v>0.54</v>
      </c>
      <c r="L537">
        <v>100</v>
      </c>
      <c r="N537">
        <v>1</v>
      </c>
      <c r="O537">
        <v>1</v>
      </c>
      <c r="P537" t="s">
        <v>2133</v>
      </c>
      <c r="Q537" t="s">
        <v>2532</v>
      </c>
      <c r="R537">
        <v>99.7</v>
      </c>
      <c r="S537">
        <v>1445</v>
      </c>
      <c r="T537" t="s">
        <v>3125</v>
      </c>
      <c r="U537">
        <v>98.59999999999999</v>
      </c>
      <c r="V537">
        <v>1395</v>
      </c>
      <c r="W537">
        <v>7.865207700000001</v>
      </c>
      <c r="X537">
        <v>10.596994</v>
      </c>
      <c r="Z537">
        <v>0</v>
      </c>
      <c r="AA537">
        <v>0</v>
      </c>
      <c r="AB537">
        <v>0.039054330971211</v>
      </c>
      <c r="AC537">
        <v>0.0112580653135893</v>
      </c>
      <c r="AD537" t="s">
        <v>3857</v>
      </c>
      <c r="AE537">
        <v>30044</v>
      </c>
      <c r="AF537">
        <v>30200</v>
      </c>
      <c r="AG537" t="s">
        <v>4530</v>
      </c>
      <c r="AH537" t="s">
        <v>4533</v>
      </c>
      <c r="AI537" t="s">
        <v>4822</v>
      </c>
      <c r="AJ537" t="s">
        <v>5218</v>
      </c>
      <c r="AK537" t="s">
        <v>5238</v>
      </c>
      <c r="AL537">
        <v>4.41</v>
      </c>
      <c r="AM537">
        <v>76.58</v>
      </c>
      <c r="AN537" t="s">
        <v>5316</v>
      </c>
      <c r="AO537" t="s">
        <v>5319</v>
      </c>
      <c r="AP537" t="s">
        <v>5385</v>
      </c>
      <c r="AQ537" t="s">
        <v>5449</v>
      </c>
    </row>
    <row r="538" spans="1:43">
      <c r="A538" s="1" t="s">
        <v>347</v>
      </c>
      <c r="B538">
        <v>25</v>
      </c>
      <c r="C538">
        <v>4500956</v>
      </c>
      <c r="D538">
        <v>740616</v>
      </c>
      <c r="E538">
        <v>180038.2</v>
      </c>
      <c r="F538" t="s">
        <v>1249</v>
      </c>
      <c r="G538" t="s">
        <v>1315</v>
      </c>
      <c r="H538" t="s">
        <v>1921</v>
      </c>
      <c r="J538">
        <v>97.58</v>
      </c>
      <c r="K538">
        <v>0.54</v>
      </c>
      <c r="L538">
        <v>100</v>
      </c>
      <c r="N538">
        <v>1</v>
      </c>
      <c r="O538">
        <v>1</v>
      </c>
      <c r="P538" t="s">
        <v>2133</v>
      </c>
      <c r="Q538" t="s">
        <v>2532</v>
      </c>
      <c r="R538">
        <v>99.7</v>
      </c>
      <c r="S538">
        <v>1445</v>
      </c>
      <c r="T538" t="s">
        <v>3125</v>
      </c>
      <c r="U538">
        <v>98.59999999999999</v>
      </c>
      <c r="V538">
        <v>1395</v>
      </c>
      <c r="W538">
        <v>7.865207700000001</v>
      </c>
      <c r="X538">
        <v>10.596994</v>
      </c>
      <c r="Z538">
        <v>0</v>
      </c>
      <c r="AA538">
        <v>0</v>
      </c>
      <c r="AB538">
        <v>0.039054330971211</v>
      </c>
      <c r="AC538">
        <v>0.0112580653135893</v>
      </c>
      <c r="AD538" t="s">
        <v>3857</v>
      </c>
      <c r="AE538">
        <v>77640</v>
      </c>
      <c r="AF538">
        <v>77798</v>
      </c>
      <c r="AG538" t="s">
        <v>4530</v>
      </c>
      <c r="AH538" t="s">
        <v>4534</v>
      </c>
      <c r="AI538" t="s">
        <v>4602</v>
      </c>
      <c r="AJ538" t="s">
        <v>5177</v>
      </c>
      <c r="AK538" t="s">
        <v>5237</v>
      </c>
      <c r="AL538">
        <v>7.48</v>
      </c>
      <c r="AM538">
        <v>75.62</v>
      </c>
      <c r="AN538" t="s">
        <v>5316</v>
      </c>
      <c r="AO538" t="s">
        <v>5320</v>
      </c>
      <c r="AP538" t="s">
        <v>5386</v>
      </c>
      <c r="AQ538" t="s">
        <v>5451</v>
      </c>
    </row>
    <row r="539" spans="1:43">
      <c r="A539" s="1" t="s">
        <v>347</v>
      </c>
      <c r="B539">
        <v>25</v>
      </c>
      <c r="C539">
        <v>4500956</v>
      </c>
      <c r="D539">
        <v>740616</v>
      </c>
      <c r="E539">
        <v>180038.2</v>
      </c>
      <c r="F539" t="s">
        <v>1249</v>
      </c>
      <c r="G539" t="s">
        <v>1315</v>
      </c>
      <c r="H539" t="s">
        <v>1921</v>
      </c>
      <c r="J539">
        <v>97.58</v>
      </c>
      <c r="K539">
        <v>0.54</v>
      </c>
      <c r="L539">
        <v>100</v>
      </c>
      <c r="N539">
        <v>1</v>
      </c>
      <c r="O539">
        <v>1</v>
      </c>
      <c r="P539" t="s">
        <v>2133</v>
      </c>
      <c r="Q539" t="s">
        <v>2532</v>
      </c>
      <c r="R539">
        <v>99.7</v>
      </c>
      <c r="S539">
        <v>1445</v>
      </c>
      <c r="T539" t="s">
        <v>3125</v>
      </c>
      <c r="U539">
        <v>98.59999999999999</v>
      </c>
      <c r="V539">
        <v>1395</v>
      </c>
      <c r="W539">
        <v>7.865207700000001</v>
      </c>
      <c r="X539">
        <v>10.596994</v>
      </c>
      <c r="Z539">
        <v>0</v>
      </c>
      <c r="AA539">
        <v>0</v>
      </c>
      <c r="AB539">
        <v>0.039054330971211</v>
      </c>
      <c r="AC539">
        <v>0.0112580653135893</v>
      </c>
      <c r="AD539" t="s">
        <v>3858</v>
      </c>
      <c r="AE539">
        <v>92365</v>
      </c>
      <c r="AF539">
        <v>92542</v>
      </c>
      <c r="AG539" t="s">
        <v>4529</v>
      </c>
      <c r="AH539" t="s">
        <v>4552</v>
      </c>
      <c r="AI539" t="s">
        <v>4686</v>
      </c>
      <c r="AJ539" t="s">
        <v>5193</v>
      </c>
      <c r="AK539" t="s">
        <v>5256</v>
      </c>
      <c r="AL539">
        <v>10.65</v>
      </c>
      <c r="AM539">
        <v>75.56</v>
      </c>
      <c r="AN539" t="s">
        <v>5316</v>
      </c>
      <c r="AO539" t="s">
        <v>5338</v>
      </c>
      <c r="AP539" t="s">
        <v>5404</v>
      </c>
      <c r="AQ539" t="s">
        <v>5463</v>
      </c>
    </row>
    <row r="540" spans="1:43">
      <c r="A540" s="1" t="s">
        <v>348</v>
      </c>
      <c r="B540">
        <v>18</v>
      </c>
      <c r="C540">
        <v>3960261</v>
      </c>
      <c r="D540">
        <v>1230147</v>
      </c>
      <c r="E540">
        <v>220014.5</v>
      </c>
      <c r="F540" t="s">
        <v>1249</v>
      </c>
      <c r="G540" t="s">
        <v>1439</v>
      </c>
      <c r="H540" t="s">
        <v>1439</v>
      </c>
      <c r="I540" t="s">
        <v>2128</v>
      </c>
      <c r="J540">
        <v>97.03</v>
      </c>
      <c r="K540">
        <v>2.48</v>
      </c>
      <c r="L540">
        <v>40</v>
      </c>
      <c r="N540">
        <v>2</v>
      </c>
      <c r="O540">
        <v>2</v>
      </c>
      <c r="P540" t="s">
        <v>2263</v>
      </c>
      <c r="Q540" t="s">
        <v>2629</v>
      </c>
      <c r="R540">
        <v>99.7</v>
      </c>
      <c r="S540">
        <v>1452</v>
      </c>
      <c r="T540" t="s">
        <v>3213</v>
      </c>
      <c r="U540">
        <v>99.59999999999999</v>
      </c>
      <c r="V540">
        <v>1525</v>
      </c>
      <c r="W540">
        <v>7.215697</v>
      </c>
      <c r="X540">
        <v>11.313876</v>
      </c>
      <c r="Y540">
        <v>0.107745305</v>
      </c>
      <c r="Z540">
        <v>0</v>
      </c>
      <c r="AA540">
        <v>0</v>
      </c>
      <c r="AB540">
        <v>0.0098946667473818</v>
      </c>
      <c r="AC540">
        <v>0.00242818315107472</v>
      </c>
    </row>
    <row r="541" spans="1:43">
      <c r="A541" s="1" t="s">
        <v>349</v>
      </c>
      <c r="B541">
        <v>60</v>
      </c>
      <c r="C541">
        <v>7855595</v>
      </c>
      <c r="D541">
        <v>828705</v>
      </c>
      <c r="E541">
        <v>130926.6</v>
      </c>
      <c r="F541" t="s">
        <v>1249</v>
      </c>
      <c r="G541" t="s">
        <v>1317</v>
      </c>
      <c r="H541" t="s">
        <v>1317</v>
      </c>
      <c r="I541" t="s">
        <v>2128</v>
      </c>
      <c r="J541">
        <v>95.27</v>
      </c>
      <c r="K541">
        <v>2.76</v>
      </c>
      <c r="L541">
        <v>0</v>
      </c>
      <c r="N541">
        <v>2</v>
      </c>
      <c r="O541">
        <v>2</v>
      </c>
      <c r="P541" t="s">
        <v>2184</v>
      </c>
      <c r="Q541" t="s">
        <v>2541</v>
      </c>
      <c r="R541">
        <v>99.8</v>
      </c>
      <c r="S541">
        <v>1479</v>
      </c>
      <c r="T541" t="s">
        <v>3085</v>
      </c>
      <c r="U541">
        <v>94.90000000000001</v>
      </c>
      <c r="V541">
        <v>1483</v>
      </c>
      <c r="W541">
        <v>14.006537</v>
      </c>
      <c r="X541">
        <v>10.30101</v>
      </c>
      <c r="Y541">
        <v>0.2654885</v>
      </c>
      <c r="Z541">
        <v>0</v>
      </c>
      <c r="AA541">
        <v>0</v>
      </c>
      <c r="AB541">
        <v>0.0211059494841209</v>
      </c>
      <c r="AC541">
        <v>0.00547586042932477</v>
      </c>
      <c r="AD541" t="s">
        <v>3859</v>
      </c>
      <c r="AE541">
        <v>79591</v>
      </c>
      <c r="AF541">
        <v>79991</v>
      </c>
      <c r="AG541" t="s">
        <v>4530</v>
      </c>
      <c r="AH541" t="s">
        <v>4531</v>
      </c>
      <c r="AI541" t="s">
        <v>4689</v>
      </c>
      <c r="AJ541" t="s">
        <v>5176</v>
      </c>
      <c r="AK541" t="s">
        <v>5278</v>
      </c>
      <c r="AL541">
        <v>11.29</v>
      </c>
      <c r="AM541">
        <v>77.89</v>
      </c>
      <c r="AN541" t="s">
        <v>5316</v>
      </c>
      <c r="AO541" t="s">
        <v>5317</v>
      </c>
      <c r="AP541" t="s">
        <v>5383</v>
      </c>
      <c r="AQ541" t="s">
        <v>5449</v>
      </c>
    </row>
    <row r="542" spans="1:43">
      <c r="A542" s="1" t="s">
        <v>349</v>
      </c>
      <c r="B542">
        <v>60</v>
      </c>
      <c r="C542">
        <v>7855595</v>
      </c>
      <c r="D542">
        <v>828705</v>
      </c>
      <c r="E542">
        <v>130926.6</v>
      </c>
      <c r="F542" t="s">
        <v>1249</v>
      </c>
      <c r="G542" t="s">
        <v>1317</v>
      </c>
      <c r="H542" t="s">
        <v>1317</v>
      </c>
      <c r="I542" t="s">
        <v>2128</v>
      </c>
      <c r="J542">
        <v>95.27</v>
      </c>
      <c r="K542">
        <v>2.76</v>
      </c>
      <c r="L542">
        <v>0</v>
      </c>
      <c r="N542">
        <v>2</v>
      </c>
      <c r="O542">
        <v>2</v>
      </c>
      <c r="P542" t="s">
        <v>2184</v>
      </c>
      <c r="Q542" t="s">
        <v>2541</v>
      </c>
      <c r="R542">
        <v>99.8</v>
      </c>
      <c r="S542">
        <v>1479</v>
      </c>
      <c r="T542" t="s">
        <v>3085</v>
      </c>
      <c r="U542">
        <v>94.90000000000001</v>
      </c>
      <c r="V542">
        <v>1483</v>
      </c>
      <c r="W542">
        <v>14.006537</v>
      </c>
      <c r="X542">
        <v>10.30101</v>
      </c>
      <c r="Y542">
        <v>0.2654885</v>
      </c>
      <c r="Z542">
        <v>0</v>
      </c>
      <c r="AA542">
        <v>0</v>
      </c>
      <c r="AB542">
        <v>0.0211059494841209</v>
      </c>
      <c r="AC542">
        <v>0.00547586042932477</v>
      </c>
      <c r="AD542" t="s">
        <v>3859</v>
      </c>
      <c r="AE542">
        <v>80240</v>
      </c>
      <c r="AF542">
        <v>80410</v>
      </c>
      <c r="AG542" t="s">
        <v>4530</v>
      </c>
      <c r="AH542" t="s">
        <v>4533</v>
      </c>
      <c r="AI542" t="s">
        <v>4631</v>
      </c>
      <c r="AJ542" t="s">
        <v>5179</v>
      </c>
      <c r="AK542" t="s">
        <v>5234</v>
      </c>
      <c r="AL542">
        <v>4.8</v>
      </c>
      <c r="AM542">
        <v>77.78</v>
      </c>
      <c r="AN542" t="s">
        <v>5316</v>
      </c>
      <c r="AO542" t="s">
        <v>5319</v>
      </c>
      <c r="AP542" t="s">
        <v>5385</v>
      </c>
      <c r="AQ542" t="s">
        <v>5449</v>
      </c>
    </row>
    <row r="543" spans="1:43">
      <c r="A543" s="1" t="s">
        <v>349</v>
      </c>
      <c r="B543">
        <v>60</v>
      </c>
      <c r="C543">
        <v>7855595</v>
      </c>
      <c r="D543">
        <v>828705</v>
      </c>
      <c r="E543">
        <v>130926.6</v>
      </c>
      <c r="F543" t="s">
        <v>1249</v>
      </c>
      <c r="G543" t="s">
        <v>1317</v>
      </c>
      <c r="H543" t="s">
        <v>1317</v>
      </c>
      <c r="I543" t="s">
        <v>2128</v>
      </c>
      <c r="J543">
        <v>95.27</v>
      </c>
      <c r="K543">
        <v>2.76</v>
      </c>
      <c r="L543">
        <v>0</v>
      </c>
      <c r="N543">
        <v>2</v>
      </c>
      <c r="O543">
        <v>2</v>
      </c>
      <c r="P543" t="s">
        <v>2184</v>
      </c>
      <c r="Q543" t="s">
        <v>2541</v>
      </c>
      <c r="R543">
        <v>99.8</v>
      </c>
      <c r="S543">
        <v>1479</v>
      </c>
      <c r="T543" t="s">
        <v>3085</v>
      </c>
      <c r="U543">
        <v>94.90000000000001</v>
      </c>
      <c r="V543">
        <v>1483</v>
      </c>
      <c r="W543">
        <v>14.006537</v>
      </c>
      <c r="X543">
        <v>10.30101</v>
      </c>
      <c r="Y543">
        <v>0.2654885</v>
      </c>
      <c r="Z543">
        <v>0</v>
      </c>
      <c r="AA543">
        <v>0</v>
      </c>
      <c r="AB543">
        <v>0.0211059494841209</v>
      </c>
      <c r="AC543">
        <v>0.00547586042932477</v>
      </c>
      <c r="AD543" t="s">
        <v>3860</v>
      </c>
      <c r="AE543">
        <v>76602</v>
      </c>
      <c r="AF543">
        <v>76752</v>
      </c>
      <c r="AG543" t="s">
        <v>4530</v>
      </c>
      <c r="AH543" t="s">
        <v>4540</v>
      </c>
      <c r="AI543" t="s">
        <v>4799</v>
      </c>
      <c r="AJ543" t="s">
        <v>5215</v>
      </c>
      <c r="AK543" t="s">
        <v>5237</v>
      </c>
      <c r="AL543">
        <v>4.51</v>
      </c>
      <c r="AM543">
        <v>76.31999999999999</v>
      </c>
      <c r="AN543" t="s">
        <v>5316</v>
      </c>
      <c r="AO543" t="s">
        <v>5326</v>
      </c>
      <c r="AP543" t="s">
        <v>5392</v>
      </c>
      <c r="AQ543" t="s">
        <v>5456</v>
      </c>
    </row>
    <row r="544" spans="1:43">
      <c r="A544" s="1" t="s">
        <v>350</v>
      </c>
      <c r="B544">
        <v>87</v>
      </c>
      <c r="C544">
        <v>4924366</v>
      </c>
      <c r="D544">
        <v>303524</v>
      </c>
      <c r="E544">
        <v>56601.9</v>
      </c>
      <c r="F544" t="s">
        <v>1249</v>
      </c>
      <c r="G544" t="s">
        <v>1440</v>
      </c>
      <c r="H544" t="s">
        <v>1440</v>
      </c>
      <c r="I544" t="s">
        <v>2128</v>
      </c>
      <c r="J544">
        <v>90.18000000000001</v>
      </c>
      <c r="K544">
        <v>3.59</v>
      </c>
      <c r="L544">
        <v>66.67</v>
      </c>
      <c r="N544">
        <v>2</v>
      </c>
      <c r="O544">
        <v>2</v>
      </c>
      <c r="P544" t="s">
        <v>2238</v>
      </c>
      <c r="Q544" t="s">
        <v>2630</v>
      </c>
      <c r="R544">
        <v>98.40000000000001</v>
      </c>
      <c r="S544">
        <v>1460</v>
      </c>
      <c r="T544" t="s">
        <v>3214</v>
      </c>
      <c r="U544">
        <v>99.2</v>
      </c>
      <c r="V544">
        <v>1518</v>
      </c>
      <c r="W544">
        <v>17.748722</v>
      </c>
      <c r="X544">
        <v>15.278809</v>
      </c>
      <c r="Y544">
        <v>0.4143398</v>
      </c>
      <c r="Z544">
        <v>0</v>
      </c>
      <c r="AA544">
        <v>0</v>
      </c>
      <c r="AB544">
        <v>0.0673678363639527</v>
      </c>
      <c r="AC544">
        <v>0.018144256297674</v>
      </c>
      <c r="AD544" t="s">
        <v>3861</v>
      </c>
      <c r="AE544">
        <v>20207</v>
      </c>
      <c r="AF544">
        <v>20675</v>
      </c>
      <c r="AG544" t="s">
        <v>4529</v>
      </c>
      <c r="AH544" t="s">
        <v>4557</v>
      </c>
      <c r="AI544" t="s">
        <v>4823</v>
      </c>
      <c r="AJ544" t="s">
        <v>5187</v>
      </c>
      <c r="AK544" t="s">
        <v>5256</v>
      </c>
      <c r="AL544">
        <v>15.14</v>
      </c>
      <c r="AM544">
        <v>76.43000000000001</v>
      </c>
      <c r="AN544" t="s">
        <v>5316</v>
      </c>
      <c r="AO544" t="s">
        <v>5343</v>
      </c>
      <c r="AP544" t="s">
        <v>5409</v>
      </c>
      <c r="AQ544" t="s">
        <v>5467</v>
      </c>
    </row>
    <row r="545" spans="1:43">
      <c r="A545" s="1" t="s">
        <v>350</v>
      </c>
      <c r="B545">
        <v>87</v>
      </c>
      <c r="C545">
        <v>4924366</v>
      </c>
      <c r="D545">
        <v>303524</v>
      </c>
      <c r="E545">
        <v>56601.9</v>
      </c>
      <c r="F545" t="s">
        <v>1249</v>
      </c>
      <c r="G545" t="s">
        <v>1440</v>
      </c>
      <c r="H545" t="s">
        <v>1440</v>
      </c>
      <c r="I545" t="s">
        <v>2128</v>
      </c>
      <c r="J545">
        <v>90.18000000000001</v>
      </c>
      <c r="K545">
        <v>3.59</v>
      </c>
      <c r="L545">
        <v>66.67</v>
      </c>
      <c r="N545">
        <v>2</v>
      </c>
      <c r="O545">
        <v>2</v>
      </c>
      <c r="P545" t="s">
        <v>2238</v>
      </c>
      <c r="Q545" t="s">
        <v>2630</v>
      </c>
      <c r="R545">
        <v>98.40000000000001</v>
      </c>
      <c r="S545">
        <v>1460</v>
      </c>
      <c r="T545" t="s">
        <v>3214</v>
      </c>
      <c r="U545">
        <v>99.2</v>
      </c>
      <c r="V545">
        <v>1518</v>
      </c>
      <c r="W545">
        <v>17.748722</v>
      </c>
      <c r="X545">
        <v>15.278809</v>
      </c>
      <c r="Y545">
        <v>0.4143398</v>
      </c>
      <c r="Z545">
        <v>0</v>
      </c>
      <c r="AA545">
        <v>0</v>
      </c>
      <c r="AB545">
        <v>0.0673678363639527</v>
      </c>
      <c r="AC545">
        <v>0.018144256297674</v>
      </c>
      <c r="AD545" t="s">
        <v>3862</v>
      </c>
      <c r="AE545">
        <v>1451</v>
      </c>
      <c r="AF545">
        <v>1832</v>
      </c>
      <c r="AG545" t="s">
        <v>4529</v>
      </c>
      <c r="AH545" t="s">
        <v>4533</v>
      </c>
      <c r="AI545" t="s">
        <v>4824</v>
      </c>
      <c r="AJ545" t="s">
        <v>5176</v>
      </c>
      <c r="AK545" t="s">
        <v>5236</v>
      </c>
      <c r="AL545">
        <v>10.67</v>
      </c>
      <c r="AM545">
        <v>76.18000000000001</v>
      </c>
      <c r="AN545" t="s">
        <v>5316</v>
      </c>
      <c r="AO545" t="s">
        <v>5319</v>
      </c>
      <c r="AP545" t="s">
        <v>5385</v>
      </c>
      <c r="AQ545" t="s">
        <v>5449</v>
      </c>
    </row>
    <row r="546" spans="1:43">
      <c r="A546" s="1" t="s">
        <v>350</v>
      </c>
      <c r="B546">
        <v>87</v>
      </c>
      <c r="C546">
        <v>4924366</v>
      </c>
      <c r="D546">
        <v>303524</v>
      </c>
      <c r="E546">
        <v>56601.9</v>
      </c>
      <c r="F546" t="s">
        <v>1249</v>
      </c>
      <c r="G546" t="s">
        <v>1440</v>
      </c>
      <c r="H546" t="s">
        <v>1440</v>
      </c>
      <c r="I546" t="s">
        <v>2128</v>
      </c>
      <c r="J546">
        <v>90.18000000000001</v>
      </c>
      <c r="K546">
        <v>3.59</v>
      </c>
      <c r="L546">
        <v>66.67</v>
      </c>
      <c r="N546">
        <v>2</v>
      </c>
      <c r="O546">
        <v>2</v>
      </c>
      <c r="P546" t="s">
        <v>2238</v>
      </c>
      <c r="Q546" t="s">
        <v>2630</v>
      </c>
      <c r="R546">
        <v>98.40000000000001</v>
      </c>
      <c r="S546">
        <v>1460</v>
      </c>
      <c r="T546" t="s">
        <v>3214</v>
      </c>
      <c r="U546">
        <v>99.2</v>
      </c>
      <c r="V546">
        <v>1518</v>
      </c>
      <c r="W546">
        <v>17.748722</v>
      </c>
      <c r="X546">
        <v>15.278809</v>
      </c>
      <c r="Y546">
        <v>0.4143398</v>
      </c>
      <c r="Z546">
        <v>0</v>
      </c>
      <c r="AA546">
        <v>0</v>
      </c>
      <c r="AB546">
        <v>0.0673678363639527</v>
      </c>
      <c r="AC546">
        <v>0.018144256297674</v>
      </c>
      <c r="AD546" t="s">
        <v>3863</v>
      </c>
      <c r="AE546">
        <v>1006</v>
      </c>
      <c r="AF546">
        <v>1157</v>
      </c>
      <c r="AG546" t="s">
        <v>4530</v>
      </c>
      <c r="AH546" t="s">
        <v>4568</v>
      </c>
      <c r="AI546" t="s">
        <v>4825</v>
      </c>
      <c r="AJ546" t="s">
        <v>5195</v>
      </c>
      <c r="AK546" t="s">
        <v>5237</v>
      </c>
      <c r="AL546">
        <v>8.630000000000001</v>
      </c>
      <c r="AM546">
        <v>75.81999999999999</v>
      </c>
      <c r="AN546" t="s">
        <v>5316</v>
      </c>
      <c r="AO546" t="s">
        <v>5354</v>
      </c>
      <c r="AP546" t="s">
        <v>5420</v>
      </c>
      <c r="AQ546" t="s">
        <v>5471</v>
      </c>
    </row>
    <row r="547" spans="1:43">
      <c r="A547" s="1" t="s">
        <v>350</v>
      </c>
      <c r="B547">
        <v>87</v>
      </c>
      <c r="C547">
        <v>4924366</v>
      </c>
      <c r="D547">
        <v>303524</v>
      </c>
      <c r="E547">
        <v>56601.9</v>
      </c>
      <c r="F547" t="s">
        <v>1249</v>
      </c>
      <c r="G547" t="s">
        <v>1440</v>
      </c>
      <c r="H547" t="s">
        <v>1440</v>
      </c>
      <c r="I547" t="s">
        <v>2128</v>
      </c>
      <c r="J547">
        <v>90.18000000000001</v>
      </c>
      <c r="K547">
        <v>3.59</v>
      </c>
      <c r="L547">
        <v>66.67</v>
      </c>
      <c r="N547">
        <v>2</v>
      </c>
      <c r="O547">
        <v>2</v>
      </c>
      <c r="P547" t="s">
        <v>2238</v>
      </c>
      <c r="Q547" t="s">
        <v>2630</v>
      </c>
      <c r="R547">
        <v>98.40000000000001</v>
      </c>
      <c r="S547">
        <v>1460</v>
      </c>
      <c r="T547" t="s">
        <v>3214</v>
      </c>
      <c r="U547">
        <v>99.2</v>
      </c>
      <c r="V547">
        <v>1518</v>
      </c>
      <c r="W547">
        <v>17.748722</v>
      </c>
      <c r="X547">
        <v>15.278809</v>
      </c>
      <c r="Y547">
        <v>0.4143398</v>
      </c>
      <c r="Z547">
        <v>0</v>
      </c>
      <c r="AA547">
        <v>0</v>
      </c>
      <c r="AB547">
        <v>0.0673678363639527</v>
      </c>
      <c r="AC547">
        <v>0.018144256297674</v>
      </c>
      <c r="AD547" t="s">
        <v>3864</v>
      </c>
      <c r="AE547">
        <v>63994</v>
      </c>
      <c r="AF547">
        <v>64095</v>
      </c>
      <c r="AG547" t="s">
        <v>4530</v>
      </c>
      <c r="AH547" t="s">
        <v>4535</v>
      </c>
      <c r="AI547" t="s">
        <v>4826</v>
      </c>
      <c r="AJ547" t="s">
        <v>5180</v>
      </c>
      <c r="AK547" t="s">
        <v>5234</v>
      </c>
      <c r="AL547">
        <v>5.27</v>
      </c>
      <c r="AM547">
        <v>82.34999999999999</v>
      </c>
      <c r="AN547" t="s">
        <v>5316</v>
      </c>
      <c r="AO547" t="s">
        <v>5321</v>
      </c>
      <c r="AP547" t="s">
        <v>5387</v>
      </c>
      <c r="AQ547" t="s">
        <v>5452</v>
      </c>
    </row>
    <row r="548" spans="1:43">
      <c r="A548" s="1" t="s">
        <v>351</v>
      </c>
      <c r="B548">
        <v>3</v>
      </c>
      <c r="C548">
        <v>3707187</v>
      </c>
      <c r="D548">
        <v>3646647</v>
      </c>
      <c r="E548">
        <v>1235729</v>
      </c>
      <c r="F548" t="s">
        <v>1249</v>
      </c>
      <c r="G548" t="s">
        <v>1441</v>
      </c>
      <c r="H548" t="s">
        <v>1441</v>
      </c>
      <c r="J548">
        <v>98.51000000000001</v>
      </c>
      <c r="K548">
        <v>1.98</v>
      </c>
      <c r="L548">
        <v>100</v>
      </c>
      <c r="N548">
        <v>2</v>
      </c>
      <c r="O548">
        <v>1</v>
      </c>
      <c r="P548" t="s">
        <v>2139</v>
      </c>
      <c r="Q548" t="s">
        <v>2631</v>
      </c>
      <c r="R548">
        <v>100</v>
      </c>
      <c r="S548">
        <v>1456</v>
      </c>
      <c r="T548" t="s">
        <v>3140</v>
      </c>
      <c r="U548">
        <v>99.3</v>
      </c>
      <c r="V548">
        <v>1492</v>
      </c>
      <c r="W548">
        <v>24.603794</v>
      </c>
      <c r="X548">
        <v>33.23401</v>
      </c>
      <c r="Z548">
        <v>0</v>
      </c>
      <c r="AA548">
        <v>0</v>
      </c>
      <c r="AB548">
        <v>0.00348354269685395</v>
      </c>
      <c r="AC548">
        <v>0.0007665560352461759</v>
      </c>
    </row>
    <row r="549" spans="1:43">
      <c r="A549" s="1" t="s">
        <v>352</v>
      </c>
      <c r="B549">
        <v>12</v>
      </c>
      <c r="C549">
        <v>3764867</v>
      </c>
      <c r="D549">
        <v>1132503</v>
      </c>
      <c r="E549">
        <v>313738.9</v>
      </c>
      <c r="F549" t="s">
        <v>1249</v>
      </c>
      <c r="G549" t="s">
        <v>1442</v>
      </c>
      <c r="H549" t="s">
        <v>1442</v>
      </c>
      <c r="I549" t="s">
        <v>2128</v>
      </c>
      <c r="J549">
        <v>92.61</v>
      </c>
      <c r="K549">
        <v>1.48</v>
      </c>
      <c r="L549">
        <v>60</v>
      </c>
      <c r="N549">
        <v>1</v>
      </c>
      <c r="O549">
        <v>1</v>
      </c>
      <c r="P549" t="s">
        <v>2154</v>
      </c>
      <c r="Q549" t="s">
        <v>2632</v>
      </c>
      <c r="R549">
        <v>99.7</v>
      </c>
      <c r="S549">
        <v>1449</v>
      </c>
      <c r="T549" t="s">
        <v>3215</v>
      </c>
      <c r="U549">
        <v>98.5</v>
      </c>
      <c r="V549">
        <v>1453</v>
      </c>
      <c r="W549">
        <v>11.733045</v>
      </c>
      <c r="X549">
        <v>13.883176</v>
      </c>
      <c r="Y549">
        <v>0.17475556</v>
      </c>
      <c r="Z549">
        <v>0</v>
      </c>
      <c r="AA549">
        <v>0</v>
      </c>
      <c r="AB549">
        <v>0.007432642194778709</v>
      </c>
      <c r="AC549">
        <v>0.00166577493718463</v>
      </c>
    </row>
    <row r="550" spans="1:43">
      <c r="A550" s="1" t="s">
        <v>353</v>
      </c>
      <c r="B550">
        <v>15</v>
      </c>
      <c r="C550">
        <v>5257475</v>
      </c>
      <c r="D550">
        <v>768182</v>
      </c>
      <c r="E550">
        <v>350498.3</v>
      </c>
      <c r="F550" t="s">
        <v>1249</v>
      </c>
      <c r="G550" t="s">
        <v>1443</v>
      </c>
      <c r="H550" t="s">
        <v>1443</v>
      </c>
      <c r="I550" t="s">
        <v>2128</v>
      </c>
      <c r="J550">
        <v>97.40000000000001</v>
      </c>
      <c r="K550">
        <v>2.1</v>
      </c>
      <c r="L550">
        <v>55.56</v>
      </c>
      <c r="N550">
        <v>1</v>
      </c>
      <c r="O550">
        <v>1</v>
      </c>
      <c r="P550" t="s">
        <v>2264</v>
      </c>
      <c r="Q550" t="s">
        <v>2633</v>
      </c>
      <c r="R550">
        <v>99.90000000000001</v>
      </c>
      <c r="S550">
        <v>1451</v>
      </c>
      <c r="T550" t="s">
        <v>3216</v>
      </c>
      <c r="U550">
        <v>99.59999999999999</v>
      </c>
      <c r="V550">
        <v>1521</v>
      </c>
      <c r="W550">
        <v>19.45113</v>
      </c>
      <c r="X550">
        <v>15.251177</v>
      </c>
      <c r="Y550">
        <v>0.31936765</v>
      </c>
      <c r="Z550">
        <v>0</v>
      </c>
      <c r="AA550">
        <v>0</v>
      </c>
      <c r="AB550">
        <v>0.0387641111649546</v>
      </c>
      <c r="AC550">
        <v>0.0117457174051533</v>
      </c>
      <c r="AD550" t="s">
        <v>3865</v>
      </c>
      <c r="AE550">
        <v>233774</v>
      </c>
      <c r="AF550">
        <v>233931</v>
      </c>
      <c r="AG550" t="s">
        <v>4529</v>
      </c>
      <c r="AH550" t="s">
        <v>4532</v>
      </c>
      <c r="AI550" t="s">
        <v>4796</v>
      </c>
      <c r="AJ550" t="s">
        <v>5174</v>
      </c>
      <c r="AK550" t="s">
        <v>5234</v>
      </c>
      <c r="AL550">
        <v>23.3</v>
      </c>
      <c r="AM550">
        <v>75.31999999999999</v>
      </c>
      <c r="AN550" t="s">
        <v>5316</v>
      </c>
      <c r="AO550" t="s">
        <v>5318</v>
      </c>
      <c r="AP550" t="s">
        <v>5384</v>
      </c>
      <c r="AQ550" t="s">
        <v>5450</v>
      </c>
    </row>
    <row r="551" spans="1:43">
      <c r="A551" s="1" t="s">
        <v>353</v>
      </c>
      <c r="B551">
        <v>15</v>
      </c>
      <c r="C551">
        <v>5257475</v>
      </c>
      <c r="D551">
        <v>768182</v>
      </c>
      <c r="E551">
        <v>350498.3</v>
      </c>
      <c r="F551" t="s">
        <v>1249</v>
      </c>
      <c r="G551" t="s">
        <v>1443</v>
      </c>
      <c r="H551" t="s">
        <v>1443</v>
      </c>
      <c r="I551" t="s">
        <v>2128</v>
      </c>
      <c r="J551">
        <v>97.40000000000001</v>
      </c>
      <c r="K551">
        <v>2.1</v>
      </c>
      <c r="L551">
        <v>55.56</v>
      </c>
      <c r="N551">
        <v>1</v>
      </c>
      <c r="O551">
        <v>1</v>
      </c>
      <c r="P551" t="s">
        <v>2264</v>
      </c>
      <c r="Q551" t="s">
        <v>2633</v>
      </c>
      <c r="R551">
        <v>99.90000000000001</v>
      </c>
      <c r="S551">
        <v>1451</v>
      </c>
      <c r="T551" t="s">
        <v>3216</v>
      </c>
      <c r="U551">
        <v>99.59999999999999</v>
      </c>
      <c r="V551">
        <v>1521</v>
      </c>
      <c r="W551">
        <v>19.45113</v>
      </c>
      <c r="X551">
        <v>15.251177</v>
      </c>
      <c r="Y551">
        <v>0.31936765</v>
      </c>
      <c r="Z551">
        <v>0</v>
      </c>
      <c r="AA551">
        <v>0</v>
      </c>
      <c r="AB551">
        <v>0.0387641111649546</v>
      </c>
      <c r="AC551">
        <v>0.0117457174051533</v>
      </c>
      <c r="AD551" t="s">
        <v>3866</v>
      </c>
      <c r="AE551">
        <v>46698</v>
      </c>
      <c r="AF551">
        <v>46916</v>
      </c>
      <c r="AG551" t="s">
        <v>4530</v>
      </c>
      <c r="AH551" t="s">
        <v>4532</v>
      </c>
      <c r="AI551" t="s">
        <v>4827</v>
      </c>
      <c r="AJ551" t="s">
        <v>5204</v>
      </c>
      <c r="AK551" t="s">
        <v>5269</v>
      </c>
      <c r="AL551">
        <v>31.27</v>
      </c>
      <c r="AM551">
        <v>76.36</v>
      </c>
      <c r="AN551" t="s">
        <v>5316</v>
      </c>
      <c r="AO551" t="s">
        <v>5318</v>
      </c>
      <c r="AP551" t="s">
        <v>5384</v>
      </c>
      <c r="AQ551" t="s">
        <v>5450</v>
      </c>
    </row>
    <row r="552" spans="1:43">
      <c r="A552" s="1" t="s">
        <v>353</v>
      </c>
      <c r="B552">
        <v>15</v>
      </c>
      <c r="C552">
        <v>5257475</v>
      </c>
      <c r="D552">
        <v>768182</v>
      </c>
      <c r="E552">
        <v>350498.3</v>
      </c>
      <c r="F552" t="s">
        <v>1249</v>
      </c>
      <c r="G552" t="s">
        <v>1443</v>
      </c>
      <c r="H552" t="s">
        <v>1443</v>
      </c>
      <c r="I552" t="s">
        <v>2128</v>
      </c>
      <c r="J552">
        <v>97.40000000000001</v>
      </c>
      <c r="K552">
        <v>2.1</v>
      </c>
      <c r="L552">
        <v>55.56</v>
      </c>
      <c r="N552">
        <v>1</v>
      </c>
      <c r="O552">
        <v>1</v>
      </c>
      <c r="P552" t="s">
        <v>2264</v>
      </c>
      <c r="Q552" t="s">
        <v>2633</v>
      </c>
      <c r="R552">
        <v>99.90000000000001</v>
      </c>
      <c r="S552">
        <v>1451</v>
      </c>
      <c r="T552" t="s">
        <v>3216</v>
      </c>
      <c r="U552">
        <v>99.59999999999999</v>
      </c>
      <c r="V552">
        <v>1521</v>
      </c>
      <c r="W552">
        <v>19.45113</v>
      </c>
      <c r="X552">
        <v>15.251177</v>
      </c>
      <c r="Y552">
        <v>0.31936765</v>
      </c>
      <c r="Z552">
        <v>0</v>
      </c>
      <c r="AA552">
        <v>0</v>
      </c>
      <c r="AB552">
        <v>0.0387641111649546</v>
      </c>
      <c r="AC552">
        <v>0.0117457174051533</v>
      </c>
      <c r="AD552" t="s">
        <v>3867</v>
      </c>
      <c r="AE552">
        <v>318329</v>
      </c>
      <c r="AF552">
        <v>318571</v>
      </c>
      <c r="AG552" t="s">
        <v>4529</v>
      </c>
      <c r="AH552" t="s">
        <v>4533</v>
      </c>
      <c r="AI552" t="s">
        <v>4742</v>
      </c>
      <c r="AJ552" t="s">
        <v>5185</v>
      </c>
      <c r="AK552" t="s">
        <v>5242</v>
      </c>
      <c r="AL552">
        <v>6.74</v>
      </c>
      <c r="AM552">
        <v>75.61</v>
      </c>
      <c r="AN552" t="s">
        <v>5316</v>
      </c>
      <c r="AO552" t="s">
        <v>5319</v>
      </c>
      <c r="AP552" t="s">
        <v>5385</v>
      </c>
      <c r="AQ552" t="s">
        <v>5449</v>
      </c>
    </row>
    <row r="553" spans="1:43">
      <c r="A553" s="1" t="s">
        <v>353</v>
      </c>
      <c r="B553">
        <v>15</v>
      </c>
      <c r="C553">
        <v>5257475</v>
      </c>
      <c r="D553">
        <v>768182</v>
      </c>
      <c r="E553">
        <v>350498.3</v>
      </c>
      <c r="F553" t="s">
        <v>1249</v>
      </c>
      <c r="G553" t="s">
        <v>1443</v>
      </c>
      <c r="H553" t="s">
        <v>1443</v>
      </c>
      <c r="I553" t="s">
        <v>2128</v>
      </c>
      <c r="J553">
        <v>97.40000000000001</v>
      </c>
      <c r="K553">
        <v>2.1</v>
      </c>
      <c r="L553">
        <v>55.56</v>
      </c>
      <c r="N553">
        <v>1</v>
      </c>
      <c r="O553">
        <v>1</v>
      </c>
      <c r="P553" t="s">
        <v>2264</v>
      </c>
      <c r="Q553" t="s">
        <v>2633</v>
      </c>
      <c r="R553">
        <v>99.90000000000001</v>
      </c>
      <c r="S553">
        <v>1451</v>
      </c>
      <c r="T553" t="s">
        <v>3216</v>
      </c>
      <c r="U553">
        <v>99.59999999999999</v>
      </c>
      <c r="V553">
        <v>1521</v>
      </c>
      <c r="W553">
        <v>19.45113</v>
      </c>
      <c r="X553">
        <v>15.251177</v>
      </c>
      <c r="Y553">
        <v>0.31936765</v>
      </c>
      <c r="Z553">
        <v>0</v>
      </c>
      <c r="AA553">
        <v>0</v>
      </c>
      <c r="AB553">
        <v>0.0387641111649546</v>
      </c>
      <c r="AC553">
        <v>0.0117457174051533</v>
      </c>
      <c r="AD553" t="s">
        <v>3867</v>
      </c>
      <c r="AE553">
        <v>318749</v>
      </c>
      <c r="AF553">
        <v>319227</v>
      </c>
      <c r="AG553" t="s">
        <v>4529</v>
      </c>
      <c r="AH553" t="s">
        <v>4533</v>
      </c>
      <c r="AI553" t="s">
        <v>4828</v>
      </c>
      <c r="AJ553" t="s">
        <v>5176</v>
      </c>
      <c r="AK553" t="s">
        <v>5279</v>
      </c>
      <c r="AL553">
        <v>13.17</v>
      </c>
      <c r="AM553">
        <v>77.02</v>
      </c>
      <c r="AN553" t="s">
        <v>5316</v>
      </c>
      <c r="AO553" t="s">
        <v>5319</v>
      </c>
      <c r="AP553" t="s">
        <v>5385</v>
      </c>
      <c r="AQ553" t="s">
        <v>5449</v>
      </c>
    </row>
    <row r="554" spans="1:43">
      <c r="A554" s="1" t="s">
        <v>353</v>
      </c>
      <c r="B554">
        <v>15</v>
      </c>
      <c r="C554">
        <v>5257475</v>
      </c>
      <c r="D554">
        <v>768182</v>
      </c>
      <c r="E554">
        <v>350498.3</v>
      </c>
      <c r="F554" t="s">
        <v>1249</v>
      </c>
      <c r="G554" t="s">
        <v>1443</v>
      </c>
      <c r="H554" t="s">
        <v>1443</v>
      </c>
      <c r="I554" t="s">
        <v>2128</v>
      </c>
      <c r="J554">
        <v>97.40000000000001</v>
      </c>
      <c r="K554">
        <v>2.1</v>
      </c>
      <c r="L554">
        <v>55.56</v>
      </c>
      <c r="N554">
        <v>1</v>
      </c>
      <c r="O554">
        <v>1</v>
      </c>
      <c r="P554" t="s">
        <v>2264</v>
      </c>
      <c r="Q554" t="s">
        <v>2633</v>
      </c>
      <c r="R554">
        <v>99.90000000000001</v>
      </c>
      <c r="S554">
        <v>1451</v>
      </c>
      <c r="T554" t="s">
        <v>3216</v>
      </c>
      <c r="U554">
        <v>99.59999999999999</v>
      </c>
      <c r="V554">
        <v>1521</v>
      </c>
      <c r="W554">
        <v>19.45113</v>
      </c>
      <c r="X554">
        <v>15.251177</v>
      </c>
      <c r="Y554">
        <v>0.31936765</v>
      </c>
      <c r="Z554">
        <v>0</v>
      </c>
      <c r="AA554">
        <v>0</v>
      </c>
      <c r="AB554">
        <v>0.0387641111649546</v>
      </c>
      <c r="AC554">
        <v>0.0117457174051533</v>
      </c>
      <c r="AD554" t="s">
        <v>3868</v>
      </c>
      <c r="AE554">
        <v>465988</v>
      </c>
      <c r="AF554">
        <v>466122</v>
      </c>
      <c r="AG554" t="s">
        <v>4529</v>
      </c>
      <c r="AH554" t="s">
        <v>4553</v>
      </c>
      <c r="AI554" t="s">
        <v>4829</v>
      </c>
      <c r="AJ554" t="s">
        <v>5174</v>
      </c>
      <c r="AK554" t="s">
        <v>5234</v>
      </c>
      <c r="AL554">
        <v>19.57</v>
      </c>
      <c r="AM554">
        <v>79.26000000000001</v>
      </c>
      <c r="AN554" t="s">
        <v>5316</v>
      </c>
      <c r="AO554" t="s">
        <v>5339</v>
      </c>
      <c r="AP554" t="s">
        <v>5405</v>
      </c>
      <c r="AQ554" t="s">
        <v>5464</v>
      </c>
    </row>
    <row r="555" spans="1:43">
      <c r="A555" s="1" t="s">
        <v>354</v>
      </c>
      <c r="B555">
        <v>44</v>
      </c>
      <c r="C555">
        <v>4327873</v>
      </c>
      <c r="D555">
        <v>487238</v>
      </c>
      <c r="E555">
        <v>98360.8</v>
      </c>
      <c r="F555" t="s">
        <v>1249</v>
      </c>
      <c r="G555" t="s">
        <v>1353</v>
      </c>
      <c r="H555" t="s">
        <v>1922</v>
      </c>
      <c r="J555">
        <v>90.11</v>
      </c>
      <c r="K555">
        <v>2.2</v>
      </c>
      <c r="L555">
        <v>0</v>
      </c>
      <c r="N555">
        <v>1</v>
      </c>
      <c r="O555">
        <v>1</v>
      </c>
      <c r="P555" t="s">
        <v>2212</v>
      </c>
      <c r="Q555" t="s">
        <v>2589</v>
      </c>
      <c r="R555">
        <v>99.7</v>
      </c>
      <c r="S555">
        <v>1487</v>
      </c>
      <c r="T555" t="s">
        <v>3120</v>
      </c>
      <c r="U555">
        <v>99</v>
      </c>
      <c r="V555">
        <v>1552</v>
      </c>
      <c r="W555">
        <v>10.879908</v>
      </c>
      <c r="X555">
        <v>9.084206</v>
      </c>
      <c r="Z555">
        <v>0</v>
      </c>
      <c r="AA555">
        <v>0</v>
      </c>
      <c r="AB555">
        <v>0.0471013354516256</v>
      </c>
      <c r="AC555">
        <v>0.0124568555467217</v>
      </c>
      <c r="AD555" t="s">
        <v>3869</v>
      </c>
      <c r="AE555">
        <v>18093</v>
      </c>
      <c r="AF555">
        <v>18476</v>
      </c>
      <c r="AG555" t="s">
        <v>4529</v>
      </c>
      <c r="AH555" t="s">
        <v>4533</v>
      </c>
      <c r="AI555" t="s">
        <v>4790</v>
      </c>
      <c r="AJ555" t="s">
        <v>5175</v>
      </c>
      <c r="AK555" t="s">
        <v>5234</v>
      </c>
      <c r="AL555">
        <v>10.78</v>
      </c>
      <c r="AM555">
        <v>76.04000000000001</v>
      </c>
      <c r="AN555" t="s">
        <v>5316</v>
      </c>
      <c r="AO555" t="s">
        <v>5319</v>
      </c>
      <c r="AP555" t="s">
        <v>5385</v>
      </c>
      <c r="AQ555" t="s">
        <v>5449</v>
      </c>
    </row>
    <row r="556" spans="1:43">
      <c r="A556" s="1" t="s">
        <v>354</v>
      </c>
      <c r="B556">
        <v>44</v>
      </c>
      <c r="C556">
        <v>4327873</v>
      </c>
      <c r="D556">
        <v>487238</v>
      </c>
      <c r="E556">
        <v>98360.8</v>
      </c>
      <c r="F556" t="s">
        <v>1249</v>
      </c>
      <c r="G556" t="s">
        <v>1353</v>
      </c>
      <c r="H556" t="s">
        <v>1922</v>
      </c>
      <c r="J556">
        <v>90.11</v>
      </c>
      <c r="K556">
        <v>2.2</v>
      </c>
      <c r="L556">
        <v>0</v>
      </c>
      <c r="N556">
        <v>1</v>
      </c>
      <c r="O556">
        <v>1</v>
      </c>
      <c r="P556" t="s">
        <v>2212</v>
      </c>
      <c r="Q556" t="s">
        <v>2589</v>
      </c>
      <c r="R556">
        <v>99.7</v>
      </c>
      <c r="S556">
        <v>1487</v>
      </c>
      <c r="T556" t="s">
        <v>3120</v>
      </c>
      <c r="U556">
        <v>99</v>
      </c>
      <c r="V556">
        <v>1552</v>
      </c>
      <c r="W556">
        <v>10.879908</v>
      </c>
      <c r="X556">
        <v>9.084206</v>
      </c>
      <c r="Z556">
        <v>0</v>
      </c>
      <c r="AA556">
        <v>0</v>
      </c>
      <c r="AB556">
        <v>0.0471013354516256</v>
      </c>
      <c r="AC556">
        <v>0.0124568555467217</v>
      </c>
      <c r="AD556" t="s">
        <v>3869</v>
      </c>
      <c r="AE556">
        <v>455813</v>
      </c>
      <c r="AF556">
        <v>455972</v>
      </c>
      <c r="AG556" t="s">
        <v>4529</v>
      </c>
      <c r="AH556" t="s">
        <v>4540</v>
      </c>
      <c r="AI556" t="s">
        <v>4723</v>
      </c>
      <c r="AJ556" t="s">
        <v>5184</v>
      </c>
      <c r="AK556" t="s">
        <v>5234</v>
      </c>
      <c r="AL556">
        <v>4.81</v>
      </c>
      <c r="AM556">
        <v>78.75</v>
      </c>
      <c r="AN556" t="s">
        <v>5316</v>
      </c>
      <c r="AO556" t="s">
        <v>5326</v>
      </c>
      <c r="AP556" t="s">
        <v>5392</v>
      </c>
      <c r="AQ556" t="s">
        <v>5456</v>
      </c>
    </row>
    <row r="557" spans="1:43">
      <c r="A557" s="1" t="s">
        <v>354</v>
      </c>
      <c r="B557">
        <v>44</v>
      </c>
      <c r="C557">
        <v>4327873</v>
      </c>
      <c r="D557">
        <v>487238</v>
      </c>
      <c r="E557">
        <v>98360.8</v>
      </c>
      <c r="F557" t="s">
        <v>1249</v>
      </c>
      <c r="G557" t="s">
        <v>1353</v>
      </c>
      <c r="H557" t="s">
        <v>1922</v>
      </c>
      <c r="J557">
        <v>90.11</v>
      </c>
      <c r="K557">
        <v>2.2</v>
      </c>
      <c r="L557">
        <v>0</v>
      </c>
      <c r="N557">
        <v>1</v>
      </c>
      <c r="O557">
        <v>1</v>
      </c>
      <c r="P557" t="s">
        <v>2212</v>
      </c>
      <c r="Q557" t="s">
        <v>2589</v>
      </c>
      <c r="R557">
        <v>99.7</v>
      </c>
      <c r="S557">
        <v>1487</v>
      </c>
      <c r="T557" t="s">
        <v>3120</v>
      </c>
      <c r="U557">
        <v>99</v>
      </c>
      <c r="V557">
        <v>1552</v>
      </c>
      <c r="W557">
        <v>10.879908</v>
      </c>
      <c r="X557">
        <v>9.084206</v>
      </c>
      <c r="Z557">
        <v>0</v>
      </c>
      <c r="AA557">
        <v>0</v>
      </c>
      <c r="AB557">
        <v>0.0471013354516256</v>
      </c>
      <c r="AC557">
        <v>0.0124568555467217</v>
      </c>
      <c r="AD557" t="s">
        <v>3870</v>
      </c>
      <c r="AE557">
        <v>34107</v>
      </c>
      <c r="AF557">
        <v>34226</v>
      </c>
      <c r="AG557" t="s">
        <v>4530</v>
      </c>
      <c r="AH557" t="s">
        <v>4541</v>
      </c>
      <c r="AI557" t="s">
        <v>4791</v>
      </c>
      <c r="AJ557" t="s">
        <v>5182</v>
      </c>
      <c r="AK557" t="s">
        <v>5234</v>
      </c>
      <c r="AL557">
        <v>3.93</v>
      </c>
      <c r="AM557">
        <v>80</v>
      </c>
      <c r="AN557" t="s">
        <v>5316</v>
      </c>
      <c r="AO557" t="s">
        <v>5327</v>
      </c>
      <c r="AP557" t="s">
        <v>5393</v>
      </c>
      <c r="AQ557" t="s">
        <v>5457</v>
      </c>
    </row>
    <row r="558" spans="1:43">
      <c r="A558" s="1" t="s">
        <v>355</v>
      </c>
      <c r="B558">
        <v>84</v>
      </c>
      <c r="C558">
        <v>8558619</v>
      </c>
      <c r="D558">
        <v>343695</v>
      </c>
      <c r="E558">
        <v>101888.3</v>
      </c>
      <c r="F558" t="s">
        <v>1249</v>
      </c>
      <c r="G558" t="s">
        <v>1444</v>
      </c>
      <c r="H558" t="s">
        <v>1444</v>
      </c>
      <c r="I558" t="s">
        <v>2128</v>
      </c>
      <c r="J558">
        <v>90.79000000000001</v>
      </c>
      <c r="K558">
        <v>1.31</v>
      </c>
      <c r="L558">
        <v>33.33</v>
      </c>
      <c r="N558">
        <v>2</v>
      </c>
      <c r="O558">
        <v>2</v>
      </c>
      <c r="P558" t="s">
        <v>2265</v>
      </c>
      <c r="Q558" t="s">
        <v>2634</v>
      </c>
      <c r="R558">
        <v>99.3</v>
      </c>
      <c r="S558">
        <v>1471</v>
      </c>
      <c r="T558" t="s">
        <v>3217</v>
      </c>
      <c r="U558">
        <v>96.59999999999999</v>
      </c>
      <c r="V558">
        <v>1508</v>
      </c>
      <c r="W558">
        <v>12.452623</v>
      </c>
      <c r="X558">
        <v>8.544171</v>
      </c>
      <c r="Y558">
        <v>0.17768571</v>
      </c>
      <c r="Z558">
        <v>0</v>
      </c>
      <c r="AA558">
        <v>0</v>
      </c>
      <c r="AB558">
        <v>0.0161413954041293</v>
      </c>
      <c r="AC558">
        <v>0.00572129101947261</v>
      </c>
      <c r="AD558" t="s">
        <v>3871</v>
      </c>
      <c r="AE558">
        <v>110785</v>
      </c>
      <c r="AF558">
        <v>110957</v>
      </c>
      <c r="AG558" t="s">
        <v>4530</v>
      </c>
      <c r="AH558" t="s">
        <v>4553</v>
      </c>
      <c r="AI558" t="s">
        <v>4830</v>
      </c>
      <c r="AJ558" t="s">
        <v>5192</v>
      </c>
      <c r="AK558" t="s">
        <v>5242</v>
      </c>
      <c r="AL558">
        <v>24.78</v>
      </c>
      <c r="AM558">
        <v>75.70999999999999</v>
      </c>
      <c r="AN558" t="s">
        <v>5316</v>
      </c>
      <c r="AO558" t="s">
        <v>5339</v>
      </c>
      <c r="AP558" t="s">
        <v>5405</v>
      </c>
      <c r="AQ558" t="s">
        <v>5464</v>
      </c>
    </row>
    <row r="559" spans="1:43">
      <c r="A559" s="1" t="s">
        <v>355</v>
      </c>
      <c r="B559">
        <v>84</v>
      </c>
      <c r="C559">
        <v>8558619</v>
      </c>
      <c r="D559">
        <v>343695</v>
      </c>
      <c r="E559">
        <v>101888.3</v>
      </c>
      <c r="F559" t="s">
        <v>1249</v>
      </c>
      <c r="G559" t="s">
        <v>1444</v>
      </c>
      <c r="H559" t="s">
        <v>1444</v>
      </c>
      <c r="I559" t="s">
        <v>2128</v>
      </c>
      <c r="J559">
        <v>90.79000000000001</v>
      </c>
      <c r="K559">
        <v>1.31</v>
      </c>
      <c r="L559">
        <v>33.33</v>
      </c>
      <c r="N559">
        <v>2</v>
      </c>
      <c r="O559">
        <v>2</v>
      </c>
      <c r="P559" t="s">
        <v>2265</v>
      </c>
      <c r="Q559" t="s">
        <v>2634</v>
      </c>
      <c r="R559">
        <v>99.3</v>
      </c>
      <c r="S559">
        <v>1471</v>
      </c>
      <c r="T559" t="s">
        <v>3217</v>
      </c>
      <c r="U559">
        <v>96.59999999999999</v>
      </c>
      <c r="V559">
        <v>1508</v>
      </c>
      <c r="W559">
        <v>12.452623</v>
      </c>
      <c r="X559">
        <v>8.544171</v>
      </c>
      <c r="Y559">
        <v>0.17768571</v>
      </c>
      <c r="Z559">
        <v>0</v>
      </c>
      <c r="AA559">
        <v>0</v>
      </c>
      <c r="AB559">
        <v>0.0161413954041293</v>
      </c>
      <c r="AC559">
        <v>0.00572129101947261</v>
      </c>
      <c r="AD559" t="s">
        <v>3872</v>
      </c>
      <c r="AE559">
        <v>48922</v>
      </c>
      <c r="AF559">
        <v>49164</v>
      </c>
      <c r="AG559" t="s">
        <v>4529</v>
      </c>
      <c r="AH559" t="s">
        <v>4533</v>
      </c>
      <c r="AI559" t="s">
        <v>4742</v>
      </c>
      <c r="AJ559" t="s">
        <v>5185</v>
      </c>
      <c r="AK559" t="s">
        <v>5237</v>
      </c>
      <c r="AL559">
        <v>6.8</v>
      </c>
      <c r="AM559">
        <v>75.41</v>
      </c>
      <c r="AN559" t="s">
        <v>5316</v>
      </c>
      <c r="AO559" t="s">
        <v>5319</v>
      </c>
      <c r="AP559" t="s">
        <v>5385</v>
      </c>
      <c r="AQ559" t="s">
        <v>5449</v>
      </c>
    </row>
    <row r="560" spans="1:43">
      <c r="A560" s="1" t="s">
        <v>355</v>
      </c>
      <c r="B560">
        <v>84</v>
      </c>
      <c r="C560">
        <v>8558619</v>
      </c>
      <c r="D560">
        <v>343695</v>
      </c>
      <c r="E560">
        <v>101888.3</v>
      </c>
      <c r="F560" t="s">
        <v>1249</v>
      </c>
      <c r="G560" t="s">
        <v>1444</v>
      </c>
      <c r="H560" t="s">
        <v>1444</v>
      </c>
      <c r="I560" t="s">
        <v>2128</v>
      </c>
      <c r="J560">
        <v>90.79000000000001</v>
      </c>
      <c r="K560">
        <v>1.31</v>
      </c>
      <c r="L560">
        <v>33.33</v>
      </c>
      <c r="N560">
        <v>2</v>
      </c>
      <c r="O560">
        <v>2</v>
      </c>
      <c r="P560" t="s">
        <v>2265</v>
      </c>
      <c r="Q560" t="s">
        <v>2634</v>
      </c>
      <c r="R560">
        <v>99.3</v>
      </c>
      <c r="S560">
        <v>1471</v>
      </c>
      <c r="T560" t="s">
        <v>3217</v>
      </c>
      <c r="U560">
        <v>96.59999999999999</v>
      </c>
      <c r="V560">
        <v>1508</v>
      </c>
      <c r="W560">
        <v>12.452623</v>
      </c>
      <c r="X560">
        <v>8.544171</v>
      </c>
      <c r="Y560">
        <v>0.17768571</v>
      </c>
      <c r="Z560">
        <v>0</v>
      </c>
      <c r="AA560">
        <v>0</v>
      </c>
      <c r="AB560">
        <v>0.0161413954041293</v>
      </c>
      <c r="AC560">
        <v>0.00572129101947261</v>
      </c>
      <c r="AD560" t="s">
        <v>3872</v>
      </c>
      <c r="AE560">
        <v>49413</v>
      </c>
      <c r="AF560">
        <v>49806</v>
      </c>
      <c r="AG560" t="s">
        <v>4529</v>
      </c>
      <c r="AH560" t="s">
        <v>4531</v>
      </c>
      <c r="AI560" t="s">
        <v>4831</v>
      </c>
      <c r="AJ560" t="s">
        <v>5176</v>
      </c>
      <c r="AK560" t="s">
        <v>5241</v>
      </c>
      <c r="AL560">
        <v>11.21</v>
      </c>
      <c r="AM560">
        <v>78.09</v>
      </c>
      <c r="AN560" t="s">
        <v>5316</v>
      </c>
      <c r="AO560" t="s">
        <v>5317</v>
      </c>
      <c r="AP560" t="s">
        <v>5383</v>
      </c>
      <c r="AQ560" t="s">
        <v>5449</v>
      </c>
    </row>
    <row r="561" spans="1:43">
      <c r="A561" s="1" t="s">
        <v>356</v>
      </c>
      <c r="B561">
        <v>7</v>
      </c>
      <c r="C561">
        <v>4024898</v>
      </c>
      <c r="D561">
        <v>1292109</v>
      </c>
      <c r="E561">
        <v>574985.4</v>
      </c>
      <c r="F561" t="s">
        <v>1249</v>
      </c>
      <c r="G561" t="s">
        <v>1423</v>
      </c>
      <c r="H561" t="s">
        <v>1423</v>
      </c>
      <c r="I561" t="s">
        <v>2128</v>
      </c>
      <c r="J561">
        <v>97.77</v>
      </c>
      <c r="K561">
        <v>0</v>
      </c>
      <c r="L561">
        <v>0</v>
      </c>
      <c r="N561">
        <v>2</v>
      </c>
      <c r="O561">
        <v>1</v>
      </c>
      <c r="P561" t="s">
        <v>2139</v>
      </c>
      <c r="Q561" t="s">
        <v>2610</v>
      </c>
      <c r="R561">
        <v>100</v>
      </c>
      <c r="S561">
        <v>1460</v>
      </c>
      <c r="T561" t="s">
        <v>3194</v>
      </c>
      <c r="U561">
        <v>99.09999999999999</v>
      </c>
      <c r="V561">
        <v>1504</v>
      </c>
      <c r="W561">
        <v>10.932791</v>
      </c>
      <c r="X561">
        <v>18.6175</v>
      </c>
      <c r="Y561">
        <v>1.719526</v>
      </c>
      <c r="Z561">
        <v>0</v>
      </c>
      <c r="AA561">
        <v>0</v>
      </c>
      <c r="AB561">
        <v>0.0123102993720557</v>
      </c>
      <c r="AC561">
        <v>0.00285069283490076</v>
      </c>
    </row>
    <row r="562" spans="1:43">
      <c r="A562" s="1" t="s">
        <v>357</v>
      </c>
      <c r="B562">
        <v>23</v>
      </c>
      <c r="C562">
        <v>5022679</v>
      </c>
      <c r="D562">
        <v>1210665</v>
      </c>
      <c r="E562">
        <v>218377.3</v>
      </c>
      <c r="F562" t="s">
        <v>1249</v>
      </c>
      <c r="G562" t="s">
        <v>1363</v>
      </c>
      <c r="H562" t="s">
        <v>1363</v>
      </c>
      <c r="J562">
        <v>94.3</v>
      </c>
      <c r="K562">
        <v>3.31</v>
      </c>
      <c r="L562">
        <v>38.46</v>
      </c>
      <c r="N562">
        <v>1</v>
      </c>
      <c r="O562">
        <v>1</v>
      </c>
      <c r="P562" t="s">
        <v>2172</v>
      </c>
      <c r="Q562" t="s">
        <v>2538</v>
      </c>
      <c r="R562">
        <v>100</v>
      </c>
      <c r="S562">
        <v>1451</v>
      </c>
      <c r="T562" t="s">
        <v>3131</v>
      </c>
      <c r="U562">
        <v>99.90000000000001</v>
      </c>
      <c r="V562">
        <v>1509</v>
      </c>
      <c r="W562">
        <v>53.151993</v>
      </c>
      <c r="X562">
        <v>50.82071</v>
      </c>
      <c r="Z562">
        <v>0</v>
      </c>
      <c r="AA562">
        <v>0</v>
      </c>
      <c r="AB562">
        <v>0.0163865447072726</v>
      </c>
      <c r="AC562">
        <v>0.00440263052915586</v>
      </c>
      <c r="AD562" t="s">
        <v>3873</v>
      </c>
      <c r="AE562">
        <v>122816</v>
      </c>
      <c r="AF562">
        <v>123058</v>
      </c>
      <c r="AG562" t="s">
        <v>4529</v>
      </c>
      <c r="AH562" t="s">
        <v>4533</v>
      </c>
      <c r="AI562" t="s">
        <v>4742</v>
      </c>
      <c r="AJ562" t="s">
        <v>5185</v>
      </c>
      <c r="AK562" t="s">
        <v>5242</v>
      </c>
      <c r="AL562">
        <v>6.74</v>
      </c>
      <c r="AM562">
        <v>76.02</v>
      </c>
      <c r="AN562" t="s">
        <v>5316</v>
      </c>
      <c r="AO562" t="s">
        <v>5319</v>
      </c>
      <c r="AP562" t="s">
        <v>5385</v>
      </c>
      <c r="AQ562" t="s">
        <v>5449</v>
      </c>
    </row>
    <row r="563" spans="1:43">
      <c r="A563" s="1" t="s">
        <v>357</v>
      </c>
      <c r="B563">
        <v>23</v>
      </c>
      <c r="C563">
        <v>5022679</v>
      </c>
      <c r="D563">
        <v>1210665</v>
      </c>
      <c r="E563">
        <v>218377.3</v>
      </c>
      <c r="F563" t="s">
        <v>1249</v>
      </c>
      <c r="G563" t="s">
        <v>1363</v>
      </c>
      <c r="H563" t="s">
        <v>1363</v>
      </c>
      <c r="J563">
        <v>94.3</v>
      </c>
      <c r="K563">
        <v>3.31</v>
      </c>
      <c r="L563">
        <v>38.46</v>
      </c>
      <c r="N563">
        <v>1</v>
      </c>
      <c r="O563">
        <v>1</v>
      </c>
      <c r="P563" t="s">
        <v>2172</v>
      </c>
      <c r="Q563" t="s">
        <v>2538</v>
      </c>
      <c r="R563">
        <v>100</v>
      </c>
      <c r="S563">
        <v>1451</v>
      </c>
      <c r="T563" t="s">
        <v>3131</v>
      </c>
      <c r="U563">
        <v>99.90000000000001</v>
      </c>
      <c r="V563">
        <v>1509</v>
      </c>
      <c r="W563">
        <v>53.151993</v>
      </c>
      <c r="X563">
        <v>50.82071</v>
      </c>
      <c r="Z563">
        <v>0</v>
      </c>
      <c r="AA563">
        <v>0</v>
      </c>
      <c r="AB563">
        <v>0.0163865447072726</v>
      </c>
      <c r="AC563">
        <v>0.00440263052915586</v>
      </c>
      <c r="AD563" t="s">
        <v>3873</v>
      </c>
      <c r="AE563">
        <v>123351</v>
      </c>
      <c r="AF563">
        <v>123738</v>
      </c>
      <c r="AG563" t="s">
        <v>4529</v>
      </c>
      <c r="AH563" t="s">
        <v>4531</v>
      </c>
      <c r="AI563" t="s">
        <v>4743</v>
      </c>
      <c r="AJ563" t="s">
        <v>5175</v>
      </c>
      <c r="AK563" t="s">
        <v>5234</v>
      </c>
      <c r="AL563">
        <v>11.12</v>
      </c>
      <c r="AM563">
        <v>78.09</v>
      </c>
      <c r="AN563" t="s">
        <v>5316</v>
      </c>
      <c r="AO563" t="s">
        <v>5317</v>
      </c>
      <c r="AP563" t="s">
        <v>5383</v>
      </c>
      <c r="AQ563" t="s">
        <v>5449</v>
      </c>
    </row>
    <row r="564" spans="1:43">
      <c r="A564" s="1" t="s">
        <v>357</v>
      </c>
      <c r="B564">
        <v>23</v>
      </c>
      <c r="C564">
        <v>5022679</v>
      </c>
      <c r="D564">
        <v>1210665</v>
      </c>
      <c r="E564">
        <v>218377.3</v>
      </c>
      <c r="F564" t="s">
        <v>1249</v>
      </c>
      <c r="G564" t="s">
        <v>1363</v>
      </c>
      <c r="H564" t="s">
        <v>1363</v>
      </c>
      <c r="J564">
        <v>94.3</v>
      </c>
      <c r="K564">
        <v>3.31</v>
      </c>
      <c r="L564">
        <v>38.46</v>
      </c>
      <c r="N564">
        <v>1</v>
      </c>
      <c r="O564">
        <v>1</v>
      </c>
      <c r="P564" t="s">
        <v>2172</v>
      </c>
      <c r="Q564" t="s">
        <v>2538</v>
      </c>
      <c r="R564">
        <v>100</v>
      </c>
      <c r="S564">
        <v>1451</v>
      </c>
      <c r="T564" t="s">
        <v>3131</v>
      </c>
      <c r="U564">
        <v>99.90000000000001</v>
      </c>
      <c r="V564">
        <v>1509</v>
      </c>
      <c r="W564">
        <v>53.151993</v>
      </c>
      <c r="X564">
        <v>50.82071</v>
      </c>
      <c r="Z564">
        <v>0</v>
      </c>
      <c r="AA564">
        <v>0</v>
      </c>
      <c r="AB564">
        <v>0.0163865447072726</v>
      </c>
      <c r="AC564">
        <v>0.00440263052915586</v>
      </c>
      <c r="AD564" t="s">
        <v>3874</v>
      </c>
      <c r="AE564">
        <v>19248</v>
      </c>
      <c r="AF564">
        <v>19411</v>
      </c>
      <c r="AG564" t="s">
        <v>4529</v>
      </c>
      <c r="AH564" t="s">
        <v>4563</v>
      </c>
      <c r="AI564" t="s">
        <v>4740</v>
      </c>
      <c r="AJ564" t="s">
        <v>5206</v>
      </c>
      <c r="AK564" t="s">
        <v>5241</v>
      </c>
      <c r="AL564">
        <v>11.49</v>
      </c>
      <c r="AM564">
        <v>76.05</v>
      </c>
      <c r="AN564" t="s">
        <v>5316</v>
      </c>
      <c r="AO564" t="s">
        <v>5349</v>
      </c>
      <c r="AP564" t="s">
        <v>5415</v>
      </c>
      <c r="AQ564" t="s">
        <v>5459</v>
      </c>
    </row>
    <row r="565" spans="1:43">
      <c r="A565" s="1" t="s">
        <v>357</v>
      </c>
      <c r="B565">
        <v>23</v>
      </c>
      <c r="C565">
        <v>5022679</v>
      </c>
      <c r="D565">
        <v>1210665</v>
      </c>
      <c r="E565">
        <v>218377.3</v>
      </c>
      <c r="F565" t="s">
        <v>1249</v>
      </c>
      <c r="G565" t="s">
        <v>1363</v>
      </c>
      <c r="H565" t="s">
        <v>1363</v>
      </c>
      <c r="J565">
        <v>94.3</v>
      </c>
      <c r="K565">
        <v>3.31</v>
      </c>
      <c r="L565">
        <v>38.46</v>
      </c>
      <c r="N565">
        <v>1</v>
      </c>
      <c r="O565">
        <v>1</v>
      </c>
      <c r="P565" t="s">
        <v>2172</v>
      </c>
      <c r="Q565" t="s">
        <v>2538</v>
      </c>
      <c r="R565">
        <v>100</v>
      </c>
      <c r="S565">
        <v>1451</v>
      </c>
      <c r="T565" t="s">
        <v>3131</v>
      </c>
      <c r="U565">
        <v>99.90000000000001</v>
      </c>
      <c r="V565">
        <v>1509</v>
      </c>
      <c r="W565">
        <v>53.151993</v>
      </c>
      <c r="X565">
        <v>50.82071</v>
      </c>
      <c r="Z565">
        <v>0</v>
      </c>
      <c r="AA565">
        <v>0</v>
      </c>
      <c r="AB565">
        <v>0.0163865447072726</v>
      </c>
      <c r="AC565">
        <v>0.00440263052915586</v>
      </c>
      <c r="AD565" t="s">
        <v>3874</v>
      </c>
      <c r="AE565">
        <v>627915</v>
      </c>
      <c r="AF565">
        <v>628108</v>
      </c>
      <c r="AG565" t="s">
        <v>4530</v>
      </c>
      <c r="AH565" t="s">
        <v>4532</v>
      </c>
      <c r="AI565" t="s">
        <v>4738</v>
      </c>
      <c r="AJ565" t="s">
        <v>5205</v>
      </c>
      <c r="AK565" t="s">
        <v>5264</v>
      </c>
      <c r="AL565">
        <v>27.29</v>
      </c>
      <c r="AM565">
        <v>76.65000000000001</v>
      </c>
      <c r="AN565" t="s">
        <v>5316</v>
      </c>
      <c r="AO565" t="s">
        <v>5318</v>
      </c>
      <c r="AP565" t="s">
        <v>5384</v>
      </c>
      <c r="AQ565" t="s">
        <v>5450</v>
      </c>
    </row>
    <row r="566" spans="1:43">
      <c r="A566" s="1" t="s">
        <v>357</v>
      </c>
      <c r="B566">
        <v>23</v>
      </c>
      <c r="C566">
        <v>5022679</v>
      </c>
      <c r="D566">
        <v>1210665</v>
      </c>
      <c r="E566">
        <v>218377.3</v>
      </c>
      <c r="F566" t="s">
        <v>1249</v>
      </c>
      <c r="G566" t="s">
        <v>1363</v>
      </c>
      <c r="H566" t="s">
        <v>1363</v>
      </c>
      <c r="J566">
        <v>94.3</v>
      </c>
      <c r="K566">
        <v>3.31</v>
      </c>
      <c r="L566">
        <v>38.46</v>
      </c>
      <c r="N566">
        <v>1</v>
      </c>
      <c r="O566">
        <v>1</v>
      </c>
      <c r="P566" t="s">
        <v>2172</v>
      </c>
      <c r="Q566" t="s">
        <v>2538</v>
      </c>
      <c r="R566">
        <v>100</v>
      </c>
      <c r="S566">
        <v>1451</v>
      </c>
      <c r="T566" t="s">
        <v>3131</v>
      </c>
      <c r="U566">
        <v>99.90000000000001</v>
      </c>
      <c r="V566">
        <v>1509</v>
      </c>
      <c r="W566">
        <v>53.151993</v>
      </c>
      <c r="X566">
        <v>50.82071</v>
      </c>
      <c r="Z566">
        <v>0</v>
      </c>
      <c r="AA566">
        <v>0</v>
      </c>
      <c r="AB566">
        <v>0.0163865447072726</v>
      </c>
      <c r="AC566">
        <v>0.00440263052915586</v>
      </c>
      <c r="AD566" t="s">
        <v>3875</v>
      </c>
      <c r="AE566">
        <v>703898</v>
      </c>
      <c r="AF566">
        <v>704114</v>
      </c>
      <c r="AG566" t="s">
        <v>4529</v>
      </c>
      <c r="AH566" t="s">
        <v>4553</v>
      </c>
      <c r="AI566" t="s">
        <v>4737</v>
      </c>
      <c r="AJ566" t="s">
        <v>5204</v>
      </c>
      <c r="AK566" t="s">
        <v>5237</v>
      </c>
      <c r="AL566">
        <v>31.3</v>
      </c>
      <c r="AM566">
        <v>77.06</v>
      </c>
      <c r="AN566" t="s">
        <v>5316</v>
      </c>
      <c r="AO566" t="s">
        <v>5339</v>
      </c>
      <c r="AP566" t="s">
        <v>5405</v>
      </c>
      <c r="AQ566" t="s">
        <v>5464</v>
      </c>
    </row>
    <row r="567" spans="1:43">
      <c r="A567" s="1" t="s">
        <v>357</v>
      </c>
      <c r="B567">
        <v>23</v>
      </c>
      <c r="C567">
        <v>5022679</v>
      </c>
      <c r="D567">
        <v>1210665</v>
      </c>
      <c r="E567">
        <v>218377.3</v>
      </c>
      <c r="F567" t="s">
        <v>1249</v>
      </c>
      <c r="G567" t="s">
        <v>1363</v>
      </c>
      <c r="H567" t="s">
        <v>1363</v>
      </c>
      <c r="J567">
        <v>94.3</v>
      </c>
      <c r="K567">
        <v>3.31</v>
      </c>
      <c r="L567">
        <v>38.46</v>
      </c>
      <c r="N567">
        <v>1</v>
      </c>
      <c r="O567">
        <v>1</v>
      </c>
      <c r="P567" t="s">
        <v>2172</v>
      </c>
      <c r="Q567" t="s">
        <v>2538</v>
      </c>
      <c r="R567">
        <v>100</v>
      </c>
      <c r="S567">
        <v>1451</v>
      </c>
      <c r="T567" t="s">
        <v>3131</v>
      </c>
      <c r="U567">
        <v>99.90000000000001</v>
      </c>
      <c r="V567">
        <v>1509</v>
      </c>
      <c r="W567">
        <v>53.151993</v>
      </c>
      <c r="X567">
        <v>50.82071</v>
      </c>
      <c r="Z567">
        <v>0</v>
      </c>
      <c r="AA567">
        <v>0</v>
      </c>
      <c r="AB567">
        <v>0.0163865447072726</v>
      </c>
      <c r="AC567">
        <v>0.00440263052915586</v>
      </c>
      <c r="AD567" t="s">
        <v>3876</v>
      </c>
      <c r="AE567">
        <v>49351</v>
      </c>
      <c r="AF567">
        <v>49503</v>
      </c>
      <c r="AG567" t="s">
        <v>4529</v>
      </c>
      <c r="AH567" t="s">
        <v>4559</v>
      </c>
      <c r="AI567" t="s">
        <v>4741</v>
      </c>
      <c r="AJ567" t="s">
        <v>5207</v>
      </c>
      <c r="AK567" t="s">
        <v>5256</v>
      </c>
      <c r="AL567">
        <v>8.83</v>
      </c>
      <c r="AM567">
        <v>77.42</v>
      </c>
      <c r="AN567" t="s">
        <v>5316</v>
      </c>
      <c r="AO567" t="s">
        <v>5345</v>
      </c>
      <c r="AP567" t="s">
        <v>5411</v>
      </c>
      <c r="AQ567" t="s">
        <v>5463</v>
      </c>
    </row>
    <row r="568" spans="1:43">
      <c r="A568" s="1" t="s">
        <v>357</v>
      </c>
      <c r="B568">
        <v>23</v>
      </c>
      <c r="C568">
        <v>5022679</v>
      </c>
      <c r="D568">
        <v>1210665</v>
      </c>
      <c r="E568">
        <v>218377.3</v>
      </c>
      <c r="F568" t="s">
        <v>1249</v>
      </c>
      <c r="G568" t="s">
        <v>1363</v>
      </c>
      <c r="H568" t="s">
        <v>1363</v>
      </c>
      <c r="J568">
        <v>94.3</v>
      </c>
      <c r="K568">
        <v>3.31</v>
      </c>
      <c r="L568">
        <v>38.46</v>
      </c>
      <c r="N568">
        <v>1</v>
      </c>
      <c r="O568">
        <v>1</v>
      </c>
      <c r="P568" t="s">
        <v>2172</v>
      </c>
      <c r="Q568" t="s">
        <v>2538</v>
      </c>
      <c r="R568">
        <v>100</v>
      </c>
      <c r="S568">
        <v>1451</v>
      </c>
      <c r="T568" t="s">
        <v>3131</v>
      </c>
      <c r="U568">
        <v>99.90000000000001</v>
      </c>
      <c r="V568">
        <v>1509</v>
      </c>
      <c r="W568">
        <v>53.151993</v>
      </c>
      <c r="X568">
        <v>50.82071</v>
      </c>
      <c r="Z568">
        <v>0</v>
      </c>
      <c r="AA568">
        <v>0</v>
      </c>
      <c r="AB568">
        <v>0.0163865447072726</v>
      </c>
      <c r="AC568">
        <v>0.00440263052915586</v>
      </c>
      <c r="AD568" t="s">
        <v>3877</v>
      </c>
      <c r="AE568">
        <v>171514</v>
      </c>
      <c r="AF568">
        <v>172035</v>
      </c>
      <c r="AG568" t="s">
        <v>4530</v>
      </c>
      <c r="AH568" t="s">
        <v>4537</v>
      </c>
      <c r="AI568" t="s">
        <v>4739</v>
      </c>
      <c r="AJ568" t="s">
        <v>5176</v>
      </c>
      <c r="AK568" t="s">
        <v>5241</v>
      </c>
      <c r="AL568">
        <v>16.86</v>
      </c>
      <c r="AM568">
        <v>76.76000000000001</v>
      </c>
      <c r="AN568" t="s">
        <v>5316</v>
      </c>
      <c r="AO568" t="s">
        <v>5323</v>
      </c>
      <c r="AP568" t="s">
        <v>5389</v>
      </c>
      <c r="AQ568" t="s">
        <v>5454</v>
      </c>
    </row>
    <row r="569" spans="1:43">
      <c r="A569" s="1" t="s">
        <v>358</v>
      </c>
      <c r="B569">
        <v>76</v>
      </c>
      <c r="C569">
        <v>3301797</v>
      </c>
      <c r="D569">
        <v>178726</v>
      </c>
      <c r="E569">
        <v>43444.7</v>
      </c>
      <c r="F569" t="s">
        <v>1249</v>
      </c>
      <c r="G569" t="s">
        <v>1276</v>
      </c>
      <c r="H569" t="s">
        <v>1923</v>
      </c>
      <c r="J569">
        <v>92.2</v>
      </c>
      <c r="K569">
        <v>2.16</v>
      </c>
      <c r="L569">
        <v>33.33</v>
      </c>
      <c r="N569">
        <v>2</v>
      </c>
      <c r="O569">
        <v>2</v>
      </c>
      <c r="P569" t="s">
        <v>2150</v>
      </c>
      <c r="Q569" t="s">
        <v>2447</v>
      </c>
      <c r="R569">
        <v>99.59999999999999</v>
      </c>
      <c r="S569">
        <v>1448</v>
      </c>
      <c r="T569" t="s">
        <v>3043</v>
      </c>
      <c r="U569">
        <v>99.2</v>
      </c>
      <c r="V569">
        <v>1500</v>
      </c>
      <c r="W569">
        <v>8.267044</v>
      </c>
      <c r="X569">
        <v>7.593310000000001</v>
      </c>
      <c r="Z569">
        <v>0</v>
      </c>
      <c r="AA569">
        <v>0</v>
      </c>
      <c r="AB569">
        <v>0.0214415017787031</v>
      </c>
      <c r="AC569">
        <v>0.00607429266975339</v>
      </c>
      <c r="AD569" t="s">
        <v>3878</v>
      </c>
      <c r="AE569">
        <v>32112</v>
      </c>
      <c r="AF569">
        <v>32262</v>
      </c>
      <c r="AG569" t="s">
        <v>4529</v>
      </c>
      <c r="AH569" t="s">
        <v>4548</v>
      </c>
      <c r="AI569" t="s">
        <v>4801</v>
      </c>
      <c r="AJ569" t="s">
        <v>5184</v>
      </c>
      <c r="AK569" t="s">
        <v>5234</v>
      </c>
      <c r="AL569">
        <v>4.91</v>
      </c>
      <c r="AM569">
        <v>75.5</v>
      </c>
      <c r="AN569" t="s">
        <v>5316</v>
      </c>
      <c r="AO569" t="s">
        <v>5334</v>
      </c>
      <c r="AP569" t="s">
        <v>5400</v>
      </c>
      <c r="AQ569" t="s">
        <v>5456</v>
      </c>
    </row>
    <row r="570" spans="1:43">
      <c r="A570" s="1" t="s">
        <v>359</v>
      </c>
      <c r="B570">
        <v>18</v>
      </c>
      <c r="C570">
        <v>4228619</v>
      </c>
      <c r="D570">
        <v>740164</v>
      </c>
      <c r="E570">
        <v>234923.3</v>
      </c>
      <c r="F570" t="s">
        <v>1249</v>
      </c>
      <c r="G570" t="s">
        <v>1265</v>
      </c>
      <c r="H570" t="s">
        <v>1265</v>
      </c>
      <c r="J570">
        <v>96.04000000000001</v>
      </c>
      <c r="K570">
        <v>0.99</v>
      </c>
      <c r="L570">
        <v>0</v>
      </c>
      <c r="N570">
        <v>2</v>
      </c>
      <c r="O570">
        <v>2</v>
      </c>
      <c r="P570" t="s">
        <v>2145</v>
      </c>
      <c r="Q570" t="s">
        <v>2436</v>
      </c>
      <c r="R570">
        <v>99.40000000000001</v>
      </c>
      <c r="S570">
        <v>1440</v>
      </c>
      <c r="T570" t="s">
        <v>3032</v>
      </c>
      <c r="U570">
        <v>99.2</v>
      </c>
      <c r="V570">
        <v>1499</v>
      </c>
      <c r="W570">
        <v>7.427281</v>
      </c>
      <c r="X570">
        <v>11.607702</v>
      </c>
      <c r="Z570">
        <v>0</v>
      </c>
      <c r="AA570">
        <v>0</v>
      </c>
      <c r="AB570">
        <v>0.016648505930179</v>
      </c>
      <c r="AC570">
        <v>0.00534234286504894</v>
      </c>
    </row>
    <row r="571" spans="1:43">
      <c r="A571" s="1" t="s">
        <v>360</v>
      </c>
      <c r="B571">
        <v>14</v>
      </c>
      <c r="C571">
        <v>3784577</v>
      </c>
      <c r="D571">
        <v>984165</v>
      </c>
      <c r="E571">
        <v>270326.9</v>
      </c>
      <c r="F571" t="s">
        <v>1249</v>
      </c>
      <c r="G571" t="s">
        <v>1333</v>
      </c>
      <c r="H571" t="s">
        <v>1333</v>
      </c>
      <c r="J571">
        <v>97.95999999999999</v>
      </c>
      <c r="K571">
        <v>2.66</v>
      </c>
      <c r="L571">
        <v>70.59</v>
      </c>
      <c r="N571">
        <v>1</v>
      </c>
      <c r="O571">
        <v>1</v>
      </c>
      <c r="P571" t="s">
        <v>2160</v>
      </c>
      <c r="Q571" t="s">
        <v>2506</v>
      </c>
      <c r="R571">
        <v>98.8</v>
      </c>
      <c r="S571">
        <v>1451</v>
      </c>
      <c r="T571" t="s">
        <v>3100</v>
      </c>
      <c r="U571">
        <v>97.5</v>
      </c>
      <c r="V571">
        <v>1501</v>
      </c>
      <c r="W571">
        <v>6.237721400000001</v>
      </c>
      <c r="X571">
        <v>10.443986</v>
      </c>
      <c r="Z571">
        <v>0</v>
      </c>
      <c r="AA571">
        <v>0</v>
      </c>
      <c r="AB571">
        <v>0.0311285536517661</v>
      </c>
      <c r="AC571">
        <v>0.00731711531151733</v>
      </c>
      <c r="AD571" t="s">
        <v>3879</v>
      </c>
      <c r="AE571">
        <v>54470</v>
      </c>
      <c r="AF571">
        <v>54636</v>
      </c>
      <c r="AG571" t="s">
        <v>4530</v>
      </c>
      <c r="AH571" t="s">
        <v>4531</v>
      </c>
      <c r="AI571" t="s">
        <v>4705</v>
      </c>
      <c r="AJ571" t="s">
        <v>5201</v>
      </c>
      <c r="AK571" t="s">
        <v>5251</v>
      </c>
      <c r="AL571">
        <v>4.67</v>
      </c>
      <c r="AM571">
        <v>75.44</v>
      </c>
      <c r="AN571" t="s">
        <v>5316</v>
      </c>
      <c r="AO571" t="s">
        <v>5317</v>
      </c>
      <c r="AP571" t="s">
        <v>5383</v>
      </c>
      <c r="AQ571" t="s">
        <v>5449</v>
      </c>
    </row>
    <row r="572" spans="1:43">
      <c r="A572" s="1" t="s">
        <v>361</v>
      </c>
      <c r="B572">
        <v>56</v>
      </c>
      <c r="C572">
        <v>4392950</v>
      </c>
      <c r="D572">
        <v>523033</v>
      </c>
      <c r="E572">
        <v>78445.5</v>
      </c>
      <c r="F572" t="s">
        <v>1249</v>
      </c>
      <c r="G572" t="s">
        <v>1361</v>
      </c>
      <c r="H572" t="s">
        <v>1924</v>
      </c>
      <c r="J572">
        <v>96.77</v>
      </c>
      <c r="K572">
        <v>2.15</v>
      </c>
      <c r="L572">
        <v>75</v>
      </c>
      <c r="N572">
        <v>1</v>
      </c>
      <c r="O572">
        <v>1</v>
      </c>
      <c r="P572" t="s">
        <v>2133</v>
      </c>
      <c r="Q572" t="s">
        <v>2536</v>
      </c>
      <c r="R572">
        <v>84.59999999999999</v>
      </c>
      <c r="S572">
        <v>1446</v>
      </c>
      <c r="T572" t="s">
        <v>3129</v>
      </c>
      <c r="U572">
        <v>81.90000000000001</v>
      </c>
      <c r="V572">
        <v>1484</v>
      </c>
      <c r="W572">
        <v>8.012374000000001</v>
      </c>
      <c r="X572">
        <v>9.973738000000001</v>
      </c>
      <c r="Z572">
        <v>0</v>
      </c>
      <c r="AA572">
        <v>6</v>
      </c>
      <c r="AB572">
        <v>0.0335171167803632</v>
      </c>
      <c r="AC572">
        <v>0.008291456620847321</v>
      </c>
      <c r="AD572" t="s">
        <v>3880</v>
      </c>
      <c r="AE572">
        <v>42466</v>
      </c>
      <c r="AF572">
        <v>42836</v>
      </c>
      <c r="AG572" t="s">
        <v>4529</v>
      </c>
      <c r="AH572" t="s">
        <v>4533</v>
      </c>
      <c r="AI572" t="s">
        <v>4832</v>
      </c>
      <c r="AJ572" t="s">
        <v>5176</v>
      </c>
      <c r="AK572" t="s">
        <v>5237</v>
      </c>
      <c r="AL572">
        <v>10.39</v>
      </c>
      <c r="AM572">
        <v>75</v>
      </c>
      <c r="AN572" t="s">
        <v>5316</v>
      </c>
      <c r="AO572" t="s">
        <v>5319</v>
      </c>
      <c r="AP572" t="s">
        <v>5385</v>
      </c>
      <c r="AQ572" t="s">
        <v>5449</v>
      </c>
    </row>
    <row r="573" spans="1:43">
      <c r="A573" s="1" t="s">
        <v>362</v>
      </c>
      <c r="B573">
        <v>3</v>
      </c>
      <c r="C573">
        <v>2622925</v>
      </c>
      <c r="D573">
        <v>2528687</v>
      </c>
      <c r="E573">
        <v>874308.3</v>
      </c>
      <c r="F573" t="s">
        <v>1249</v>
      </c>
      <c r="G573" t="s">
        <v>1376</v>
      </c>
      <c r="H573" t="s">
        <v>1376</v>
      </c>
      <c r="I573" t="s">
        <v>2128</v>
      </c>
      <c r="J573">
        <v>97.75</v>
      </c>
      <c r="K573">
        <v>0</v>
      </c>
      <c r="L573">
        <v>0</v>
      </c>
      <c r="N573">
        <v>1</v>
      </c>
      <c r="O573">
        <v>1</v>
      </c>
      <c r="P573" t="s">
        <v>2225</v>
      </c>
      <c r="Q573" t="s">
        <v>2554</v>
      </c>
      <c r="R573">
        <v>100</v>
      </c>
      <c r="S573">
        <v>1458</v>
      </c>
      <c r="T573" t="s">
        <v>3144</v>
      </c>
      <c r="U573">
        <v>99.7</v>
      </c>
      <c r="V573">
        <v>1477</v>
      </c>
      <c r="W573">
        <v>66.785286</v>
      </c>
      <c r="X573">
        <v>24.682964</v>
      </c>
      <c r="Y573">
        <v>0.98028576</v>
      </c>
      <c r="Z573">
        <v>0</v>
      </c>
      <c r="AA573">
        <v>1</v>
      </c>
      <c r="AB573">
        <v>0.00153088212014625</v>
      </c>
      <c r="AC573">
        <v>0.000416012753390971</v>
      </c>
    </row>
    <row r="574" spans="1:43">
      <c r="A574" s="1" t="s">
        <v>363</v>
      </c>
      <c r="B574">
        <v>28</v>
      </c>
      <c r="C574">
        <v>4262545</v>
      </c>
      <c r="D574">
        <v>931578</v>
      </c>
      <c r="E574">
        <v>152233.8</v>
      </c>
      <c r="F574" t="s">
        <v>1249</v>
      </c>
      <c r="G574" t="s">
        <v>1445</v>
      </c>
      <c r="H574" t="s">
        <v>1445</v>
      </c>
      <c r="J574">
        <v>95.66</v>
      </c>
      <c r="K574">
        <v>2.88</v>
      </c>
      <c r="L574">
        <v>23.53</v>
      </c>
      <c r="N574">
        <v>2</v>
      </c>
      <c r="O574">
        <v>2</v>
      </c>
      <c r="P574" t="s">
        <v>2266</v>
      </c>
      <c r="Q574" t="s">
        <v>2635</v>
      </c>
      <c r="R574">
        <v>99.8</v>
      </c>
      <c r="S574">
        <v>1456</v>
      </c>
      <c r="T574" t="s">
        <v>3218</v>
      </c>
      <c r="U574">
        <v>97.5</v>
      </c>
      <c r="V574">
        <v>1496</v>
      </c>
      <c r="W574">
        <v>15.031791</v>
      </c>
      <c r="X574">
        <v>11.884291</v>
      </c>
      <c r="Z574">
        <v>0</v>
      </c>
      <c r="AA574">
        <v>0</v>
      </c>
      <c r="AB574">
        <v>0.0226437600569997</v>
      </c>
      <c r="AC574">
        <v>0.00523905101033</v>
      </c>
      <c r="AD574" t="s">
        <v>3881</v>
      </c>
      <c r="AE574">
        <v>564704</v>
      </c>
      <c r="AF574">
        <v>564874</v>
      </c>
      <c r="AG574" t="s">
        <v>4529</v>
      </c>
      <c r="AH574" t="s">
        <v>4533</v>
      </c>
      <c r="AI574" t="s">
        <v>4631</v>
      </c>
      <c r="AJ574" t="s">
        <v>5179</v>
      </c>
      <c r="AK574" t="s">
        <v>5234</v>
      </c>
      <c r="AL574">
        <v>4.8</v>
      </c>
      <c r="AM574">
        <v>76.61</v>
      </c>
      <c r="AN574" t="s">
        <v>5316</v>
      </c>
      <c r="AO574" t="s">
        <v>5319</v>
      </c>
      <c r="AP574" t="s">
        <v>5385</v>
      </c>
      <c r="AQ574" t="s">
        <v>5449</v>
      </c>
    </row>
    <row r="575" spans="1:43">
      <c r="A575" s="1" t="s">
        <v>363</v>
      </c>
      <c r="B575">
        <v>28</v>
      </c>
      <c r="C575">
        <v>4262545</v>
      </c>
      <c r="D575">
        <v>931578</v>
      </c>
      <c r="E575">
        <v>152233.8</v>
      </c>
      <c r="F575" t="s">
        <v>1249</v>
      </c>
      <c r="G575" t="s">
        <v>1445</v>
      </c>
      <c r="H575" t="s">
        <v>1445</v>
      </c>
      <c r="J575">
        <v>95.66</v>
      </c>
      <c r="K575">
        <v>2.88</v>
      </c>
      <c r="L575">
        <v>23.53</v>
      </c>
      <c r="N575">
        <v>2</v>
      </c>
      <c r="O575">
        <v>2</v>
      </c>
      <c r="P575" t="s">
        <v>2266</v>
      </c>
      <c r="Q575" t="s">
        <v>2635</v>
      </c>
      <c r="R575">
        <v>99.8</v>
      </c>
      <c r="S575">
        <v>1456</v>
      </c>
      <c r="T575" t="s">
        <v>3218</v>
      </c>
      <c r="U575">
        <v>97.5</v>
      </c>
      <c r="V575">
        <v>1496</v>
      </c>
      <c r="W575">
        <v>15.031791</v>
      </c>
      <c r="X575">
        <v>11.884291</v>
      </c>
      <c r="Z575">
        <v>0</v>
      </c>
      <c r="AA575">
        <v>0</v>
      </c>
      <c r="AB575">
        <v>0.0226437600569997</v>
      </c>
      <c r="AC575">
        <v>0.00523905101033</v>
      </c>
      <c r="AD575" t="s">
        <v>3881</v>
      </c>
      <c r="AE575">
        <v>565132</v>
      </c>
      <c r="AF575">
        <v>565510</v>
      </c>
      <c r="AG575" t="s">
        <v>4529</v>
      </c>
      <c r="AH575" t="s">
        <v>4533</v>
      </c>
      <c r="AI575" t="s">
        <v>4833</v>
      </c>
      <c r="AJ575" t="s">
        <v>5176</v>
      </c>
      <c r="AK575" t="s">
        <v>5244</v>
      </c>
      <c r="AL575">
        <v>10.59</v>
      </c>
      <c r="AM575">
        <v>78.48</v>
      </c>
      <c r="AN575" t="s">
        <v>5316</v>
      </c>
      <c r="AO575" t="s">
        <v>5319</v>
      </c>
      <c r="AP575" t="s">
        <v>5385</v>
      </c>
      <c r="AQ575" t="s">
        <v>5449</v>
      </c>
    </row>
    <row r="576" spans="1:43">
      <c r="A576" s="1" t="s">
        <v>363</v>
      </c>
      <c r="B576">
        <v>28</v>
      </c>
      <c r="C576">
        <v>4262545</v>
      </c>
      <c r="D576">
        <v>931578</v>
      </c>
      <c r="E576">
        <v>152233.8</v>
      </c>
      <c r="F576" t="s">
        <v>1249</v>
      </c>
      <c r="G576" t="s">
        <v>1445</v>
      </c>
      <c r="H576" t="s">
        <v>1445</v>
      </c>
      <c r="J576">
        <v>95.66</v>
      </c>
      <c r="K576">
        <v>2.88</v>
      </c>
      <c r="L576">
        <v>23.53</v>
      </c>
      <c r="N576">
        <v>2</v>
      </c>
      <c r="O576">
        <v>2</v>
      </c>
      <c r="P576" t="s">
        <v>2266</v>
      </c>
      <c r="Q576" t="s">
        <v>2635</v>
      </c>
      <c r="R576">
        <v>99.8</v>
      </c>
      <c r="S576">
        <v>1456</v>
      </c>
      <c r="T576" t="s">
        <v>3218</v>
      </c>
      <c r="U576">
        <v>97.5</v>
      </c>
      <c r="V576">
        <v>1496</v>
      </c>
      <c r="W576">
        <v>15.031791</v>
      </c>
      <c r="X576">
        <v>11.884291</v>
      </c>
      <c r="Z576">
        <v>0</v>
      </c>
      <c r="AA576">
        <v>0</v>
      </c>
      <c r="AB576">
        <v>0.0226437600569997</v>
      </c>
      <c r="AC576">
        <v>0.00523905101033</v>
      </c>
      <c r="AD576" t="s">
        <v>3882</v>
      </c>
      <c r="AE576">
        <v>389634</v>
      </c>
      <c r="AF576">
        <v>389768</v>
      </c>
      <c r="AG576" t="s">
        <v>4529</v>
      </c>
      <c r="AH576" t="s">
        <v>4535</v>
      </c>
      <c r="AI576" t="s">
        <v>4834</v>
      </c>
      <c r="AJ576" t="s">
        <v>5195</v>
      </c>
      <c r="AK576" t="s">
        <v>5237</v>
      </c>
      <c r="AL576">
        <v>6.93</v>
      </c>
      <c r="AM576">
        <v>79.41</v>
      </c>
      <c r="AN576" t="s">
        <v>5316</v>
      </c>
      <c r="AO576" t="s">
        <v>5321</v>
      </c>
      <c r="AP576" t="s">
        <v>5387</v>
      </c>
      <c r="AQ576" t="s">
        <v>5452</v>
      </c>
    </row>
    <row r="577" spans="1:43">
      <c r="A577" s="1" t="s">
        <v>364</v>
      </c>
      <c r="AD577" t="s">
        <v>3883</v>
      </c>
      <c r="AE577">
        <v>541661</v>
      </c>
      <c r="AF577">
        <v>541816</v>
      </c>
      <c r="AG577" t="s">
        <v>4530</v>
      </c>
      <c r="AH577" t="s">
        <v>4533</v>
      </c>
      <c r="AI577" t="s">
        <v>4814</v>
      </c>
      <c r="AJ577" t="s">
        <v>5179</v>
      </c>
      <c r="AK577" t="s">
        <v>5234</v>
      </c>
      <c r="AL577">
        <v>4.38</v>
      </c>
      <c r="AM577">
        <v>76.92</v>
      </c>
      <c r="AN577" t="s">
        <v>5316</v>
      </c>
      <c r="AO577" t="s">
        <v>5319</v>
      </c>
      <c r="AP577" t="s">
        <v>5385</v>
      </c>
      <c r="AQ577" t="s">
        <v>5449</v>
      </c>
    </row>
    <row r="578" spans="1:43">
      <c r="A578" s="1" t="s">
        <v>365</v>
      </c>
      <c r="B578">
        <v>1</v>
      </c>
      <c r="C578">
        <v>2060775</v>
      </c>
      <c r="D578">
        <v>2060775</v>
      </c>
      <c r="E578">
        <v>2060775</v>
      </c>
      <c r="F578" t="s">
        <v>1249</v>
      </c>
      <c r="G578" t="s">
        <v>1446</v>
      </c>
      <c r="H578" t="s">
        <v>1446</v>
      </c>
      <c r="I578" t="s">
        <v>2128</v>
      </c>
      <c r="J578">
        <v>80.79000000000001</v>
      </c>
      <c r="K578">
        <v>1.67</v>
      </c>
      <c r="L578">
        <v>16.67</v>
      </c>
      <c r="M578" t="s">
        <v>2129</v>
      </c>
      <c r="N578">
        <v>1</v>
      </c>
      <c r="O578">
        <v>1</v>
      </c>
      <c r="P578" t="s">
        <v>2267</v>
      </c>
      <c r="Q578" t="s">
        <v>2636</v>
      </c>
      <c r="R578">
        <v>100</v>
      </c>
      <c r="S578">
        <v>1410</v>
      </c>
      <c r="T578" t="s">
        <v>3219</v>
      </c>
      <c r="U578">
        <v>91</v>
      </c>
      <c r="V578">
        <v>1482</v>
      </c>
      <c r="W578">
        <v>80.25718000000001</v>
      </c>
      <c r="X578">
        <v>97.25842</v>
      </c>
      <c r="Y578">
        <v>1.1967524</v>
      </c>
      <c r="Z578">
        <v>0</v>
      </c>
      <c r="AA578">
        <v>0</v>
      </c>
      <c r="AB578">
        <v>2.18382571323748e-05</v>
      </c>
      <c r="AC578">
        <v>4.34692126584521e-06</v>
      </c>
    </row>
    <row r="579" spans="1:43">
      <c r="A579" s="1" t="s">
        <v>366</v>
      </c>
      <c r="B579">
        <v>5</v>
      </c>
      <c r="C579">
        <v>4277870</v>
      </c>
      <c r="D579">
        <v>1692003</v>
      </c>
      <c r="E579">
        <v>855574</v>
      </c>
      <c r="F579" t="s">
        <v>1249</v>
      </c>
      <c r="G579" t="s">
        <v>1324</v>
      </c>
      <c r="H579" t="s">
        <v>1324</v>
      </c>
      <c r="I579" t="s">
        <v>2128</v>
      </c>
      <c r="J579">
        <v>98.36</v>
      </c>
      <c r="K579">
        <v>1.48</v>
      </c>
      <c r="L579">
        <v>50</v>
      </c>
      <c r="N579">
        <v>2</v>
      </c>
      <c r="O579">
        <v>2</v>
      </c>
      <c r="P579" t="s">
        <v>2190</v>
      </c>
      <c r="Q579" t="s">
        <v>2497</v>
      </c>
      <c r="R579">
        <v>99.90000000000001</v>
      </c>
      <c r="S579">
        <v>1447</v>
      </c>
      <c r="T579" t="s">
        <v>3091</v>
      </c>
      <c r="U579">
        <v>98.7</v>
      </c>
      <c r="V579">
        <v>1489</v>
      </c>
      <c r="W579">
        <v>13.040548</v>
      </c>
      <c r="X579">
        <v>11.853048</v>
      </c>
      <c r="Y579">
        <v>1.5930587</v>
      </c>
      <c r="Z579">
        <v>0</v>
      </c>
      <c r="AA579">
        <v>0</v>
      </c>
      <c r="AB579">
        <v>0.00160881468633093</v>
      </c>
      <c r="AC579">
        <v>0.000419038048098522</v>
      </c>
    </row>
    <row r="580" spans="1:43">
      <c r="A580" s="1" t="s">
        <v>367</v>
      </c>
      <c r="B580">
        <v>27</v>
      </c>
      <c r="C580">
        <v>4899191</v>
      </c>
      <c r="D580">
        <v>570402</v>
      </c>
      <c r="E580">
        <v>181451.5</v>
      </c>
      <c r="F580" t="s">
        <v>1249</v>
      </c>
      <c r="G580" t="s">
        <v>1447</v>
      </c>
      <c r="H580" t="s">
        <v>1447</v>
      </c>
      <c r="I580" t="s">
        <v>2128</v>
      </c>
      <c r="J580">
        <v>91.56999999999999</v>
      </c>
      <c r="K580">
        <v>1.75</v>
      </c>
      <c r="L580">
        <v>33.33</v>
      </c>
      <c r="N580">
        <v>2</v>
      </c>
      <c r="O580">
        <v>2</v>
      </c>
      <c r="P580" t="s">
        <v>2145</v>
      </c>
      <c r="Q580" t="s">
        <v>2637</v>
      </c>
      <c r="R580">
        <v>97.40000000000001</v>
      </c>
      <c r="S580">
        <v>1445</v>
      </c>
      <c r="T580" t="s">
        <v>3220</v>
      </c>
      <c r="U580">
        <v>78.90000000000001</v>
      </c>
      <c r="V580">
        <v>1491</v>
      </c>
      <c r="W580">
        <v>5.7962737</v>
      </c>
      <c r="X580">
        <v>10.107905</v>
      </c>
      <c r="Y580">
        <v>0.1027091</v>
      </c>
      <c r="Z580">
        <v>0</v>
      </c>
      <c r="AA580">
        <v>0</v>
      </c>
      <c r="AB580">
        <v>0.0250629200140815</v>
      </c>
      <c r="AC580">
        <v>0.00658404337722696</v>
      </c>
    </row>
    <row r="581" spans="1:43">
      <c r="A581" s="1" t="s">
        <v>368</v>
      </c>
      <c r="B581">
        <v>21</v>
      </c>
      <c r="C581">
        <v>3179548</v>
      </c>
      <c r="D581">
        <v>668072</v>
      </c>
      <c r="E581">
        <v>151407</v>
      </c>
      <c r="F581" t="s">
        <v>1249</v>
      </c>
      <c r="G581" t="s">
        <v>1448</v>
      </c>
      <c r="H581" t="s">
        <v>1448</v>
      </c>
      <c r="I581" t="s">
        <v>2128</v>
      </c>
      <c r="J581">
        <v>91.25</v>
      </c>
      <c r="K581">
        <v>4.12</v>
      </c>
      <c r="L581">
        <v>42.86</v>
      </c>
      <c r="N581">
        <v>1</v>
      </c>
      <c r="O581">
        <v>1</v>
      </c>
      <c r="P581" t="s">
        <v>2268</v>
      </c>
      <c r="Q581" t="s">
        <v>2638</v>
      </c>
      <c r="R581">
        <v>98.59999999999999</v>
      </c>
      <c r="S581">
        <v>1492</v>
      </c>
      <c r="T581" t="s">
        <v>3221</v>
      </c>
      <c r="U581">
        <v>98</v>
      </c>
      <c r="V581">
        <v>1567</v>
      </c>
      <c r="W581">
        <v>8.269337</v>
      </c>
      <c r="X581">
        <v>10.70241</v>
      </c>
      <c r="Y581">
        <v>0.13505146</v>
      </c>
      <c r="Z581">
        <v>0</v>
      </c>
      <c r="AA581">
        <v>0</v>
      </c>
      <c r="AB581">
        <v>0.028682785660941</v>
      </c>
      <c r="AC581">
        <v>0.008903581714193001</v>
      </c>
      <c r="AD581" t="s">
        <v>3884</v>
      </c>
      <c r="AE581">
        <v>537535</v>
      </c>
      <c r="AF581">
        <v>537778</v>
      </c>
      <c r="AG581" t="s">
        <v>4529</v>
      </c>
      <c r="AH581" t="s">
        <v>4533</v>
      </c>
      <c r="AI581" t="s">
        <v>4835</v>
      </c>
      <c r="AJ581" t="s">
        <v>5185</v>
      </c>
      <c r="AK581" t="s">
        <v>5237</v>
      </c>
      <c r="AL581">
        <v>6.82</v>
      </c>
      <c r="AM581">
        <v>77.55</v>
      </c>
      <c r="AN581" t="s">
        <v>5316</v>
      </c>
      <c r="AO581" t="s">
        <v>5319</v>
      </c>
      <c r="AP581" t="s">
        <v>5385</v>
      </c>
      <c r="AQ581" t="s">
        <v>5449</v>
      </c>
    </row>
    <row r="582" spans="1:43">
      <c r="A582" s="1" t="s">
        <v>368</v>
      </c>
      <c r="B582">
        <v>21</v>
      </c>
      <c r="C582">
        <v>3179548</v>
      </c>
      <c r="D582">
        <v>668072</v>
      </c>
      <c r="E582">
        <v>151407</v>
      </c>
      <c r="F582" t="s">
        <v>1249</v>
      </c>
      <c r="G582" t="s">
        <v>1448</v>
      </c>
      <c r="H582" t="s">
        <v>1448</v>
      </c>
      <c r="I582" t="s">
        <v>2128</v>
      </c>
      <c r="J582">
        <v>91.25</v>
      </c>
      <c r="K582">
        <v>4.12</v>
      </c>
      <c r="L582">
        <v>42.86</v>
      </c>
      <c r="N582">
        <v>1</v>
      </c>
      <c r="O582">
        <v>1</v>
      </c>
      <c r="P582" t="s">
        <v>2268</v>
      </c>
      <c r="Q582" t="s">
        <v>2638</v>
      </c>
      <c r="R582">
        <v>98.59999999999999</v>
      </c>
      <c r="S582">
        <v>1492</v>
      </c>
      <c r="T582" t="s">
        <v>3221</v>
      </c>
      <c r="U582">
        <v>98</v>
      </c>
      <c r="V582">
        <v>1567</v>
      </c>
      <c r="W582">
        <v>8.269337</v>
      </c>
      <c r="X582">
        <v>10.70241</v>
      </c>
      <c r="Y582">
        <v>0.13505146</v>
      </c>
      <c r="Z582">
        <v>0</v>
      </c>
      <c r="AA582">
        <v>0</v>
      </c>
      <c r="AB582">
        <v>0.028682785660941</v>
      </c>
      <c r="AC582">
        <v>0.008903581714193001</v>
      </c>
      <c r="AD582" t="s">
        <v>3884</v>
      </c>
      <c r="AE582">
        <v>538038</v>
      </c>
      <c r="AF582">
        <v>538425</v>
      </c>
      <c r="AG582" t="s">
        <v>4529</v>
      </c>
      <c r="AH582" t="s">
        <v>4531</v>
      </c>
      <c r="AI582" t="s">
        <v>4743</v>
      </c>
      <c r="AJ582" t="s">
        <v>5176</v>
      </c>
      <c r="AK582" t="s">
        <v>5237</v>
      </c>
      <c r="AL582">
        <v>11.09</v>
      </c>
      <c r="AM582">
        <v>76.86</v>
      </c>
      <c r="AN582" t="s">
        <v>5316</v>
      </c>
      <c r="AO582" t="s">
        <v>5317</v>
      </c>
      <c r="AP582" t="s">
        <v>5383</v>
      </c>
      <c r="AQ582" t="s">
        <v>5449</v>
      </c>
    </row>
    <row r="583" spans="1:43">
      <c r="A583" s="1" t="s">
        <v>369</v>
      </c>
      <c r="B583">
        <v>16</v>
      </c>
      <c r="C583">
        <v>3848729</v>
      </c>
      <c r="D583">
        <v>1538122</v>
      </c>
      <c r="E583">
        <v>240545.6</v>
      </c>
      <c r="F583" t="s">
        <v>1249</v>
      </c>
      <c r="G583" t="s">
        <v>1397</v>
      </c>
      <c r="H583" t="s">
        <v>1925</v>
      </c>
      <c r="J583">
        <v>90.31999999999999</v>
      </c>
      <c r="K583">
        <v>2.54</v>
      </c>
      <c r="L583">
        <v>14.29</v>
      </c>
      <c r="N583">
        <v>1</v>
      </c>
      <c r="O583">
        <v>1</v>
      </c>
      <c r="P583" t="s">
        <v>2163</v>
      </c>
      <c r="Q583" t="s">
        <v>2577</v>
      </c>
      <c r="R583">
        <v>99.5</v>
      </c>
      <c r="S583">
        <v>1445</v>
      </c>
      <c r="T583" t="s">
        <v>3055</v>
      </c>
      <c r="U583">
        <v>98.40000000000001</v>
      </c>
      <c r="V583">
        <v>1503</v>
      </c>
      <c r="W583">
        <v>8.054844000000001</v>
      </c>
      <c r="X583">
        <v>15.303575</v>
      </c>
      <c r="Z583">
        <v>0</v>
      </c>
      <c r="AA583">
        <v>0</v>
      </c>
      <c r="AB583">
        <v>0.0257515177848911</v>
      </c>
      <c r="AC583">
        <v>0.00527974993821924</v>
      </c>
      <c r="AD583" t="s">
        <v>3885</v>
      </c>
      <c r="AE583">
        <v>474621</v>
      </c>
      <c r="AF583">
        <v>474823</v>
      </c>
      <c r="AG583" t="s">
        <v>4529</v>
      </c>
      <c r="AH583" t="s">
        <v>4531</v>
      </c>
      <c r="AI583" t="s">
        <v>4652</v>
      </c>
      <c r="AJ583" t="s">
        <v>5189</v>
      </c>
      <c r="AK583" t="s">
        <v>5237</v>
      </c>
      <c r="AL583">
        <v>5.79</v>
      </c>
      <c r="AM583">
        <v>75</v>
      </c>
      <c r="AN583" t="s">
        <v>5316</v>
      </c>
      <c r="AO583" t="s">
        <v>5317</v>
      </c>
      <c r="AP583" t="s">
        <v>5383</v>
      </c>
      <c r="AQ583" t="s">
        <v>5449</v>
      </c>
    </row>
    <row r="584" spans="1:43">
      <c r="A584" s="1" t="s">
        <v>370</v>
      </c>
      <c r="B584">
        <v>3</v>
      </c>
      <c r="C584">
        <v>2501102</v>
      </c>
      <c r="D584">
        <v>1865016</v>
      </c>
      <c r="E584">
        <v>833700.7</v>
      </c>
      <c r="F584" t="s">
        <v>1249</v>
      </c>
      <c r="G584" t="s">
        <v>1449</v>
      </c>
      <c r="H584" t="s">
        <v>1449</v>
      </c>
      <c r="I584" t="s">
        <v>2128</v>
      </c>
      <c r="J584">
        <v>96.73</v>
      </c>
      <c r="K584">
        <v>0.65</v>
      </c>
      <c r="L584">
        <v>100</v>
      </c>
      <c r="N584">
        <v>2</v>
      </c>
      <c r="O584">
        <v>2</v>
      </c>
      <c r="P584" t="s">
        <v>2269</v>
      </c>
      <c r="Q584" t="s">
        <v>2639</v>
      </c>
      <c r="R584">
        <v>98.90000000000001</v>
      </c>
      <c r="S584">
        <v>1436</v>
      </c>
      <c r="T584" t="s">
        <v>3222</v>
      </c>
      <c r="U584">
        <v>99.90000000000001</v>
      </c>
      <c r="V584">
        <v>1402</v>
      </c>
      <c r="W584">
        <v>9.484591</v>
      </c>
      <c r="X584">
        <v>13.801439</v>
      </c>
      <c r="Y584">
        <v>0.50938755</v>
      </c>
      <c r="Z584">
        <v>7</v>
      </c>
      <c r="AA584">
        <v>2</v>
      </c>
      <c r="AB584">
        <v>0.012230834747499</v>
      </c>
      <c r="AC584">
        <v>0.00358666704848086</v>
      </c>
    </row>
    <row r="585" spans="1:43">
      <c r="A585" s="1" t="s">
        <v>371</v>
      </c>
      <c r="B585">
        <v>5</v>
      </c>
      <c r="C585">
        <v>3369823</v>
      </c>
      <c r="D585">
        <v>1464357</v>
      </c>
      <c r="E585">
        <v>673964.6</v>
      </c>
      <c r="F585" t="s">
        <v>1249</v>
      </c>
      <c r="G585" t="s">
        <v>1450</v>
      </c>
      <c r="H585" t="s">
        <v>1450</v>
      </c>
      <c r="I585" t="s">
        <v>2128</v>
      </c>
      <c r="J585">
        <v>96.58</v>
      </c>
      <c r="K585">
        <v>2.75</v>
      </c>
      <c r="L585">
        <v>0</v>
      </c>
      <c r="N585">
        <v>1</v>
      </c>
      <c r="O585">
        <v>1</v>
      </c>
      <c r="P585" t="s">
        <v>2185</v>
      </c>
      <c r="Q585" t="s">
        <v>2640</v>
      </c>
      <c r="R585">
        <v>100</v>
      </c>
      <c r="S585">
        <v>1444</v>
      </c>
      <c r="T585" t="s">
        <v>3223</v>
      </c>
      <c r="U585">
        <v>99.90000000000001</v>
      </c>
      <c r="V585">
        <v>1502</v>
      </c>
      <c r="W585">
        <v>10.570855</v>
      </c>
      <c r="X585">
        <v>16.416658</v>
      </c>
      <c r="Y585">
        <v>0.17511915</v>
      </c>
      <c r="Z585">
        <v>0</v>
      </c>
      <c r="AA585">
        <v>0</v>
      </c>
      <c r="AB585">
        <v>0.0112003482320527</v>
      </c>
      <c r="AC585">
        <v>0.00197305939106253</v>
      </c>
    </row>
    <row r="586" spans="1:43">
      <c r="A586" s="1" t="s">
        <v>372</v>
      </c>
      <c r="B586">
        <v>30</v>
      </c>
      <c r="C586">
        <v>5142260</v>
      </c>
      <c r="D586">
        <v>1469747</v>
      </c>
      <c r="E586">
        <v>171408.7</v>
      </c>
      <c r="F586" t="s">
        <v>1249</v>
      </c>
      <c r="G586" t="s">
        <v>1451</v>
      </c>
      <c r="H586" t="s">
        <v>1451</v>
      </c>
      <c r="I586" t="s">
        <v>2128</v>
      </c>
      <c r="J586">
        <v>98.03</v>
      </c>
      <c r="K586">
        <v>3.57</v>
      </c>
      <c r="L586">
        <v>66.67</v>
      </c>
      <c r="N586">
        <v>1</v>
      </c>
      <c r="O586">
        <v>1</v>
      </c>
      <c r="P586" t="s">
        <v>2270</v>
      </c>
      <c r="Q586" t="s">
        <v>2641</v>
      </c>
      <c r="R586">
        <v>100</v>
      </c>
      <c r="S586">
        <v>1447</v>
      </c>
      <c r="T586" t="s">
        <v>3224</v>
      </c>
      <c r="U586">
        <v>99.3</v>
      </c>
      <c r="V586">
        <v>1490</v>
      </c>
      <c r="W586">
        <v>9.746466</v>
      </c>
      <c r="X586">
        <v>16.46442</v>
      </c>
      <c r="Y586">
        <v>1.0182945</v>
      </c>
      <c r="Z586">
        <v>1</v>
      </c>
      <c r="AA586">
        <v>0</v>
      </c>
      <c r="AB586">
        <v>0.0159795160139565</v>
      </c>
      <c r="AC586">
        <v>0.00288926779974358</v>
      </c>
    </row>
    <row r="587" spans="1:43">
      <c r="A587" s="1" t="s">
        <v>373</v>
      </c>
      <c r="B587">
        <v>23</v>
      </c>
      <c r="C587">
        <v>3425301</v>
      </c>
      <c r="D587">
        <v>702266</v>
      </c>
      <c r="E587">
        <v>148926.1</v>
      </c>
      <c r="F587" t="s">
        <v>1249</v>
      </c>
      <c r="G587" t="s">
        <v>1452</v>
      </c>
      <c r="H587" t="s">
        <v>1452</v>
      </c>
      <c r="J587">
        <v>92.8</v>
      </c>
      <c r="K587">
        <v>0.74</v>
      </c>
      <c r="L587">
        <v>50</v>
      </c>
      <c r="N587">
        <v>1</v>
      </c>
      <c r="O587">
        <v>1</v>
      </c>
      <c r="P587" t="s">
        <v>2160</v>
      </c>
      <c r="Q587" t="s">
        <v>2642</v>
      </c>
      <c r="R587">
        <v>99.8</v>
      </c>
      <c r="S587">
        <v>1451</v>
      </c>
      <c r="T587" t="s">
        <v>3225</v>
      </c>
      <c r="U587">
        <v>98.2</v>
      </c>
      <c r="V587">
        <v>1491</v>
      </c>
      <c r="W587">
        <v>6.164038</v>
      </c>
      <c r="X587">
        <v>8.829261000000001</v>
      </c>
      <c r="Z587">
        <v>0</v>
      </c>
      <c r="AA587">
        <v>0</v>
      </c>
      <c r="AB587">
        <v>0.0153276253713088</v>
      </c>
      <c r="AC587">
        <v>0.00449159548084872</v>
      </c>
    </row>
    <row r="588" spans="1:43">
      <c r="A588" s="1" t="s">
        <v>374</v>
      </c>
      <c r="B588">
        <v>25</v>
      </c>
      <c r="C588">
        <v>9628654</v>
      </c>
      <c r="D588">
        <v>1408703</v>
      </c>
      <c r="E588">
        <v>385146.2</v>
      </c>
      <c r="F588" t="s">
        <v>1249</v>
      </c>
      <c r="G588" t="s">
        <v>1453</v>
      </c>
      <c r="H588" t="s">
        <v>1453</v>
      </c>
      <c r="I588" t="s">
        <v>2128</v>
      </c>
      <c r="J588">
        <v>94.62</v>
      </c>
      <c r="K588">
        <v>3.87</v>
      </c>
      <c r="L588">
        <v>10</v>
      </c>
      <c r="N588">
        <v>1</v>
      </c>
      <c r="O588">
        <v>1</v>
      </c>
      <c r="P588" t="s">
        <v>2171</v>
      </c>
      <c r="Q588" t="s">
        <v>2643</v>
      </c>
      <c r="R588">
        <v>98.90000000000001</v>
      </c>
      <c r="S588">
        <v>1479</v>
      </c>
      <c r="T588" t="s">
        <v>3226</v>
      </c>
      <c r="U588">
        <v>96.8</v>
      </c>
      <c r="V588">
        <v>1538</v>
      </c>
      <c r="W588">
        <v>12.059853</v>
      </c>
      <c r="X588">
        <v>13.649374</v>
      </c>
      <c r="Y588">
        <v>0.4022342</v>
      </c>
      <c r="Z588">
        <v>0</v>
      </c>
      <c r="AA588">
        <v>1</v>
      </c>
      <c r="AB588">
        <v>0.006650888868060111</v>
      </c>
      <c r="AC588">
        <v>0.00226065449649431</v>
      </c>
      <c r="AD588" t="s">
        <v>3886</v>
      </c>
      <c r="AE588">
        <v>94879</v>
      </c>
      <c r="AF588">
        <v>95273</v>
      </c>
      <c r="AG588" t="s">
        <v>4530</v>
      </c>
      <c r="AH588" t="s">
        <v>4533</v>
      </c>
      <c r="AI588" t="s">
        <v>4836</v>
      </c>
      <c r="AJ588" t="s">
        <v>5176</v>
      </c>
      <c r="AK588" t="s">
        <v>5244</v>
      </c>
      <c r="AL588">
        <v>11.04</v>
      </c>
      <c r="AM588">
        <v>75.81999999999999</v>
      </c>
      <c r="AN588" t="s">
        <v>5316</v>
      </c>
      <c r="AO588" t="s">
        <v>5319</v>
      </c>
      <c r="AP588" t="s">
        <v>5385</v>
      </c>
      <c r="AQ588" t="s">
        <v>5449</v>
      </c>
    </row>
    <row r="589" spans="1:43">
      <c r="A589" s="1" t="s">
        <v>374</v>
      </c>
      <c r="B589">
        <v>25</v>
      </c>
      <c r="C589">
        <v>9628654</v>
      </c>
      <c r="D589">
        <v>1408703</v>
      </c>
      <c r="E589">
        <v>385146.2</v>
      </c>
      <c r="F589" t="s">
        <v>1249</v>
      </c>
      <c r="G589" t="s">
        <v>1453</v>
      </c>
      <c r="H589" t="s">
        <v>1453</v>
      </c>
      <c r="I589" t="s">
        <v>2128</v>
      </c>
      <c r="J589">
        <v>94.62</v>
      </c>
      <c r="K589">
        <v>3.87</v>
      </c>
      <c r="L589">
        <v>10</v>
      </c>
      <c r="N589">
        <v>1</v>
      </c>
      <c r="O589">
        <v>1</v>
      </c>
      <c r="P589" t="s">
        <v>2171</v>
      </c>
      <c r="Q589" t="s">
        <v>2643</v>
      </c>
      <c r="R589">
        <v>98.90000000000001</v>
      </c>
      <c r="S589">
        <v>1479</v>
      </c>
      <c r="T589" t="s">
        <v>3226</v>
      </c>
      <c r="U589">
        <v>96.8</v>
      </c>
      <c r="V589">
        <v>1538</v>
      </c>
      <c r="W589">
        <v>12.059853</v>
      </c>
      <c r="X589">
        <v>13.649374</v>
      </c>
      <c r="Y589">
        <v>0.4022342</v>
      </c>
      <c r="Z589">
        <v>0</v>
      </c>
      <c r="AA589">
        <v>1</v>
      </c>
      <c r="AB589">
        <v>0.006650888868060111</v>
      </c>
      <c r="AC589">
        <v>0.00226065449649431</v>
      </c>
      <c r="AD589" t="s">
        <v>3886</v>
      </c>
      <c r="AE589">
        <v>95536</v>
      </c>
      <c r="AF589">
        <v>95775</v>
      </c>
      <c r="AG589" t="s">
        <v>4530</v>
      </c>
      <c r="AH589" t="s">
        <v>4531</v>
      </c>
      <c r="AI589" t="s">
        <v>4646</v>
      </c>
      <c r="AJ589" t="s">
        <v>5183</v>
      </c>
      <c r="AK589" t="s">
        <v>5234</v>
      </c>
      <c r="AL589">
        <v>6.88</v>
      </c>
      <c r="AM589">
        <v>76.67</v>
      </c>
      <c r="AN589" t="s">
        <v>5316</v>
      </c>
      <c r="AO589" t="s">
        <v>5317</v>
      </c>
      <c r="AP589" t="s">
        <v>5383</v>
      </c>
      <c r="AQ589" t="s">
        <v>5449</v>
      </c>
    </row>
    <row r="590" spans="1:43">
      <c r="A590" s="1" t="s">
        <v>375</v>
      </c>
      <c r="B590">
        <v>11</v>
      </c>
      <c r="C590">
        <v>3328793</v>
      </c>
      <c r="D590">
        <v>1139933</v>
      </c>
      <c r="E590">
        <v>302617.5</v>
      </c>
      <c r="F590" t="s">
        <v>1249</v>
      </c>
      <c r="G590" t="s">
        <v>1454</v>
      </c>
      <c r="H590" t="s">
        <v>1454</v>
      </c>
      <c r="J590">
        <v>92.28</v>
      </c>
      <c r="K590">
        <v>1.97</v>
      </c>
      <c r="L590">
        <v>100</v>
      </c>
      <c r="N590">
        <v>1</v>
      </c>
      <c r="O590">
        <v>1</v>
      </c>
      <c r="P590" t="s">
        <v>2159</v>
      </c>
      <c r="Q590" t="s">
        <v>2644</v>
      </c>
      <c r="R590">
        <v>100</v>
      </c>
      <c r="S590">
        <v>1453</v>
      </c>
      <c r="T590" t="s">
        <v>3227</v>
      </c>
      <c r="U590">
        <v>97.90000000000001</v>
      </c>
      <c r="V590">
        <v>1496</v>
      </c>
      <c r="W590">
        <v>17.728205</v>
      </c>
      <c r="X590">
        <v>29.586004</v>
      </c>
      <c r="Z590">
        <v>0</v>
      </c>
      <c r="AA590">
        <v>0</v>
      </c>
      <c r="AB590">
        <v>0.0168932795776288</v>
      </c>
      <c r="AC590">
        <v>0.00352126565140216</v>
      </c>
    </row>
    <row r="591" spans="1:43">
      <c r="A591" s="1" t="s">
        <v>376</v>
      </c>
      <c r="B591">
        <v>25</v>
      </c>
      <c r="C591">
        <v>3454701</v>
      </c>
      <c r="D591">
        <v>669614</v>
      </c>
      <c r="E591">
        <v>138188</v>
      </c>
      <c r="F591" t="s">
        <v>1249</v>
      </c>
      <c r="G591" t="s">
        <v>1455</v>
      </c>
      <c r="H591" t="s">
        <v>1455</v>
      </c>
      <c r="I591" t="s">
        <v>2128</v>
      </c>
      <c r="J591">
        <v>94.59999999999999</v>
      </c>
      <c r="K591">
        <v>2.57</v>
      </c>
      <c r="L591">
        <v>62.5</v>
      </c>
      <c r="N591">
        <v>2</v>
      </c>
      <c r="O591">
        <v>2</v>
      </c>
      <c r="P591" t="s">
        <v>2246</v>
      </c>
      <c r="Q591" t="s">
        <v>2645</v>
      </c>
      <c r="R591">
        <v>98.8</v>
      </c>
      <c r="S591">
        <v>1448</v>
      </c>
      <c r="T591" t="s">
        <v>3228</v>
      </c>
      <c r="U591">
        <v>94.59999999999999</v>
      </c>
      <c r="V591">
        <v>1506</v>
      </c>
      <c r="W591">
        <v>5.8726106</v>
      </c>
      <c r="X591">
        <v>9.241109</v>
      </c>
      <c r="Y591">
        <v>0.099091545</v>
      </c>
      <c r="Z591">
        <v>0</v>
      </c>
      <c r="AA591">
        <v>0</v>
      </c>
      <c r="AB591">
        <v>0.0118501358756181</v>
      </c>
      <c r="AC591">
        <v>0.00369633743620534</v>
      </c>
      <c r="AD591" t="s">
        <v>3887</v>
      </c>
      <c r="AE591">
        <v>59382</v>
      </c>
      <c r="AF591">
        <v>59569</v>
      </c>
      <c r="AG591" t="s">
        <v>4529</v>
      </c>
      <c r="AH591" t="s">
        <v>4531</v>
      </c>
      <c r="AI591" t="s">
        <v>4837</v>
      </c>
      <c r="AJ591" t="s">
        <v>5182</v>
      </c>
      <c r="AK591" t="s">
        <v>5234</v>
      </c>
      <c r="AL591">
        <v>5.39</v>
      </c>
      <c r="AM591">
        <v>76.06</v>
      </c>
      <c r="AN591" t="s">
        <v>5316</v>
      </c>
      <c r="AO591" t="s">
        <v>5317</v>
      </c>
      <c r="AP591" t="s">
        <v>5383</v>
      </c>
      <c r="AQ591" t="s">
        <v>5449</v>
      </c>
    </row>
    <row r="592" spans="1:43">
      <c r="A592" s="1" t="s">
        <v>376</v>
      </c>
      <c r="B592">
        <v>25</v>
      </c>
      <c r="C592">
        <v>3454701</v>
      </c>
      <c r="D592">
        <v>669614</v>
      </c>
      <c r="E592">
        <v>138188</v>
      </c>
      <c r="F592" t="s">
        <v>1249</v>
      </c>
      <c r="G592" t="s">
        <v>1455</v>
      </c>
      <c r="H592" t="s">
        <v>1455</v>
      </c>
      <c r="I592" t="s">
        <v>2128</v>
      </c>
      <c r="J592">
        <v>94.59999999999999</v>
      </c>
      <c r="K592">
        <v>2.57</v>
      </c>
      <c r="L592">
        <v>62.5</v>
      </c>
      <c r="N592">
        <v>2</v>
      </c>
      <c r="O592">
        <v>2</v>
      </c>
      <c r="P592" t="s">
        <v>2246</v>
      </c>
      <c r="Q592" t="s">
        <v>2645</v>
      </c>
      <c r="R592">
        <v>98.8</v>
      </c>
      <c r="S592">
        <v>1448</v>
      </c>
      <c r="T592" t="s">
        <v>3228</v>
      </c>
      <c r="U592">
        <v>94.59999999999999</v>
      </c>
      <c r="V592">
        <v>1506</v>
      </c>
      <c r="W592">
        <v>5.8726106</v>
      </c>
      <c r="X592">
        <v>9.241109</v>
      </c>
      <c r="Y592">
        <v>0.099091545</v>
      </c>
      <c r="Z592">
        <v>0</v>
      </c>
      <c r="AA592">
        <v>0</v>
      </c>
      <c r="AB592">
        <v>0.0118501358756181</v>
      </c>
      <c r="AC592">
        <v>0.00369633743620534</v>
      </c>
      <c r="AD592" t="s">
        <v>3887</v>
      </c>
      <c r="AE592">
        <v>61450</v>
      </c>
      <c r="AF592">
        <v>61655</v>
      </c>
      <c r="AG592" t="s">
        <v>4529</v>
      </c>
      <c r="AH592" t="s">
        <v>4533</v>
      </c>
      <c r="AI592" t="s">
        <v>4838</v>
      </c>
      <c r="AJ592" t="s">
        <v>5180</v>
      </c>
      <c r="AK592" t="s">
        <v>5234</v>
      </c>
      <c r="AL592">
        <v>5.78</v>
      </c>
      <c r="AM592">
        <v>76.7</v>
      </c>
      <c r="AN592" t="s">
        <v>5316</v>
      </c>
      <c r="AO592" t="s">
        <v>5319</v>
      </c>
      <c r="AP592" t="s">
        <v>5385</v>
      </c>
      <c r="AQ592" t="s">
        <v>5449</v>
      </c>
    </row>
    <row r="593" spans="1:43">
      <c r="A593" s="1" t="s">
        <v>377</v>
      </c>
      <c r="B593">
        <v>27</v>
      </c>
      <c r="C593">
        <v>4021250</v>
      </c>
      <c r="D593">
        <v>515251</v>
      </c>
      <c r="E593">
        <v>148935.2</v>
      </c>
      <c r="F593" t="s">
        <v>1249</v>
      </c>
      <c r="G593" t="s">
        <v>1456</v>
      </c>
      <c r="H593" t="s">
        <v>1456</v>
      </c>
      <c r="J593">
        <v>96.76000000000001</v>
      </c>
      <c r="K593">
        <v>2.73</v>
      </c>
      <c r="L593">
        <v>0</v>
      </c>
      <c r="N593">
        <v>1</v>
      </c>
      <c r="O593">
        <v>1</v>
      </c>
      <c r="P593" t="s">
        <v>2271</v>
      </c>
      <c r="Q593" t="s">
        <v>2646</v>
      </c>
      <c r="R593">
        <v>99.8</v>
      </c>
      <c r="S593">
        <v>1533</v>
      </c>
      <c r="T593" t="s">
        <v>3229</v>
      </c>
      <c r="U593">
        <v>99.8</v>
      </c>
      <c r="V593">
        <v>1527</v>
      </c>
      <c r="W593">
        <v>17.524178</v>
      </c>
      <c r="X593">
        <v>11.827786</v>
      </c>
      <c r="Z593">
        <v>0</v>
      </c>
      <c r="AA593">
        <v>0</v>
      </c>
      <c r="AB593">
        <v>0.0276070901305544</v>
      </c>
      <c r="AC593">
        <v>0.00531228860492258</v>
      </c>
    </row>
    <row r="594" spans="1:43">
      <c r="A594" s="1" t="s">
        <v>378</v>
      </c>
      <c r="B594">
        <v>1</v>
      </c>
      <c r="C594">
        <v>1951030</v>
      </c>
      <c r="D594">
        <v>1951030</v>
      </c>
      <c r="E594">
        <v>1951030</v>
      </c>
      <c r="F594" t="s">
        <v>1249</v>
      </c>
      <c r="G594" t="s">
        <v>1457</v>
      </c>
      <c r="H594" t="s">
        <v>1457</v>
      </c>
      <c r="I594" t="s">
        <v>2128</v>
      </c>
      <c r="J594">
        <v>97.06</v>
      </c>
      <c r="K594">
        <v>0</v>
      </c>
      <c r="L594">
        <v>0</v>
      </c>
      <c r="N594">
        <v>1</v>
      </c>
      <c r="O594">
        <v>1</v>
      </c>
      <c r="P594" t="s">
        <v>2272</v>
      </c>
      <c r="Q594" t="s">
        <v>2647</v>
      </c>
      <c r="R594">
        <v>97.59999999999999</v>
      </c>
      <c r="S594">
        <v>1432</v>
      </c>
      <c r="T594" t="s">
        <v>3230</v>
      </c>
      <c r="U594">
        <v>98.2</v>
      </c>
      <c r="V594">
        <v>1450</v>
      </c>
      <c r="W594">
        <v>31.134878</v>
      </c>
      <c r="X594">
        <v>32.542763</v>
      </c>
      <c r="Y594">
        <v>1.2541511</v>
      </c>
      <c r="Z594">
        <v>7</v>
      </c>
      <c r="AA594">
        <v>1</v>
      </c>
      <c r="AB594">
        <v>0.00036626287118103</v>
      </c>
      <c r="AC594">
        <v>0.000127974706175721</v>
      </c>
    </row>
    <row r="595" spans="1:43">
      <c r="A595" s="1" t="s">
        <v>379</v>
      </c>
      <c r="B595">
        <v>7</v>
      </c>
      <c r="C595">
        <v>4092960</v>
      </c>
      <c r="D595">
        <v>1345071</v>
      </c>
      <c r="E595">
        <v>584708.6</v>
      </c>
      <c r="F595" t="s">
        <v>1249</v>
      </c>
      <c r="G595" t="s">
        <v>1277</v>
      </c>
      <c r="H595" t="s">
        <v>1277</v>
      </c>
      <c r="J595">
        <v>96.88</v>
      </c>
      <c r="K595">
        <v>3.76</v>
      </c>
      <c r="L595">
        <v>100</v>
      </c>
      <c r="N595">
        <v>1</v>
      </c>
      <c r="O595">
        <v>1</v>
      </c>
      <c r="P595" t="s">
        <v>2133</v>
      </c>
      <c r="Q595" t="s">
        <v>2448</v>
      </c>
      <c r="R595">
        <v>100</v>
      </c>
      <c r="S595">
        <v>1445</v>
      </c>
      <c r="T595" t="s">
        <v>3044</v>
      </c>
      <c r="U595">
        <v>100</v>
      </c>
      <c r="V595">
        <v>1445</v>
      </c>
      <c r="W595">
        <v>15.936358</v>
      </c>
      <c r="X595">
        <v>22.512117</v>
      </c>
      <c r="Z595">
        <v>0</v>
      </c>
      <c r="AA595">
        <v>0</v>
      </c>
      <c r="AB595">
        <v>0.00615849473922713</v>
      </c>
      <c r="AC595">
        <v>0.00152375995869443</v>
      </c>
    </row>
    <row r="596" spans="1:43">
      <c r="A596" s="1" t="s">
        <v>380</v>
      </c>
      <c r="B596">
        <v>117</v>
      </c>
      <c r="C596">
        <v>6359190</v>
      </c>
      <c r="D596">
        <v>317222</v>
      </c>
      <c r="E596">
        <v>54352.1</v>
      </c>
      <c r="F596" t="s">
        <v>1249</v>
      </c>
      <c r="G596" t="s">
        <v>1458</v>
      </c>
      <c r="H596" t="s">
        <v>1926</v>
      </c>
      <c r="J596">
        <v>91.81999999999999</v>
      </c>
      <c r="K596">
        <v>2.29</v>
      </c>
      <c r="L596">
        <v>71.43000000000001</v>
      </c>
      <c r="N596">
        <v>2</v>
      </c>
      <c r="O596">
        <v>1</v>
      </c>
      <c r="P596" t="s">
        <v>2273</v>
      </c>
      <c r="Q596" t="s">
        <v>2648</v>
      </c>
      <c r="R596">
        <v>100</v>
      </c>
      <c r="S596">
        <v>1489</v>
      </c>
      <c r="T596" t="s">
        <v>3231</v>
      </c>
      <c r="U596">
        <v>77</v>
      </c>
      <c r="V596">
        <v>1535</v>
      </c>
      <c r="W596">
        <v>7.076825</v>
      </c>
      <c r="X596">
        <v>9.185213000000001</v>
      </c>
      <c r="Z596">
        <v>0</v>
      </c>
      <c r="AA596">
        <v>0</v>
      </c>
      <c r="AB596">
        <v>0.0732882827700909</v>
      </c>
      <c r="AC596">
        <v>0.0218883036524718</v>
      </c>
      <c r="AD596" t="s">
        <v>3888</v>
      </c>
      <c r="AE596">
        <v>85925</v>
      </c>
      <c r="AF596">
        <v>86072</v>
      </c>
      <c r="AG596" t="s">
        <v>4530</v>
      </c>
      <c r="AH596" t="s">
        <v>4549</v>
      </c>
      <c r="AI596" t="s">
        <v>4839</v>
      </c>
      <c r="AJ596" t="s">
        <v>5173</v>
      </c>
      <c r="AK596" t="s">
        <v>5269</v>
      </c>
      <c r="AL596">
        <v>4.52</v>
      </c>
      <c r="AM596">
        <v>76.31999999999999</v>
      </c>
      <c r="AN596" t="s">
        <v>5316</v>
      </c>
      <c r="AO596" t="s">
        <v>5335</v>
      </c>
      <c r="AP596" t="s">
        <v>5401</v>
      </c>
      <c r="AQ596" t="s">
        <v>5462</v>
      </c>
    </row>
    <row r="597" spans="1:43">
      <c r="A597" s="1" t="s">
        <v>380</v>
      </c>
      <c r="B597">
        <v>117</v>
      </c>
      <c r="C597">
        <v>6359190</v>
      </c>
      <c r="D597">
        <v>317222</v>
      </c>
      <c r="E597">
        <v>54352.1</v>
      </c>
      <c r="F597" t="s">
        <v>1249</v>
      </c>
      <c r="G597" t="s">
        <v>1458</v>
      </c>
      <c r="H597" t="s">
        <v>1926</v>
      </c>
      <c r="J597">
        <v>91.81999999999999</v>
      </c>
      <c r="K597">
        <v>2.29</v>
      </c>
      <c r="L597">
        <v>71.43000000000001</v>
      </c>
      <c r="N597">
        <v>2</v>
      </c>
      <c r="O597">
        <v>1</v>
      </c>
      <c r="P597" t="s">
        <v>2273</v>
      </c>
      <c r="Q597" t="s">
        <v>2648</v>
      </c>
      <c r="R597">
        <v>100</v>
      </c>
      <c r="S597">
        <v>1489</v>
      </c>
      <c r="T597" t="s">
        <v>3231</v>
      </c>
      <c r="U597">
        <v>77</v>
      </c>
      <c r="V597">
        <v>1535</v>
      </c>
      <c r="W597">
        <v>7.076825</v>
      </c>
      <c r="X597">
        <v>9.185213000000001</v>
      </c>
      <c r="Z597">
        <v>0</v>
      </c>
      <c r="AA597">
        <v>0</v>
      </c>
      <c r="AB597">
        <v>0.0732882827700909</v>
      </c>
      <c r="AC597">
        <v>0.0218883036524718</v>
      </c>
      <c r="AD597" t="s">
        <v>3889</v>
      </c>
      <c r="AE597">
        <v>22020</v>
      </c>
      <c r="AF597">
        <v>22391</v>
      </c>
      <c r="AG597" t="s">
        <v>4529</v>
      </c>
      <c r="AH597" t="s">
        <v>4533</v>
      </c>
      <c r="AI597" t="s">
        <v>4840</v>
      </c>
      <c r="AJ597" t="s">
        <v>5176</v>
      </c>
      <c r="AK597" t="s">
        <v>5244</v>
      </c>
      <c r="AL597">
        <v>10.39</v>
      </c>
      <c r="AM597">
        <v>79.95</v>
      </c>
      <c r="AN597" t="s">
        <v>5316</v>
      </c>
      <c r="AO597" t="s">
        <v>5319</v>
      </c>
      <c r="AP597" t="s">
        <v>5385</v>
      </c>
      <c r="AQ597" t="s">
        <v>5449</v>
      </c>
    </row>
    <row r="598" spans="1:43">
      <c r="A598" s="1" t="s">
        <v>380</v>
      </c>
      <c r="B598">
        <v>117</v>
      </c>
      <c r="C598">
        <v>6359190</v>
      </c>
      <c r="D598">
        <v>317222</v>
      </c>
      <c r="E598">
        <v>54352.1</v>
      </c>
      <c r="F598" t="s">
        <v>1249</v>
      </c>
      <c r="G598" t="s">
        <v>1458</v>
      </c>
      <c r="H598" t="s">
        <v>1926</v>
      </c>
      <c r="J598">
        <v>91.81999999999999</v>
      </c>
      <c r="K598">
        <v>2.29</v>
      </c>
      <c r="L598">
        <v>71.43000000000001</v>
      </c>
      <c r="N598">
        <v>2</v>
      </c>
      <c r="O598">
        <v>1</v>
      </c>
      <c r="P598" t="s">
        <v>2273</v>
      </c>
      <c r="Q598" t="s">
        <v>2648</v>
      </c>
      <c r="R598">
        <v>100</v>
      </c>
      <c r="S598">
        <v>1489</v>
      </c>
      <c r="T598" t="s">
        <v>3231</v>
      </c>
      <c r="U598">
        <v>77</v>
      </c>
      <c r="V598">
        <v>1535</v>
      </c>
      <c r="W598">
        <v>7.076825</v>
      </c>
      <c r="X598">
        <v>9.185213000000001</v>
      </c>
      <c r="Z598">
        <v>0</v>
      </c>
      <c r="AA598">
        <v>0</v>
      </c>
      <c r="AB598">
        <v>0.0732882827700909</v>
      </c>
      <c r="AC598">
        <v>0.0218883036524718</v>
      </c>
      <c r="AD598" t="s">
        <v>3890</v>
      </c>
      <c r="AE598">
        <v>6294</v>
      </c>
      <c r="AF598">
        <v>6430</v>
      </c>
      <c r="AG598" t="s">
        <v>4529</v>
      </c>
      <c r="AH598" t="s">
        <v>4532</v>
      </c>
      <c r="AI598" t="s">
        <v>4841</v>
      </c>
      <c r="AJ598" t="s">
        <v>5174</v>
      </c>
      <c r="AK598" t="s">
        <v>5234</v>
      </c>
      <c r="AL598">
        <v>20.21</v>
      </c>
      <c r="AM598">
        <v>76.64</v>
      </c>
      <c r="AN598" t="s">
        <v>5316</v>
      </c>
      <c r="AO598" t="s">
        <v>5318</v>
      </c>
      <c r="AP598" t="s">
        <v>5384</v>
      </c>
      <c r="AQ598" t="s">
        <v>5450</v>
      </c>
    </row>
    <row r="599" spans="1:43">
      <c r="A599" s="1" t="s">
        <v>381</v>
      </c>
      <c r="B599">
        <v>16</v>
      </c>
      <c r="C599">
        <v>2898553</v>
      </c>
      <c r="D599">
        <v>805868</v>
      </c>
      <c r="E599">
        <v>181159.6</v>
      </c>
      <c r="F599" t="s">
        <v>1249</v>
      </c>
      <c r="G599" t="s">
        <v>1437</v>
      </c>
      <c r="H599" t="s">
        <v>1437</v>
      </c>
      <c r="J599">
        <v>92.86</v>
      </c>
      <c r="K599">
        <v>2.38</v>
      </c>
      <c r="L599">
        <v>11.11</v>
      </c>
      <c r="N599">
        <v>1</v>
      </c>
      <c r="O599">
        <v>1</v>
      </c>
      <c r="P599" t="s">
        <v>2261</v>
      </c>
      <c r="Q599" t="s">
        <v>2627</v>
      </c>
      <c r="R599">
        <v>99.5</v>
      </c>
      <c r="S599">
        <v>1449</v>
      </c>
      <c r="T599" t="s">
        <v>3211</v>
      </c>
      <c r="U599">
        <v>99.3</v>
      </c>
      <c r="V599">
        <v>1508</v>
      </c>
      <c r="W599">
        <v>9.032799000000001</v>
      </c>
      <c r="X599">
        <v>13.481255</v>
      </c>
      <c r="Z599">
        <v>0</v>
      </c>
      <c r="AA599">
        <v>0</v>
      </c>
      <c r="AB599">
        <v>0.009854797938275421</v>
      </c>
      <c r="AC599">
        <v>0.00292492110877228</v>
      </c>
    </row>
    <row r="600" spans="1:43">
      <c r="A600" s="1" t="s">
        <v>382</v>
      </c>
      <c r="B600">
        <v>7</v>
      </c>
      <c r="C600">
        <v>4570796</v>
      </c>
      <c r="D600">
        <v>2152596</v>
      </c>
      <c r="E600">
        <v>652970.9</v>
      </c>
      <c r="F600" t="s">
        <v>1249</v>
      </c>
      <c r="G600" t="s">
        <v>1262</v>
      </c>
      <c r="H600" t="s">
        <v>1262</v>
      </c>
      <c r="J600">
        <v>95.26000000000001</v>
      </c>
      <c r="K600">
        <v>2.1</v>
      </c>
      <c r="L600">
        <v>30</v>
      </c>
      <c r="N600">
        <v>2</v>
      </c>
      <c r="O600">
        <v>2</v>
      </c>
      <c r="P600" t="s">
        <v>2142</v>
      </c>
      <c r="Q600" t="s">
        <v>2433</v>
      </c>
      <c r="R600">
        <v>98.7</v>
      </c>
      <c r="S600">
        <v>1459</v>
      </c>
      <c r="T600" t="s">
        <v>3029</v>
      </c>
      <c r="U600">
        <v>98.2</v>
      </c>
      <c r="V600">
        <v>1518</v>
      </c>
      <c r="W600">
        <v>10.269966</v>
      </c>
      <c r="X600">
        <v>12.312467</v>
      </c>
      <c r="Z600">
        <v>1</v>
      </c>
      <c r="AA600">
        <v>0</v>
      </c>
      <c r="AB600">
        <v>0.0135043778826967</v>
      </c>
      <c r="AC600">
        <v>0.00394320911343538</v>
      </c>
      <c r="AD600" t="s">
        <v>3891</v>
      </c>
      <c r="AE600">
        <v>78817</v>
      </c>
      <c r="AF600">
        <v>78984</v>
      </c>
      <c r="AG600" t="s">
        <v>4530</v>
      </c>
      <c r="AH600" t="s">
        <v>4533</v>
      </c>
      <c r="AI600" t="s">
        <v>4621</v>
      </c>
      <c r="AJ600" t="s">
        <v>5185</v>
      </c>
      <c r="AK600" t="s">
        <v>5242</v>
      </c>
      <c r="AL600">
        <v>4.63</v>
      </c>
      <c r="AM600">
        <v>76.61</v>
      </c>
      <c r="AN600" t="s">
        <v>5316</v>
      </c>
      <c r="AO600" t="s">
        <v>5319</v>
      </c>
      <c r="AP600" t="s">
        <v>5385</v>
      </c>
      <c r="AQ600" t="s">
        <v>5449</v>
      </c>
    </row>
    <row r="601" spans="1:43">
      <c r="A601" s="1" t="s">
        <v>382</v>
      </c>
      <c r="B601">
        <v>7</v>
      </c>
      <c r="C601">
        <v>4570796</v>
      </c>
      <c r="D601">
        <v>2152596</v>
      </c>
      <c r="E601">
        <v>652970.9</v>
      </c>
      <c r="F601" t="s">
        <v>1249</v>
      </c>
      <c r="G601" t="s">
        <v>1262</v>
      </c>
      <c r="H601" t="s">
        <v>1262</v>
      </c>
      <c r="J601">
        <v>95.26000000000001</v>
      </c>
      <c r="K601">
        <v>2.1</v>
      </c>
      <c r="L601">
        <v>30</v>
      </c>
      <c r="N601">
        <v>2</v>
      </c>
      <c r="O601">
        <v>2</v>
      </c>
      <c r="P601" t="s">
        <v>2142</v>
      </c>
      <c r="Q601" t="s">
        <v>2433</v>
      </c>
      <c r="R601">
        <v>98.7</v>
      </c>
      <c r="S601">
        <v>1459</v>
      </c>
      <c r="T601" t="s">
        <v>3029</v>
      </c>
      <c r="U601">
        <v>98.2</v>
      </c>
      <c r="V601">
        <v>1518</v>
      </c>
      <c r="W601">
        <v>10.269966</v>
      </c>
      <c r="X601">
        <v>12.312467</v>
      </c>
      <c r="Z601">
        <v>1</v>
      </c>
      <c r="AA601">
        <v>0</v>
      </c>
      <c r="AB601">
        <v>0.0135043778826967</v>
      </c>
      <c r="AC601">
        <v>0.00394320911343538</v>
      </c>
      <c r="AD601" t="s">
        <v>3891</v>
      </c>
      <c r="AE601">
        <v>703667</v>
      </c>
      <c r="AF601">
        <v>703800</v>
      </c>
      <c r="AG601" t="s">
        <v>4529</v>
      </c>
      <c r="AH601" t="s">
        <v>4542</v>
      </c>
      <c r="AI601" t="s">
        <v>4622</v>
      </c>
      <c r="AJ601" t="s">
        <v>5182</v>
      </c>
      <c r="AK601" t="s">
        <v>5234</v>
      </c>
      <c r="AL601">
        <v>4.34</v>
      </c>
      <c r="AM601">
        <v>79.84999999999999</v>
      </c>
      <c r="AN601" t="s">
        <v>5316</v>
      </c>
      <c r="AO601" t="s">
        <v>5328</v>
      </c>
      <c r="AP601" t="s">
        <v>5394</v>
      </c>
      <c r="AQ601" t="s">
        <v>5458</v>
      </c>
    </row>
    <row r="602" spans="1:43">
      <c r="A602" s="1" t="s">
        <v>382</v>
      </c>
      <c r="B602">
        <v>7</v>
      </c>
      <c r="C602">
        <v>4570796</v>
      </c>
      <c r="D602">
        <v>2152596</v>
      </c>
      <c r="E602">
        <v>652970.9</v>
      </c>
      <c r="F602" t="s">
        <v>1249</v>
      </c>
      <c r="G602" t="s">
        <v>1262</v>
      </c>
      <c r="H602" t="s">
        <v>1262</v>
      </c>
      <c r="J602">
        <v>95.26000000000001</v>
      </c>
      <c r="K602">
        <v>2.1</v>
      </c>
      <c r="L602">
        <v>30</v>
      </c>
      <c r="N602">
        <v>2</v>
      </c>
      <c r="O602">
        <v>2</v>
      </c>
      <c r="P602" t="s">
        <v>2142</v>
      </c>
      <c r="Q602" t="s">
        <v>2433</v>
      </c>
      <c r="R602">
        <v>98.7</v>
      </c>
      <c r="S602">
        <v>1459</v>
      </c>
      <c r="T602" t="s">
        <v>3029</v>
      </c>
      <c r="U602">
        <v>98.2</v>
      </c>
      <c r="V602">
        <v>1518</v>
      </c>
      <c r="W602">
        <v>10.269966</v>
      </c>
      <c r="X602">
        <v>12.312467</v>
      </c>
      <c r="Z602">
        <v>1</v>
      </c>
      <c r="AA602">
        <v>0</v>
      </c>
      <c r="AB602">
        <v>0.0135043778826967</v>
      </c>
      <c r="AC602">
        <v>0.00394320911343538</v>
      </c>
      <c r="AD602" t="s">
        <v>3892</v>
      </c>
      <c r="AE602">
        <v>854949</v>
      </c>
      <c r="AF602">
        <v>855433</v>
      </c>
      <c r="AG602" t="s">
        <v>4529</v>
      </c>
      <c r="AH602" t="s">
        <v>4541</v>
      </c>
      <c r="AI602" t="s">
        <v>4620</v>
      </c>
      <c r="AJ602" t="s">
        <v>5174</v>
      </c>
      <c r="AK602" t="s">
        <v>5234</v>
      </c>
      <c r="AL602">
        <v>15.87</v>
      </c>
      <c r="AM602">
        <v>77.73</v>
      </c>
      <c r="AN602" t="s">
        <v>5316</v>
      </c>
      <c r="AO602" t="s">
        <v>5327</v>
      </c>
      <c r="AP602" t="s">
        <v>5393</v>
      </c>
      <c r="AQ602" t="s">
        <v>5457</v>
      </c>
    </row>
    <row r="603" spans="1:43">
      <c r="A603" s="1" t="s">
        <v>383</v>
      </c>
      <c r="B603">
        <v>3</v>
      </c>
      <c r="C603">
        <v>3900387</v>
      </c>
      <c r="D603">
        <v>3232176</v>
      </c>
      <c r="E603">
        <v>1300129</v>
      </c>
      <c r="F603" t="s">
        <v>1249</v>
      </c>
      <c r="G603" t="s">
        <v>1459</v>
      </c>
      <c r="H603" t="s">
        <v>1459</v>
      </c>
      <c r="J603">
        <v>94.87</v>
      </c>
      <c r="K603">
        <v>1.76</v>
      </c>
      <c r="L603">
        <v>0</v>
      </c>
      <c r="N603">
        <v>1</v>
      </c>
      <c r="O603">
        <v>1</v>
      </c>
      <c r="P603" t="s">
        <v>2185</v>
      </c>
      <c r="Q603" t="s">
        <v>2649</v>
      </c>
      <c r="R603">
        <v>99.90000000000001</v>
      </c>
      <c r="S603">
        <v>1443</v>
      </c>
      <c r="T603" t="s">
        <v>3232</v>
      </c>
      <c r="U603">
        <v>99.5</v>
      </c>
      <c r="V603">
        <v>1501</v>
      </c>
      <c r="W603">
        <v>9.05837</v>
      </c>
      <c r="X603">
        <v>14.800632</v>
      </c>
      <c r="Z603">
        <v>0</v>
      </c>
      <c r="AA603">
        <v>0</v>
      </c>
      <c r="AB603">
        <v>0.005815690151118829</v>
      </c>
      <c r="AC603">
        <v>0.00134130650356088</v>
      </c>
    </row>
    <row r="604" spans="1:43">
      <c r="A604" s="1" t="s">
        <v>384</v>
      </c>
      <c r="B604">
        <v>33</v>
      </c>
      <c r="C604">
        <v>5833281</v>
      </c>
      <c r="D604">
        <v>1935946</v>
      </c>
      <c r="E604">
        <v>176766.1</v>
      </c>
      <c r="F604" t="s">
        <v>1249</v>
      </c>
      <c r="G604" t="s">
        <v>1283</v>
      </c>
      <c r="H604" t="s">
        <v>1283</v>
      </c>
      <c r="J604">
        <v>98.64</v>
      </c>
      <c r="K604">
        <v>3.47</v>
      </c>
      <c r="L604">
        <v>55.56</v>
      </c>
      <c r="N604">
        <v>1</v>
      </c>
      <c r="O604">
        <v>1</v>
      </c>
      <c r="P604" t="s">
        <v>2145</v>
      </c>
      <c r="Q604" t="s">
        <v>2454</v>
      </c>
      <c r="R604">
        <v>99.90000000000001</v>
      </c>
      <c r="S604">
        <v>1459</v>
      </c>
      <c r="T604" t="s">
        <v>3050</v>
      </c>
      <c r="U604">
        <v>99.40000000000001</v>
      </c>
      <c r="V604">
        <v>1477</v>
      </c>
      <c r="W604">
        <v>14.061184</v>
      </c>
      <c r="X604">
        <v>20.80365</v>
      </c>
      <c r="Z604">
        <v>0</v>
      </c>
      <c r="AA604">
        <v>0</v>
      </c>
      <c r="AB604">
        <v>0.007101966970549509</v>
      </c>
      <c r="AC604">
        <v>0.0021427702641906</v>
      </c>
    </row>
    <row r="605" spans="1:43">
      <c r="A605" s="1" t="s">
        <v>385</v>
      </c>
      <c r="B605">
        <v>19</v>
      </c>
      <c r="C605">
        <v>3971089</v>
      </c>
      <c r="D605">
        <v>527189</v>
      </c>
      <c r="E605">
        <v>209004.7</v>
      </c>
      <c r="F605" t="s">
        <v>1249</v>
      </c>
      <c r="G605" t="s">
        <v>1460</v>
      </c>
      <c r="H605" t="s">
        <v>1460</v>
      </c>
      <c r="I605" t="s">
        <v>2128</v>
      </c>
      <c r="J605">
        <v>96.31</v>
      </c>
      <c r="K605">
        <v>2.46</v>
      </c>
      <c r="L605">
        <v>83.33</v>
      </c>
      <c r="N605">
        <v>1</v>
      </c>
      <c r="O605">
        <v>1</v>
      </c>
      <c r="P605" t="s">
        <v>2159</v>
      </c>
      <c r="Q605" t="s">
        <v>2650</v>
      </c>
      <c r="R605">
        <v>99.8</v>
      </c>
      <c r="S605">
        <v>1453</v>
      </c>
      <c r="T605" t="s">
        <v>3164</v>
      </c>
      <c r="U605">
        <v>99.3</v>
      </c>
      <c r="V605">
        <v>1479</v>
      </c>
      <c r="W605">
        <v>6.3110247</v>
      </c>
      <c r="X605">
        <v>11.2276325</v>
      </c>
      <c r="Y605">
        <v>0.19823998</v>
      </c>
      <c r="Z605">
        <v>0</v>
      </c>
      <c r="AA605">
        <v>0</v>
      </c>
      <c r="AB605">
        <v>0.0271566522225508</v>
      </c>
      <c r="AC605">
        <v>0.0067119978955256</v>
      </c>
    </row>
    <row r="606" spans="1:43">
      <c r="A606" s="1" t="s">
        <v>386</v>
      </c>
      <c r="B606">
        <v>54</v>
      </c>
      <c r="C606">
        <v>3067607</v>
      </c>
      <c r="D606">
        <v>375921</v>
      </c>
      <c r="E606">
        <v>56807.5</v>
      </c>
      <c r="F606" t="s">
        <v>1249</v>
      </c>
      <c r="G606" t="s">
        <v>1358</v>
      </c>
      <c r="H606" t="s">
        <v>1927</v>
      </c>
      <c r="J606">
        <v>92.67</v>
      </c>
      <c r="K606">
        <v>2.24</v>
      </c>
      <c r="L606">
        <v>50</v>
      </c>
      <c r="N606">
        <v>3</v>
      </c>
      <c r="O606">
        <v>3</v>
      </c>
      <c r="P606" t="s">
        <v>2216</v>
      </c>
      <c r="Q606" t="s">
        <v>2533</v>
      </c>
      <c r="R606">
        <v>99.40000000000001</v>
      </c>
      <c r="S606">
        <v>1447</v>
      </c>
      <c r="T606" t="s">
        <v>3126</v>
      </c>
      <c r="U606">
        <v>99.3</v>
      </c>
      <c r="V606">
        <v>1505</v>
      </c>
      <c r="W606">
        <v>6.625677</v>
      </c>
      <c r="X606">
        <v>8.057267</v>
      </c>
      <c r="Z606">
        <v>1</v>
      </c>
      <c r="AA606">
        <v>0</v>
      </c>
      <c r="AB606">
        <v>0.0287402119608526</v>
      </c>
      <c r="AC606">
        <v>0.00757342896174863</v>
      </c>
    </row>
    <row r="607" spans="1:43">
      <c r="A607" s="1" t="s">
        <v>387</v>
      </c>
      <c r="B607">
        <v>27</v>
      </c>
      <c r="C607">
        <v>4359707</v>
      </c>
      <c r="D607">
        <v>874055</v>
      </c>
      <c r="E607">
        <v>161470.6</v>
      </c>
      <c r="F607" t="s">
        <v>1249</v>
      </c>
      <c r="G607" t="s">
        <v>1250</v>
      </c>
      <c r="H607" t="s">
        <v>1928</v>
      </c>
      <c r="J607">
        <v>98.95999999999999</v>
      </c>
      <c r="K607">
        <v>3.07</v>
      </c>
      <c r="L607">
        <v>50</v>
      </c>
      <c r="N607">
        <v>3</v>
      </c>
      <c r="O607">
        <v>3</v>
      </c>
      <c r="P607" t="s">
        <v>2130</v>
      </c>
      <c r="Q607" t="s">
        <v>2421</v>
      </c>
      <c r="R607">
        <v>99.90000000000001</v>
      </c>
      <c r="S607">
        <v>1457</v>
      </c>
      <c r="T607" t="s">
        <v>3233</v>
      </c>
      <c r="U607">
        <v>96</v>
      </c>
      <c r="V607">
        <v>1535</v>
      </c>
      <c r="W607">
        <v>10.291762</v>
      </c>
      <c r="X607">
        <v>14.533999</v>
      </c>
      <c r="Z607">
        <v>0</v>
      </c>
      <c r="AA607">
        <v>0</v>
      </c>
      <c r="AB607">
        <v>0.0391651248009731</v>
      </c>
      <c r="AC607">
        <v>0.00782615832427346</v>
      </c>
      <c r="AD607" t="s">
        <v>3893</v>
      </c>
      <c r="AE607">
        <v>518461</v>
      </c>
      <c r="AF607">
        <v>518775</v>
      </c>
      <c r="AG607" t="s">
        <v>4529</v>
      </c>
      <c r="AH607" t="s">
        <v>4531</v>
      </c>
      <c r="AI607" t="s">
        <v>4597</v>
      </c>
      <c r="AJ607" t="s">
        <v>5173</v>
      </c>
      <c r="AK607" t="s">
        <v>5233</v>
      </c>
      <c r="AL607">
        <v>8.91</v>
      </c>
      <c r="AM607">
        <v>79</v>
      </c>
      <c r="AN607" t="s">
        <v>5316</v>
      </c>
      <c r="AO607" t="s">
        <v>5317</v>
      </c>
      <c r="AP607" t="s">
        <v>5383</v>
      </c>
      <c r="AQ607" t="s">
        <v>5449</v>
      </c>
    </row>
    <row r="608" spans="1:43">
      <c r="A608" s="1" t="s">
        <v>388</v>
      </c>
      <c r="B608">
        <v>18</v>
      </c>
      <c r="C608">
        <v>4079593</v>
      </c>
      <c r="D608">
        <v>861068</v>
      </c>
      <c r="E608">
        <v>226644.1</v>
      </c>
      <c r="F608" t="s">
        <v>1249</v>
      </c>
      <c r="G608" t="s">
        <v>1461</v>
      </c>
      <c r="H608" t="s">
        <v>1461</v>
      </c>
      <c r="I608" t="s">
        <v>2128</v>
      </c>
      <c r="J608">
        <v>96.95</v>
      </c>
      <c r="K608">
        <v>1.08</v>
      </c>
      <c r="L608">
        <v>50</v>
      </c>
      <c r="N608">
        <v>1</v>
      </c>
      <c r="O608">
        <v>1</v>
      </c>
      <c r="P608" t="s">
        <v>2133</v>
      </c>
      <c r="Q608" t="s">
        <v>2651</v>
      </c>
      <c r="R608">
        <v>99.90000000000001</v>
      </c>
      <c r="S608">
        <v>1445</v>
      </c>
      <c r="T608" t="s">
        <v>3198</v>
      </c>
      <c r="U608">
        <v>97.8</v>
      </c>
      <c r="V608">
        <v>1505</v>
      </c>
      <c r="W608">
        <v>10.609838</v>
      </c>
      <c r="X608">
        <v>12.639316</v>
      </c>
      <c r="Y608">
        <v>0.19406576</v>
      </c>
      <c r="Z608">
        <v>0</v>
      </c>
      <c r="AA608">
        <v>0</v>
      </c>
      <c r="AB608">
        <v>0.0268236083808793</v>
      </c>
      <c r="AC608">
        <v>0.006028784190572721</v>
      </c>
      <c r="AD608" t="s">
        <v>3894</v>
      </c>
      <c r="AE608">
        <v>213793</v>
      </c>
      <c r="AF608">
        <v>214094</v>
      </c>
      <c r="AG608" t="s">
        <v>4530</v>
      </c>
      <c r="AH608" t="s">
        <v>4531</v>
      </c>
      <c r="AI608" t="s">
        <v>4842</v>
      </c>
      <c r="AJ608" t="s">
        <v>5173</v>
      </c>
      <c r="AK608" t="s">
        <v>5237</v>
      </c>
      <c r="AL608">
        <v>8.630000000000001</v>
      </c>
      <c r="AM608">
        <v>77.56</v>
      </c>
      <c r="AN608" t="s">
        <v>5316</v>
      </c>
      <c r="AO608" t="s">
        <v>5317</v>
      </c>
      <c r="AP608" t="s">
        <v>5383</v>
      </c>
      <c r="AQ608" t="s">
        <v>5449</v>
      </c>
    </row>
    <row r="609" spans="1:43">
      <c r="A609" s="1" t="s">
        <v>389</v>
      </c>
      <c r="B609">
        <v>27</v>
      </c>
      <c r="C609">
        <v>4096258</v>
      </c>
      <c r="D609">
        <v>770386</v>
      </c>
      <c r="E609">
        <v>151713.3</v>
      </c>
      <c r="F609" t="s">
        <v>1249</v>
      </c>
      <c r="G609" t="s">
        <v>1308</v>
      </c>
      <c r="H609" t="s">
        <v>1308</v>
      </c>
      <c r="J609">
        <v>91.45</v>
      </c>
      <c r="K609">
        <v>2.14</v>
      </c>
      <c r="L609">
        <v>66.67</v>
      </c>
      <c r="N609">
        <v>1</v>
      </c>
      <c r="O609">
        <v>1</v>
      </c>
      <c r="P609" t="s">
        <v>2178</v>
      </c>
      <c r="Q609" t="s">
        <v>2481</v>
      </c>
      <c r="R609">
        <v>99.09999999999999</v>
      </c>
      <c r="S609">
        <v>1523</v>
      </c>
      <c r="T609" t="s">
        <v>3234</v>
      </c>
      <c r="U609">
        <v>99.3</v>
      </c>
      <c r="V609">
        <v>1487</v>
      </c>
      <c r="W609">
        <v>12.207462</v>
      </c>
      <c r="X609">
        <v>11.198404</v>
      </c>
      <c r="Z609">
        <v>0</v>
      </c>
      <c r="AA609">
        <v>1</v>
      </c>
      <c r="AB609">
        <v>0.0217250190716565</v>
      </c>
      <c r="AC609">
        <v>0.00604075039787459</v>
      </c>
      <c r="AD609" t="s">
        <v>3895</v>
      </c>
      <c r="AE609">
        <v>386879</v>
      </c>
      <c r="AF609">
        <v>387465</v>
      </c>
      <c r="AG609" t="s">
        <v>4530</v>
      </c>
      <c r="AH609" t="s">
        <v>4531</v>
      </c>
      <c r="AI609" t="s">
        <v>4664</v>
      </c>
      <c r="AJ609" t="s">
        <v>5174</v>
      </c>
      <c r="AK609" t="s">
        <v>5234</v>
      </c>
      <c r="AL609">
        <v>16.82</v>
      </c>
      <c r="AM609">
        <v>78.19</v>
      </c>
      <c r="AN609" t="s">
        <v>5316</v>
      </c>
      <c r="AO609" t="s">
        <v>5317</v>
      </c>
      <c r="AP609" t="s">
        <v>5383</v>
      </c>
      <c r="AQ609" t="s">
        <v>5449</v>
      </c>
    </row>
    <row r="610" spans="1:43">
      <c r="A610" s="1" t="s">
        <v>389</v>
      </c>
      <c r="B610">
        <v>27</v>
      </c>
      <c r="C610">
        <v>4096258</v>
      </c>
      <c r="D610">
        <v>770386</v>
      </c>
      <c r="E610">
        <v>151713.3</v>
      </c>
      <c r="F610" t="s">
        <v>1249</v>
      </c>
      <c r="G610" t="s">
        <v>1308</v>
      </c>
      <c r="H610" t="s">
        <v>1308</v>
      </c>
      <c r="J610">
        <v>91.45</v>
      </c>
      <c r="K610">
        <v>2.14</v>
      </c>
      <c r="L610">
        <v>66.67</v>
      </c>
      <c r="N610">
        <v>1</v>
      </c>
      <c r="O610">
        <v>1</v>
      </c>
      <c r="P610" t="s">
        <v>2178</v>
      </c>
      <c r="Q610" t="s">
        <v>2481</v>
      </c>
      <c r="R610">
        <v>99.09999999999999</v>
      </c>
      <c r="S610">
        <v>1523</v>
      </c>
      <c r="T610" t="s">
        <v>3234</v>
      </c>
      <c r="U610">
        <v>99.3</v>
      </c>
      <c r="V610">
        <v>1487</v>
      </c>
      <c r="W610">
        <v>12.207462</v>
      </c>
      <c r="X610">
        <v>11.198404</v>
      </c>
      <c r="Z610">
        <v>0</v>
      </c>
      <c r="AA610">
        <v>1</v>
      </c>
      <c r="AB610">
        <v>0.0217250190716565</v>
      </c>
      <c r="AC610">
        <v>0.00604075039787459</v>
      </c>
      <c r="AD610" t="s">
        <v>3895</v>
      </c>
      <c r="AE610">
        <v>388070</v>
      </c>
      <c r="AF610">
        <v>388269</v>
      </c>
      <c r="AG610" t="s">
        <v>4530</v>
      </c>
      <c r="AH610" t="s">
        <v>4531</v>
      </c>
      <c r="AI610" t="s">
        <v>4675</v>
      </c>
      <c r="AJ610" t="s">
        <v>5213</v>
      </c>
      <c r="AK610" t="s">
        <v>5234</v>
      </c>
      <c r="AL610">
        <v>5.73</v>
      </c>
      <c r="AM610">
        <v>79</v>
      </c>
      <c r="AN610" t="s">
        <v>5316</v>
      </c>
      <c r="AO610" t="s">
        <v>5317</v>
      </c>
      <c r="AP610" t="s">
        <v>5383</v>
      </c>
      <c r="AQ610" t="s">
        <v>5449</v>
      </c>
    </row>
    <row r="611" spans="1:43">
      <c r="A611" s="1" t="s">
        <v>390</v>
      </c>
      <c r="B611">
        <v>44</v>
      </c>
      <c r="C611">
        <v>3025848</v>
      </c>
      <c r="D611">
        <v>277024</v>
      </c>
      <c r="E611">
        <v>68769.3</v>
      </c>
      <c r="F611" t="s">
        <v>1249</v>
      </c>
      <c r="G611" t="s">
        <v>1261</v>
      </c>
      <c r="H611" t="s">
        <v>1929</v>
      </c>
      <c r="J611">
        <v>91.52</v>
      </c>
      <c r="K611">
        <v>3.91</v>
      </c>
      <c r="L611">
        <v>66.67</v>
      </c>
      <c r="N611">
        <v>1</v>
      </c>
      <c r="O611">
        <v>1</v>
      </c>
      <c r="P611" t="s">
        <v>2141</v>
      </c>
      <c r="Q611" t="s">
        <v>2432</v>
      </c>
      <c r="R611">
        <v>99.09999999999999</v>
      </c>
      <c r="S611">
        <v>1411</v>
      </c>
      <c r="T611" t="s">
        <v>3028</v>
      </c>
      <c r="U611">
        <v>98.59999999999999</v>
      </c>
      <c r="V611">
        <v>1470</v>
      </c>
      <c r="W611">
        <v>6.5318413</v>
      </c>
      <c r="X611">
        <v>9.789783</v>
      </c>
      <c r="Z611">
        <v>0</v>
      </c>
      <c r="AA611">
        <v>0</v>
      </c>
      <c r="AB611">
        <v>0.04526802994613901</v>
      </c>
      <c r="AC611">
        <v>0.0116210494949934</v>
      </c>
      <c r="AD611" t="s">
        <v>3896</v>
      </c>
      <c r="AE611">
        <v>117175</v>
      </c>
      <c r="AF611">
        <v>117562</v>
      </c>
      <c r="AG611" t="s">
        <v>4530</v>
      </c>
      <c r="AH611" t="s">
        <v>4533</v>
      </c>
      <c r="AI611" t="s">
        <v>4619</v>
      </c>
      <c r="AJ611" t="s">
        <v>5176</v>
      </c>
      <c r="AK611" t="s">
        <v>5241</v>
      </c>
      <c r="AL611">
        <v>10.81</v>
      </c>
      <c r="AM611">
        <v>75.45</v>
      </c>
      <c r="AN611" t="s">
        <v>5316</v>
      </c>
      <c r="AO611" t="s">
        <v>5319</v>
      </c>
      <c r="AP611" t="s">
        <v>5385</v>
      </c>
      <c r="AQ611" t="s">
        <v>5449</v>
      </c>
    </row>
    <row r="612" spans="1:43">
      <c r="A612" s="1" t="s">
        <v>390</v>
      </c>
      <c r="B612">
        <v>44</v>
      </c>
      <c r="C612">
        <v>3025848</v>
      </c>
      <c r="D612">
        <v>277024</v>
      </c>
      <c r="E612">
        <v>68769.3</v>
      </c>
      <c r="F612" t="s">
        <v>1249</v>
      </c>
      <c r="G612" t="s">
        <v>1261</v>
      </c>
      <c r="H612" t="s">
        <v>1929</v>
      </c>
      <c r="J612">
        <v>91.52</v>
      </c>
      <c r="K612">
        <v>3.91</v>
      </c>
      <c r="L612">
        <v>66.67</v>
      </c>
      <c r="N612">
        <v>1</v>
      </c>
      <c r="O612">
        <v>1</v>
      </c>
      <c r="P612" t="s">
        <v>2141</v>
      </c>
      <c r="Q612" t="s">
        <v>2432</v>
      </c>
      <c r="R612">
        <v>99.09999999999999</v>
      </c>
      <c r="S612">
        <v>1411</v>
      </c>
      <c r="T612" t="s">
        <v>3028</v>
      </c>
      <c r="U612">
        <v>98.59999999999999</v>
      </c>
      <c r="V612">
        <v>1470</v>
      </c>
      <c r="W612">
        <v>6.5318413</v>
      </c>
      <c r="X612">
        <v>9.789783</v>
      </c>
      <c r="Z612">
        <v>0</v>
      </c>
      <c r="AA612">
        <v>0</v>
      </c>
      <c r="AB612">
        <v>0.04526802994613901</v>
      </c>
      <c r="AC612">
        <v>0.0116210494949934</v>
      </c>
      <c r="AD612" t="s">
        <v>3896</v>
      </c>
      <c r="AE612">
        <v>117836</v>
      </c>
      <c r="AF612">
        <v>118095</v>
      </c>
      <c r="AG612" t="s">
        <v>4530</v>
      </c>
      <c r="AH612" t="s">
        <v>4533</v>
      </c>
      <c r="AI612" t="s">
        <v>4843</v>
      </c>
      <c r="AJ612" t="s">
        <v>5185</v>
      </c>
      <c r="AK612" t="s">
        <v>5237</v>
      </c>
      <c r="AL612">
        <v>7.27</v>
      </c>
      <c r="AM612">
        <v>75.09999999999999</v>
      </c>
      <c r="AN612" t="s">
        <v>5316</v>
      </c>
      <c r="AO612" t="s">
        <v>5319</v>
      </c>
      <c r="AP612" t="s">
        <v>5385</v>
      </c>
      <c r="AQ612" t="s">
        <v>5449</v>
      </c>
    </row>
    <row r="613" spans="1:43">
      <c r="A613" s="1" t="s">
        <v>391</v>
      </c>
      <c r="B613">
        <v>47</v>
      </c>
      <c r="C613">
        <v>3301456</v>
      </c>
      <c r="D613">
        <v>211167</v>
      </c>
      <c r="E613">
        <v>70243.7</v>
      </c>
      <c r="F613" t="s">
        <v>1249</v>
      </c>
      <c r="G613" t="s">
        <v>1462</v>
      </c>
      <c r="H613" t="s">
        <v>1930</v>
      </c>
      <c r="J613">
        <v>98.25</v>
      </c>
      <c r="K613">
        <v>3.51</v>
      </c>
      <c r="L613">
        <v>75</v>
      </c>
      <c r="N613">
        <v>2</v>
      </c>
      <c r="O613">
        <v>2</v>
      </c>
      <c r="P613" t="s">
        <v>2274</v>
      </c>
      <c r="Q613" t="s">
        <v>2652</v>
      </c>
      <c r="R613">
        <v>99.8</v>
      </c>
      <c r="S613">
        <v>1462</v>
      </c>
      <c r="T613" t="s">
        <v>3235</v>
      </c>
      <c r="U613">
        <v>99.09999999999999</v>
      </c>
      <c r="V613">
        <v>1520</v>
      </c>
      <c r="W613">
        <v>17.812931</v>
      </c>
      <c r="X613">
        <v>13.228505</v>
      </c>
      <c r="Z613">
        <v>0</v>
      </c>
      <c r="AA613">
        <v>0</v>
      </c>
      <c r="AB613">
        <v>0.0662418821541155</v>
      </c>
      <c r="AC613">
        <v>0.0154861773628735</v>
      </c>
      <c r="AD613" t="s">
        <v>3897</v>
      </c>
      <c r="AE613">
        <v>93884</v>
      </c>
      <c r="AF613">
        <v>94092</v>
      </c>
      <c r="AG613" t="s">
        <v>4529</v>
      </c>
      <c r="AH613" t="s">
        <v>4531</v>
      </c>
      <c r="AI613" t="s">
        <v>4844</v>
      </c>
      <c r="AJ613" t="s">
        <v>5179</v>
      </c>
      <c r="AK613" t="s">
        <v>5234</v>
      </c>
      <c r="AL613">
        <v>5.99</v>
      </c>
      <c r="AM613">
        <v>77.51000000000001</v>
      </c>
      <c r="AN613" t="s">
        <v>5316</v>
      </c>
      <c r="AO613" t="s">
        <v>5317</v>
      </c>
      <c r="AP613" t="s">
        <v>5383</v>
      </c>
      <c r="AQ613" t="s">
        <v>5449</v>
      </c>
    </row>
    <row r="614" spans="1:43">
      <c r="A614" s="1" t="s">
        <v>391</v>
      </c>
      <c r="B614">
        <v>47</v>
      </c>
      <c r="C614">
        <v>3301456</v>
      </c>
      <c r="D614">
        <v>211167</v>
      </c>
      <c r="E614">
        <v>70243.7</v>
      </c>
      <c r="F614" t="s">
        <v>1249</v>
      </c>
      <c r="G614" t="s">
        <v>1462</v>
      </c>
      <c r="H614" t="s">
        <v>1930</v>
      </c>
      <c r="J614">
        <v>98.25</v>
      </c>
      <c r="K614">
        <v>3.51</v>
      </c>
      <c r="L614">
        <v>75</v>
      </c>
      <c r="N614">
        <v>2</v>
      </c>
      <c r="O614">
        <v>2</v>
      </c>
      <c r="P614" t="s">
        <v>2274</v>
      </c>
      <c r="Q614" t="s">
        <v>2652</v>
      </c>
      <c r="R614">
        <v>99.8</v>
      </c>
      <c r="S614">
        <v>1462</v>
      </c>
      <c r="T614" t="s">
        <v>3235</v>
      </c>
      <c r="U614">
        <v>99.09999999999999</v>
      </c>
      <c r="V614">
        <v>1520</v>
      </c>
      <c r="W614">
        <v>17.812931</v>
      </c>
      <c r="X614">
        <v>13.228505</v>
      </c>
      <c r="Z614">
        <v>0</v>
      </c>
      <c r="AA614">
        <v>0</v>
      </c>
      <c r="AB614">
        <v>0.0662418821541155</v>
      </c>
      <c r="AC614">
        <v>0.0154861773628735</v>
      </c>
      <c r="AD614" t="s">
        <v>3898</v>
      </c>
      <c r="AE614">
        <v>179511</v>
      </c>
      <c r="AF614">
        <v>179694</v>
      </c>
      <c r="AG614" t="s">
        <v>4530</v>
      </c>
      <c r="AH614" t="s">
        <v>4558</v>
      </c>
      <c r="AI614" t="s">
        <v>4845</v>
      </c>
      <c r="AJ614" t="s">
        <v>5193</v>
      </c>
      <c r="AK614" t="s">
        <v>5256</v>
      </c>
      <c r="AL614">
        <v>10.99</v>
      </c>
      <c r="AM614">
        <v>75.27</v>
      </c>
      <c r="AN614" t="s">
        <v>5316</v>
      </c>
      <c r="AO614" t="s">
        <v>5344</v>
      </c>
      <c r="AP614" t="s">
        <v>5410</v>
      </c>
      <c r="AQ614" t="s">
        <v>5463</v>
      </c>
    </row>
    <row r="615" spans="1:43">
      <c r="A615" s="1" t="s">
        <v>392</v>
      </c>
      <c r="B615">
        <v>38</v>
      </c>
      <c r="C615">
        <v>3286588</v>
      </c>
      <c r="D615">
        <v>408318</v>
      </c>
      <c r="E615">
        <v>86489.2</v>
      </c>
      <c r="F615" t="s">
        <v>1249</v>
      </c>
      <c r="G615" t="s">
        <v>1264</v>
      </c>
      <c r="H615" t="s">
        <v>1931</v>
      </c>
      <c r="J615">
        <v>91.09</v>
      </c>
      <c r="K615">
        <v>0.99</v>
      </c>
      <c r="L615">
        <v>0</v>
      </c>
      <c r="N615">
        <v>1</v>
      </c>
      <c r="O615">
        <v>1</v>
      </c>
      <c r="P615" t="s">
        <v>2144</v>
      </c>
      <c r="Q615" t="s">
        <v>2435</v>
      </c>
      <c r="R615">
        <v>99</v>
      </c>
      <c r="S615">
        <v>1416</v>
      </c>
      <c r="T615" t="s">
        <v>3031</v>
      </c>
      <c r="U615">
        <v>99</v>
      </c>
      <c r="V615">
        <v>1474</v>
      </c>
      <c r="W615">
        <v>7.520275999999999</v>
      </c>
      <c r="X615">
        <v>8.270092999999999</v>
      </c>
      <c r="Z615">
        <v>0</v>
      </c>
      <c r="AA615">
        <v>0</v>
      </c>
      <c r="AB615">
        <v>0.0348913866478682</v>
      </c>
      <c r="AC615">
        <v>0.0103613809656828</v>
      </c>
      <c r="AD615" t="s">
        <v>3899</v>
      </c>
      <c r="AE615">
        <v>13660</v>
      </c>
      <c r="AF615">
        <v>14115</v>
      </c>
      <c r="AG615" t="s">
        <v>4529</v>
      </c>
      <c r="AH615" t="s">
        <v>4531</v>
      </c>
      <c r="AI615" t="s">
        <v>4628</v>
      </c>
      <c r="AJ615" t="s">
        <v>5187</v>
      </c>
      <c r="AK615" t="s">
        <v>5242</v>
      </c>
      <c r="AL615">
        <v>12.98</v>
      </c>
      <c r="AM615">
        <v>76.69</v>
      </c>
      <c r="AN615" t="s">
        <v>5316</v>
      </c>
      <c r="AO615" t="s">
        <v>5317</v>
      </c>
      <c r="AP615" t="s">
        <v>5383</v>
      </c>
      <c r="AQ615" t="s">
        <v>5449</v>
      </c>
    </row>
    <row r="616" spans="1:43">
      <c r="A616" s="1" t="s">
        <v>392</v>
      </c>
      <c r="B616">
        <v>38</v>
      </c>
      <c r="C616">
        <v>3286588</v>
      </c>
      <c r="D616">
        <v>408318</v>
      </c>
      <c r="E616">
        <v>86489.2</v>
      </c>
      <c r="F616" t="s">
        <v>1249</v>
      </c>
      <c r="G616" t="s">
        <v>1264</v>
      </c>
      <c r="H616" t="s">
        <v>1931</v>
      </c>
      <c r="J616">
        <v>91.09</v>
      </c>
      <c r="K616">
        <v>0.99</v>
      </c>
      <c r="L616">
        <v>0</v>
      </c>
      <c r="N616">
        <v>1</v>
      </c>
      <c r="O616">
        <v>1</v>
      </c>
      <c r="P616" t="s">
        <v>2144</v>
      </c>
      <c r="Q616" t="s">
        <v>2435</v>
      </c>
      <c r="R616">
        <v>99</v>
      </c>
      <c r="S616">
        <v>1416</v>
      </c>
      <c r="T616" t="s">
        <v>3031</v>
      </c>
      <c r="U616">
        <v>99</v>
      </c>
      <c r="V616">
        <v>1474</v>
      </c>
      <c r="W616">
        <v>7.520275999999999</v>
      </c>
      <c r="X616">
        <v>8.270092999999999</v>
      </c>
      <c r="Z616">
        <v>0</v>
      </c>
      <c r="AA616">
        <v>0</v>
      </c>
      <c r="AB616">
        <v>0.0348913866478682</v>
      </c>
      <c r="AC616">
        <v>0.0103613809656828</v>
      </c>
      <c r="AD616" t="s">
        <v>3899</v>
      </c>
      <c r="AE616">
        <v>15916</v>
      </c>
      <c r="AF616">
        <v>16299</v>
      </c>
      <c r="AG616" t="s">
        <v>4529</v>
      </c>
      <c r="AH616" t="s">
        <v>4531</v>
      </c>
      <c r="AI616" t="s">
        <v>4627</v>
      </c>
      <c r="AJ616" t="s">
        <v>5176</v>
      </c>
      <c r="AK616" t="s">
        <v>5237</v>
      </c>
      <c r="AL616">
        <v>10.98</v>
      </c>
      <c r="AM616">
        <v>78.18000000000001</v>
      </c>
      <c r="AN616" t="s">
        <v>5316</v>
      </c>
      <c r="AO616" t="s">
        <v>5317</v>
      </c>
      <c r="AP616" t="s">
        <v>5383</v>
      </c>
      <c r="AQ616" t="s">
        <v>5449</v>
      </c>
    </row>
    <row r="617" spans="1:43">
      <c r="A617" s="1" t="s">
        <v>393</v>
      </c>
      <c r="B617">
        <v>45</v>
      </c>
      <c r="C617">
        <v>5205816</v>
      </c>
      <c r="D617">
        <v>783402</v>
      </c>
      <c r="E617">
        <v>115684.8</v>
      </c>
      <c r="F617" t="s">
        <v>1249</v>
      </c>
      <c r="G617" t="s">
        <v>1463</v>
      </c>
      <c r="H617" t="s">
        <v>1463</v>
      </c>
      <c r="J617">
        <v>91.81999999999999</v>
      </c>
      <c r="K617">
        <v>2.22</v>
      </c>
      <c r="L617">
        <v>16.67</v>
      </c>
      <c r="N617">
        <v>1</v>
      </c>
      <c r="O617">
        <v>1</v>
      </c>
      <c r="P617" t="s">
        <v>2202</v>
      </c>
      <c r="Q617" t="s">
        <v>2653</v>
      </c>
      <c r="R617">
        <v>99.90000000000001</v>
      </c>
      <c r="S617">
        <v>1432</v>
      </c>
      <c r="T617" t="s">
        <v>3236</v>
      </c>
      <c r="U617">
        <v>99.59999999999999</v>
      </c>
      <c r="V617">
        <v>1474</v>
      </c>
      <c r="W617">
        <v>25.11464</v>
      </c>
      <c r="X617">
        <v>32.184982</v>
      </c>
      <c r="Z617">
        <v>0</v>
      </c>
      <c r="AA617">
        <v>1</v>
      </c>
      <c r="AB617">
        <v>0.0536922193201661</v>
      </c>
      <c r="AC617">
        <v>0.00850743645935822</v>
      </c>
      <c r="AD617" t="s">
        <v>3900</v>
      </c>
      <c r="AE617">
        <v>89370</v>
      </c>
      <c r="AF617">
        <v>89612</v>
      </c>
      <c r="AG617" t="s">
        <v>4530</v>
      </c>
      <c r="AH617" t="s">
        <v>4531</v>
      </c>
      <c r="AI617" t="s">
        <v>4846</v>
      </c>
      <c r="AJ617" t="s">
        <v>5173</v>
      </c>
      <c r="AK617" t="s">
        <v>5237</v>
      </c>
      <c r="AL617">
        <v>6.94</v>
      </c>
      <c r="AM617">
        <v>75</v>
      </c>
      <c r="AN617" t="s">
        <v>5316</v>
      </c>
      <c r="AO617" t="s">
        <v>5317</v>
      </c>
      <c r="AP617" t="s">
        <v>5383</v>
      </c>
      <c r="AQ617" t="s">
        <v>5449</v>
      </c>
    </row>
    <row r="618" spans="1:43">
      <c r="A618" s="1" t="s">
        <v>393</v>
      </c>
      <c r="B618">
        <v>45</v>
      </c>
      <c r="C618">
        <v>5205816</v>
      </c>
      <c r="D618">
        <v>783402</v>
      </c>
      <c r="E618">
        <v>115684.8</v>
      </c>
      <c r="F618" t="s">
        <v>1249</v>
      </c>
      <c r="G618" t="s">
        <v>1463</v>
      </c>
      <c r="H618" t="s">
        <v>1463</v>
      </c>
      <c r="J618">
        <v>91.81999999999999</v>
      </c>
      <c r="K618">
        <v>2.22</v>
      </c>
      <c r="L618">
        <v>16.67</v>
      </c>
      <c r="N618">
        <v>1</v>
      </c>
      <c r="O618">
        <v>1</v>
      </c>
      <c r="P618" t="s">
        <v>2202</v>
      </c>
      <c r="Q618" t="s">
        <v>2653</v>
      </c>
      <c r="R618">
        <v>99.90000000000001</v>
      </c>
      <c r="S618">
        <v>1432</v>
      </c>
      <c r="T618" t="s">
        <v>3236</v>
      </c>
      <c r="U618">
        <v>99.59999999999999</v>
      </c>
      <c r="V618">
        <v>1474</v>
      </c>
      <c r="W618">
        <v>25.11464</v>
      </c>
      <c r="X618">
        <v>32.184982</v>
      </c>
      <c r="Z618">
        <v>0</v>
      </c>
      <c r="AA618">
        <v>1</v>
      </c>
      <c r="AB618">
        <v>0.0536922193201661</v>
      </c>
      <c r="AC618">
        <v>0.00850743645935822</v>
      </c>
      <c r="AD618" t="s">
        <v>3901</v>
      </c>
      <c r="AE618">
        <v>44</v>
      </c>
      <c r="AF618">
        <v>281</v>
      </c>
      <c r="AG618" t="s">
        <v>4530</v>
      </c>
      <c r="AH618" t="s">
        <v>4531</v>
      </c>
      <c r="AI618" t="s">
        <v>4646</v>
      </c>
      <c r="AJ618" t="s">
        <v>5185</v>
      </c>
      <c r="AK618" t="s">
        <v>5256</v>
      </c>
      <c r="AL618">
        <v>6.79</v>
      </c>
      <c r="AM618">
        <v>75.93000000000001</v>
      </c>
      <c r="AN618" t="s">
        <v>5316</v>
      </c>
      <c r="AO618" t="s">
        <v>5317</v>
      </c>
      <c r="AP618" t="s">
        <v>5383</v>
      </c>
      <c r="AQ618" t="s">
        <v>5449</v>
      </c>
    </row>
    <row r="619" spans="1:43">
      <c r="A619" s="1" t="s">
        <v>393</v>
      </c>
      <c r="B619">
        <v>45</v>
      </c>
      <c r="C619">
        <v>5205816</v>
      </c>
      <c r="D619">
        <v>783402</v>
      </c>
      <c r="E619">
        <v>115684.8</v>
      </c>
      <c r="F619" t="s">
        <v>1249</v>
      </c>
      <c r="G619" t="s">
        <v>1463</v>
      </c>
      <c r="H619" t="s">
        <v>1463</v>
      </c>
      <c r="J619">
        <v>91.81999999999999</v>
      </c>
      <c r="K619">
        <v>2.22</v>
      </c>
      <c r="L619">
        <v>16.67</v>
      </c>
      <c r="N619">
        <v>1</v>
      </c>
      <c r="O619">
        <v>1</v>
      </c>
      <c r="P619" t="s">
        <v>2202</v>
      </c>
      <c r="Q619" t="s">
        <v>2653</v>
      </c>
      <c r="R619">
        <v>99.90000000000001</v>
      </c>
      <c r="S619">
        <v>1432</v>
      </c>
      <c r="T619" t="s">
        <v>3236</v>
      </c>
      <c r="U619">
        <v>99.59999999999999</v>
      </c>
      <c r="V619">
        <v>1474</v>
      </c>
      <c r="W619">
        <v>25.11464</v>
      </c>
      <c r="X619">
        <v>32.184982</v>
      </c>
      <c r="Z619">
        <v>0</v>
      </c>
      <c r="AA619">
        <v>1</v>
      </c>
      <c r="AB619">
        <v>0.0536922193201661</v>
      </c>
      <c r="AC619">
        <v>0.00850743645935822</v>
      </c>
      <c r="AD619" t="s">
        <v>3902</v>
      </c>
      <c r="AE619">
        <v>620</v>
      </c>
      <c r="AF619">
        <v>751</v>
      </c>
      <c r="AG619" t="s">
        <v>4529</v>
      </c>
      <c r="AH619" t="s">
        <v>4558</v>
      </c>
      <c r="AI619" t="s">
        <v>4713</v>
      </c>
      <c r="AJ619" t="s">
        <v>5182</v>
      </c>
      <c r="AK619" t="s">
        <v>5234</v>
      </c>
      <c r="AL619">
        <v>7.97</v>
      </c>
      <c r="AM619">
        <v>77.27</v>
      </c>
      <c r="AN619" t="s">
        <v>5316</v>
      </c>
      <c r="AO619" t="s">
        <v>5344</v>
      </c>
      <c r="AP619" t="s">
        <v>5410</v>
      </c>
      <c r="AQ619" t="s">
        <v>5463</v>
      </c>
    </row>
    <row r="620" spans="1:43">
      <c r="A620" s="1" t="s">
        <v>394</v>
      </c>
      <c r="B620">
        <v>43</v>
      </c>
      <c r="C620">
        <v>4454689</v>
      </c>
      <c r="D620">
        <v>348753</v>
      </c>
      <c r="E620">
        <v>103597.4</v>
      </c>
      <c r="F620" t="s">
        <v>1249</v>
      </c>
      <c r="G620" t="s">
        <v>1286</v>
      </c>
      <c r="H620" t="s">
        <v>1932</v>
      </c>
      <c r="J620">
        <v>91.59999999999999</v>
      </c>
      <c r="K620">
        <v>1.9</v>
      </c>
      <c r="L620">
        <v>50</v>
      </c>
      <c r="N620">
        <v>2</v>
      </c>
      <c r="O620">
        <v>1</v>
      </c>
      <c r="P620" t="s">
        <v>2161</v>
      </c>
      <c r="Q620" t="s">
        <v>2444</v>
      </c>
      <c r="R620">
        <v>96</v>
      </c>
      <c r="S620">
        <v>1465</v>
      </c>
      <c r="T620" t="s">
        <v>3053</v>
      </c>
      <c r="U620">
        <v>98</v>
      </c>
      <c r="V620">
        <v>1504</v>
      </c>
      <c r="W620">
        <v>10.783464</v>
      </c>
      <c r="X620">
        <v>13.032032</v>
      </c>
      <c r="Z620">
        <v>0</v>
      </c>
      <c r="AA620">
        <v>0</v>
      </c>
      <c r="AB620">
        <v>0.0577154918554415</v>
      </c>
      <c r="AC620">
        <v>0.0184033441179354</v>
      </c>
      <c r="AD620" t="s">
        <v>3903</v>
      </c>
      <c r="AE620">
        <v>56170</v>
      </c>
      <c r="AF620">
        <v>56526</v>
      </c>
      <c r="AG620" t="s">
        <v>4530</v>
      </c>
      <c r="AH620" t="s">
        <v>4533</v>
      </c>
      <c r="AI620" t="s">
        <v>4650</v>
      </c>
      <c r="AJ620" t="s">
        <v>5176</v>
      </c>
      <c r="AK620" t="s">
        <v>5244</v>
      </c>
      <c r="AL620">
        <v>9.970000000000001</v>
      </c>
      <c r="AM620">
        <v>81.34</v>
      </c>
      <c r="AN620" t="s">
        <v>5316</v>
      </c>
      <c r="AO620" t="s">
        <v>5319</v>
      </c>
      <c r="AP620" t="s">
        <v>5385</v>
      </c>
      <c r="AQ620" t="s">
        <v>5449</v>
      </c>
    </row>
    <row r="621" spans="1:43">
      <c r="A621" s="1" t="s">
        <v>394</v>
      </c>
      <c r="B621">
        <v>43</v>
      </c>
      <c r="C621">
        <v>4454689</v>
      </c>
      <c r="D621">
        <v>348753</v>
      </c>
      <c r="E621">
        <v>103597.4</v>
      </c>
      <c r="F621" t="s">
        <v>1249</v>
      </c>
      <c r="G621" t="s">
        <v>1286</v>
      </c>
      <c r="H621" t="s">
        <v>1932</v>
      </c>
      <c r="J621">
        <v>91.59999999999999</v>
      </c>
      <c r="K621">
        <v>1.9</v>
      </c>
      <c r="L621">
        <v>50</v>
      </c>
      <c r="N621">
        <v>2</v>
      </c>
      <c r="O621">
        <v>1</v>
      </c>
      <c r="P621" t="s">
        <v>2161</v>
      </c>
      <c r="Q621" t="s">
        <v>2444</v>
      </c>
      <c r="R621">
        <v>96</v>
      </c>
      <c r="S621">
        <v>1465</v>
      </c>
      <c r="T621" t="s">
        <v>3053</v>
      </c>
      <c r="U621">
        <v>98</v>
      </c>
      <c r="V621">
        <v>1504</v>
      </c>
      <c r="W621">
        <v>10.783464</v>
      </c>
      <c r="X621">
        <v>13.032032</v>
      </c>
      <c r="Z621">
        <v>0</v>
      </c>
      <c r="AA621">
        <v>0</v>
      </c>
      <c r="AB621">
        <v>0.0577154918554415</v>
      </c>
      <c r="AC621">
        <v>0.0184033441179354</v>
      </c>
      <c r="AD621" t="s">
        <v>3903</v>
      </c>
      <c r="AE621">
        <v>56793</v>
      </c>
      <c r="AF621">
        <v>56964</v>
      </c>
      <c r="AG621" t="s">
        <v>4530</v>
      </c>
      <c r="AH621" t="s">
        <v>4533</v>
      </c>
      <c r="AI621" t="s">
        <v>4610</v>
      </c>
      <c r="AJ621" t="s">
        <v>5179</v>
      </c>
      <c r="AK621" t="s">
        <v>5234</v>
      </c>
      <c r="AL621">
        <v>4.83</v>
      </c>
      <c r="AM621">
        <v>81.98</v>
      </c>
      <c r="AN621" t="s">
        <v>5316</v>
      </c>
      <c r="AO621" t="s">
        <v>5319</v>
      </c>
      <c r="AP621" t="s">
        <v>5385</v>
      </c>
      <c r="AQ621" t="s">
        <v>5449</v>
      </c>
    </row>
    <row r="622" spans="1:43">
      <c r="A622" s="1" t="s">
        <v>395</v>
      </c>
      <c r="B622">
        <v>34</v>
      </c>
      <c r="C622">
        <v>4251844</v>
      </c>
      <c r="D622">
        <v>568878</v>
      </c>
      <c r="E622">
        <v>125054.2</v>
      </c>
      <c r="F622" t="s">
        <v>1249</v>
      </c>
      <c r="G622" t="s">
        <v>1285</v>
      </c>
      <c r="H622" t="s">
        <v>1933</v>
      </c>
      <c r="J622">
        <v>94.52</v>
      </c>
      <c r="K622">
        <v>2.22</v>
      </c>
      <c r="L622">
        <v>20</v>
      </c>
      <c r="N622">
        <v>1</v>
      </c>
      <c r="O622">
        <v>1</v>
      </c>
      <c r="P622" t="s">
        <v>2160</v>
      </c>
      <c r="Q622" t="s">
        <v>2456</v>
      </c>
      <c r="R622">
        <v>99.59999999999999</v>
      </c>
      <c r="S622">
        <v>1451</v>
      </c>
      <c r="T622" t="s">
        <v>3052</v>
      </c>
      <c r="U622">
        <v>99.2</v>
      </c>
      <c r="V622">
        <v>1491</v>
      </c>
      <c r="W622">
        <v>6.180908000000001</v>
      </c>
      <c r="X622">
        <v>11.74519</v>
      </c>
      <c r="Z622">
        <v>0</v>
      </c>
      <c r="AA622">
        <v>0</v>
      </c>
      <c r="AB622">
        <v>0.0531571984870787</v>
      </c>
      <c r="AC622">
        <v>0.0113994108528784</v>
      </c>
      <c r="AD622" t="s">
        <v>3904</v>
      </c>
      <c r="AE622">
        <v>120188</v>
      </c>
      <c r="AF622">
        <v>120302</v>
      </c>
      <c r="AG622" t="s">
        <v>4529</v>
      </c>
      <c r="AH622" t="s">
        <v>4531</v>
      </c>
      <c r="AI622" t="s">
        <v>4649</v>
      </c>
      <c r="AJ622" t="s">
        <v>5188</v>
      </c>
      <c r="AK622" t="s">
        <v>5234</v>
      </c>
      <c r="AL622">
        <v>3.3</v>
      </c>
      <c r="AM622">
        <v>81.73999999999999</v>
      </c>
      <c r="AN622" t="s">
        <v>5316</v>
      </c>
      <c r="AO622" t="s">
        <v>5317</v>
      </c>
      <c r="AP622" t="s">
        <v>5383</v>
      </c>
      <c r="AQ622" t="s">
        <v>5449</v>
      </c>
    </row>
    <row r="623" spans="1:43">
      <c r="A623" s="1" t="s">
        <v>396</v>
      </c>
      <c r="B623">
        <v>56</v>
      </c>
      <c r="C623">
        <v>3354719</v>
      </c>
      <c r="D623">
        <v>202559</v>
      </c>
      <c r="E623">
        <v>59905.7</v>
      </c>
      <c r="F623" t="s">
        <v>1249</v>
      </c>
      <c r="G623" t="s">
        <v>1431</v>
      </c>
      <c r="H623" t="s">
        <v>1934</v>
      </c>
      <c r="I623" t="s">
        <v>2128</v>
      </c>
      <c r="J623">
        <v>93.62</v>
      </c>
      <c r="K623">
        <v>2.82</v>
      </c>
      <c r="L623">
        <v>55.56</v>
      </c>
      <c r="N623">
        <v>1</v>
      </c>
      <c r="O623">
        <v>2</v>
      </c>
      <c r="P623" t="s">
        <v>2256</v>
      </c>
      <c r="Q623" t="s">
        <v>2622</v>
      </c>
      <c r="R623">
        <v>100</v>
      </c>
      <c r="S623">
        <v>1528</v>
      </c>
      <c r="T623" t="s">
        <v>3205</v>
      </c>
      <c r="U623">
        <v>99.40000000000001</v>
      </c>
      <c r="V623">
        <v>1520</v>
      </c>
      <c r="W623">
        <v>43.644154</v>
      </c>
      <c r="X623">
        <v>10.48641</v>
      </c>
      <c r="Y623">
        <v>4.4521275</v>
      </c>
      <c r="Z623">
        <v>0</v>
      </c>
      <c r="AA623">
        <v>0</v>
      </c>
      <c r="AB623">
        <v>0.0284756587338587</v>
      </c>
      <c r="AC623">
        <v>0.00653868557751572</v>
      </c>
      <c r="AD623" t="s">
        <v>3905</v>
      </c>
      <c r="AE623">
        <v>88748</v>
      </c>
      <c r="AF623">
        <v>88914</v>
      </c>
      <c r="AG623" t="s">
        <v>4529</v>
      </c>
      <c r="AH623" t="s">
        <v>4533</v>
      </c>
      <c r="AI623" t="s">
        <v>4606</v>
      </c>
      <c r="AJ623" t="s">
        <v>5179</v>
      </c>
      <c r="AK623" t="s">
        <v>5234</v>
      </c>
      <c r="AL623">
        <v>4.69</v>
      </c>
      <c r="AM623">
        <v>77.25</v>
      </c>
      <c r="AN623" t="s">
        <v>5316</v>
      </c>
      <c r="AO623" t="s">
        <v>5319</v>
      </c>
      <c r="AP623" t="s">
        <v>5385</v>
      </c>
      <c r="AQ623" t="s">
        <v>5449</v>
      </c>
    </row>
    <row r="624" spans="1:43">
      <c r="A624" s="1" t="s">
        <v>397</v>
      </c>
      <c r="B624">
        <v>27</v>
      </c>
      <c r="C624">
        <v>4872896</v>
      </c>
      <c r="D624">
        <v>1393697</v>
      </c>
      <c r="E624">
        <v>180477.6</v>
      </c>
      <c r="F624" t="s">
        <v>1249</v>
      </c>
      <c r="G624" t="s">
        <v>1259</v>
      </c>
      <c r="H624" t="s">
        <v>1935</v>
      </c>
      <c r="J624">
        <v>98.27</v>
      </c>
      <c r="K624">
        <v>3.22</v>
      </c>
      <c r="L624">
        <v>88.89</v>
      </c>
      <c r="N624">
        <v>2</v>
      </c>
      <c r="O624">
        <v>1</v>
      </c>
      <c r="P624" t="s">
        <v>2139</v>
      </c>
      <c r="Q624" t="s">
        <v>2430</v>
      </c>
      <c r="R624">
        <v>100</v>
      </c>
      <c r="S624">
        <v>1454</v>
      </c>
      <c r="T624" t="s">
        <v>3026</v>
      </c>
      <c r="U624">
        <v>99.59999999999999</v>
      </c>
      <c r="V624">
        <v>1497</v>
      </c>
      <c r="W624">
        <v>14.5888</v>
      </c>
      <c r="X624">
        <v>24.685163</v>
      </c>
      <c r="Z624">
        <v>0</v>
      </c>
      <c r="AA624">
        <v>0</v>
      </c>
      <c r="AB624">
        <v>0.0145819418073202</v>
      </c>
      <c r="AC624">
        <v>0.00323740656541947</v>
      </c>
    </row>
    <row r="625" spans="1:43">
      <c r="A625" s="1" t="s">
        <v>398</v>
      </c>
      <c r="B625">
        <v>30</v>
      </c>
      <c r="C625">
        <v>4143105</v>
      </c>
      <c r="D625">
        <v>421958</v>
      </c>
      <c r="E625">
        <v>138103.5</v>
      </c>
      <c r="F625" t="s">
        <v>1249</v>
      </c>
      <c r="G625" t="s">
        <v>1301</v>
      </c>
      <c r="H625" t="s">
        <v>1301</v>
      </c>
      <c r="J625">
        <v>90.45</v>
      </c>
      <c r="K625">
        <v>0</v>
      </c>
      <c r="L625">
        <v>0</v>
      </c>
      <c r="N625">
        <v>1</v>
      </c>
      <c r="O625">
        <v>1</v>
      </c>
      <c r="P625" t="s">
        <v>2133</v>
      </c>
      <c r="Q625" t="s">
        <v>2474</v>
      </c>
      <c r="R625">
        <v>98.3</v>
      </c>
      <c r="S625">
        <v>1444</v>
      </c>
      <c r="T625" t="s">
        <v>3070</v>
      </c>
      <c r="U625">
        <v>98</v>
      </c>
      <c r="V625">
        <v>1496</v>
      </c>
      <c r="W625">
        <v>4.8657537</v>
      </c>
      <c r="X625">
        <v>8.677985000000001</v>
      </c>
      <c r="Z625">
        <v>0</v>
      </c>
      <c r="AA625">
        <v>0</v>
      </c>
      <c r="AB625">
        <v>0.0142530282637954</v>
      </c>
      <c r="AC625">
        <v>0.0049587697793626</v>
      </c>
    </row>
    <row r="626" spans="1:43">
      <c r="A626" s="1" t="s">
        <v>399</v>
      </c>
      <c r="B626">
        <v>10</v>
      </c>
      <c r="C626">
        <v>4507923</v>
      </c>
      <c r="D626">
        <v>2141664</v>
      </c>
      <c r="E626">
        <v>450792.3</v>
      </c>
      <c r="F626" t="s">
        <v>1249</v>
      </c>
      <c r="G626" t="s">
        <v>1290</v>
      </c>
      <c r="H626" t="s">
        <v>1290</v>
      </c>
      <c r="J626">
        <v>97.8</v>
      </c>
      <c r="K626">
        <v>2.38</v>
      </c>
      <c r="L626">
        <v>0</v>
      </c>
      <c r="N626">
        <v>1</v>
      </c>
      <c r="O626">
        <v>1</v>
      </c>
      <c r="P626" t="s">
        <v>2165</v>
      </c>
      <c r="Q626" t="s">
        <v>2460</v>
      </c>
      <c r="R626">
        <v>100</v>
      </c>
      <c r="S626">
        <v>1432</v>
      </c>
      <c r="T626" t="s">
        <v>3057</v>
      </c>
      <c r="U626">
        <v>99.90000000000001</v>
      </c>
      <c r="V626">
        <v>1490</v>
      </c>
      <c r="W626">
        <v>27.751783</v>
      </c>
      <c r="X626">
        <v>22.429766</v>
      </c>
      <c r="Z626">
        <v>0</v>
      </c>
      <c r="AA626">
        <v>0</v>
      </c>
      <c r="AB626">
        <v>0.00718823147952751</v>
      </c>
      <c r="AC626">
        <v>0.00197817048551833</v>
      </c>
      <c r="AD626" t="s">
        <v>3906</v>
      </c>
      <c r="AE626">
        <v>1014398</v>
      </c>
      <c r="AF626">
        <v>1014788</v>
      </c>
      <c r="AG626" t="s">
        <v>4530</v>
      </c>
      <c r="AH626" t="s">
        <v>4531</v>
      </c>
      <c r="AI626" t="s">
        <v>4655</v>
      </c>
      <c r="AJ626" t="s">
        <v>5176</v>
      </c>
      <c r="AK626" t="s">
        <v>5237</v>
      </c>
      <c r="AL626">
        <v>11.18</v>
      </c>
      <c r="AM626">
        <v>77.55</v>
      </c>
      <c r="AN626" t="s">
        <v>5316</v>
      </c>
      <c r="AO626" t="s">
        <v>5317</v>
      </c>
      <c r="AP626" t="s">
        <v>5383</v>
      </c>
      <c r="AQ626" t="s">
        <v>5449</v>
      </c>
    </row>
    <row r="627" spans="1:43">
      <c r="A627" s="1" t="s">
        <v>399</v>
      </c>
      <c r="B627">
        <v>10</v>
      </c>
      <c r="C627">
        <v>4507923</v>
      </c>
      <c r="D627">
        <v>2141664</v>
      </c>
      <c r="E627">
        <v>450792.3</v>
      </c>
      <c r="F627" t="s">
        <v>1249</v>
      </c>
      <c r="G627" t="s">
        <v>1290</v>
      </c>
      <c r="H627" t="s">
        <v>1290</v>
      </c>
      <c r="J627">
        <v>97.8</v>
      </c>
      <c r="K627">
        <v>2.38</v>
      </c>
      <c r="L627">
        <v>0</v>
      </c>
      <c r="N627">
        <v>1</v>
      </c>
      <c r="O627">
        <v>1</v>
      </c>
      <c r="P627" t="s">
        <v>2165</v>
      </c>
      <c r="Q627" t="s">
        <v>2460</v>
      </c>
      <c r="R627">
        <v>100</v>
      </c>
      <c r="S627">
        <v>1432</v>
      </c>
      <c r="T627" t="s">
        <v>3057</v>
      </c>
      <c r="U627">
        <v>99.90000000000001</v>
      </c>
      <c r="V627">
        <v>1490</v>
      </c>
      <c r="W627">
        <v>27.751783</v>
      </c>
      <c r="X627">
        <v>22.429766</v>
      </c>
      <c r="Z627">
        <v>0</v>
      </c>
      <c r="AA627">
        <v>0</v>
      </c>
      <c r="AB627">
        <v>0.00718823147952751</v>
      </c>
      <c r="AC627">
        <v>0.00197817048551833</v>
      </c>
      <c r="AD627" t="s">
        <v>3906</v>
      </c>
      <c r="AE627">
        <v>1015340</v>
      </c>
      <c r="AF627">
        <v>1015573</v>
      </c>
      <c r="AG627" t="s">
        <v>4530</v>
      </c>
      <c r="AH627" t="s">
        <v>4533</v>
      </c>
      <c r="AI627" t="s">
        <v>4654</v>
      </c>
      <c r="AJ627" t="s">
        <v>5185</v>
      </c>
      <c r="AK627" t="s">
        <v>5238</v>
      </c>
      <c r="AL627">
        <v>6.57</v>
      </c>
      <c r="AM627">
        <v>77.02</v>
      </c>
      <c r="AN627" t="s">
        <v>5316</v>
      </c>
      <c r="AO627" t="s">
        <v>5319</v>
      </c>
      <c r="AP627" t="s">
        <v>5385</v>
      </c>
      <c r="AQ627" t="s">
        <v>5449</v>
      </c>
    </row>
    <row r="628" spans="1:43">
      <c r="A628" s="1" t="s">
        <v>399</v>
      </c>
      <c r="B628">
        <v>10</v>
      </c>
      <c r="C628">
        <v>4507923</v>
      </c>
      <c r="D628">
        <v>2141664</v>
      </c>
      <c r="E628">
        <v>450792.3</v>
      </c>
      <c r="F628" t="s">
        <v>1249</v>
      </c>
      <c r="G628" t="s">
        <v>1290</v>
      </c>
      <c r="H628" t="s">
        <v>1290</v>
      </c>
      <c r="J628">
        <v>97.8</v>
      </c>
      <c r="K628">
        <v>2.38</v>
      </c>
      <c r="L628">
        <v>0</v>
      </c>
      <c r="N628">
        <v>1</v>
      </c>
      <c r="O628">
        <v>1</v>
      </c>
      <c r="P628" t="s">
        <v>2165</v>
      </c>
      <c r="Q628" t="s">
        <v>2460</v>
      </c>
      <c r="R628">
        <v>100</v>
      </c>
      <c r="S628">
        <v>1432</v>
      </c>
      <c r="T628" t="s">
        <v>3057</v>
      </c>
      <c r="U628">
        <v>99.90000000000001</v>
      </c>
      <c r="V628">
        <v>1490</v>
      </c>
      <c r="W628">
        <v>27.751783</v>
      </c>
      <c r="X628">
        <v>22.429766</v>
      </c>
      <c r="Z628">
        <v>0</v>
      </c>
      <c r="AA628">
        <v>0</v>
      </c>
      <c r="AB628">
        <v>0.00718823147952751</v>
      </c>
      <c r="AC628">
        <v>0.00197817048551833</v>
      </c>
      <c r="AD628" t="s">
        <v>3907</v>
      </c>
      <c r="AE628">
        <v>1325438</v>
      </c>
      <c r="AF628">
        <v>1325862</v>
      </c>
      <c r="AG628" t="s">
        <v>4530</v>
      </c>
      <c r="AH628" t="s">
        <v>4539</v>
      </c>
      <c r="AI628" t="s">
        <v>4656</v>
      </c>
      <c r="AJ628" t="s">
        <v>5174</v>
      </c>
      <c r="AK628" t="s">
        <v>5234</v>
      </c>
      <c r="AL628">
        <v>13.66</v>
      </c>
      <c r="AM628">
        <v>77.65000000000001</v>
      </c>
      <c r="AN628" t="s">
        <v>5316</v>
      </c>
      <c r="AO628" t="s">
        <v>5325</v>
      </c>
      <c r="AP628" t="s">
        <v>5391</v>
      </c>
      <c r="AQ628" t="s">
        <v>5455</v>
      </c>
    </row>
    <row r="629" spans="1:43">
      <c r="A629" s="1" t="s">
        <v>400</v>
      </c>
      <c r="B629">
        <v>18</v>
      </c>
      <c r="C629">
        <v>3673139</v>
      </c>
      <c r="D629">
        <v>863496</v>
      </c>
      <c r="E629">
        <v>204063.3</v>
      </c>
      <c r="F629" t="s">
        <v>1249</v>
      </c>
      <c r="G629" t="s">
        <v>1313</v>
      </c>
      <c r="H629" t="s">
        <v>1313</v>
      </c>
      <c r="I629" t="s">
        <v>2128</v>
      </c>
      <c r="J629">
        <v>98.48999999999999</v>
      </c>
      <c r="K629">
        <v>1.11</v>
      </c>
      <c r="L629">
        <v>33.33</v>
      </c>
      <c r="N629">
        <v>1</v>
      </c>
      <c r="O629">
        <v>1</v>
      </c>
      <c r="P629" t="s">
        <v>2182</v>
      </c>
      <c r="Q629" t="s">
        <v>2486</v>
      </c>
      <c r="R629">
        <v>96.90000000000001</v>
      </c>
      <c r="S629">
        <v>1445</v>
      </c>
      <c r="T629" t="s">
        <v>3081</v>
      </c>
      <c r="U629">
        <v>93.3</v>
      </c>
      <c r="V629">
        <v>1489</v>
      </c>
      <c r="W629">
        <v>10.661612</v>
      </c>
      <c r="X629">
        <v>13.121371</v>
      </c>
      <c r="Y629">
        <v>0.17334382</v>
      </c>
      <c r="Z629">
        <v>0</v>
      </c>
      <c r="AA629">
        <v>1</v>
      </c>
      <c r="AB629">
        <v>0.0232107288173105</v>
      </c>
      <c r="AC629">
        <v>0.0043831275148274</v>
      </c>
    </row>
    <row r="630" spans="1:43">
      <c r="A630" s="1" t="s">
        <v>401</v>
      </c>
      <c r="B630">
        <v>17</v>
      </c>
      <c r="C630">
        <v>3458321</v>
      </c>
      <c r="D630">
        <v>1088421</v>
      </c>
      <c r="E630">
        <v>203430.6</v>
      </c>
      <c r="F630" t="s">
        <v>1249</v>
      </c>
      <c r="G630" t="s">
        <v>1464</v>
      </c>
      <c r="H630" t="s">
        <v>1464</v>
      </c>
      <c r="I630" t="s">
        <v>2128</v>
      </c>
      <c r="J630">
        <v>97.31</v>
      </c>
      <c r="K630">
        <v>1.26</v>
      </c>
      <c r="L630">
        <v>33.33</v>
      </c>
      <c r="N630">
        <v>2</v>
      </c>
      <c r="O630">
        <v>2</v>
      </c>
      <c r="P630" t="s">
        <v>2275</v>
      </c>
      <c r="Q630" t="s">
        <v>2654</v>
      </c>
      <c r="R630">
        <v>100</v>
      </c>
      <c r="S630">
        <v>1462</v>
      </c>
      <c r="T630" t="s">
        <v>3237</v>
      </c>
      <c r="U630">
        <v>99.59999999999999</v>
      </c>
      <c r="V630">
        <v>1388</v>
      </c>
      <c r="W630">
        <v>31.306656</v>
      </c>
      <c r="X630">
        <v>26.655483</v>
      </c>
      <c r="Y630">
        <v>0.9713261999999999</v>
      </c>
      <c r="Z630">
        <v>0</v>
      </c>
      <c r="AA630">
        <v>0</v>
      </c>
      <c r="AB630">
        <v>0.0138863508294944</v>
      </c>
      <c r="AC630">
        <v>0.0034162479635818</v>
      </c>
      <c r="AD630" t="s">
        <v>3908</v>
      </c>
      <c r="AE630">
        <v>800146</v>
      </c>
      <c r="AF630">
        <v>800308</v>
      </c>
      <c r="AG630" t="s">
        <v>4529</v>
      </c>
      <c r="AH630" t="s">
        <v>4533</v>
      </c>
      <c r="AI630" t="s">
        <v>4847</v>
      </c>
      <c r="AJ630" t="s">
        <v>5179</v>
      </c>
      <c r="AK630" t="s">
        <v>5234</v>
      </c>
      <c r="AL630">
        <v>4.58</v>
      </c>
      <c r="AM630">
        <v>76.69</v>
      </c>
      <c r="AN630" t="s">
        <v>5316</v>
      </c>
      <c r="AO630" t="s">
        <v>5319</v>
      </c>
      <c r="AP630" t="s">
        <v>5385</v>
      </c>
      <c r="AQ630" t="s">
        <v>5449</v>
      </c>
    </row>
    <row r="631" spans="1:43">
      <c r="A631" s="1" t="s">
        <v>401</v>
      </c>
      <c r="B631">
        <v>17</v>
      </c>
      <c r="C631">
        <v>3458321</v>
      </c>
      <c r="D631">
        <v>1088421</v>
      </c>
      <c r="E631">
        <v>203430.6</v>
      </c>
      <c r="F631" t="s">
        <v>1249</v>
      </c>
      <c r="G631" t="s">
        <v>1464</v>
      </c>
      <c r="H631" t="s">
        <v>1464</v>
      </c>
      <c r="I631" t="s">
        <v>2128</v>
      </c>
      <c r="J631">
        <v>97.31</v>
      </c>
      <c r="K631">
        <v>1.26</v>
      </c>
      <c r="L631">
        <v>33.33</v>
      </c>
      <c r="N631">
        <v>2</v>
      </c>
      <c r="O631">
        <v>2</v>
      </c>
      <c r="P631" t="s">
        <v>2275</v>
      </c>
      <c r="Q631" t="s">
        <v>2654</v>
      </c>
      <c r="R631">
        <v>100</v>
      </c>
      <c r="S631">
        <v>1462</v>
      </c>
      <c r="T631" t="s">
        <v>3237</v>
      </c>
      <c r="U631">
        <v>99.59999999999999</v>
      </c>
      <c r="V631">
        <v>1388</v>
      </c>
      <c r="W631">
        <v>31.306656</v>
      </c>
      <c r="X631">
        <v>26.655483</v>
      </c>
      <c r="Y631">
        <v>0.9713261999999999</v>
      </c>
      <c r="Z631">
        <v>0</v>
      </c>
      <c r="AA631">
        <v>0</v>
      </c>
      <c r="AB631">
        <v>0.0138863508294944</v>
      </c>
      <c r="AC631">
        <v>0.0034162479635818</v>
      </c>
      <c r="AD631" t="s">
        <v>3908</v>
      </c>
      <c r="AE631">
        <v>800581</v>
      </c>
      <c r="AF631">
        <v>800953</v>
      </c>
      <c r="AG631" t="s">
        <v>4529</v>
      </c>
      <c r="AH631" t="s">
        <v>4533</v>
      </c>
      <c r="AI631" t="s">
        <v>4848</v>
      </c>
      <c r="AJ631" t="s">
        <v>5175</v>
      </c>
      <c r="AK631" t="s">
        <v>5234</v>
      </c>
      <c r="AL631">
        <v>10.47</v>
      </c>
      <c r="AM631">
        <v>75.59999999999999</v>
      </c>
      <c r="AN631" t="s">
        <v>5316</v>
      </c>
      <c r="AO631" t="s">
        <v>5319</v>
      </c>
      <c r="AP631" t="s">
        <v>5385</v>
      </c>
      <c r="AQ631" t="s">
        <v>5449</v>
      </c>
    </row>
    <row r="632" spans="1:43">
      <c r="A632" s="1" t="s">
        <v>402</v>
      </c>
      <c r="B632">
        <v>33</v>
      </c>
      <c r="C632">
        <v>3661595</v>
      </c>
      <c r="D632">
        <v>418338</v>
      </c>
      <c r="E632">
        <v>110957.4</v>
      </c>
      <c r="F632" t="s">
        <v>1249</v>
      </c>
      <c r="G632" t="s">
        <v>1291</v>
      </c>
      <c r="H632" t="s">
        <v>1291</v>
      </c>
      <c r="J632">
        <v>90.41</v>
      </c>
      <c r="K632">
        <v>0.72</v>
      </c>
      <c r="L632">
        <v>0</v>
      </c>
      <c r="N632">
        <v>1</v>
      </c>
      <c r="O632">
        <v>1</v>
      </c>
      <c r="P632" t="s">
        <v>2166</v>
      </c>
      <c r="Q632" t="s">
        <v>2461</v>
      </c>
      <c r="R632">
        <v>98.5</v>
      </c>
      <c r="S632">
        <v>1370</v>
      </c>
      <c r="T632" t="s">
        <v>3058</v>
      </c>
      <c r="U632">
        <v>98.09999999999999</v>
      </c>
      <c r="V632">
        <v>1408</v>
      </c>
      <c r="W632">
        <v>5.392157</v>
      </c>
      <c r="X632">
        <v>7.641951600000001</v>
      </c>
      <c r="Z632">
        <v>6</v>
      </c>
      <c r="AA632">
        <v>0</v>
      </c>
      <c r="AB632">
        <v>0.0287227905389484</v>
      </c>
      <c r="AC632">
        <v>0.008650542526175699</v>
      </c>
      <c r="AD632" t="s">
        <v>3909</v>
      </c>
      <c r="AE632">
        <v>5277</v>
      </c>
      <c r="AF632">
        <v>5644</v>
      </c>
      <c r="AG632" t="s">
        <v>4530</v>
      </c>
      <c r="AH632" t="s">
        <v>4533</v>
      </c>
      <c r="AI632" t="s">
        <v>4762</v>
      </c>
      <c r="AJ632" t="s">
        <v>5176</v>
      </c>
      <c r="AK632" t="s">
        <v>5233</v>
      </c>
      <c r="AL632">
        <v>10.19</v>
      </c>
      <c r="AM632">
        <v>75.2</v>
      </c>
      <c r="AN632" t="s">
        <v>5316</v>
      </c>
      <c r="AO632" t="s">
        <v>5319</v>
      </c>
      <c r="AP632" t="s">
        <v>5385</v>
      </c>
      <c r="AQ632" t="s">
        <v>5449</v>
      </c>
    </row>
    <row r="633" spans="1:43">
      <c r="A633" s="1" t="s">
        <v>402</v>
      </c>
      <c r="B633">
        <v>33</v>
      </c>
      <c r="C633">
        <v>3661595</v>
      </c>
      <c r="D633">
        <v>418338</v>
      </c>
      <c r="E633">
        <v>110957.4</v>
      </c>
      <c r="F633" t="s">
        <v>1249</v>
      </c>
      <c r="G633" t="s">
        <v>1291</v>
      </c>
      <c r="H633" t="s">
        <v>1291</v>
      </c>
      <c r="J633">
        <v>90.41</v>
      </c>
      <c r="K633">
        <v>0.72</v>
      </c>
      <c r="L633">
        <v>0</v>
      </c>
      <c r="N633">
        <v>1</v>
      </c>
      <c r="O633">
        <v>1</v>
      </c>
      <c r="P633" t="s">
        <v>2166</v>
      </c>
      <c r="Q633" t="s">
        <v>2461</v>
      </c>
      <c r="R633">
        <v>98.5</v>
      </c>
      <c r="S633">
        <v>1370</v>
      </c>
      <c r="T633" t="s">
        <v>3058</v>
      </c>
      <c r="U633">
        <v>98.09999999999999</v>
      </c>
      <c r="V633">
        <v>1408</v>
      </c>
      <c r="W633">
        <v>5.392157</v>
      </c>
      <c r="X633">
        <v>7.641951600000001</v>
      </c>
      <c r="Z633">
        <v>6</v>
      </c>
      <c r="AA633">
        <v>0</v>
      </c>
      <c r="AB633">
        <v>0.0287227905389484</v>
      </c>
      <c r="AC633">
        <v>0.008650542526175699</v>
      </c>
      <c r="AD633" t="s">
        <v>3909</v>
      </c>
      <c r="AE633">
        <v>5762</v>
      </c>
      <c r="AF633">
        <v>5941</v>
      </c>
      <c r="AG633" t="s">
        <v>4530</v>
      </c>
      <c r="AH633" t="s">
        <v>4533</v>
      </c>
      <c r="AI633" t="s">
        <v>4657</v>
      </c>
      <c r="AJ633" t="s">
        <v>5183</v>
      </c>
      <c r="AK633" t="s">
        <v>5234</v>
      </c>
      <c r="AL633">
        <v>5.05</v>
      </c>
      <c r="AM633">
        <v>75.56</v>
      </c>
      <c r="AN633" t="s">
        <v>5316</v>
      </c>
      <c r="AO633" t="s">
        <v>5319</v>
      </c>
      <c r="AP633" t="s">
        <v>5385</v>
      </c>
      <c r="AQ633" t="s">
        <v>5449</v>
      </c>
    </row>
    <row r="634" spans="1:43">
      <c r="A634" s="1" t="s">
        <v>403</v>
      </c>
      <c r="B634">
        <v>8</v>
      </c>
      <c r="C634">
        <v>3965216</v>
      </c>
      <c r="D634">
        <v>3661065</v>
      </c>
      <c r="E634">
        <v>495652</v>
      </c>
      <c r="F634" t="s">
        <v>1249</v>
      </c>
      <c r="G634" t="s">
        <v>1441</v>
      </c>
      <c r="H634" t="s">
        <v>1441</v>
      </c>
      <c r="J634">
        <v>98.51000000000001</v>
      </c>
      <c r="K634">
        <v>4.46</v>
      </c>
      <c r="L634">
        <v>90</v>
      </c>
      <c r="N634">
        <v>2</v>
      </c>
      <c r="O634">
        <v>1</v>
      </c>
      <c r="P634" t="s">
        <v>2139</v>
      </c>
      <c r="Q634" t="s">
        <v>2631</v>
      </c>
      <c r="R634">
        <v>100</v>
      </c>
      <c r="S634">
        <v>1456</v>
      </c>
      <c r="T634" t="s">
        <v>3140</v>
      </c>
      <c r="U634">
        <v>99.3</v>
      </c>
      <c r="V634">
        <v>1492</v>
      </c>
      <c r="W634">
        <v>38.684566</v>
      </c>
      <c r="X634">
        <v>63.3221</v>
      </c>
      <c r="Z634">
        <v>0</v>
      </c>
      <c r="AA634">
        <v>0</v>
      </c>
      <c r="AB634">
        <v>0.003159129167419</v>
      </c>
      <c r="AC634">
        <v>0.000645672832133391</v>
      </c>
    </row>
    <row r="635" spans="1:43">
      <c r="A635" s="1" t="s">
        <v>404</v>
      </c>
      <c r="B635">
        <v>14</v>
      </c>
      <c r="C635">
        <v>3187628</v>
      </c>
      <c r="D635">
        <v>2891945</v>
      </c>
      <c r="E635">
        <v>227687.7</v>
      </c>
      <c r="F635" t="s">
        <v>1249</v>
      </c>
      <c r="G635" t="s">
        <v>1465</v>
      </c>
      <c r="H635" t="s">
        <v>1465</v>
      </c>
      <c r="J635">
        <v>98.92</v>
      </c>
      <c r="K635">
        <v>2.31</v>
      </c>
      <c r="L635">
        <v>62.5</v>
      </c>
      <c r="N635">
        <v>1</v>
      </c>
      <c r="O635">
        <v>1</v>
      </c>
      <c r="P635" t="s">
        <v>2192</v>
      </c>
      <c r="Q635" t="s">
        <v>2655</v>
      </c>
      <c r="R635">
        <v>99.90000000000001</v>
      </c>
      <c r="S635">
        <v>1460</v>
      </c>
      <c r="T635" t="s">
        <v>3238</v>
      </c>
      <c r="U635">
        <v>98.40000000000001</v>
      </c>
      <c r="V635">
        <v>1518</v>
      </c>
      <c r="W635">
        <v>24.5788</v>
      </c>
      <c r="X635">
        <v>34.212395</v>
      </c>
      <c r="Z635">
        <v>0</v>
      </c>
      <c r="AA635">
        <v>0</v>
      </c>
      <c r="AB635">
        <v>0.00203400270470441</v>
      </c>
      <c r="AC635">
        <v>0.000458099017131829</v>
      </c>
    </row>
    <row r="636" spans="1:43">
      <c r="A636" s="1" t="s">
        <v>405</v>
      </c>
      <c r="B636">
        <v>12</v>
      </c>
      <c r="C636">
        <v>3336767</v>
      </c>
      <c r="D636">
        <v>2661108</v>
      </c>
      <c r="E636">
        <v>278063.9</v>
      </c>
      <c r="F636" t="s">
        <v>1249</v>
      </c>
      <c r="G636" t="s">
        <v>1325</v>
      </c>
      <c r="H636" t="s">
        <v>1325</v>
      </c>
      <c r="J636">
        <v>99.51000000000001</v>
      </c>
      <c r="K636">
        <v>2.46</v>
      </c>
      <c r="L636">
        <v>60</v>
      </c>
      <c r="N636">
        <v>1</v>
      </c>
      <c r="O636">
        <v>1</v>
      </c>
      <c r="P636" t="s">
        <v>2191</v>
      </c>
      <c r="Q636" t="s">
        <v>2498</v>
      </c>
      <c r="R636">
        <v>99.90000000000001</v>
      </c>
      <c r="S636">
        <v>1455</v>
      </c>
      <c r="T636" t="s">
        <v>3092</v>
      </c>
      <c r="U636">
        <v>99.7</v>
      </c>
      <c r="V636">
        <v>1513</v>
      </c>
      <c r="W636">
        <v>10.398937</v>
      </c>
      <c r="X636">
        <v>16.494663</v>
      </c>
      <c r="Z636">
        <v>0</v>
      </c>
      <c r="AA636">
        <v>0</v>
      </c>
      <c r="AB636">
        <v>0.009140483238288309</v>
      </c>
      <c r="AC636">
        <v>0.00261674102362446</v>
      </c>
    </row>
    <row r="637" spans="1:43">
      <c r="A637" s="1" t="s">
        <v>406</v>
      </c>
      <c r="B637">
        <v>3</v>
      </c>
      <c r="C637">
        <v>3504761</v>
      </c>
      <c r="D637">
        <v>3495272</v>
      </c>
      <c r="E637">
        <v>1168253.6</v>
      </c>
      <c r="F637" t="s">
        <v>1249</v>
      </c>
      <c r="G637" t="s">
        <v>1466</v>
      </c>
      <c r="H637" t="s">
        <v>1466</v>
      </c>
      <c r="I637" t="s">
        <v>2128</v>
      </c>
      <c r="J637">
        <v>98.02</v>
      </c>
      <c r="K637">
        <v>0.5</v>
      </c>
      <c r="L637">
        <v>0</v>
      </c>
      <c r="N637">
        <v>2</v>
      </c>
      <c r="O637">
        <v>1</v>
      </c>
      <c r="P637" t="s">
        <v>2139</v>
      </c>
      <c r="Q637" t="s">
        <v>2656</v>
      </c>
      <c r="R637">
        <v>99.90000000000001</v>
      </c>
      <c r="S637">
        <v>1450</v>
      </c>
      <c r="T637" t="s">
        <v>3239</v>
      </c>
      <c r="U637">
        <v>98.3</v>
      </c>
      <c r="V637">
        <v>1323</v>
      </c>
      <c r="W637">
        <v>11.683922</v>
      </c>
      <c r="X637">
        <v>20.471277</v>
      </c>
      <c r="Y637">
        <v>0.45862606</v>
      </c>
      <c r="Z637">
        <v>0</v>
      </c>
      <c r="AA637">
        <v>0</v>
      </c>
      <c r="AB637">
        <v>0.00143022229266845</v>
      </c>
      <c r="AC637">
        <v>0.000448230123312463</v>
      </c>
    </row>
    <row r="638" spans="1:43">
      <c r="A638" s="1" t="s">
        <v>407</v>
      </c>
      <c r="B638">
        <v>67</v>
      </c>
      <c r="C638">
        <v>5143908</v>
      </c>
      <c r="D638">
        <v>452489</v>
      </c>
      <c r="E638">
        <v>76774.8</v>
      </c>
      <c r="F638" t="s">
        <v>1249</v>
      </c>
      <c r="G638" t="s">
        <v>1327</v>
      </c>
      <c r="H638" t="s">
        <v>1936</v>
      </c>
      <c r="J638">
        <v>92.90000000000001</v>
      </c>
      <c r="K638">
        <v>3.47</v>
      </c>
      <c r="L638">
        <v>0</v>
      </c>
      <c r="N638">
        <v>2</v>
      </c>
      <c r="O638">
        <v>2</v>
      </c>
      <c r="P638" t="s">
        <v>2145</v>
      </c>
      <c r="Q638" t="s">
        <v>2657</v>
      </c>
      <c r="R638">
        <v>99.90000000000001</v>
      </c>
      <c r="S638">
        <v>1447</v>
      </c>
      <c r="T638" t="s">
        <v>3094</v>
      </c>
      <c r="U638">
        <v>95.2</v>
      </c>
      <c r="V638">
        <v>1464</v>
      </c>
      <c r="W638">
        <v>6.963471000000001</v>
      </c>
      <c r="X638">
        <v>10.601962</v>
      </c>
      <c r="Z638">
        <v>0</v>
      </c>
      <c r="AA638">
        <v>0</v>
      </c>
      <c r="AB638">
        <v>0.0311012665696417</v>
      </c>
      <c r="AC638">
        <v>0.00852802152368963</v>
      </c>
      <c r="AD638" t="s">
        <v>3910</v>
      </c>
      <c r="AE638">
        <v>96244</v>
      </c>
      <c r="AF638">
        <v>96543</v>
      </c>
      <c r="AG638" t="s">
        <v>4530</v>
      </c>
      <c r="AH638" t="s">
        <v>4531</v>
      </c>
      <c r="AI638" t="s">
        <v>4697</v>
      </c>
      <c r="AJ638" t="s">
        <v>5200</v>
      </c>
      <c r="AK638" t="s">
        <v>5234</v>
      </c>
      <c r="AL638">
        <v>8.6</v>
      </c>
      <c r="AM638">
        <v>76.67</v>
      </c>
      <c r="AN638" t="s">
        <v>5316</v>
      </c>
      <c r="AO638" t="s">
        <v>5317</v>
      </c>
      <c r="AP638" t="s">
        <v>5383</v>
      </c>
      <c r="AQ638" t="s">
        <v>5449</v>
      </c>
    </row>
    <row r="639" spans="1:43">
      <c r="A639" s="1" t="s">
        <v>407</v>
      </c>
      <c r="B639">
        <v>67</v>
      </c>
      <c r="C639">
        <v>5143908</v>
      </c>
      <c r="D639">
        <v>452489</v>
      </c>
      <c r="E639">
        <v>76774.8</v>
      </c>
      <c r="F639" t="s">
        <v>1249</v>
      </c>
      <c r="G639" t="s">
        <v>1327</v>
      </c>
      <c r="H639" t="s">
        <v>1936</v>
      </c>
      <c r="J639">
        <v>92.90000000000001</v>
      </c>
      <c r="K639">
        <v>3.47</v>
      </c>
      <c r="L639">
        <v>0</v>
      </c>
      <c r="N639">
        <v>2</v>
      </c>
      <c r="O639">
        <v>2</v>
      </c>
      <c r="P639" t="s">
        <v>2145</v>
      </c>
      <c r="Q639" t="s">
        <v>2657</v>
      </c>
      <c r="R639">
        <v>99.90000000000001</v>
      </c>
      <c r="S639">
        <v>1447</v>
      </c>
      <c r="T639" t="s">
        <v>3094</v>
      </c>
      <c r="U639">
        <v>95.2</v>
      </c>
      <c r="V639">
        <v>1464</v>
      </c>
      <c r="W639">
        <v>6.963471000000001</v>
      </c>
      <c r="X639">
        <v>10.601962</v>
      </c>
      <c r="Z639">
        <v>0</v>
      </c>
      <c r="AA639">
        <v>0</v>
      </c>
      <c r="AB639">
        <v>0.0311012665696417</v>
      </c>
      <c r="AC639">
        <v>0.00852802152368963</v>
      </c>
      <c r="AD639" t="s">
        <v>3910</v>
      </c>
      <c r="AE639">
        <v>96727</v>
      </c>
      <c r="AF639">
        <v>96915</v>
      </c>
      <c r="AG639" t="s">
        <v>4530</v>
      </c>
      <c r="AH639" t="s">
        <v>4533</v>
      </c>
      <c r="AI639" t="s">
        <v>4698</v>
      </c>
      <c r="AJ639" t="s">
        <v>5183</v>
      </c>
      <c r="AK639" t="s">
        <v>5234</v>
      </c>
      <c r="AL639">
        <v>5.31</v>
      </c>
      <c r="AM639">
        <v>75.13</v>
      </c>
      <c r="AN639" t="s">
        <v>5316</v>
      </c>
      <c r="AO639" t="s">
        <v>5319</v>
      </c>
      <c r="AP639" t="s">
        <v>5385</v>
      </c>
      <c r="AQ639" t="s">
        <v>5449</v>
      </c>
    </row>
    <row r="640" spans="1:43">
      <c r="A640" s="1" t="s">
        <v>408</v>
      </c>
      <c r="B640">
        <v>19</v>
      </c>
      <c r="C640">
        <v>2530400</v>
      </c>
      <c r="D640">
        <v>1354802</v>
      </c>
      <c r="E640">
        <v>133179</v>
      </c>
      <c r="F640" t="s">
        <v>1249</v>
      </c>
      <c r="G640" t="s">
        <v>1467</v>
      </c>
      <c r="H640" t="s">
        <v>1467</v>
      </c>
      <c r="J640">
        <v>94.34999999999999</v>
      </c>
      <c r="K640">
        <v>3.35</v>
      </c>
      <c r="L640">
        <v>8.33</v>
      </c>
      <c r="N640">
        <v>1</v>
      </c>
      <c r="O640">
        <v>1</v>
      </c>
      <c r="P640" t="s">
        <v>2276</v>
      </c>
      <c r="Q640" t="s">
        <v>2658</v>
      </c>
      <c r="R640">
        <v>99.40000000000001</v>
      </c>
      <c r="S640">
        <v>1411</v>
      </c>
      <c r="T640" t="s">
        <v>3240</v>
      </c>
      <c r="U640">
        <v>98.8</v>
      </c>
      <c r="V640">
        <v>1469</v>
      </c>
      <c r="W640">
        <v>8.420873</v>
      </c>
      <c r="X640">
        <v>9.436425999999999</v>
      </c>
      <c r="Z640">
        <v>2</v>
      </c>
      <c r="AA640">
        <v>0</v>
      </c>
      <c r="AB640">
        <v>0.00470250436490615</v>
      </c>
      <c r="AC640">
        <v>0.00139433049089652</v>
      </c>
      <c r="AD640" t="s">
        <v>3911</v>
      </c>
      <c r="AE640">
        <v>503381</v>
      </c>
      <c r="AF640">
        <v>503761</v>
      </c>
      <c r="AG640" t="s">
        <v>4529</v>
      </c>
      <c r="AH640" t="s">
        <v>4531</v>
      </c>
      <c r="AI640" t="s">
        <v>4849</v>
      </c>
      <c r="AJ640" t="s">
        <v>5176</v>
      </c>
      <c r="AK640" t="s">
        <v>5244</v>
      </c>
      <c r="AL640">
        <v>10.86</v>
      </c>
      <c r="AM640">
        <v>78.33</v>
      </c>
      <c r="AN640" t="s">
        <v>5316</v>
      </c>
      <c r="AO640" t="s">
        <v>5317</v>
      </c>
      <c r="AP640" t="s">
        <v>5383</v>
      </c>
      <c r="AQ640" t="s">
        <v>5449</v>
      </c>
    </row>
    <row r="641" spans="1:43">
      <c r="A641" s="1" t="s">
        <v>409</v>
      </c>
      <c r="B641">
        <v>13</v>
      </c>
      <c r="C641">
        <v>4000215</v>
      </c>
      <c r="D641">
        <v>2357667</v>
      </c>
      <c r="E641">
        <v>307708.8</v>
      </c>
      <c r="F641" t="s">
        <v>1249</v>
      </c>
      <c r="G641" t="s">
        <v>1468</v>
      </c>
      <c r="H641" t="s">
        <v>1468</v>
      </c>
      <c r="I641" t="s">
        <v>2128</v>
      </c>
      <c r="J641">
        <v>98.28</v>
      </c>
      <c r="K641">
        <v>0.74</v>
      </c>
      <c r="L641">
        <v>0</v>
      </c>
      <c r="N641">
        <v>1</v>
      </c>
      <c r="O641">
        <v>1</v>
      </c>
      <c r="P641" t="s">
        <v>2160</v>
      </c>
      <c r="Q641" t="s">
        <v>2659</v>
      </c>
      <c r="R641">
        <v>99.90000000000001</v>
      </c>
      <c r="S641">
        <v>1451</v>
      </c>
      <c r="T641" t="s">
        <v>3241</v>
      </c>
      <c r="U641">
        <v>98.59999999999999</v>
      </c>
      <c r="V641">
        <v>1491</v>
      </c>
      <c r="W641">
        <v>8.383605000000001</v>
      </c>
      <c r="X641">
        <v>14.042454</v>
      </c>
      <c r="Y641">
        <v>0.2577291</v>
      </c>
      <c r="Z641">
        <v>0</v>
      </c>
      <c r="AA641">
        <v>0</v>
      </c>
      <c r="AB641">
        <v>0.0176777736951014</v>
      </c>
      <c r="AC641">
        <v>0.00393517083405391</v>
      </c>
      <c r="AD641" t="s">
        <v>3912</v>
      </c>
      <c r="AE641">
        <v>837172</v>
      </c>
      <c r="AF641">
        <v>837338</v>
      </c>
      <c r="AG641" t="s">
        <v>4529</v>
      </c>
      <c r="AH641" t="s">
        <v>4531</v>
      </c>
      <c r="AI641" t="s">
        <v>4705</v>
      </c>
      <c r="AJ641" t="s">
        <v>5201</v>
      </c>
      <c r="AK641" t="s">
        <v>5237</v>
      </c>
      <c r="AL641">
        <v>4.76</v>
      </c>
      <c r="AM641">
        <v>76.19</v>
      </c>
      <c r="AN641" t="s">
        <v>5316</v>
      </c>
      <c r="AO641" t="s">
        <v>5317</v>
      </c>
      <c r="AP641" t="s">
        <v>5383</v>
      </c>
      <c r="AQ641" t="s">
        <v>5449</v>
      </c>
    </row>
    <row r="642" spans="1:43">
      <c r="A642" s="1" t="s">
        <v>410</v>
      </c>
      <c r="B642">
        <v>28</v>
      </c>
      <c r="C642">
        <v>4716480</v>
      </c>
      <c r="D642">
        <v>3156335</v>
      </c>
      <c r="E642">
        <v>168445.7</v>
      </c>
      <c r="F642" t="s">
        <v>1249</v>
      </c>
      <c r="G642" t="s">
        <v>1382</v>
      </c>
      <c r="H642" t="s">
        <v>1937</v>
      </c>
      <c r="J642">
        <v>97.77</v>
      </c>
      <c r="K642">
        <v>4.19</v>
      </c>
      <c r="L642">
        <v>62.5</v>
      </c>
      <c r="N642">
        <v>1</v>
      </c>
      <c r="O642">
        <v>1</v>
      </c>
      <c r="P642" t="s">
        <v>2229</v>
      </c>
      <c r="Q642" t="s">
        <v>2660</v>
      </c>
      <c r="R642">
        <v>100</v>
      </c>
      <c r="S642">
        <v>1467</v>
      </c>
      <c r="T642" t="s">
        <v>3150</v>
      </c>
      <c r="U642">
        <v>99.3</v>
      </c>
      <c r="V642">
        <v>1510</v>
      </c>
      <c r="W642">
        <v>34.422337</v>
      </c>
      <c r="X642">
        <v>58.825428</v>
      </c>
      <c r="Z642">
        <v>0</v>
      </c>
      <c r="AA642">
        <v>0</v>
      </c>
      <c r="AB642">
        <v>0.007172291089507409</v>
      </c>
      <c r="AC642">
        <v>0.00178559968392165</v>
      </c>
    </row>
    <row r="643" spans="1:43">
      <c r="A643" s="1" t="s">
        <v>411</v>
      </c>
      <c r="B643">
        <v>52</v>
      </c>
      <c r="C643">
        <v>4382438</v>
      </c>
      <c r="D643">
        <v>335031</v>
      </c>
      <c r="E643">
        <v>84277.7</v>
      </c>
      <c r="F643" t="s">
        <v>1249</v>
      </c>
      <c r="G643" t="s">
        <v>1469</v>
      </c>
      <c r="H643" t="s">
        <v>1469</v>
      </c>
      <c r="I643" t="s">
        <v>2128</v>
      </c>
      <c r="J643">
        <v>93.41</v>
      </c>
      <c r="K643">
        <v>2.2</v>
      </c>
      <c r="L643">
        <v>0</v>
      </c>
      <c r="N643">
        <v>1</v>
      </c>
      <c r="O643">
        <v>1</v>
      </c>
      <c r="P643" t="s">
        <v>2277</v>
      </c>
      <c r="Q643" t="s">
        <v>2661</v>
      </c>
      <c r="R643">
        <v>99.59999999999999</v>
      </c>
      <c r="S643">
        <v>1480</v>
      </c>
      <c r="T643" t="s">
        <v>3242</v>
      </c>
      <c r="U643">
        <v>97.2</v>
      </c>
      <c r="V643">
        <v>1518</v>
      </c>
      <c r="W643">
        <v>9.713274999999999</v>
      </c>
      <c r="X643">
        <v>10.408301</v>
      </c>
      <c r="Y643">
        <v>0.29626667</v>
      </c>
      <c r="Z643">
        <v>0</v>
      </c>
      <c r="AA643">
        <v>0</v>
      </c>
      <c r="AB643">
        <v>0.0452867560997569</v>
      </c>
      <c r="AC643">
        <v>0.0135432041880455</v>
      </c>
      <c r="AD643" t="s">
        <v>3913</v>
      </c>
      <c r="AE643">
        <v>78481</v>
      </c>
      <c r="AF643">
        <v>78876</v>
      </c>
      <c r="AG643" t="s">
        <v>4530</v>
      </c>
      <c r="AH643" t="s">
        <v>4533</v>
      </c>
      <c r="AI643" t="s">
        <v>4850</v>
      </c>
      <c r="AJ643" t="s">
        <v>5175</v>
      </c>
      <c r="AK643" t="s">
        <v>5234</v>
      </c>
      <c r="AL643">
        <v>11.12</v>
      </c>
      <c r="AM643">
        <v>76.26000000000001</v>
      </c>
      <c r="AN643" t="s">
        <v>5316</v>
      </c>
      <c r="AO643" t="s">
        <v>5319</v>
      </c>
      <c r="AP643" t="s">
        <v>5385</v>
      </c>
      <c r="AQ643" t="s">
        <v>5449</v>
      </c>
    </row>
    <row r="644" spans="1:43">
      <c r="A644" s="1" t="s">
        <v>412</v>
      </c>
      <c r="B644">
        <v>7</v>
      </c>
      <c r="C644">
        <v>2830071</v>
      </c>
      <c r="D644">
        <v>1339155</v>
      </c>
      <c r="E644">
        <v>404295.8</v>
      </c>
      <c r="F644" t="s">
        <v>1249</v>
      </c>
      <c r="G644" t="s">
        <v>1465</v>
      </c>
      <c r="H644" t="s">
        <v>1465</v>
      </c>
      <c r="I644" t="s">
        <v>2128</v>
      </c>
      <c r="J644">
        <v>96.86</v>
      </c>
      <c r="K644">
        <v>0.96</v>
      </c>
      <c r="L644">
        <v>50</v>
      </c>
      <c r="N644">
        <v>1</v>
      </c>
      <c r="O644">
        <v>1</v>
      </c>
      <c r="P644" t="s">
        <v>2192</v>
      </c>
      <c r="Q644" t="s">
        <v>2655</v>
      </c>
      <c r="R644">
        <v>99.7</v>
      </c>
      <c r="S644">
        <v>1460</v>
      </c>
      <c r="T644" t="s">
        <v>3238</v>
      </c>
      <c r="U644">
        <v>98.2</v>
      </c>
      <c r="V644">
        <v>1518</v>
      </c>
      <c r="W644">
        <v>5.017657</v>
      </c>
      <c r="X644">
        <v>9.987905</v>
      </c>
      <c r="Y644">
        <v>0.9043833</v>
      </c>
      <c r="Z644">
        <v>0</v>
      </c>
      <c r="AA644">
        <v>0</v>
      </c>
      <c r="AB644">
        <v>0.00699756170880791</v>
      </c>
      <c r="AC644">
        <v>0.00358927912515514</v>
      </c>
    </row>
    <row r="645" spans="1:43">
      <c r="A645" s="1" t="s">
        <v>413</v>
      </c>
      <c r="B645">
        <v>24</v>
      </c>
      <c r="C645">
        <v>4453041</v>
      </c>
      <c r="D645">
        <v>612851</v>
      </c>
      <c r="E645">
        <v>185543.4</v>
      </c>
      <c r="F645" t="s">
        <v>1249</v>
      </c>
      <c r="G645" t="s">
        <v>1470</v>
      </c>
      <c r="H645" t="s">
        <v>1470</v>
      </c>
      <c r="I645" t="s">
        <v>2128</v>
      </c>
      <c r="J645">
        <v>92.92</v>
      </c>
      <c r="K645">
        <v>2.72</v>
      </c>
      <c r="L645">
        <v>14.29</v>
      </c>
      <c r="N645">
        <v>2</v>
      </c>
      <c r="O645">
        <v>1</v>
      </c>
      <c r="P645" t="s">
        <v>2145</v>
      </c>
      <c r="Q645" t="s">
        <v>2662</v>
      </c>
      <c r="R645">
        <v>99.59999999999999</v>
      </c>
      <c r="S645">
        <v>1442</v>
      </c>
      <c r="T645" t="s">
        <v>3243</v>
      </c>
      <c r="U645">
        <v>96.59999999999999</v>
      </c>
      <c r="V645">
        <v>1309</v>
      </c>
      <c r="W645">
        <v>4.2859135</v>
      </c>
      <c r="X645">
        <v>9.771167</v>
      </c>
      <c r="Y645">
        <v>0.10819583</v>
      </c>
      <c r="Z645">
        <v>0</v>
      </c>
      <c r="AA645">
        <v>0</v>
      </c>
      <c r="AB645">
        <v>0.00928872112097077</v>
      </c>
      <c r="AC645">
        <v>0.00457170356111646</v>
      </c>
    </row>
    <row r="646" spans="1:43">
      <c r="A646" s="1" t="s">
        <v>414</v>
      </c>
      <c r="B646">
        <v>45</v>
      </c>
      <c r="C646">
        <v>5949241</v>
      </c>
      <c r="D646">
        <v>680284</v>
      </c>
      <c r="E646">
        <v>132205.4</v>
      </c>
      <c r="F646" t="s">
        <v>1249</v>
      </c>
      <c r="G646" t="s">
        <v>1362</v>
      </c>
      <c r="H646" t="s">
        <v>1938</v>
      </c>
      <c r="I646" t="s">
        <v>2128</v>
      </c>
      <c r="J646">
        <v>92.08</v>
      </c>
      <c r="K646">
        <v>1.71</v>
      </c>
      <c r="L646">
        <v>0</v>
      </c>
      <c r="N646">
        <v>1</v>
      </c>
      <c r="O646">
        <v>1</v>
      </c>
      <c r="P646" t="s">
        <v>2219</v>
      </c>
      <c r="Q646" t="s">
        <v>2663</v>
      </c>
      <c r="R646">
        <v>99.7</v>
      </c>
      <c r="S646">
        <v>1452</v>
      </c>
      <c r="T646" t="s">
        <v>3130</v>
      </c>
      <c r="U646">
        <v>99.5</v>
      </c>
      <c r="V646">
        <v>1510</v>
      </c>
      <c r="W646">
        <v>5.218487000000001</v>
      </c>
      <c r="X646">
        <v>10.688405</v>
      </c>
      <c r="Y646">
        <v>0.1837028</v>
      </c>
      <c r="Z646">
        <v>0</v>
      </c>
      <c r="AA646">
        <v>0</v>
      </c>
      <c r="AB646">
        <v>0.0186004870810821</v>
      </c>
      <c r="AC646">
        <v>0.00679732203433224</v>
      </c>
    </row>
    <row r="647" spans="1:43">
      <c r="A647" s="1" t="s">
        <v>415</v>
      </c>
      <c r="B647">
        <v>16</v>
      </c>
      <c r="C647">
        <v>5531576</v>
      </c>
      <c r="D647">
        <v>1835575</v>
      </c>
      <c r="E647">
        <v>345723.5</v>
      </c>
      <c r="F647" t="s">
        <v>1249</v>
      </c>
      <c r="G647" t="s">
        <v>1471</v>
      </c>
      <c r="H647" t="s">
        <v>1471</v>
      </c>
      <c r="I647" t="s">
        <v>2128</v>
      </c>
      <c r="J647">
        <v>97.67</v>
      </c>
      <c r="K647">
        <v>1.25</v>
      </c>
      <c r="L647">
        <v>100</v>
      </c>
      <c r="N647">
        <v>2</v>
      </c>
      <c r="O647">
        <v>2</v>
      </c>
      <c r="P647" t="s">
        <v>2278</v>
      </c>
      <c r="Q647" t="s">
        <v>2664</v>
      </c>
      <c r="R647">
        <v>100</v>
      </c>
      <c r="S647">
        <v>1451</v>
      </c>
      <c r="T647" t="s">
        <v>3244</v>
      </c>
      <c r="U647">
        <v>99.8</v>
      </c>
      <c r="V647">
        <v>1492</v>
      </c>
      <c r="W647">
        <v>17.686842</v>
      </c>
      <c r="X647">
        <v>18.383501</v>
      </c>
      <c r="Y647">
        <v>0.58131635</v>
      </c>
      <c r="Z647">
        <v>0</v>
      </c>
      <c r="AA647">
        <v>0</v>
      </c>
      <c r="AB647">
        <v>0.00997458127493611</v>
      </c>
      <c r="AC647">
        <v>0.00282957826092405</v>
      </c>
      <c r="AD647" t="s">
        <v>3914</v>
      </c>
      <c r="AE647">
        <v>190904</v>
      </c>
      <c r="AF647">
        <v>191088</v>
      </c>
      <c r="AG647" t="s">
        <v>4530</v>
      </c>
      <c r="AH647" t="s">
        <v>4553</v>
      </c>
      <c r="AI647" t="s">
        <v>4851</v>
      </c>
      <c r="AJ647" t="s">
        <v>5192</v>
      </c>
      <c r="AK647" t="s">
        <v>5280</v>
      </c>
      <c r="AL647">
        <v>26.23</v>
      </c>
      <c r="AM647">
        <v>75.81</v>
      </c>
      <c r="AN647" t="s">
        <v>5316</v>
      </c>
      <c r="AO647" t="s">
        <v>5339</v>
      </c>
      <c r="AP647" t="s">
        <v>5405</v>
      </c>
      <c r="AQ647" t="s">
        <v>5464</v>
      </c>
    </row>
    <row r="648" spans="1:43">
      <c r="A648" s="1" t="s">
        <v>415</v>
      </c>
      <c r="B648">
        <v>16</v>
      </c>
      <c r="C648">
        <v>5531576</v>
      </c>
      <c r="D648">
        <v>1835575</v>
      </c>
      <c r="E648">
        <v>345723.5</v>
      </c>
      <c r="F648" t="s">
        <v>1249</v>
      </c>
      <c r="G648" t="s">
        <v>1471</v>
      </c>
      <c r="H648" t="s">
        <v>1471</v>
      </c>
      <c r="I648" t="s">
        <v>2128</v>
      </c>
      <c r="J648">
        <v>97.67</v>
      </c>
      <c r="K648">
        <v>1.25</v>
      </c>
      <c r="L648">
        <v>100</v>
      </c>
      <c r="N648">
        <v>2</v>
      </c>
      <c r="O648">
        <v>2</v>
      </c>
      <c r="P648" t="s">
        <v>2278</v>
      </c>
      <c r="Q648" t="s">
        <v>2664</v>
      </c>
      <c r="R648">
        <v>100</v>
      </c>
      <c r="S648">
        <v>1451</v>
      </c>
      <c r="T648" t="s">
        <v>3244</v>
      </c>
      <c r="U648">
        <v>99.8</v>
      </c>
      <c r="V648">
        <v>1492</v>
      </c>
      <c r="W648">
        <v>17.686842</v>
      </c>
      <c r="X648">
        <v>18.383501</v>
      </c>
      <c r="Y648">
        <v>0.58131635</v>
      </c>
      <c r="Z648">
        <v>0</v>
      </c>
      <c r="AA648">
        <v>0</v>
      </c>
      <c r="AB648">
        <v>0.00997458127493611</v>
      </c>
      <c r="AC648">
        <v>0.00282957826092405</v>
      </c>
      <c r="AD648" t="s">
        <v>3915</v>
      </c>
      <c r="AE648">
        <v>971</v>
      </c>
      <c r="AF648">
        <v>1141</v>
      </c>
      <c r="AG648" t="s">
        <v>4529</v>
      </c>
      <c r="AH648" t="s">
        <v>4533</v>
      </c>
      <c r="AI648" t="s">
        <v>4631</v>
      </c>
      <c r="AJ648" t="s">
        <v>5179</v>
      </c>
      <c r="AK648" t="s">
        <v>5234</v>
      </c>
      <c r="AL648">
        <v>4.8</v>
      </c>
      <c r="AM648">
        <v>80.7</v>
      </c>
      <c r="AN648" t="s">
        <v>5316</v>
      </c>
      <c r="AO648" t="s">
        <v>5319</v>
      </c>
      <c r="AP648" t="s">
        <v>5385</v>
      </c>
      <c r="AQ648" t="s">
        <v>5449</v>
      </c>
    </row>
    <row r="649" spans="1:43">
      <c r="A649" s="1" t="s">
        <v>415</v>
      </c>
      <c r="B649">
        <v>16</v>
      </c>
      <c r="C649">
        <v>5531576</v>
      </c>
      <c r="D649">
        <v>1835575</v>
      </c>
      <c r="E649">
        <v>345723.5</v>
      </c>
      <c r="F649" t="s">
        <v>1249</v>
      </c>
      <c r="G649" t="s">
        <v>1471</v>
      </c>
      <c r="H649" t="s">
        <v>1471</v>
      </c>
      <c r="I649" t="s">
        <v>2128</v>
      </c>
      <c r="J649">
        <v>97.67</v>
      </c>
      <c r="K649">
        <v>1.25</v>
      </c>
      <c r="L649">
        <v>100</v>
      </c>
      <c r="N649">
        <v>2</v>
      </c>
      <c r="O649">
        <v>2</v>
      </c>
      <c r="P649" t="s">
        <v>2278</v>
      </c>
      <c r="Q649" t="s">
        <v>2664</v>
      </c>
      <c r="R649">
        <v>100</v>
      </c>
      <c r="S649">
        <v>1451</v>
      </c>
      <c r="T649" t="s">
        <v>3244</v>
      </c>
      <c r="U649">
        <v>99.8</v>
      </c>
      <c r="V649">
        <v>1492</v>
      </c>
      <c r="W649">
        <v>17.686842</v>
      </c>
      <c r="X649">
        <v>18.383501</v>
      </c>
      <c r="Y649">
        <v>0.58131635</v>
      </c>
      <c r="Z649">
        <v>0</v>
      </c>
      <c r="AA649">
        <v>0</v>
      </c>
      <c r="AB649">
        <v>0.00997458127493611</v>
      </c>
      <c r="AC649">
        <v>0.00282957826092405</v>
      </c>
      <c r="AD649" t="s">
        <v>3915</v>
      </c>
      <c r="AE649">
        <v>1447</v>
      </c>
      <c r="AF649">
        <v>1806</v>
      </c>
      <c r="AG649" t="s">
        <v>4529</v>
      </c>
      <c r="AH649" t="s">
        <v>4533</v>
      </c>
      <c r="AI649" t="s">
        <v>4852</v>
      </c>
      <c r="AJ649" t="s">
        <v>5176</v>
      </c>
      <c r="AK649" t="s">
        <v>5244</v>
      </c>
      <c r="AL649">
        <v>10.05</v>
      </c>
      <c r="AM649">
        <v>79.83</v>
      </c>
      <c r="AN649" t="s">
        <v>5316</v>
      </c>
      <c r="AO649" t="s">
        <v>5319</v>
      </c>
      <c r="AP649" t="s">
        <v>5385</v>
      </c>
      <c r="AQ649" t="s">
        <v>5449</v>
      </c>
    </row>
    <row r="650" spans="1:43">
      <c r="A650" s="1" t="s">
        <v>415</v>
      </c>
      <c r="B650">
        <v>16</v>
      </c>
      <c r="C650">
        <v>5531576</v>
      </c>
      <c r="D650">
        <v>1835575</v>
      </c>
      <c r="E650">
        <v>345723.5</v>
      </c>
      <c r="F650" t="s">
        <v>1249</v>
      </c>
      <c r="G650" t="s">
        <v>1471</v>
      </c>
      <c r="H650" t="s">
        <v>1471</v>
      </c>
      <c r="I650" t="s">
        <v>2128</v>
      </c>
      <c r="J650">
        <v>97.67</v>
      </c>
      <c r="K650">
        <v>1.25</v>
      </c>
      <c r="L650">
        <v>100</v>
      </c>
      <c r="N650">
        <v>2</v>
      </c>
      <c r="O650">
        <v>2</v>
      </c>
      <c r="P650" t="s">
        <v>2278</v>
      </c>
      <c r="Q650" t="s">
        <v>2664</v>
      </c>
      <c r="R650">
        <v>100</v>
      </c>
      <c r="S650">
        <v>1451</v>
      </c>
      <c r="T650" t="s">
        <v>3244</v>
      </c>
      <c r="U650">
        <v>99.8</v>
      </c>
      <c r="V650">
        <v>1492</v>
      </c>
      <c r="W650">
        <v>17.686842</v>
      </c>
      <c r="X650">
        <v>18.383501</v>
      </c>
      <c r="Y650">
        <v>0.58131635</v>
      </c>
      <c r="Z650">
        <v>0</v>
      </c>
      <c r="AA650">
        <v>0</v>
      </c>
      <c r="AB650">
        <v>0.00997458127493611</v>
      </c>
      <c r="AC650">
        <v>0.00282957826092405</v>
      </c>
      <c r="AD650" t="s">
        <v>3916</v>
      </c>
      <c r="AE650">
        <v>541506</v>
      </c>
      <c r="AF650">
        <v>541642</v>
      </c>
      <c r="AG650" t="s">
        <v>4529</v>
      </c>
      <c r="AH650" t="s">
        <v>4532</v>
      </c>
      <c r="AI650" t="s">
        <v>4841</v>
      </c>
      <c r="AJ650" t="s">
        <v>5174</v>
      </c>
      <c r="AK650" t="s">
        <v>5234</v>
      </c>
      <c r="AL650">
        <v>20.21</v>
      </c>
      <c r="AM650">
        <v>78.09999999999999</v>
      </c>
      <c r="AN650" t="s">
        <v>5316</v>
      </c>
      <c r="AO650" t="s">
        <v>5318</v>
      </c>
      <c r="AP650" t="s">
        <v>5384</v>
      </c>
      <c r="AQ650" t="s">
        <v>5450</v>
      </c>
    </row>
    <row r="651" spans="1:43">
      <c r="A651" s="1" t="s">
        <v>416</v>
      </c>
      <c r="B651">
        <v>6</v>
      </c>
      <c r="C651">
        <v>5276914</v>
      </c>
      <c r="D651">
        <v>3378579</v>
      </c>
      <c r="E651">
        <v>879485.7</v>
      </c>
      <c r="F651" t="s">
        <v>1249</v>
      </c>
      <c r="G651" t="s">
        <v>1283</v>
      </c>
      <c r="H651" t="s">
        <v>1283</v>
      </c>
      <c r="I651" t="s">
        <v>2128</v>
      </c>
      <c r="J651">
        <v>96.73999999999999</v>
      </c>
      <c r="K651">
        <v>0.5</v>
      </c>
      <c r="L651">
        <v>0</v>
      </c>
      <c r="N651">
        <v>1</v>
      </c>
      <c r="O651">
        <v>1</v>
      </c>
      <c r="P651" t="s">
        <v>2145</v>
      </c>
      <c r="Q651" t="s">
        <v>2454</v>
      </c>
      <c r="R651">
        <v>100</v>
      </c>
      <c r="S651">
        <v>1459</v>
      </c>
      <c r="T651" t="s">
        <v>3050</v>
      </c>
      <c r="U651">
        <v>99.5</v>
      </c>
      <c r="V651">
        <v>1477</v>
      </c>
      <c r="W651">
        <v>9.936427999999999</v>
      </c>
      <c r="X651">
        <v>22.175026</v>
      </c>
      <c r="Y651">
        <v>0.6108136</v>
      </c>
      <c r="Z651">
        <v>0</v>
      </c>
      <c r="AA651">
        <v>0</v>
      </c>
      <c r="AB651">
        <v>0.005970981993170661</v>
      </c>
      <c r="AC651">
        <v>0.002027846504633</v>
      </c>
    </row>
    <row r="652" spans="1:43">
      <c r="A652" s="1" t="s">
        <v>417</v>
      </c>
      <c r="B652">
        <v>9</v>
      </c>
      <c r="C652">
        <v>4011999</v>
      </c>
      <c r="D652">
        <v>1040643</v>
      </c>
      <c r="E652">
        <v>445777.7</v>
      </c>
      <c r="F652" t="s">
        <v>1249</v>
      </c>
      <c r="G652" t="s">
        <v>1277</v>
      </c>
      <c r="H652" t="s">
        <v>1277</v>
      </c>
      <c r="I652" t="s">
        <v>2128</v>
      </c>
      <c r="J652">
        <v>100</v>
      </c>
      <c r="K652">
        <v>0.54</v>
      </c>
      <c r="L652">
        <v>100</v>
      </c>
      <c r="N652">
        <v>1</v>
      </c>
      <c r="O652">
        <v>1</v>
      </c>
      <c r="P652" t="s">
        <v>2133</v>
      </c>
      <c r="Q652" t="s">
        <v>2448</v>
      </c>
      <c r="R652">
        <v>100</v>
      </c>
      <c r="S652">
        <v>1445</v>
      </c>
      <c r="T652" t="s">
        <v>3044</v>
      </c>
      <c r="U652">
        <v>100</v>
      </c>
      <c r="V652">
        <v>1445</v>
      </c>
      <c r="W652">
        <v>12.230222</v>
      </c>
      <c r="X652">
        <v>21.64719</v>
      </c>
      <c r="Y652">
        <v>0.5105366</v>
      </c>
      <c r="Z652">
        <v>0</v>
      </c>
      <c r="AA652">
        <v>0</v>
      </c>
      <c r="AB652">
        <v>0.00821231411522967</v>
      </c>
      <c r="AC652">
        <v>0.00196891987026732</v>
      </c>
    </row>
    <row r="653" spans="1:43">
      <c r="A653" s="1" t="s">
        <v>418</v>
      </c>
      <c r="B653">
        <v>21</v>
      </c>
      <c r="C653">
        <v>3588471</v>
      </c>
      <c r="D653">
        <v>969132</v>
      </c>
      <c r="E653">
        <v>170879.6</v>
      </c>
      <c r="F653" t="s">
        <v>1249</v>
      </c>
      <c r="G653" t="s">
        <v>1472</v>
      </c>
      <c r="H653" t="s">
        <v>1939</v>
      </c>
      <c r="J653">
        <v>96.15000000000001</v>
      </c>
      <c r="K653">
        <v>4.4</v>
      </c>
      <c r="L653">
        <v>25</v>
      </c>
      <c r="N653">
        <v>1</v>
      </c>
      <c r="O653">
        <v>1</v>
      </c>
      <c r="P653" t="s">
        <v>2179</v>
      </c>
      <c r="Q653" t="s">
        <v>2665</v>
      </c>
      <c r="R653">
        <v>100</v>
      </c>
      <c r="S653">
        <v>1432</v>
      </c>
      <c r="T653" t="s">
        <v>3078</v>
      </c>
      <c r="U653">
        <v>99.90000000000001</v>
      </c>
      <c r="V653">
        <v>1490</v>
      </c>
      <c r="W653">
        <v>8.104716999999999</v>
      </c>
      <c r="X653">
        <v>12.672513</v>
      </c>
      <c r="Z653">
        <v>0</v>
      </c>
      <c r="AA653">
        <v>0</v>
      </c>
      <c r="AB653">
        <v>0.0429630512914627</v>
      </c>
      <c r="AC653">
        <v>0.00889115935207613</v>
      </c>
      <c r="AD653" t="s">
        <v>3917</v>
      </c>
      <c r="AE653">
        <v>76171</v>
      </c>
      <c r="AF653">
        <v>76398</v>
      </c>
      <c r="AG653" t="s">
        <v>4529</v>
      </c>
      <c r="AH653" t="s">
        <v>4549</v>
      </c>
      <c r="AI653" t="s">
        <v>4680</v>
      </c>
      <c r="AJ653" t="s">
        <v>5193</v>
      </c>
      <c r="AK653" t="s">
        <v>5255</v>
      </c>
      <c r="AL653">
        <v>6.99</v>
      </c>
      <c r="AM653">
        <v>75.54000000000001</v>
      </c>
      <c r="AN653" t="s">
        <v>5316</v>
      </c>
      <c r="AO653" t="s">
        <v>5335</v>
      </c>
      <c r="AP653" t="s">
        <v>5401</v>
      </c>
      <c r="AQ653" t="s">
        <v>5462</v>
      </c>
    </row>
    <row r="654" spans="1:43">
      <c r="A654" s="1" t="s">
        <v>418</v>
      </c>
      <c r="B654">
        <v>21</v>
      </c>
      <c r="C654">
        <v>3588471</v>
      </c>
      <c r="D654">
        <v>969132</v>
      </c>
      <c r="E654">
        <v>170879.6</v>
      </c>
      <c r="F654" t="s">
        <v>1249</v>
      </c>
      <c r="G654" t="s">
        <v>1472</v>
      </c>
      <c r="H654" t="s">
        <v>1939</v>
      </c>
      <c r="J654">
        <v>96.15000000000001</v>
      </c>
      <c r="K654">
        <v>4.4</v>
      </c>
      <c r="L654">
        <v>25</v>
      </c>
      <c r="N654">
        <v>1</v>
      </c>
      <c r="O654">
        <v>1</v>
      </c>
      <c r="P654" t="s">
        <v>2179</v>
      </c>
      <c r="Q654" t="s">
        <v>2665</v>
      </c>
      <c r="R654">
        <v>100</v>
      </c>
      <c r="S654">
        <v>1432</v>
      </c>
      <c r="T654" t="s">
        <v>3078</v>
      </c>
      <c r="U654">
        <v>99.90000000000001</v>
      </c>
      <c r="V654">
        <v>1490</v>
      </c>
      <c r="W654">
        <v>8.104716999999999</v>
      </c>
      <c r="X654">
        <v>12.672513</v>
      </c>
      <c r="Z654">
        <v>0</v>
      </c>
      <c r="AA654">
        <v>0</v>
      </c>
      <c r="AB654">
        <v>0.0429630512914627</v>
      </c>
      <c r="AC654">
        <v>0.00889115935207613</v>
      </c>
      <c r="AD654" t="s">
        <v>3918</v>
      </c>
      <c r="AE654">
        <v>57715</v>
      </c>
      <c r="AF654">
        <v>57954</v>
      </c>
      <c r="AG654" t="s">
        <v>4529</v>
      </c>
      <c r="AH654" t="s">
        <v>4533</v>
      </c>
      <c r="AI654" t="s">
        <v>4615</v>
      </c>
      <c r="AJ654" t="s">
        <v>5183</v>
      </c>
      <c r="AK654" t="s">
        <v>5234</v>
      </c>
      <c r="AL654">
        <v>6.74</v>
      </c>
      <c r="AM654">
        <v>77.08</v>
      </c>
      <c r="AN654" t="s">
        <v>5316</v>
      </c>
      <c r="AO654" t="s">
        <v>5319</v>
      </c>
      <c r="AP654" t="s">
        <v>5385</v>
      </c>
      <c r="AQ654" t="s">
        <v>5449</v>
      </c>
    </row>
    <row r="655" spans="1:43">
      <c r="A655" s="1" t="s">
        <v>418</v>
      </c>
      <c r="B655">
        <v>21</v>
      </c>
      <c r="C655">
        <v>3588471</v>
      </c>
      <c r="D655">
        <v>969132</v>
      </c>
      <c r="E655">
        <v>170879.6</v>
      </c>
      <c r="F655" t="s">
        <v>1249</v>
      </c>
      <c r="G655" t="s">
        <v>1472</v>
      </c>
      <c r="H655" t="s">
        <v>1939</v>
      </c>
      <c r="J655">
        <v>96.15000000000001</v>
      </c>
      <c r="K655">
        <v>4.4</v>
      </c>
      <c r="L655">
        <v>25</v>
      </c>
      <c r="N655">
        <v>1</v>
      </c>
      <c r="O655">
        <v>1</v>
      </c>
      <c r="P655" t="s">
        <v>2179</v>
      </c>
      <c r="Q655" t="s">
        <v>2665</v>
      </c>
      <c r="R655">
        <v>100</v>
      </c>
      <c r="S655">
        <v>1432</v>
      </c>
      <c r="T655" t="s">
        <v>3078</v>
      </c>
      <c r="U655">
        <v>99.90000000000001</v>
      </c>
      <c r="V655">
        <v>1490</v>
      </c>
      <c r="W655">
        <v>8.104716999999999</v>
      </c>
      <c r="X655">
        <v>12.672513</v>
      </c>
      <c r="Z655">
        <v>0</v>
      </c>
      <c r="AA655">
        <v>0</v>
      </c>
      <c r="AB655">
        <v>0.0429630512914627</v>
      </c>
      <c r="AC655">
        <v>0.00889115935207613</v>
      </c>
      <c r="AD655" t="s">
        <v>3918</v>
      </c>
      <c r="AE655">
        <v>58527</v>
      </c>
      <c r="AF655">
        <v>58904</v>
      </c>
      <c r="AG655" t="s">
        <v>4529</v>
      </c>
      <c r="AH655" t="s">
        <v>4533</v>
      </c>
      <c r="AI655" t="s">
        <v>4853</v>
      </c>
      <c r="AJ655" t="s">
        <v>5176</v>
      </c>
      <c r="AK655" t="s">
        <v>5237</v>
      </c>
      <c r="AL655">
        <v>10.59</v>
      </c>
      <c r="AM655">
        <v>79.16</v>
      </c>
      <c r="AN655" t="s">
        <v>5316</v>
      </c>
      <c r="AO655" t="s">
        <v>5319</v>
      </c>
      <c r="AP655" t="s">
        <v>5385</v>
      </c>
      <c r="AQ655" t="s">
        <v>5449</v>
      </c>
    </row>
    <row r="656" spans="1:43">
      <c r="A656" s="1" t="s">
        <v>419</v>
      </c>
      <c r="B656">
        <v>6</v>
      </c>
      <c r="C656">
        <v>4174266</v>
      </c>
      <c r="D656">
        <v>2316036</v>
      </c>
      <c r="E656">
        <v>695711</v>
      </c>
      <c r="F656" t="s">
        <v>1249</v>
      </c>
      <c r="G656" t="s">
        <v>1473</v>
      </c>
      <c r="H656" t="s">
        <v>1473</v>
      </c>
      <c r="I656" t="s">
        <v>2128</v>
      </c>
      <c r="J656">
        <v>97.88</v>
      </c>
      <c r="K656">
        <v>0.14</v>
      </c>
      <c r="L656">
        <v>100</v>
      </c>
      <c r="N656">
        <v>3</v>
      </c>
      <c r="O656">
        <v>3</v>
      </c>
      <c r="P656" t="s">
        <v>2137</v>
      </c>
      <c r="Q656" t="s">
        <v>2666</v>
      </c>
      <c r="R656">
        <v>100</v>
      </c>
      <c r="S656">
        <v>1460</v>
      </c>
      <c r="T656" t="s">
        <v>3245</v>
      </c>
      <c r="U656">
        <v>99.3</v>
      </c>
      <c r="V656">
        <v>1519</v>
      </c>
      <c r="W656">
        <v>19.04879</v>
      </c>
      <c r="X656">
        <v>21.407627</v>
      </c>
      <c r="Y656">
        <v>3.899673200000001</v>
      </c>
      <c r="Z656">
        <v>0</v>
      </c>
      <c r="AA656">
        <v>0</v>
      </c>
      <c r="AB656">
        <v>0.0158227476999131</v>
      </c>
      <c r="AC656">
        <v>0.00298321022294828</v>
      </c>
    </row>
    <row r="657" spans="1:43">
      <c r="A657" s="1" t="s">
        <v>420</v>
      </c>
      <c r="B657">
        <v>96</v>
      </c>
      <c r="C657">
        <v>6134657</v>
      </c>
      <c r="D657">
        <v>430913</v>
      </c>
      <c r="E657">
        <v>63902.7</v>
      </c>
      <c r="F657" t="s">
        <v>1249</v>
      </c>
      <c r="G657" t="s">
        <v>1474</v>
      </c>
      <c r="H657" t="s">
        <v>1474</v>
      </c>
      <c r="J657">
        <v>90.98</v>
      </c>
      <c r="K657">
        <v>4.95</v>
      </c>
      <c r="L657">
        <v>18.18</v>
      </c>
      <c r="N657">
        <v>2</v>
      </c>
      <c r="O657">
        <v>2</v>
      </c>
      <c r="P657" t="s">
        <v>2175</v>
      </c>
      <c r="Q657" t="s">
        <v>2667</v>
      </c>
      <c r="R657">
        <v>99.40000000000001</v>
      </c>
      <c r="S657">
        <v>1440</v>
      </c>
      <c r="T657" t="s">
        <v>3246</v>
      </c>
      <c r="U657">
        <v>96</v>
      </c>
      <c r="V657">
        <v>1498</v>
      </c>
      <c r="W657">
        <v>3.6228545</v>
      </c>
      <c r="X657">
        <v>8.684566499999999</v>
      </c>
      <c r="Z657">
        <v>0</v>
      </c>
      <c r="AA657">
        <v>0</v>
      </c>
      <c r="AB657">
        <v>0.0137596564405065</v>
      </c>
      <c r="AC657">
        <v>0.0050743915656715</v>
      </c>
    </row>
    <row r="658" spans="1:43">
      <c r="A658" s="1" t="s">
        <v>421</v>
      </c>
      <c r="B658">
        <v>11</v>
      </c>
      <c r="C658">
        <v>5313734</v>
      </c>
      <c r="D658">
        <v>1232325</v>
      </c>
      <c r="E658">
        <v>483066.7</v>
      </c>
      <c r="F658" t="s">
        <v>1249</v>
      </c>
      <c r="G658" t="s">
        <v>1371</v>
      </c>
      <c r="H658" t="s">
        <v>1371</v>
      </c>
      <c r="J658">
        <v>92.55</v>
      </c>
      <c r="K658">
        <v>0</v>
      </c>
      <c r="L658">
        <v>0</v>
      </c>
      <c r="N658">
        <v>1</v>
      </c>
      <c r="O658">
        <v>1</v>
      </c>
      <c r="P658" t="s">
        <v>2222</v>
      </c>
      <c r="Q658" t="s">
        <v>2548</v>
      </c>
      <c r="R658">
        <v>100</v>
      </c>
      <c r="S658">
        <v>1441</v>
      </c>
      <c r="T658" t="s">
        <v>3247</v>
      </c>
      <c r="U658">
        <v>99.8</v>
      </c>
      <c r="V658">
        <v>1407</v>
      </c>
      <c r="W658">
        <v>18.011982</v>
      </c>
      <c r="X658">
        <v>21.269522</v>
      </c>
      <c r="Z658">
        <v>0</v>
      </c>
      <c r="AA658">
        <v>0</v>
      </c>
      <c r="AB658">
        <v>0.0101378291862724</v>
      </c>
      <c r="AC658">
        <v>0.00274248658651575</v>
      </c>
      <c r="AD658" t="s">
        <v>3919</v>
      </c>
      <c r="AE658">
        <v>600476</v>
      </c>
      <c r="AF658">
        <v>600605</v>
      </c>
      <c r="AG658" t="s">
        <v>4529</v>
      </c>
      <c r="AH658" t="s">
        <v>4552</v>
      </c>
      <c r="AI658" t="s">
        <v>4752</v>
      </c>
      <c r="AJ658" t="s">
        <v>5193</v>
      </c>
      <c r="AK658" t="s">
        <v>5237</v>
      </c>
      <c r="AL658">
        <v>7.8</v>
      </c>
      <c r="AM658">
        <v>80.15000000000001</v>
      </c>
      <c r="AN658" t="s">
        <v>5316</v>
      </c>
      <c r="AO658" t="s">
        <v>5338</v>
      </c>
      <c r="AP658" t="s">
        <v>5404</v>
      </c>
      <c r="AQ658" t="s">
        <v>5463</v>
      </c>
    </row>
    <row r="659" spans="1:43">
      <c r="A659" s="1" t="s">
        <v>421</v>
      </c>
      <c r="B659">
        <v>11</v>
      </c>
      <c r="C659">
        <v>5313734</v>
      </c>
      <c r="D659">
        <v>1232325</v>
      </c>
      <c r="E659">
        <v>483066.7</v>
      </c>
      <c r="F659" t="s">
        <v>1249</v>
      </c>
      <c r="G659" t="s">
        <v>1371</v>
      </c>
      <c r="H659" t="s">
        <v>1371</v>
      </c>
      <c r="J659">
        <v>92.55</v>
      </c>
      <c r="K659">
        <v>0</v>
      </c>
      <c r="L659">
        <v>0</v>
      </c>
      <c r="N659">
        <v>1</v>
      </c>
      <c r="O659">
        <v>1</v>
      </c>
      <c r="P659" t="s">
        <v>2222</v>
      </c>
      <c r="Q659" t="s">
        <v>2548</v>
      </c>
      <c r="R659">
        <v>100</v>
      </c>
      <c r="S659">
        <v>1441</v>
      </c>
      <c r="T659" t="s">
        <v>3247</v>
      </c>
      <c r="U659">
        <v>99.8</v>
      </c>
      <c r="V659">
        <v>1407</v>
      </c>
      <c r="W659">
        <v>18.011982</v>
      </c>
      <c r="X659">
        <v>21.269522</v>
      </c>
      <c r="Z659">
        <v>0</v>
      </c>
      <c r="AA659">
        <v>0</v>
      </c>
      <c r="AB659">
        <v>0.0101378291862724</v>
      </c>
      <c r="AC659">
        <v>0.00274248658651575</v>
      </c>
      <c r="AD659" t="s">
        <v>3919</v>
      </c>
      <c r="AE659">
        <v>703209</v>
      </c>
      <c r="AF659">
        <v>704068</v>
      </c>
      <c r="AG659" t="s">
        <v>4529</v>
      </c>
      <c r="AH659" t="s">
        <v>4540</v>
      </c>
      <c r="AI659" t="s">
        <v>4751</v>
      </c>
      <c r="AJ659" t="s">
        <v>5208</v>
      </c>
      <c r="AK659" t="s">
        <v>5265</v>
      </c>
      <c r="AL659">
        <v>25.48</v>
      </c>
      <c r="AM659">
        <v>75.73999999999999</v>
      </c>
      <c r="AN659" t="s">
        <v>5316</v>
      </c>
      <c r="AO659" t="s">
        <v>5326</v>
      </c>
      <c r="AP659" t="s">
        <v>5392</v>
      </c>
      <c r="AQ659" t="s">
        <v>5456</v>
      </c>
    </row>
    <row r="660" spans="1:43">
      <c r="A660" s="1" t="s">
        <v>421</v>
      </c>
      <c r="B660">
        <v>11</v>
      </c>
      <c r="C660">
        <v>5313734</v>
      </c>
      <c r="D660">
        <v>1232325</v>
      </c>
      <c r="E660">
        <v>483066.7</v>
      </c>
      <c r="F660" t="s">
        <v>1249</v>
      </c>
      <c r="G660" t="s">
        <v>1371</v>
      </c>
      <c r="H660" t="s">
        <v>1371</v>
      </c>
      <c r="J660">
        <v>92.55</v>
      </c>
      <c r="K660">
        <v>0</v>
      </c>
      <c r="L660">
        <v>0</v>
      </c>
      <c r="N660">
        <v>1</v>
      </c>
      <c r="O660">
        <v>1</v>
      </c>
      <c r="P660" t="s">
        <v>2222</v>
      </c>
      <c r="Q660" t="s">
        <v>2548</v>
      </c>
      <c r="R660">
        <v>100</v>
      </c>
      <c r="S660">
        <v>1441</v>
      </c>
      <c r="T660" t="s">
        <v>3247</v>
      </c>
      <c r="U660">
        <v>99.8</v>
      </c>
      <c r="V660">
        <v>1407</v>
      </c>
      <c r="W660">
        <v>18.011982</v>
      </c>
      <c r="X660">
        <v>21.269522</v>
      </c>
      <c r="Z660">
        <v>0</v>
      </c>
      <c r="AA660">
        <v>0</v>
      </c>
      <c r="AB660">
        <v>0.0101378291862724</v>
      </c>
      <c r="AC660">
        <v>0.00274248658651575</v>
      </c>
      <c r="AD660" t="s">
        <v>3920</v>
      </c>
      <c r="AE660">
        <v>105089</v>
      </c>
      <c r="AF660">
        <v>105224</v>
      </c>
      <c r="AG660" t="s">
        <v>4530</v>
      </c>
      <c r="AH660" t="s">
        <v>4564</v>
      </c>
      <c r="AI660" t="s">
        <v>4754</v>
      </c>
      <c r="AJ660" t="s">
        <v>5209</v>
      </c>
      <c r="AK660" t="s">
        <v>5234</v>
      </c>
      <c r="AL660">
        <v>31.48</v>
      </c>
      <c r="AM660">
        <v>78.68000000000001</v>
      </c>
      <c r="AN660" t="s">
        <v>5316</v>
      </c>
      <c r="AO660" t="s">
        <v>5350</v>
      </c>
      <c r="AP660" t="s">
        <v>5416</v>
      </c>
      <c r="AQ660" t="s">
        <v>5449</v>
      </c>
    </row>
    <row r="661" spans="1:43">
      <c r="A661" s="1" t="s">
        <v>421</v>
      </c>
      <c r="B661">
        <v>11</v>
      </c>
      <c r="C661">
        <v>5313734</v>
      </c>
      <c r="D661">
        <v>1232325</v>
      </c>
      <c r="E661">
        <v>483066.7</v>
      </c>
      <c r="F661" t="s">
        <v>1249</v>
      </c>
      <c r="G661" t="s">
        <v>1371</v>
      </c>
      <c r="H661" t="s">
        <v>1371</v>
      </c>
      <c r="J661">
        <v>92.55</v>
      </c>
      <c r="K661">
        <v>0</v>
      </c>
      <c r="L661">
        <v>0</v>
      </c>
      <c r="N661">
        <v>1</v>
      </c>
      <c r="O661">
        <v>1</v>
      </c>
      <c r="P661" t="s">
        <v>2222</v>
      </c>
      <c r="Q661" t="s">
        <v>2548</v>
      </c>
      <c r="R661">
        <v>100</v>
      </c>
      <c r="S661">
        <v>1441</v>
      </c>
      <c r="T661" t="s">
        <v>3247</v>
      </c>
      <c r="U661">
        <v>99.8</v>
      </c>
      <c r="V661">
        <v>1407</v>
      </c>
      <c r="W661">
        <v>18.011982</v>
      </c>
      <c r="X661">
        <v>21.269522</v>
      </c>
      <c r="Z661">
        <v>0</v>
      </c>
      <c r="AA661">
        <v>0</v>
      </c>
      <c r="AB661">
        <v>0.0101378291862724</v>
      </c>
      <c r="AC661">
        <v>0.00274248658651575</v>
      </c>
      <c r="AD661" t="s">
        <v>3921</v>
      </c>
      <c r="AE661">
        <v>1065479</v>
      </c>
      <c r="AF661">
        <v>1065600</v>
      </c>
      <c r="AG661" t="s">
        <v>4530</v>
      </c>
      <c r="AH661" t="s">
        <v>4553</v>
      </c>
      <c r="AI661" t="s">
        <v>4755</v>
      </c>
      <c r="AJ661" t="s">
        <v>5210</v>
      </c>
      <c r="AK661" t="s">
        <v>5234</v>
      </c>
      <c r="AL661">
        <v>17.68</v>
      </c>
      <c r="AM661">
        <v>81.97</v>
      </c>
      <c r="AN661" t="s">
        <v>5316</v>
      </c>
      <c r="AO661" t="s">
        <v>5339</v>
      </c>
      <c r="AP661" t="s">
        <v>5405</v>
      </c>
      <c r="AQ661" t="s">
        <v>5464</v>
      </c>
    </row>
    <row r="662" spans="1:43">
      <c r="A662" s="1" t="s">
        <v>422</v>
      </c>
      <c r="B662">
        <v>20</v>
      </c>
      <c r="C662">
        <v>3677074</v>
      </c>
      <c r="D662">
        <v>920449</v>
      </c>
      <c r="E662">
        <v>183853.7</v>
      </c>
      <c r="F662" t="s">
        <v>1249</v>
      </c>
      <c r="G662" t="s">
        <v>1298</v>
      </c>
      <c r="H662" t="s">
        <v>1940</v>
      </c>
      <c r="J662">
        <v>91.95</v>
      </c>
      <c r="K662">
        <v>4.95</v>
      </c>
      <c r="L662">
        <v>80</v>
      </c>
      <c r="N662">
        <v>1</v>
      </c>
      <c r="O662">
        <v>1</v>
      </c>
      <c r="P662" t="s">
        <v>2132</v>
      </c>
      <c r="Q662" t="s">
        <v>2471</v>
      </c>
      <c r="R662">
        <v>100</v>
      </c>
      <c r="S662">
        <v>1442</v>
      </c>
      <c r="T662" t="s">
        <v>3066</v>
      </c>
      <c r="U662">
        <v>99.7</v>
      </c>
      <c r="V662">
        <v>1501</v>
      </c>
      <c r="W662">
        <v>29.316614</v>
      </c>
      <c r="X662">
        <v>34.06361</v>
      </c>
      <c r="Z662">
        <v>0</v>
      </c>
      <c r="AA662">
        <v>0</v>
      </c>
      <c r="AB662">
        <v>0.0222532403942536</v>
      </c>
      <c r="AC662">
        <v>0.00461567627730147</v>
      </c>
      <c r="AD662" t="s">
        <v>3922</v>
      </c>
      <c r="AE662">
        <v>199051</v>
      </c>
      <c r="AF662">
        <v>199416</v>
      </c>
      <c r="AG662" t="s">
        <v>4530</v>
      </c>
      <c r="AH662" t="s">
        <v>4534</v>
      </c>
      <c r="AI662" t="s">
        <v>4854</v>
      </c>
      <c r="AJ662">
        <f>...../......</f>
        <v>0</v>
      </c>
      <c r="AK662" t="s">
        <v>5241</v>
      </c>
      <c r="AL662">
        <v>17.19</v>
      </c>
      <c r="AM662">
        <v>75.34</v>
      </c>
      <c r="AN662" t="s">
        <v>5316</v>
      </c>
      <c r="AO662" t="s">
        <v>5320</v>
      </c>
      <c r="AP662" t="s">
        <v>5386</v>
      </c>
      <c r="AQ662" t="s">
        <v>5451</v>
      </c>
    </row>
    <row r="663" spans="1:43">
      <c r="A663" s="1" t="s">
        <v>422</v>
      </c>
      <c r="B663">
        <v>20</v>
      </c>
      <c r="C663">
        <v>3677074</v>
      </c>
      <c r="D663">
        <v>920449</v>
      </c>
      <c r="E663">
        <v>183853.7</v>
      </c>
      <c r="F663" t="s">
        <v>1249</v>
      </c>
      <c r="G663" t="s">
        <v>1298</v>
      </c>
      <c r="H663" t="s">
        <v>1940</v>
      </c>
      <c r="J663">
        <v>91.95</v>
      </c>
      <c r="K663">
        <v>4.95</v>
      </c>
      <c r="L663">
        <v>80</v>
      </c>
      <c r="N663">
        <v>1</v>
      </c>
      <c r="O663">
        <v>1</v>
      </c>
      <c r="P663" t="s">
        <v>2132</v>
      </c>
      <c r="Q663" t="s">
        <v>2471</v>
      </c>
      <c r="R663">
        <v>100</v>
      </c>
      <c r="S663">
        <v>1442</v>
      </c>
      <c r="T663" t="s">
        <v>3066</v>
      </c>
      <c r="U663">
        <v>99.7</v>
      </c>
      <c r="V663">
        <v>1501</v>
      </c>
      <c r="W663">
        <v>29.316614</v>
      </c>
      <c r="X663">
        <v>34.06361</v>
      </c>
      <c r="Z663">
        <v>0</v>
      </c>
      <c r="AA663">
        <v>0</v>
      </c>
      <c r="AB663">
        <v>0.0222532403942536</v>
      </c>
      <c r="AC663">
        <v>0.00461567627730147</v>
      </c>
      <c r="AD663" t="s">
        <v>3923</v>
      </c>
      <c r="AE663">
        <v>16156</v>
      </c>
      <c r="AF663">
        <v>19461</v>
      </c>
      <c r="AG663" t="s">
        <v>4529</v>
      </c>
      <c r="AH663" t="s">
        <v>4531</v>
      </c>
      <c r="AI663" t="s">
        <v>4778</v>
      </c>
      <c r="AJ663">
        <f>/======</f>
        <v>0</v>
      </c>
      <c r="AK663" t="s">
        <v>5271</v>
      </c>
      <c r="AL663">
        <v>93.48999999999999</v>
      </c>
      <c r="AM663">
        <v>75.08</v>
      </c>
      <c r="AN663" t="s">
        <v>5316</v>
      </c>
      <c r="AO663" t="s">
        <v>5317</v>
      </c>
      <c r="AP663" t="s">
        <v>5383</v>
      </c>
      <c r="AQ663" t="s">
        <v>5449</v>
      </c>
    </row>
    <row r="664" spans="1:43">
      <c r="A664" s="1" t="s">
        <v>423</v>
      </c>
      <c r="B664">
        <v>6</v>
      </c>
      <c r="C664">
        <v>4481807</v>
      </c>
      <c r="D664">
        <v>1938374</v>
      </c>
      <c r="E664">
        <v>746967.8</v>
      </c>
      <c r="F664" t="s">
        <v>1249</v>
      </c>
      <c r="G664" t="s">
        <v>1414</v>
      </c>
      <c r="H664" t="s">
        <v>1941</v>
      </c>
      <c r="I664" t="s">
        <v>2128</v>
      </c>
      <c r="J664">
        <v>99.52</v>
      </c>
      <c r="K664">
        <v>1.9</v>
      </c>
      <c r="L664">
        <v>0</v>
      </c>
      <c r="N664">
        <v>2</v>
      </c>
      <c r="O664">
        <v>2</v>
      </c>
      <c r="P664" t="s">
        <v>2246</v>
      </c>
      <c r="Q664" t="s">
        <v>2600</v>
      </c>
      <c r="R664">
        <v>99.8</v>
      </c>
      <c r="S664">
        <v>1448</v>
      </c>
      <c r="T664" t="s">
        <v>3184</v>
      </c>
      <c r="U664">
        <v>98.09999999999999</v>
      </c>
      <c r="V664">
        <v>1448</v>
      </c>
      <c r="W664">
        <v>13.834342</v>
      </c>
      <c r="X664">
        <v>29.371273</v>
      </c>
      <c r="Y664">
        <v>0.21556246</v>
      </c>
      <c r="Z664">
        <v>0</v>
      </c>
      <c r="AA664">
        <v>0</v>
      </c>
      <c r="AB664">
        <v>0.0113710417728698</v>
      </c>
      <c r="AC664">
        <v>0.00227189332250736</v>
      </c>
    </row>
    <row r="665" spans="1:43">
      <c r="A665" s="1" t="s">
        <v>424</v>
      </c>
      <c r="B665">
        <v>56</v>
      </c>
      <c r="C665">
        <v>4765120</v>
      </c>
      <c r="D665">
        <v>302116</v>
      </c>
      <c r="E665">
        <v>85091.39999999999</v>
      </c>
      <c r="F665" t="s">
        <v>1249</v>
      </c>
      <c r="G665" t="s">
        <v>1337</v>
      </c>
      <c r="H665" t="s">
        <v>1942</v>
      </c>
      <c r="J665">
        <v>92.94</v>
      </c>
      <c r="K665">
        <v>0.78</v>
      </c>
      <c r="L665">
        <v>66.67</v>
      </c>
      <c r="N665">
        <v>2</v>
      </c>
      <c r="O665">
        <v>1</v>
      </c>
      <c r="P665" t="s">
        <v>2200</v>
      </c>
      <c r="Q665" t="s">
        <v>2510</v>
      </c>
      <c r="R665">
        <v>99.8</v>
      </c>
      <c r="S665">
        <v>1450</v>
      </c>
      <c r="T665" t="s">
        <v>3104</v>
      </c>
      <c r="U665">
        <v>98.90000000000001</v>
      </c>
      <c r="V665">
        <v>1509</v>
      </c>
      <c r="W665">
        <v>4.9068584</v>
      </c>
      <c r="X665">
        <v>9.462816</v>
      </c>
      <c r="Z665">
        <v>0</v>
      </c>
      <c r="AA665">
        <v>0</v>
      </c>
      <c r="AB665">
        <v>0.0354045437317459</v>
      </c>
      <c r="AC665">
        <v>0.0114200039234369</v>
      </c>
      <c r="AD665" t="s">
        <v>3924</v>
      </c>
      <c r="AE665">
        <v>91734</v>
      </c>
      <c r="AF665">
        <v>91904</v>
      </c>
      <c r="AG665" t="s">
        <v>4530</v>
      </c>
      <c r="AH665" t="s">
        <v>4533</v>
      </c>
      <c r="AI665" t="s">
        <v>4631</v>
      </c>
      <c r="AJ665" t="s">
        <v>5179</v>
      </c>
      <c r="AK665" t="s">
        <v>5234</v>
      </c>
      <c r="AL665">
        <v>4.8</v>
      </c>
      <c r="AM665">
        <v>76.02</v>
      </c>
      <c r="AN665" t="s">
        <v>5316</v>
      </c>
      <c r="AO665" t="s">
        <v>5319</v>
      </c>
      <c r="AP665" t="s">
        <v>5385</v>
      </c>
      <c r="AQ665" t="s">
        <v>5449</v>
      </c>
    </row>
    <row r="666" spans="1:43">
      <c r="A666" s="1" t="s">
        <v>424</v>
      </c>
      <c r="B666">
        <v>56</v>
      </c>
      <c r="C666">
        <v>4765120</v>
      </c>
      <c r="D666">
        <v>302116</v>
      </c>
      <c r="E666">
        <v>85091.39999999999</v>
      </c>
      <c r="F666" t="s">
        <v>1249</v>
      </c>
      <c r="G666" t="s">
        <v>1337</v>
      </c>
      <c r="H666" t="s">
        <v>1942</v>
      </c>
      <c r="J666">
        <v>92.94</v>
      </c>
      <c r="K666">
        <v>0.78</v>
      </c>
      <c r="L666">
        <v>66.67</v>
      </c>
      <c r="N666">
        <v>2</v>
      </c>
      <c r="O666">
        <v>1</v>
      </c>
      <c r="P666" t="s">
        <v>2200</v>
      </c>
      <c r="Q666" t="s">
        <v>2510</v>
      </c>
      <c r="R666">
        <v>99.8</v>
      </c>
      <c r="S666">
        <v>1450</v>
      </c>
      <c r="T666" t="s">
        <v>3104</v>
      </c>
      <c r="U666">
        <v>98.90000000000001</v>
      </c>
      <c r="V666">
        <v>1509</v>
      </c>
      <c r="W666">
        <v>4.9068584</v>
      </c>
      <c r="X666">
        <v>9.462816</v>
      </c>
      <c r="Z666">
        <v>0</v>
      </c>
      <c r="AA666">
        <v>0</v>
      </c>
      <c r="AB666">
        <v>0.0354045437317459</v>
      </c>
      <c r="AC666">
        <v>0.0114200039234369</v>
      </c>
      <c r="AD666" t="s">
        <v>3925</v>
      </c>
      <c r="AE666">
        <v>1</v>
      </c>
      <c r="AF666">
        <v>266</v>
      </c>
      <c r="AG666" t="s">
        <v>4530</v>
      </c>
      <c r="AH666" t="s">
        <v>4569</v>
      </c>
      <c r="AI666" t="s">
        <v>4855</v>
      </c>
      <c r="AJ666">
        <f>.............</f>
        <v>0</v>
      </c>
      <c r="AK666" t="s">
        <v>5234</v>
      </c>
      <c r="AL666">
        <v>8.52</v>
      </c>
      <c r="AM666">
        <v>75.56</v>
      </c>
      <c r="AN666" t="s">
        <v>5316</v>
      </c>
      <c r="AO666" t="s">
        <v>5355</v>
      </c>
      <c r="AP666" t="s">
        <v>5421</v>
      </c>
      <c r="AQ666" t="s">
        <v>5451</v>
      </c>
    </row>
    <row r="667" spans="1:43">
      <c r="A667" s="1" t="s">
        <v>425</v>
      </c>
      <c r="AD667" t="s">
        <v>3926</v>
      </c>
      <c r="AE667">
        <v>4642685</v>
      </c>
      <c r="AF667">
        <v>4643071</v>
      </c>
      <c r="AG667" t="s">
        <v>4530</v>
      </c>
      <c r="AH667" t="s">
        <v>4531</v>
      </c>
      <c r="AI667" t="s">
        <v>4669</v>
      </c>
      <c r="AJ667" t="s">
        <v>5176</v>
      </c>
      <c r="AK667" t="s">
        <v>5239</v>
      </c>
      <c r="AL667">
        <v>11.01</v>
      </c>
      <c r="AM667">
        <v>76.41</v>
      </c>
      <c r="AN667" t="s">
        <v>5316</v>
      </c>
      <c r="AO667" t="s">
        <v>5317</v>
      </c>
      <c r="AP667" t="s">
        <v>5383</v>
      </c>
      <c r="AQ667" t="s">
        <v>5449</v>
      </c>
    </row>
    <row r="668" spans="1:43">
      <c r="A668" s="1" t="s">
        <v>425</v>
      </c>
      <c r="AD668" t="s">
        <v>3926</v>
      </c>
      <c r="AE668">
        <v>4643174</v>
      </c>
      <c r="AF668">
        <v>4643413</v>
      </c>
      <c r="AG668" t="s">
        <v>4530</v>
      </c>
      <c r="AH668" t="s">
        <v>4531</v>
      </c>
      <c r="AI668" t="s">
        <v>4646</v>
      </c>
      <c r="AJ668" t="s">
        <v>5183</v>
      </c>
      <c r="AK668" t="s">
        <v>5234</v>
      </c>
      <c r="AL668">
        <v>6.88</v>
      </c>
      <c r="AM668">
        <v>75</v>
      </c>
      <c r="AN668" t="s">
        <v>5316</v>
      </c>
      <c r="AO668" t="s">
        <v>5317</v>
      </c>
      <c r="AP668" t="s">
        <v>5383</v>
      </c>
      <c r="AQ668" t="s">
        <v>5449</v>
      </c>
    </row>
    <row r="669" spans="1:43">
      <c r="A669" s="1" t="s">
        <v>426</v>
      </c>
      <c r="B669">
        <v>1</v>
      </c>
      <c r="C669">
        <v>5224191</v>
      </c>
      <c r="D669">
        <v>5224191</v>
      </c>
      <c r="E669">
        <v>5224191</v>
      </c>
      <c r="F669" t="s">
        <v>1249</v>
      </c>
      <c r="G669" t="s">
        <v>1475</v>
      </c>
      <c r="H669" t="s">
        <v>1475</v>
      </c>
      <c r="I669" t="s">
        <v>2128</v>
      </c>
      <c r="J669">
        <v>96.09999999999999</v>
      </c>
      <c r="K669">
        <v>1.99</v>
      </c>
      <c r="L669">
        <v>0</v>
      </c>
      <c r="M669" t="s">
        <v>2129</v>
      </c>
      <c r="N669">
        <v>1</v>
      </c>
      <c r="O669">
        <v>1</v>
      </c>
      <c r="P669" t="s">
        <v>2279</v>
      </c>
      <c r="Q669" t="s">
        <v>2668</v>
      </c>
      <c r="R669">
        <v>99.90000000000001</v>
      </c>
      <c r="S669">
        <v>1477</v>
      </c>
      <c r="T669" t="s">
        <v>3248</v>
      </c>
      <c r="U669">
        <v>98.09999999999999</v>
      </c>
      <c r="V669">
        <v>1535</v>
      </c>
      <c r="W669">
        <v>183.1201</v>
      </c>
      <c r="X669">
        <v>240.95512</v>
      </c>
      <c r="Y669">
        <v>3.4512162</v>
      </c>
      <c r="Z669">
        <v>0</v>
      </c>
      <c r="AA669">
        <v>0</v>
      </c>
      <c r="AB669">
        <v>0.000294090335130871</v>
      </c>
      <c r="AC669">
        <v>8.6377804890811e-05</v>
      </c>
    </row>
    <row r="670" spans="1:43">
      <c r="A670" s="1" t="s">
        <v>427</v>
      </c>
      <c r="B670">
        <v>24</v>
      </c>
      <c r="C670">
        <v>5118896</v>
      </c>
      <c r="D670">
        <v>871735</v>
      </c>
      <c r="E670">
        <v>213287.3</v>
      </c>
      <c r="F670" t="s">
        <v>1249</v>
      </c>
      <c r="G670" t="s">
        <v>1476</v>
      </c>
      <c r="H670" t="s">
        <v>1476</v>
      </c>
      <c r="I670" t="s">
        <v>2128</v>
      </c>
      <c r="J670">
        <v>97.31</v>
      </c>
      <c r="K670">
        <v>2.15</v>
      </c>
      <c r="L670">
        <v>0</v>
      </c>
      <c r="N670">
        <v>1</v>
      </c>
      <c r="O670">
        <v>1</v>
      </c>
      <c r="P670" t="s">
        <v>2280</v>
      </c>
      <c r="Q670" t="s">
        <v>2669</v>
      </c>
      <c r="R670">
        <v>87.7</v>
      </c>
      <c r="S670">
        <v>1478</v>
      </c>
      <c r="T670" t="s">
        <v>3249</v>
      </c>
      <c r="U670">
        <v>91.90000000000001</v>
      </c>
      <c r="V670">
        <v>1518</v>
      </c>
      <c r="W670">
        <v>11.104511</v>
      </c>
      <c r="X670">
        <v>11.08077</v>
      </c>
      <c r="Y670">
        <v>0.16891871</v>
      </c>
      <c r="Z670">
        <v>2</v>
      </c>
      <c r="AA670">
        <v>1</v>
      </c>
      <c r="AB670">
        <v>0.0157702094254129</v>
      </c>
      <c r="AC670">
        <v>0.00610341330304608</v>
      </c>
      <c r="AD670" t="s">
        <v>3927</v>
      </c>
      <c r="AE670">
        <v>528429</v>
      </c>
      <c r="AF670">
        <v>528587</v>
      </c>
      <c r="AG670" t="s">
        <v>4529</v>
      </c>
      <c r="AH670" t="s">
        <v>4540</v>
      </c>
      <c r="AI670" t="s">
        <v>4856</v>
      </c>
      <c r="AJ670" t="s">
        <v>5215</v>
      </c>
      <c r="AK670" t="s">
        <v>5260</v>
      </c>
      <c r="AL670">
        <v>4.69</v>
      </c>
      <c r="AM670">
        <v>75.47</v>
      </c>
      <c r="AN670" t="s">
        <v>5316</v>
      </c>
      <c r="AO670" t="s">
        <v>5326</v>
      </c>
      <c r="AP670" t="s">
        <v>5392</v>
      </c>
      <c r="AQ670" t="s">
        <v>5456</v>
      </c>
    </row>
    <row r="671" spans="1:43">
      <c r="A671" s="1" t="s">
        <v>427</v>
      </c>
      <c r="B671">
        <v>24</v>
      </c>
      <c r="C671">
        <v>5118896</v>
      </c>
      <c r="D671">
        <v>871735</v>
      </c>
      <c r="E671">
        <v>213287.3</v>
      </c>
      <c r="F671" t="s">
        <v>1249</v>
      </c>
      <c r="G671" t="s">
        <v>1476</v>
      </c>
      <c r="H671" t="s">
        <v>1476</v>
      </c>
      <c r="I671" t="s">
        <v>2128</v>
      </c>
      <c r="J671">
        <v>97.31</v>
      </c>
      <c r="K671">
        <v>2.15</v>
      </c>
      <c r="L671">
        <v>0</v>
      </c>
      <c r="N671">
        <v>1</v>
      </c>
      <c r="O671">
        <v>1</v>
      </c>
      <c r="P671" t="s">
        <v>2280</v>
      </c>
      <c r="Q671" t="s">
        <v>2669</v>
      </c>
      <c r="R671">
        <v>87.7</v>
      </c>
      <c r="S671">
        <v>1478</v>
      </c>
      <c r="T671" t="s">
        <v>3249</v>
      </c>
      <c r="U671">
        <v>91.90000000000001</v>
      </c>
      <c r="V671">
        <v>1518</v>
      </c>
      <c r="W671">
        <v>11.104511</v>
      </c>
      <c r="X671">
        <v>11.08077</v>
      </c>
      <c r="Y671">
        <v>0.16891871</v>
      </c>
      <c r="Z671">
        <v>2</v>
      </c>
      <c r="AA671">
        <v>1</v>
      </c>
      <c r="AB671">
        <v>0.0157702094254129</v>
      </c>
      <c r="AC671">
        <v>0.00610341330304608</v>
      </c>
      <c r="AD671" t="s">
        <v>3928</v>
      </c>
      <c r="AE671">
        <v>10674</v>
      </c>
      <c r="AF671">
        <v>10913</v>
      </c>
      <c r="AG671" t="s">
        <v>4529</v>
      </c>
      <c r="AH671" t="s">
        <v>4533</v>
      </c>
      <c r="AI671" t="s">
        <v>4808</v>
      </c>
      <c r="AJ671" t="s">
        <v>5185</v>
      </c>
      <c r="AK671" t="s">
        <v>5237</v>
      </c>
      <c r="AL671">
        <v>6.71</v>
      </c>
      <c r="AM671">
        <v>75.52</v>
      </c>
      <c r="AN671" t="s">
        <v>5316</v>
      </c>
      <c r="AO671" t="s">
        <v>5319</v>
      </c>
      <c r="AP671" t="s">
        <v>5385</v>
      </c>
      <c r="AQ671" t="s">
        <v>5449</v>
      </c>
    </row>
    <row r="672" spans="1:43">
      <c r="A672" s="1" t="s">
        <v>428</v>
      </c>
      <c r="B672">
        <v>65</v>
      </c>
      <c r="C672">
        <v>5099775</v>
      </c>
      <c r="D672">
        <v>500678</v>
      </c>
      <c r="E672">
        <v>78458.10000000001</v>
      </c>
      <c r="F672" t="s">
        <v>1249</v>
      </c>
      <c r="G672" t="s">
        <v>1477</v>
      </c>
      <c r="H672" t="s">
        <v>1477</v>
      </c>
      <c r="I672" t="s">
        <v>2128</v>
      </c>
      <c r="J672">
        <v>90.81999999999999</v>
      </c>
      <c r="K672">
        <v>3.92</v>
      </c>
      <c r="L672">
        <v>41.18</v>
      </c>
      <c r="N672">
        <v>2</v>
      </c>
      <c r="O672">
        <v>2</v>
      </c>
      <c r="P672" t="s">
        <v>2281</v>
      </c>
      <c r="Q672" t="s">
        <v>2670</v>
      </c>
      <c r="R672">
        <v>99.3</v>
      </c>
      <c r="S672">
        <v>1446</v>
      </c>
      <c r="T672" t="s">
        <v>3250</v>
      </c>
      <c r="U672">
        <v>98.5</v>
      </c>
      <c r="V672">
        <v>1487</v>
      </c>
      <c r="W672">
        <v>3.2076583</v>
      </c>
      <c r="X672">
        <v>8.302453999999999</v>
      </c>
      <c r="Y672">
        <v>0.0531498</v>
      </c>
      <c r="Z672">
        <v>0</v>
      </c>
      <c r="AA672">
        <v>0</v>
      </c>
      <c r="AB672">
        <v>0.0277972027972028</v>
      </c>
      <c r="AC672">
        <v>0.0104624715693707</v>
      </c>
    </row>
    <row r="673" spans="1:43">
      <c r="A673" s="1" t="s">
        <v>429</v>
      </c>
      <c r="B673">
        <v>6</v>
      </c>
      <c r="C673">
        <v>4408098</v>
      </c>
      <c r="D673">
        <v>4346673</v>
      </c>
      <c r="E673">
        <v>734683</v>
      </c>
      <c r="F673" t="s">
        <v>1249</v>
      </c>
      <c r="G673" t="s">
        <v>1392</v>
      </c>
      <c r="H673" t="s">
        <v>1392</v>
      </c>
      <c r="J673">
        <v>96.23</v>
      </c>
      <c r="K673">
        <v>3.25</v>
      </c>
      <c r="L673">
        <v>8.33</v>
      </c>
      <c r="N673">
        <v>1</v>
      </c>
      <c r="O673">
        <v>1</v>
      </c>
      <c r="P673" t="s">
        <v>2194</v>
      </c>
      <c r="Q673" t="s">
        <v>2571</v>
      </c>
      <c r="R673">
        <v>99.90000000000001</v>
      </c>
      <c r="S673">
        <v>1517</v>
      </c>
      <c r="T673" t="s">
        <v>3159</v>
      </c>
      <c r="U673">
        <v>99.8</v>
      </c>
      <c r="V673">
        <v>1322</v>
      </c>
      <c r="W673">
        <v>14.295864</v>
      </c>
      <c r="X673">
        <v>17.782194</v>
      </c>
      <c r="Z673">
        <v>0</v>
      </c>
      <c r="AA673">
        <v>0</v>
      </c>
      <c r="AB673">
        <v>0.0055522864339724</v>
      </c>
      <c r="AC673">
        <v>0.00172724388171834</v>
      </c>
      <c r="AD673" t="s">
        <v>3929</v>
      </c>
      <c r="AE673">
        <v>1401288</v>
      </c>
      <c r="AF673">
        <v>1401643</v>
      </c>
      <c r="AG673" t="s">
        <v>4529</v>
      </c>
      <c r="AH673" t="s">
        <v>4533</v>
      </c>
      <c r="AI673" t="s">
        <v>4634</v>
      </c>
      <c r="AJ673" t="s">
        <v>5176</v>
      </c>
      <c r="AK673" t="s">
        <v>5237</v>
      </c>
      <c r="AL673">
        <v>9.970000000000001</v>
      </c>
      <c r="AM673">
        <v>78.15000000000001</v>
      </c>
      <c r="AN673" t="s">
        <v>5316</v>
      </c>
      <c r="AO673" t="s">
        <v>5319</v>
      </c>
      <c r="AP673" t="s">
        <v>5385</v>
      </c>
      <c r="AQ673" t="s">
        <v>5449</v>
      </c>
    </row>
    <row r="674" spans="1:43">
      <c r="A674" s="1" t="s">
        <v>429</v>
      </c>
      <c r="B674">
        <v>6</v>
      </c>
      <c r="C674">
        <v>4408098</v>
      </c>
      <c r="D674">
        <v>4346673</v>
      </c>
      <c r="E674">
        <v>734683</v>
      </c>
      <c r="F674" t="s">
        <v>1249</v>
      </c>
      <c r="G674" t="s">
        <v>1392</v>
      </c>
      <c r="H674" t="s">
        <v>1392</v>
      </c>
      <c r="J674">
        <v>96.23</v>
      </c>
      <c r="K674">
        <v>3.25</v>
      </c>
      <c r="L674">
        <v>8.33</v>
      </c>
      <c r="N674">
        <v>1</v>
      </c>
      <c r="O674">
        <v>1</v>
      </c>
      <c r="P674" t="s">
        <v>2194</v>
      </c>
      <c r="Q674" t="s">
        <v>2571</v>
      </c>
      <c r="R674">
        <v>99.90000000000001</v>
      </c>
      <c r="S674">
        <v>1517</v>
      </c>
      <c r="T674" t="s">
        <v>3159</v>
      </c>
      <c r="U674">
        <v>99.8</v>
      </c>
      <c r="V674">
        <v>1322</v>
      </c>
      <c r="W674">
        <v>14.295864</v>
      </c>
      <c r="X674">
        <v>17.782194</v>
      </c>
      <c r="Z674">
        <v>0</v>
      </c>
      <c r="AA674">
        <v>0</v>
      </c>
      <c r="AB674">
        <v>0.0055522864339724</v>
      </c>
      <c r="AC674">
        <v>0.00172724388171834</v>
      </c>
      <c r="AD674" t="s">
        <v>3929</v>
      </c>
      <c r="AE674">
        <v>2078735</v>
      </c>
      <c r="AF674">
        <v>2078890</v>
      </c>
      <c r="AG674" t="s">
        <v>4530</v>
      </c>
      <c r="AH674" t="s">
        <v>4532</v>
      </c>
      <c r="AI674" t="s">
        <v>4776</v>
      </c>
      <c r="AJ674" t="s">
        <v>5199</v>
      </c>
      <c r="AK674" t="s">
        <v>5238</v>
      </c>
      <c r="AL674">
        <v>22.86</v>
      </c>
      <c r="AM674">
        <v>77.56</v>
      </c>
      <c r="AN674" t="s">
        <v>5316</v>
      </c>
      <c r="AO674" t="s">
        <v>5318</v>
      </c>
      <c r="AP674" t="s">
        <v>5384</v>
      </c>
      <c r="AQ674" t="s">
        <v>5450</v>
      </c>
    </row>
    <row r="675" spans="1:43">
      <c r="A675" s="1" t="s">
        <v>429</v>
      </c>
      <c r="B675">
        <v>6</v>
      </c>
      <c r="C675">
        <v>4408098</v>
      </c>
      <c r="D675">
        <v>4346673</v>
      </c>
      <c r="E675">
        <v>734683</v>
      </c>
      <c r="F675" t="s">
        <v>1249</v>
      </c>
      <c r="G675" t="s">
        <v>1392</v>
      </c>
      <c r="H675" t="s">
        <v>1392</v>
      </c>
      <c r="J675">
        <v>96.23</v>
      </c>
      <c r="K675">
        <v>3.25</v>
      </c>
      <c r="L675">
        <v>8.33</v>
      </c>
      <c r="N675">
        <v>1</v>
      </c>
      <c r="O675">
        <v>1</v>
      </c>
      <c r="P675" t="s">
        <v>2194</v>
      </c>
      <c r="Q675" t="s">
        <v>2571</v>
      </c>
      <c r="R675">
        <v>99.90000000000001</v>
      </c>
      <c r="S675">
        <v>1517</v>
      </c>
      <c r="T675" t="s">
        <v>3159</v>
      </c>
      <c r="U675">
        <v>99.8</v>
      </c>
      <c r="V675">
        <v>1322</v>
      </c>
      <c r="W675">
        <v>14.295864</v>
      </c>
      <c r="X675">
        <v>17.782194</v>
      </c>
      <c r="Z675">
        <v>0</v>
      </c>
      <c r="AA675">
        <v>0</v>
      </c>
      <c r="AB675">
        <v>0.0055522864339724</v>
      </c>
      <c r="AC675">
        <v>0.00172724388171834</v>
      </c>
      <c r="AD675" t="s">
        <v>3929</v>
      </c>
      <c r="AE675">
        <v>2470633</v>
      </c>
      <c r="AF675">
        <v>2470746</v>
      </c>
      <c r="AG675" t="s">
        <v>4529</v>
      </c>
      <c r="AH675" t="s">
        <v>4535</v>
      </c>
      <c r="AI675" t="s">
        <v>4857</v>
      </c>
      <c r="AJ675" t="s">
        <v>5180</v>
      </c>
      <c r="AK675" t="s">
        <v>5234</v>
      </c>
      <c r="AL675">
        <v>5.89</v>
      </c>
      <c r="AM675">
        <v>81.58</v>
      </c>
      <c r="AN675" t="s">
        <v>5316</v>
      </c>
      <c r="AO675" t="s">
        <v>5321</v>
      </c>
      <c r="AP675" t="s">
        <v>5387</v>
      </c>
      <c r="AQ675" t="s">
        <v>5452</v>
      </c>
    </row>
    <row r="676" spans="1:43">
      <c r="A676" s="1" t="s">
        <v>430</v>
      </c>
      <c r="B676">
        <v>13</v>
      </c>
      <c r="C676">
        <v>3246648</v>
      </c>
      <c r="D676">
        <v>687613</v>
      </c>
      <c r="E676">
        <v>249742.2</v>
      </c>
      <c r="F676" t="s">
        <v>1249</v>
      </c>
      <c r="G676" t="s">
        <v>1276</v>
      </c>
      <c r="H676" t="s">
        <v>1943</v>
      </c>
      <c r="J676">
        <v>93.34999999999999</v>
      </c>
      <c r="K676">
        <v>1.35</v>
      </c>
      <c r="L676">
        <v>60</v>
      </c>
      <c r="N676">
        <v>2</v>
      </c>
      <c r="O676">
        <v>2</v>
      </c>
      <c r="P676" t="s">
        <v>2150</v>
      </c>
      <c r="Q676" t="s">
        <v>2447</v>
      </c>
      <c r="R676">
        <v>100</v>
      </c>
      <c r="S676">
        <v>1447</v>
      </c>
      <c r="T676" t="s">
        <v>3043</v>
      </c>
      <c r="U676">
        <v>99.3</v>
      </c>
      <c r="V676">
        <v>1502</v>
      </c>
      <c r="W676">
        <v>12.48397</v>
      </c>
      <c r="X676">
        <v>24.484547</v>
      </c>
      <c r="Z676">
        <v>0</v>
      </c>
      <c r="AA676">
        <v>0</v>
      </c>
      <c r="AB676">
        <v>0.0159196163083372</v>
      </c>
      <c r="AC676">
        <v>0.00359485422602498</v>
      </c>
    </row>
    <row r="677" spans="1:43">
      <c r="A677" s="1" t="s">
        <v>431</v>
      </c>
      <c r="B677">
        <v>16</v>
      </c>
      <c r="C677">
        <v>4337376</v>
      </c>
      <c r="D677">
        <v>1372994</v>
      </c>
      <c r="E677">
        <v>271086</v>
      </c>
      <c r="F677" t="s">
        <v>1249</v>
      </c>
      <c r="G677" t="s">
        <v>1478</v>
      </c>
      <c r="H677" t="s">
        <v>1478</v>
      </c>
      <c r="I677" t="s">
        <v>2128</v>
      </c>
      <c r="J677">
        <v>97.20999999999999</v>
      </c>
      <c r="K677">
        <v>3.91</v>
      </c>
      <c r="L677">
        <v>42.86</v>
      </c>
      <c r="N677">
        <v>1</v>
      </c>
      <c r="O677">
        <v>1</v>
      </c>
      <c r="P677" t="s">
        <v>2253</v>
      </c>
      <c r="Q677" t="s">
        <v>2671</v>
      </c>
      <c r="R677">
        <v>100</v>
      </c>
      <c r="S677">
        <v>1455</v>
      </c>
      <c r="T677" t="s">
        <v>3204</v>
      </c>
      <c r="U677">
        <v>99.3</v>
      </c>
      <c r="V677">
        <v>1497</v>
      </c>
      <c r="W677">
        <v>22.95932</v>
      </c>
      <c r="X677">
        <v>62.422764</v>
      </c>
      <c r="Y677">
        <v>0.49533</v>
      </c>
      <c r="Z677">
        <v>0</v>
      </c>
      <c r="AA677">
        <v>0</v>
      </c>
      <c r="AB677">
        <v>0.00573793890950614</v>
      </c>
      <c r="AC677">
        <v>0.0015675169084087</v>
      </c>
    </row>
    <row r="678" spans="1:43">
      <c r="A678" s="1" t="s">
        <v>432</v>
      </c>
      <c r="B678">
        <v>9</v>
      </c>
      <c r="C678">
        <v>4364188</v>
      </c>
      <c r="D678">
        <v>1232409</v>
      </c>
      <c r="E678">
        <v>484909.8</v>
      </c>
      <c r="F678" t="s">
        <v>1249</v>
      </c>
      <c r="G678" t="s">
        <v>1353</v>
      </c>
      <c r="H678" t="s">
        <v>1944</v>
      </c>
      <c r="J678">
        <v>98.90000000000001</v>
      </c>
      <c r="K678">
        <v>1.1</v>
      </c>
      <c r="L678">
        <v>0</v>
      </c>
      <c r="N678">
        <v>1</v>
      </c>
      <c r="O678">
        <v>1</v>
      </c>
      <c r="P678" t="s">
        <v>2212</v>
      </c>
      <c r="Q678" t="s">
        <v>2589</v>
      </c>
      <c r="R678">
        <v>99.90000000000001</v>
      </c>
      <c r="S678">
        <v>1487</v>
      </c>
      <c r="T678" t="s">
        <v>3120</v>
      </c>
      <c r="U678">
        <v>99.2</v>
      </c>
      <c r="V678">
        <v>1552</v>
      </c>
      <c r="W678">
        <v>17.768055</v>
      </c>
      <c r="X678">
        <v>21.585539</v>
      </c>
      <c r="Z678">
        <v>0</v>
      </c>
      <c r="AA678">
        <v>0</v>
      </c>
      <c r="AB678">
        <v>0.03246825438070799</v>
      </c>
      <c r="AC678">
        <v>0.007147125913665991</v>
      </c>
      <c r="AD678" t="s">
        <v>3930</v>
      </c>
      <c r="AE678">
        <v>108838</v>
      </c>
      <c r="AF678">
        <v>108997</v>
      </c>
      <c r="AG678" t="s">
        <v>4530</v>
      </c>
      <c r="AH678" t="s">
        <v>4540</v>
      </c>
      <c r="AI678" t="s">
        <v>4723</v>
      </c>
      <c r="AJ678" t="s">
        <v>5184</v>
      </c>
      <c r="AK678" t="s">
        <v>5234</v>
      </c>
      <c r="AL678">
        <v>4.81</v>
      </c>
      <c r="AM678">
        <v>78.75</v>
      </c>
      <c r="AN678" t="s">
        <v>5316</v>
      </c>
      <c r="AO678" t="s">
        <v>5326</v>
      </c>
      <c r="AP678" t="s">
        <v>5392</v>
      </c>
      <c r="AQ678" t="s">
        <v>5456</v>
      </c>
    </row>
    <row r="679" spans="1:43">
      <c r="A679" s="1" t="s">
        <v>432</v>
      </c>
      <c r="B679">
        <v>9</v>
      </c>
      <c r="C679">
        <v>4364188</v>
      </c>
      <c r="D679">
        <v>1232409</v>
      </c>
      <c r="E679">
        <v>484909.8</v>
      </c>
      <c r="F679" t="s">
        <v>1249</v>
      </c>
      <c r="G679" t="s">
        <v>1353</v>
      </c>
      <c r="H679" t="s">
        <v>1944</v>
      </c>
      <c r="J679">
        <v>98.90000000000001</v>
      </c>
      <c r="K679">
        <v>1.1</v>
      </c>
      <c r="L679">
        <v>0</v>
      </c>
      <c r="N679">
        <v>1</v>
      </c>
      <c r="O679">
        <v>1</v>
      </c>
      <c r="P679" t="s">
        <v>2212</v>
      </c>
      <c r="Q679" t="s">
        <v>2589</v>
      </c>
      <c r="R679">
        <v>99.90000000000001</v>
      </c>
      <c r="S679">
        <v>1487</v>
      </c>
      <c r="T679" t="s">
        <v>3120</v>
      </c>
      <c r="U679">
        <v>99.2</v>
      </c>
      <c r="V679">
        <v>1552</v>
      </c>
      <c r="W679">
        <v>17.768055</v>
      </c>
      <c r="X679">
        <v>21.585539</v>
      </c>
      <c r="Z679">
        <v>0</v>
      </c>
      <c r="AA679">
        <v>0</v>
      </c>
      <c r="AB679">
        <v>0.03246825438070799</v>
      </c>
      <c r="AC679">
        <v>0.007147125913665991</v>
      </c>
      <c r="AD679" t="s">
        <v>3930</v>
      </c>
      <c r="AE679">
        <v>547497</v>
      </c>
      <c r="AF679">
        <v>547886</v>
      </c>
      <c r="AG679" t="s">
        <v>4530</v>
      </c>
      <c r="AH679" t="s">
        <v>4533</v>
      </c>
      <c r="AI679" t="s">
        <v>4724</v>
      </c>
      <c r="AJ679" t="s">
        <v>5176</v>
      </c>
      <c r="AK679" t="s">
        <v>5238</v>
      </c>
      <c r="AL679">
        <v>10.92</v>
      </c>
      <c r="AM679">
        <v>76.41</v>
      </c>
      <c r="AN679" t="s">
        <v>5316</v>
      </c>
      <c r="AO679" t="s">
        <v>5319</v>
      </c>
      <c r="AP679" t="s">
        <v>5385</v>
      </c>
      <c r="AQ679" t="s">
        <v>5449</v>
      </c>
    </row>
    <row r="680" spans="1:43">
      <c r="A680" s="1" t="s">
        <v>432</v>
      </c>
      <c r="B680">
        <v>9</v>
      </c>
      <c r="C680">
        <v>4364188</v>
      </c>
      <c r="D680">
        <v>1232409</v>
      </c>
      <c r="E680">
        <v>484909.8</v>
      </c>
      <c r="F680" t="s">
        <v>1249</v>
      </c>
      <c r="G680" t="s">
        <v>1353</v>
      </c>
      <c r="H680" t="s">
        <v>1944</v>
      </c>
      <c r="J680">
        <v>98.90000000000001</v>
      </c>
      <c r="K680">
        <v>1.1</v>
      </c>
      <c r="L680">
        <v>0</v>
      </c>
      <c r="N680">
        <v>1</v>
      </c>
      <c r="O680">
        <v>1</v>
      </c>
      <c r="P680" t="s">
        <v>2212</v>
      </c>
      <c r="Q680" t="s">
        <v>2589</v>
      </c>
      <c r="R680">
        <v>99.90000000000001</v>
      </c>
      <c r="S680">
        <v>1487</v>
      </c>
      <c r="T680" t="s">
        <v>3120</v>
      </c>
      <c r="U680">
        <v>99.2</v>
      </c>
      <c r="V680">
        <v>1552</v>
      </c>
      <c r="W680">
        <v>17.768055</v>
      </c>
      <c r="X680">
        <v>21.585539</v>
      </c>
      <c r="Z680">
        <v>0</v>
      </c>
      <c r="AA680">
        <v>0</v>
      </c>
      <c r="AB680">
        <v>0.03246825438070799</v>
      </c>
      <c r="AC680">
        <v>0.007147125913665991</v>
      </c>
      <c r="AD680" t="s">
        <v>3931</v>
      </c>
      <c r="AE680">
        <v>237058</v>
      </c>
      <c r="AF680">
        <v>237177</v>
      </c>
      <c r="AG680" t="s">
        <v>4530</v>
      </c>
      <c r="AH680" t="s">
        <v>4541</v>
      </c>
      <c r="AI680" t="s">
        <v>4791</v>
      </c>
      <c r="AJ680" t="s">
        <v>5182</v>
      </c>
      <c r="AK680" t="s">
        <v>5234</v>
      </c>
      <c r="AL680">
        <v>3.93</v>
      </c>
      <c r="AM680">
        <v>80.83</v>
      </c>
      <c r="AN680" t="s">
        <v>5316</v>
      </c>
      <c r="AO680" t="s">
        <v>5327</v>
      </c>
      <c r="AP680" t="s">
        <v>5393</v>
      </c>
      <c r="AQ680" t="s">
        <v>5457</v>
      </c>
    </row>
    <row r="681" spans="1:43">
      <c r="A681" s="1" t="s">
        <v>433</v>
      </c>
      <c r="B681">
        <v>20</v>
      </c>
      <c r="C681">
        <v>3357707</v>
      </c>
      <c r="D681">
        <v>571297</v>
      </c>
      <c r="E681">
        <v>167885.3</v>
      </c>
      <c r="F681" t="s">
        <v>1249</v>
      </c>
      <c r="G681" t="s">
        <v>1479</v>
      </c>
      <c r="H681" t="s">
        <v>1479</v>
      </c>
      <c r="J681">
        <v>92.58</v>
      </c>
      <c r="K681">
        <v>2.9</v>
      </c>
      <c r="L681">
        <v>28.57</v>
      </c>
      <c r="N681">
        <v>2</v>
      </c>
      <c r="O681">
        <v>2</v>
      </c>
      <c r="P681" t="s">
        <v>2194</v>
      </c>
      <c r="Q681" t="s">
        <v>2672</v>
      </c>
      <c r="R681">
        <v>99</v>
      </c>
      <c r="S681">
        <v>1462</v>
      </c>
      <c r="T681" t="s">
        <v>3251</v>
      </c>
      <c r="U681">
        <v>98.2</v>
      </c>
      <c r="V681">
        <v>1463</v>
      </c>
      <c r="W681">
        <v>5.601702700000001</v>
      </c>
      <c r="X681">
        <v>9.605471000000001</v>
      </c>
      <c r="Z681">
        <v>0</v>
      </c>
      <c r="AA681">
        <v>0</v>
      </c>
      <c r="AB681">
        <v>0.0147790289597528</v>
      </c>
      <c r="AC681">
        <v>0.00483184538094781</v>
      </c>
    </row>
    <row r="682" spans="1:43">
      <c r="A682" s="1" t="s">
        <v>434</v>
      </c>
      <c r="B682">
        <v>33</v>
      </c>
      <c r="C682">
        <v>4378188</v>
      </c>
      <c r="D682">
        <v>1005928</v>
      </c>
      <c r="E682">
        <v>132672.4</v>
      </c>
      <c r="F682" t="s">
        <v>1249</v>
      </c>
      <c r="G682" t="s">
        <v>1480</v>
      </c>
      <c r="H682" t="s">
        <v>1480</v>
      </c>
      <c r="I682" t="s">
        <v>2128</v>
      </c>
      <c r="J682">
        <v>96.17</v>
      </c>
      <c r="K682">
        <v>3.02</v>
      </c>
      <c r="L682">
        <v>44.44</v>
      </c>
      <c r="N682">
        <v>1</v>
      </c>
      <c r="O682">
        <v>1</v>
      </c>
      <c r="P682" t="s">
        <v>2197</v>
      </c>
      <c r="Q682" t="s">
        <v>2673</v>
      </c>
      <c r="R682">
        <v>99.2</v>
      </c>
      <c r="S682">
        <v>1445</v>
      </c>
      <c r="T682" t="s">
        <v>3252</v>
      </c>
      <c r="U682">
        <v>97.40000000000001</v>
      </c>
      <c r="V682">
        <v>1378</v>
      </c>
      <c r="W682">
        <v>4.7649117</v>
      </c>
      <c r="X682">
        <v>12.3966675</v>
      </c>
      <c r="Y682">
        <v>0.12694907</v>
      </c>
      <c r="Z682">
        <v>0</v>
      </c>
      <c r="AA682">
        <v>0</v>
      </c>
      <c r="AB682">
        <v>0.0209304460469813</v>
      </c>
      <c r="AC682">
        <v>0.005859499394943001</v>
      </c>
    </row>
    <row r="683" spans="1:43">
      <c r="A683" s="1" t="s">
        <v>435</v>
      </c>
      <c r="B683">
        <v>40</v>
      </c>
      <c r="C683">
        <v>5402764</v>
      </c>
      <c r="D683">
        <v>867670</v>
      </c>
      <c r="E683">
        <v>135069.1</v>
      </c>
      <c r="F683" t="s">
        <v>1249</v>
      </c>
      <c r="G683" t="s">
        <v>1481</v>
      </c>
      <c r="H683" t="s">
        <v>1481</v>
      </c>
      <c r="I683" t="s">
        <v>2128</v>
      </c>
      <c r="J683">
        <v>96.67</v>
      </c>
      <c r="K683">
        <v>3.63</v>
      </c>
      <c r="L683">
        <v>50</v>
      </c>
      <c r="N683">
        <v>1</v>
      </c>
      <c r="O683">
        <v>1</v>
      </c>
      <c r="P683" t="s">
        <v>2282</v>
      </c>
      <c r="Q683" t="s">
        <v>2674</v>
      </c>
      <c r="R683">
        <v>99.09999999999999</v>
      </c>
      <c r="S683">
        <v>1531</v>
      </c>
      <c r="T683" t="s">
        <v>3253</v>
      </c>
      <c r="U683">
        <v>99.5</v>
      </c>
      <c r="V683">
        <v>1518</v>
      </c>
      <c r="W683">
        <v>15.421468</v>
      </c>
      <c r="X683">
        <v>15.523029</v>
      </c>
      <c r="Y683">
        <v>0.2517952</v>
      </c>
      <c r="Z683">
        <v>0</v>
      </c>
      <c r="AA683">
        <v>0</v>
      </c>
      <c r="AB683">
        <v>0.0321624736123663</v>
      </c>
      <c r="AC683">
        <v>0.00839543296312532</v>
      </c>
      <c r="AD683" t="s">
        <v>3932</v>
      </c>
      <c r="AE683">
        <v>41584</v>
      </c>
      <c r="AF683">
        <v>41943</v>
      </c>
      <c r="AG683" t="s">
        <v>4530</v>
      </c>
      <c r="AH683" t="s">
        <v>4533</v>
      </c>
      <c r="AI683" t="s">
        <v>4607</v>
      </c>
      <c r="AJ683" t="s">
        <v>5176</v>
      </c>
      <c r="AK683" t="s">
        <v>5237</v>
      </c>
      <c r="AL683">
        <v>10.08</v>
      </c>
      <c r="AM683">
        <v>76.18000000000001</v>
      </c>
      <c r="AN683" t="s">
        <v>5316</v>
      </c>
      <c r="AO683" t="s">
        <v>5319</v>
      </c>
      <c r="AP683" t="s">
        <v>5385</v>
      </c>
      <c r="AQ683" t="s">
        <v>5449</v>
      </c>
    </row>
    <row r="684" spans="1:43">
      <c r="A684" s="1" t="s">
        <v>435</v>
      </c>
      <c r="B684">
        <v>40</v>
      </c>
      <c r="C684">
        <v>5402764</v>
      </c>
      <c r="D684">
        <v>867670</v>
      </c>
      <c r="E684">
        <v>135069.1</v>
      </c>
      <c r="F684" t="s">
        <v>1249</v>
      </c>
      <c r="G684" t="s">
        <v>1481</v>
      </c>
      <c r="H684" t="s">
        <v>1481</v>
      </c>
      <c r="I684" t="s">
        <v>2128</v>
      </c>
      <c r="J684">
        <v>96.67</v>
      </c>
      <c r="K684">
        <v>3.63</v>
      </c>
      <c r="L684">
        <v>50</v>
      </c>
      <c r="N684">
        <v>1</v>
      </c>
      <c r="O684">
        <v>1</v>
      </c>
      <c r="P684" t="s">
        <v>2282</v>
      </c>
      <c r="Q684" t="s">
        <v>2674</v>
      </c>
      <c r="R684">
        <v>99.09999999999999</v>
      </c>
      <c r="S684">
        <v>1531</v>
      </c>
      <c r="T684" t="s">
        <v>3253</v>
      </c>
      <c r="U684">
        <v>99.5</v>
      </c>
      <c r="V684">
        <v>1518</v>
      </c>
      <c r="W684">
        <v>15.421468</v>
      </c>
      <c r="X684">
        <v>15.523029</v>
      </c>
      <c r="Y684">
        <v>0.2517952</v>
      </c>
      <c r="Z684">
        <v>0</v>
      </c>
      <c r="AA684">
        <v>0</v>
      </c>
      <c r="AB684">
        <v>0.0321624736123663</v>
      </c>
      <c r="AC684">
        <v>0.00839543296312532</v>
      </c>
      <c r="AD684" t="s">
        <v>3932</v>
      </c>
      <c r="AE684">
        <v>42211</v>
      </c>
      <c r="AF684">
        <v>42378</v>
      </c>
      <c r="AG684" t="s">
        <v>4530</v>
      </c>
      <c r="AH684" t="s">
        <v>4533</v>
      </c>
      <c r="AI684" t="s">
        <v>4621</v>
      </c>
      <c r="AJ684" t="s">
        <v>5179</v>
      </c>
      <c r="AK684" t="s">
        <v>5234</v>
      </c>
      <c r="AL684">
        <v>4.72</v>
      </c>
      <c r="AM684">
        <v>76.19</v>
      </c>
      <c r="AN684" t="s">
        <v>5316</v>
      </c>
      <c r="AO684" t="s">
        <v>5319</v>
      </c>
      <c r="AP684" t="s">
        <v>5385</v>
      </c>
      <c r="AQ684" t="s">
        <v>5449</v>
      </c>
    </row>
    <row r="685" spans="1:43">
      <c r="A685" s="1" t="s">
        <v>436</v>
      </c>
      <c r="B685">
        <v>30</v>
      </c>
      <c r="C685">
        <v>4931112</v>
      </c>
      <c r="D685">
        <v>954768</v>
      </c>
      <c r="E685">
        <v>164370.4</v>
      </c>
      <c r="F685" t="s">
        <v>1249</v>
      </c>
      <c r="G685" t="s">
        <v>1482</v>
      </c>
      <c r="H685" t="s">
        <v>1482</v>
      </c>
      <c r="I685" t="s">
        <v>2128</v>
      </c>
      <c r="J685">
        <v>96.17</v>
      </c>
      <c r="K685">
        <v>1.9</v>
      </c>
      <c r="L685">
        <v>33.33</v>
      </c>
      <c r="N685">
        <v>2</v>
      </c>
      <c r="O685">
        <v>2</v>
      </c>
      <c r="P685" t="s">
        <v>2236</v>
      </c>
      <c r="Q685" t="s">
        <v>2675</v>
      </c>
      <c r="R685">
        <v>99</v>
      </c>
      <c r="S685">
        <v>1457</v>
      </c>
      <c r="T685" t="s">
        <v>3254</v>
      </c>
      <c r="U685">
        <v>98.2</v>
      </c>
      <c r="V685">
        <v>1499</v>
      </c>
      <c r="W685">
        <v>10.259445</v>
      </c>
      <c r="X685">
        <v>14.846469</v>
      </c>
      <c r="Y685">
        <v>0.14378366</v>
      </c>
      <c r="Z685">
        <v>0</v>
      </c>
      <c r="AA685">
        <v>0</v>
      </c>
      <c r="AB685">
        <v>0.0503660729167971</v>
      </c>
      <c r="AC685">
        <v>0.012723082847919</v>
      </c>
      <c r="AD685" t="s">
        <v>3933</v>
      </c>
      <c r="AE685">
        <v>795802</v>
      </c>
      <c r="AF685">
        <v>796160</v>
      </c>
      <c r="AG685" t="s">
        <v>4530</v>
      </c>
      <c r="AH685" t="s">
        <v>4533</v>
      </c>
      <c r="AI685" t="s">
        <v>4858</v>
      </c>
      <c r="AJ685" t="s">
        <v>5175</v>
      </c>
      <c r="AK685" t="s">
        <v>5234</v>
      </c>
      <c r="AL685">
        <v>10.08</v>
      </c>
      <c r="AM685">
        <v>79.94</v>
      </c>
      <c r="AN685" t="s">
        <v>5316</v>
      </c>
      <c r="AO685" t="s">
        <v>5319</v>
      </c>
      <c r="AP685" t="s">
        <v>5385</v>
      </c>
      <c r="AQ685" t="s">
        <v>5449</v>
      </c>
    </row>
    <row r="686" spans="1:43">
      <c r="A686" s="1" t="s">
        <v>436</v>
      </c>
      <c r="B686">
        <v>30</v>
      </c>
      <c r="C686">
        <v>4931112</v>
      </c>
      <c r="D686">
        <v>954768</v>
      </c>
      <c r="E686">
        <v>164370.4</v>
      </c>
      <c r="F686" t="s">
        <v>1249</v>
      </c>
      <c r="G686" t="s">
        <v>1482</v>
      </c>
      <c r="H686" t="s">
        <v>1482</v>
      </c>
      <c r="I686" t="s">
        <v>2128</v>
      </c>
      <c r="J686">
        <v>96.17</v>
      </c>
      <c r="K686">
        <v>1.9</v>
      </c>
      <c r="L686">
        <v>33.33</v>
      </c>
      <c r="N686">
        <v>2</v>
      </c>
      <c r="O686">
        <v>2</v>
      </c>
      <c r="P686" t="s">
        <v>2236</v>
      </c>
      <c r="Q686" t="s">
        <v>2675</v>
      </c>
      <c r="R686">
        <v>99</v>
      </c>
      <c r="S686">
        <v>1457</v>
      </c>
      <c r="T686" t="s">
        <v>3254</v>
      </c>
      <c r="U686">
        <v>98.2</v>
      </c>
      <c r="V686">
        <v>1499</v>
      </c>
      <c r="W686">
        <v>10.259445</v>
      </c>
      <c r="X686">
        <v>14.846469</v>
      </c>
      <c r="Y686">
        <v>0.14378366</v>
      </c>
      <c r="Z686">
        <v>0</v>
      </c>
      <c r="AA686">
        <v>0</v>
      </c>
      <c r="AB686">
        <v>0.0503660729167971</v>
      </c>
      <c r="AC686">
        <v>0.012723082847919</v>
      </c>
      <c r="AD686" t="s">
        <v>3933</v>
      </c>
      <c r="AE686">
        <v>796425</v>
      </c>
      <c r="AF686">
        <v>796667</v>
      </c>
      <c r="AG686" t="s">
        <v>4530</v>
      </c>
      <c r="AH686" t="s">
        <v>4533</v>
      </c>
      <c r="AI686" t="s">
        <v>4742</v>
      </c>
      <c r="AJ686" t="s">
        <v>5185</v>
      </c>
      <c r="AK686" t="s">
        <v>5237</v>
      </c>
      <c r="AL686">
        <v>6.8</v>
      </c>
      <c r="AM686">
        <v>76.64</v>
      </c>
      <c r="AN686" t="s">
        <v>5316</v>
      </c>
      <c r="AO686" t="s">
        <v>5319</v>
      </c>
      <c r="AP686" t="s">
        <v>5385</v>
      </c>
      <c r="AQ686" t="s">
        <v>5449</v>
      </c>
    </row>
    <row r="687" spans="1:43">
      <c r="A687" s="1" t="s">
        <v>437</v>
      </c>
      <c r="B687">
        <v>5</v>
      </c>
      <c r="C687">
        <v>3647345</v>
      </c>
      <c r="D687">
        <v>1686120</v>
      </c>
      <c r="E687">
        <v>729469</v>
      </c>
      <c r="F687" t="s">
        <v>1249</v>
      </c>
      <c r="G687" t="s">
        <v>1282</v>
      </c>
      <c r="H687" t="s">
        <v>1282</v>
      </c>
      <c r="J687">
        <v>97.54000000000001</v>
      </c>
      <c r="K687">
        <v>0.49</v>
      </c>
      <c r="L687">
        <v>100</v>
      </c>
      <c r="N687">
        <v>1</v>
      </c>
      <c r="O687">
        <v>1</v>
      </c>
      <c r="P687" t="s">
        <v>2159</v>
      </c>
      <c r="Q687" t="s">
        <v>2453</v>
      </c>
      <c r="R687">
        <v>100</v>
      </c>
      <c r="S687">
        <v>1453</v>
      </c>
      <c r="T687" t="s">
        <v>3049</v>
      </c>
      <c r="U687">
        <v>99.7</v>
      </c>
      <c r="V687">
        <v>1506</v>
      </c>
      <c r="W687">
        <v>12.328372</v>
      </c>
      <c r="X687">
        <v>30.920477</v>
      </c>
      <c r="Z687">
        <v>0</v>
      </c>
      <c r="AA687">
        <v>0</v>
      </c>
      <c r="AB687">
        <v>0.0140722036344267</v>
      </c>
      <c r="AC687">
        <v>0.00272082441384022</v>
      </c>
    </row>
    <row r="688" spans="1:43">
      <c r="A688" s="1" t="s">
        <v>438</v>
      </c>
      <c r="B688">
        <v>46</v>
      </c>
      <c r="C688">
        <v>5938608</v>
      </c>
      <c r="D688">
        <v>674764</v>
      </c>
      <c r="E688">
        <v>129100.2</v>
      </c>
      <c r="F688" t="s">
        <v>1249</v>
      </c>
      <c r="G688" t="s">
        <v>1483</v>
      </c>
      <c r="H688" t="s">
        <v>1483</v>
      </c>
      <c r="J688">
        <v>91.03</v>
      </c>
      <c r="K688">
        <v>3.47</v>
      </c>
      <c r="L688">
        <v>14.29</v>
      </c>
      <c r="N688">
        <v>1</v>
      </c>
      <c r="O688">
        <v>1</v>
      </c>
      <c r="P688" t="s">
        <v>2283</v>
      </c>
      <c r="Q688" t="s">
        <v>2676</v>
      </c>
      <c r="R688">
        <v>99.40000000000001</v>
      </c>
      <c r="S688">
        <v>1443</v>
      </c>
      <c r="T688" t="s">
        <v>3255</v>
      </c>
      <c r="U688">
        <v>96.2</v>
      </c>
      <c r="V688">
        <v>1519</v>
      </c>
      <c r="W688">
        <v>6.397851</v>
      </c>
      <c r="X688">
        <v>12.014538</v>
      </c>
      <c r="Z688">
        <v>0</v>
      </c>
      <c r="AA688">
        <v>0</v>
      </c>
      <c r="AB688">
        <v>0.00971890450530526</v>
      </c>
      <c r="AC688">
        <v>0.00302135298169446</v>
      </c>
      <c r="AD688" t="s">
        <v>3934</v>
      </c>
      <c r="AE688">
        <v>11720</v>
      </c>
      <c r="AF688">
        <v>11900</v>
      </c>
      <c r="AG688" t="s">
        <v>4529</v>
      </c>
      <c r="AH688" t="s">
        <v>4533</v>
      </c>
      <c r="AI688" t="s">
        <v>4805</v>
      </c>
      <c r="AJ688" t="s">
        <v>5179</v>
      </c>
      <c r="AK688" t="s">
        <v>5234</v>
      </c>
      <c r="AL688">
        <v>5.08</v>
      </c>
      <c r="AM688">
        <v>77.34999999999999</v>
      </c>
      <c r="AN688" t="s">
        <v>5316</v>
      </c>
      <c r="AO688" t="s">
        <v>5319</v>
      </c>
      <c r="AP688" t="s">
        <v>5385</v>
      </c>
      <c r="AQ688" t="s">
        <v>5449</v>
      </c>
    </row>
    <row r="689" spans="1:43">
      <c r="A689" s="1" t="s">
        <v>438</v>
      </c>
      <c r="B689">
        <v>46</v>
      </c>
      <c r="C689">
        <v>5938608</v>
      </c>
      <c r="D689">
        <v>674764</v>
      </c>
      <c r="E689">
        <v>129100.2</v>
      </c>
      <c r="F689" t="s">
        <v>1249</v>
      </c>
      <c r="G689" t="s">
        <v>1483</v>
      </c>
      <c r="H689" t="s">
        <v>1483</v>
      </c>
      <c r="J689">
        <v>91.03</v>
      </c>
      <c r="K689">
        <v>3.47</v>
      </c>
      <c r="L689">
        <v>14.29</v>
      </c>
      <c r="N689">
        <v>1</v>
      </c>
      <c r="O689">
        <v>1</v>
      </c>
      <c r="P689" t="s">
        <v>2283</v>
      </c>
      <c r="Q689" t="s">
        <v>2676</v>
      </c>
      <c r="R689">
        <v>99.40000000000001</v>
      </c>
      <c r="S689">
        <v>1443</v>
      </c>
      <c r="T689" t="s">
        <v>3255</v>
      </c>
      <c r="U689">
        <v>96.2</v>
      </c>
      <c r="V689">
        <v>1519</v>
      </c>
      <c r="W689">
        <v>6.397851</v>
      </c>
      <c r="X689">
        <v>12.014538</v>
      </c>
      <c r="Z689">
        <v>0</v>
      </c>
      <c r="AA689">
        <v>0</v>
      </c>
      <c r="AB689">
        <v>0.00971890450530526</v>
      </c>
      <c r="AC689">
        <v>0.00302135298169446</v>
      </c>
      <c r="AD689" t="s">
        <v>3934</v>
      </c>
      <c r="AE689">
        <v>12077</v>
      </c>
      <c r="AF689">
        <v>12417</v>
      </c>
      <c r="AG689" t="s">
        <v>4529</v>
      </c>
      <c r="AH689" t="s">
        <v>4531</v>
      </c>
      <c r="AI689" t="s">
        <v>4859</v>
      </c>
      <c r="AJ689" t="s">
        <v>5173</v>
      </c>
      <c r="AK689" t="s">
        <v>5233</v>
      </c>
      <c r="AL689">
        <v>9.66</v>
      </c>
      <c r="AM689">
        <v>76.23</v>
      </c>
      <c r="AN689" t="s">
        <v>5316</v>
      </c>
      <c r="AO689" t="s">
        <v>5317</v>
      </c>
      <c r="AP689" t="s">
        <v>5383</v>
      </c>
      <c r="AQ689" t="s">
        <v>5449</v>
      </c>
    </row>
    <row r="690" spans="1:43">
      <c r="A690" s="1" t="s">
        <v>438</v>
      </c>
      <c r="B690">
        <v>46</v>
      </c>
      <c r="C690">
        <v>5938608</v>
      </c>
      <c r="D690">
        <v>674764</v>
      </c>
      <c r="E690">
        <v>129100.2</v>
      </c>
      <c r="F690" t="s">
        <v>1249</v>
      </c>
      <c r="G690" t="s">
        <v>1483</v>
      </c>
      <c r="H690" t="s">
        <v>1483</v>
      </c>
      <c r="J690">
        <v>91.03</v>
      </c>
      <c r="K690">
        <v>3.47</v>
      </c>
      <c r="L690">
        <v>14.29</v>
      </c>
      <c r="N690">
        <v>1</v>
      </c>
      <c r="O690">
        <v>1</v>
      </c>
      <c r="P690" t="s">
        <v>2283</v>
      </c>
      <c r="Q690" t="s">
        <v>2676</v>
      </c>
      <c r="R690">
        <v>99.40000000000001</v>
      </c>
      <c r="S690">
        <v>1443</v>
      </c>
      <c r="T690" t="s">
        <v>3255</v>
      </c>
      <c r="U690">
        <v>96.2</v>
      </c>
      <c r="V690">
        <v>1519</v>
      </c>
      <c r="W690">
        <v>6.397851</v>
      </c>
      <c r="X690">
        <v>12.014538</v>
      </c>
      <c r="Z690">
        <v>0</v>
      </c>
      <c r="AA690">
        <v>0</v>
      </c>
      <c r="AB690">
        <v>0.00971890450530526</v>
      </c>
      <c r="AC690">
        <v>0.00302135298169446</v>
      </c>
      <c r="AD690" t="s">
        <v>3935</v>
      </c>
      <c r="AE690">
        <v>6017</v>
      </c>
      <c r="AF690">
        <v>6142</v>
      </c>
      <c r="AG690" t="s">
        <v>4529</v>
      </c>
      <c r="AH690" t="s">
        <v>4535</v>
      </c>
      <c r="AI690" t="s">
        <v>4860</v>
      </c>
      <c r="AJ690" t="s">
        <v>5180</v>
      </c>
      <c r="AK690" t="s">
        <v>5234</v>
      </c>
      <c r="AL690">
        <v>6.51</v>
      </c>
      <c r="AM690">
        <v>78.56999999999999</v>
      </c>
      <c r="AN690" t="s">
        <v>5316</v>
      </c>
      <c r="AO690" t="s">
        <v>5321</v>
      </c>
      <c r="AP690" t="s">
        <v>5387</v>
      </c>
      <c r="AQ690" t="s">
        <v>5452</v>
      </c>
    </row>
    <row r="691" spans="1:43">
      <c r="A691" s="1" t="s">
        <v>438</v>
      </c>
      <c r="B691">
        <v>46</v>
      </c>
      <c r="C691">
        <v>5938608</v>
      </c>
      <c r="D691">
        <v>674764</v>
      </c>
      <c r="E691">
        <v>129100.2</v>
      </c>
      <c r="F691" t="s">
        <v>1249</v>
      </c>
      <c r="G691" t="s">
        <v>1483</v>
      </c>
      <c r="H691" t="s">
        <v>1483</v>
      </c>
      <c r="J691">
        <v>91.03</v>
      </c>
      <c r="K691">
        <v>3.47</v>
      </c>
      <c r="L691">
        <v>14.29</v>
      </c>
      <c r="N691">
        <v>1</v>
      </c>
      <c r="O691">
        <v>1</v>
      </c>
      <c r="P691" t="s">
        <v>2283</v>
      </c>
      <c r="Q691" t="s">
        <v>2676</v>
      </c>
      <c r="R691">
        <v>99.40000000000001</v>
      </c>
      <c r="S691">
        <v>1443</v>
      </c>
      <c r="T691" t="s">
        <v>3255</v>
      </c>
      <c r="U691">
        <v>96.2</v>
      </c>
      <c r="V691">
        <v>1519</v>
      </c>
      <c r="W691">
        <v>6.397851</v>
      </c>
      <c r="X691">
        <v>12.014538</v>
      </c>
      <c r="Z691">
        <v>0</v>
      </c>
      <c r="AA691">
        <v>0</v>
      </c>
      <c r="AB691">
        <v>0.00971890450530526</v>
      </c>
      <c r="AC691">
        <v>0.00302135298169446</v>
      </c>
      <c r="AD691" t="s">
        <v>3936</v>
      </c>
      <c r="AE691">
        <v>83161</v>
      </c>
      <c r="AF691">
        <v>83300</v>
      </c>
      <c r="AG691" t="s">
        <v>4529</v>
      </c>
      <c r="AH691" t="s">
        <v>4535</v>
      </c>
      <c r="AI691" t="s">
        <v>4861</v>
      </c>
      <c r="AJ691" t="s">
        <v>5180</v>
      </c>
      <c r="AK691" t="s">
        <v>5234</v>
      </c>
      <c r="AL691">
        <v>7.24</v>
      </c>
      <c r="AM691">
        <v>77.14</v>
      </c>
      <c r="AN691" t="s">
        <v>5316</v>
      </c>
      <c r="AO691" t="s">
        <v>5321</v>
      </c>
      <c r="AP691" t="s">
        <v>5387</v>
      </c>
      <c r="AQ691" t="s">
        <v>5452</v>
      </c>
    </row>
    <row r="692" spans="1:43">
      <c r="A692" s="1" t="s">
        <v>439</v>
      </c>
      <c r="B692">
        <v>17</v>
      </c>
      <c r="C692">
        <v>3737481</v>
      </c>
      <c r="D692">
        <v>1017972</v>
      </c>
      <c r="E692">
        <v>219851.8</v>
      </c>
      <c r="F692" t="s">
        <v>1249</v>
      </c>
      <c r="G692" t="s">
        <v>1484</v>
      </c>
      <c r="H692" t="s">
        <v>1484</v>
      </c>
      <c r="J692">
        <v>96.43000000000001</v>
      </c>
      <c r="K692">
        <v>2.22</v>
      </c>
      <c r="L692">
        <v>0</v>
      </c>
      <c r="N692">
        <v>1</v>
      </c>
      <c r="O692">
        <v>1</v>
      </c>
      <c r="P692" t="s">
        <v>2154</v>
      </c>
      <c r="Q692" t="s">
        <v>2677</v>
      </c>
      <c r="R692">
        <v>100</v>
      </c>
      <c r="S692">
        <v>1447</v>
      </c>
      <c r="T692" t="s">
        <v>3206</v>
      </c>
      <c r="U692">
        <v>99.5</v>
      </c>
      <c r="V692">
        <v>1500</v>
      </c>
      <c r="W692">
        <v>6.583186599999999</v>
      </c>
      <c r="X692">
        <v>12.781657</v>
      </c>
      <c r="Z692">
        <v>0</v>
      </c>
      <c r="AA692">
        <v>0</v>
      </c>
      <c r="AB692">
        <v>0.0132906925452139</v>
      </c>
      <c r="AC692">
        <v>0.00382367088710795</v>
      </c>
    </row>
    <row r="693" spans="1:43">
      <c r="A693" s="1" t="s">
        <v>440</v>
      </c>
      <c r="B693">
        <v>27</v>
      </c>
      <c r="C693">
        <v>4156910</v>
      </c>
      <c r="D693">
        <v>821050</v>
      </c>
      <c r="E693">
        <v>153959.6</v>
      </c>
      <c r="F693" t="s">
        <v>1249</v>
      </c>
      <c r="G693" t="s">
        <v>1485</v>
      </c>
      <c r="H693" t="s">
        <v>1485</v>
      </c>
      <c r="I693" t="s">
        <v>2128</v>
      </c>
      <c r="J693">
        <v>93.54000000000001</v>
      </c>
      <c r="K693">
        <v>4.21</v>
      </c>
      <c r="L693">
        <v>86.67</v>
      </c>
      <c r="N693">
        <v>1</v>
      </c>
      <c r="O693">
        <v>1</v>
      </c>
      <c r="P693" t="s">
        <v>2182</v>
      </c>
      <c r="Q693" t="s">
        <v>2678</v>
      </c>
      <c r="R693">
        <v>98.09999999999999</v>
      </c>
      <c r="S693">
        <v>1445</v>
      </c>
      <c r="T693" t="s">
        <v>3256</v>
      </c>
      <c r="U693">
        <v>97.5</v>
      </c>
      <c r="V693">
        <v>1481</v>
      </c>
      <c r="W693">
        <v>4.8942323</v>
      </c>
      <c r="X693">
        <v>10.131935</v>
      </c>
      <c r="Y693">
        <v>0.07280483</v>
      </c>
      <c r="Z693">
        <v>0</v>
      </c>
      <c r="AA693">
        <v>1</v>
      </c>
      <c r="AB693">
        <v>0.0260465769361924</v>
      </c>
      <c r="AC693">
        <v>0.00668471664643824</v>
      </c>
    </row>
    <row r="694" spans="1:43">
      <c r="A694" s="1" t="s">
        <v>441</v>
      </c>
      <c r="B694">
        <v>11</v>
      </c>
      <c r="C694">
        <v>4796675</v>
      </c>
      <c r="D694">
        <v>929154</v>
      </c>
      <c r="E694">
        <v>436061.4</v>
      </c>
      <c r="F694" t="s">
        <v>1249</v>
      </c>
      <c r="G694" t="s">
        <v>1262</v>
      </c>
      <c r="H694" t="s">
        <v>1262</v>
      </c>
      <c r="J694">
        <v>95.20999999999999</v>
      </c>
      <c r="K694">
        <v>2.41</v>
      </c>
      <c r="L694">
        <v>10</v>
      </c>
      <c r="N694">
        <v>2</v>
      </c>
      <c r="O694">
        <v>2</v>
      </c>
      <c r="P694" t="s">
        <v>2142</v>
      </c>
      <c r="Q694" t="s">
        <v>2433</v>
      </c>
      <c r="R694">
        <v>99.8</v>
      </c>
      <c r="S694">
        <v>1459</v>
      </c>
      <c r="T694" t="s">
        <v>3029</v>
      </c>
      <c r="U694">
        <v>96.59999999999999</v>
      </c>
      <c r="V694">
        <v>1517</v>
      </c>
      <c r="W694">
        <v>8.225507</v>
      </c>
      <c r="X694">
        <v>12.534049</v>
      </c>
      <c r="Z694">
        <v>1</v>
      </c>
      <c r="AA694">
        <v>0</v>
      </c>
      <c r="AB694">
        <v>0.0124865967970669</v>
      </c>
      <c r="AC694">
        <v>0.00332926254554299</v>
      </c>
      <c r="AD694" t="s">
        <v>3937</v>
      </c>
      <c r="AE694">
        <v>96037</v>
      </c>
      <c r="AF694">
        <v>96204</v>
      </c>
      <c r="AG694" t="s">
        <v>4530</v>
      </c>
      <c r="AH694" t="s">
        <v>4533</v>
      </c>
      <c r="AI694" t="s">
        <v>4621</v>
      </c>
      <c r="AJ694" t="s">
        <v>5185</v>
      </c>
      <c r="AK694" t="s">
        <v>5242</v>
      </c>
      <c r="AL694">
        <v>4.63</v>
      </c>
      <c r="AM694">
        <v>76.61</v>
      </c>
      <c r="AN694" t="s">
        <v>5316</v>
      </c>
      <c r="AO694" t="s">
        <v>5319</v>
      </c>
      <c r="AP694" t="s">
        <v>5385</v>
      </c>
      <c r="AQ694" t="s">
        <v>5449</v>
      </c>
    </row>
    <row r="695" spans="1:43">
      <c r="A695" s="1" t="s">
        <v>441</v>
      </c>
      <c r="B695">
        <v>11</v>
      </c>
      <c r="C695">
        <v>4796675</v>
      </c>
      <c r="D695">
        <v>929154</v>
      </c>
      <c r="E695">
        <v>436061.4</v>
      </c>
      <c r="F695" t="s">
        <v>1249</v>
      </c>
      <c r="G695" t="s">
        <v>1262</v>
      </c>
      <c r="H695" t="s">
        <v>1262</v>
      </c>
      <c r="J695">
        <v>95.20999999999999</v>
      </c>
      <c r="K695">
        <v>2.41</v>
      </c>
      <c r="L695">
        <v>10</v>
      </c>
      <c r="N695">
        <v>2</v>
      </c>
      <c r="O695">
        <v>2</v>
      </c>
      <c r="P695" t="s">
        <v>2142</v>
      </c>
      <c r="Q695" t="s">
        <v>2433</v>
      </c>
      <c r="R695">
        <v>99.8</v>
      </c>
      <c r="S695">
        <v>1459</v>
      </c>
      <c r="T695" t="s">
        <v>3029</v>
      </c>
      <c r="U695">
        <v>96.59999999999999</v>
      </c>
      <c r="V695">
        <v>1517</v>
      </c>
      <c r="W695">
        <v>8.225507</v>
      </c>
      <c r="X695">
        <v>12.534049</v>
      </c>
      <c r="Z695">
        <v>1</v>
      </c>
      <c r="AA695">
        <v>0</v>
      </c>
      <c r="AB695">
        <v>0.0124865967970669</v>
      </c>
      <c r="AC695">
        <v>0.00332926254554299</v>
      </c>
      <c r="AD695" t="s">
        <v>3938</v>
      </c>
      <c r="AE695">
        <v>341276</v>
      </c>
      <c r="AF695">
        <v>341760</v>
      </c>
      <c r="AG695" t="s">
        <v>4529</v>
      </c>
      <c r="AH695" t="s">
        <v>4541</v>
      </c>
      <c r="AI695" t="s">
        <v>4620</v>
      </c>
      <c r="AJ695" t="s">
        <v>5174</v>
      </c>
      <c r="AK695" t="s">
        <v>5234</v>
      </c>
      <c r="AL695">
        <v>15.87</v>
      </c>
      <c r="AM695">
        <v>77.73</v>
      </c>
      <c r="AN695" t="s">
        <v>5316</v>
      </c>
      <c r="AO695" t="s">
        <v>5327</v>
      </c>
      <c r="AP695" t="s">
        <v>5393</v>
      </c>
      <c r="AQ695" t="s">
        <v>5457</v>
      </c>
    </row>
    <row r="696" spans="1:43">
      <c r="A696" s="1" t="s">
        <v>441</v>
      </c>
      <c r="B696">
        <v>11</v>
      </c>
      <c r="C696">
        <v>4796675</v>
      </c>
      <c r="D696">
        <v>929154</v>
      </c>
      <c r="E696">
        <v>436061.4</v>
      </c>
      <c r="F696" t="s">
        <v>1249</v>
      </c>
      <c r="G696" t="s">
        <v>1262</v>
      </c>
      <c r="H696" t="s">
        <v>1262</v>
      </c>
      <c r="J696">
        <v>95.20999999999999</v>
      </c>
      <c r="K696">
        <v>2.41</v>
      </c>
      <c r="L696">
        <v>10</v>
      </c>
      <c r="N696">
        <v>2</v>
      </c>
      <c r="O696">
        <v>2</v>
      </c>
      <c r="P696" t="s">
        <v>2142</v>
      </c>
      <c r="Q696" t="s">
        <v>2433</v>
      </c>
      <c r="R696">
        <v>99.8</v>
      </c>
      <c r="S696">
        <v>1459</v>
      </c>
      <c r="T696" t="s">
        <v>3029</v>
      </c>
      <c r="U696">
        <v>96.59999999999999</v>
      </c>
      <c r="V696">
        <v>1517</v>
      </c>
      <c r="W696">
        <v>8.225507</v>
      </c>
      <c r="X696">
        <v>12.534049</v>
      </c>
      <c r="Z696">
        <v>1</v>
      </c>
      <c r="AA696">
        <v>0</v>
      </c>
      <c r="AB696">
        <v>0.0124865967970669</v>
      </c>
      <c r="AC696">
        <v>0.00332926254554299</v>
      </c>
      <c r="AD696" t="s">
        <v>3939</v>
      </c>
      <c r="AE696">
        <v>150944</v>
      </c>
      <c r="AF696">
        <v>151077</v>
      </c>
      <c r="AG696" t="s">
        <v>4530</v>
      </c>
      <c r="AH696" t="s">
        <v>4542</v>
      </c>
      <c r="AI696" t="s">
        <v>4622</v>
      </c>
      <c r="AJ696" t="s">
        <v>5182</v>
      </c>
      <c r="AK696" t="s">
        <v>5234</v>
      </c>
      <c r="AL696">
        <v>4.34</v>
      </c>
      <c r="AM696">
        <v>79.84999999999999</v>
      </c>
      <c r="AN696" t="s">
        <v>5316</v>
      </c>
      <c r="AO696" t="s">
        <v>5328</v>
      </c>
      <c r="AP696" t="s">
        <v>5394</v>
      </c>
      <c r="AQ696" t="s">
        <v>5458</v>
      </c>
    </row>
    <row r="697" spans="1:43">
      <c r="A697" s="1" t="s">
        <v>442</v>
      </c>
      <c r="B697">
        <v>58</v>
      </c>
      <c r="C697">
        <v>9539105</v>
      </c>
      <c r="D697">
        <v>696655</v>
      </c>
      <c r="E697">
        <v>164467.3</v>
      </c>
      <c r="F697" t="s">
        <v>1249</v>
      </c>
      <c r="G697" t="s">
        <v>1486</v>
      </c>
      <c r="H697" t="s">
        <v>1486</v>
      </c>
      <c r="I697" t="s">
        <v>2128</v>
      </c>
      <c r="J697">
        <v>91.61</v>
      </c>
      <c r="K697">
        <v>4.68</v>
      </c>
      <c r="L697">
        <v>0</v>
      </c>
      <c r="N697">
        <v>1</v>
      </c>
      <c r="O697">
        <v>1</v>
      </c>
      <c r="P697" t="s">
        <v>2284</v>
      </c>
      <c r="Q697" t="s">
        <v>2679</v>
      </c>
      <c r="R697">
        <v>98.8</v>
      </c>
      <c r="S697">
        <v>1477</v>
      </c>
      <c r="T697" t="s">
        <v>3257</v>
      </c>
      <c r="U697">
        <v>96.09999999999999</v>
      </c>
      <c r="V697">
        <v>1515</v>
      </c>
      <c r="W697">
        <v>7.027166</v>
      </c>
      <c r="X697">
        <v>9.229675</v>
      </c>
      <c r="Y697">
        <v>0.106470816</v>
      </c>
      <c r="Z697">
        <v>0</v>
      </c>
      <c r="AA697">
        <v>1</v>
      </c>
      <c r="AB697">
        <v>0.0270970023275133</v>
      </c>
      <c r="AC697">
        <v>0.0116795368712986</v>
      </c>
      <c r="AD697" t="s">
        <v>3940</v>
      </c>
      <c r="AE697">
        <v>144462</v>
      </c>
      <c r="AF697">
        <v>144651</v>
      </c>
      <c r="AG697" t="s">
        <v>4530</v>
      </c>
      <c r="AH697" t="s">
        <v>4540</v>
      </c>
      <c r="AI697" t="s">
        <v>4862</v>
      </c>
      <c r="AJ697">
        <f>....../......</f>
        <v>0</v>
      </c>
      <c r="AK697" t="s">
        <v>5237</v>
      </c>
      <c r="AL697">
        <v>5.69</v>
      </c>
      <c r="AM697">
        <v>76.95999999999999</v>
      </c>
      <c r="AN697" t="s">
        <v>5316</v>
      </c>
      <c r="AO697" t="s">
        <v>5326</v>
      </c>
      <c r="AP697" t="s">
        <v>5392</v>
      </c>
      <c r="AQ697" t="s">
        <v>5456</v>
      </c>
    </row>
    <row r="698" spans="1:43">
      <c r="A698" s="1" t="s">
        <v>442</v>
      </c>
      <c r="B698">
        <v>58</v>
      </c>
      <c r="C698">
        <v>9539105</v>
      </c>
      <c r="D698">
        <v>696655</v>
      </c>
      <c r="E698">
        <v>164467.3</v>
      </c>
      <c r="F698" t="s">
        <v>1249</v>
      </c>
      <c r="G698" t="s">
        <v>1486</v>
      </c>
      <c r="H698" t="s">
        <v>1486</v>
      </c>
      <c r="I698" t="s">
        <v>2128</v>
      </c>
      <c r="J698">
        <v>91.61</v>
      </c>
      <c r="K698">
        <v>4.68</v>
      </c>
      <c r="L698">
        <v>0</v>
      </c>
      <c r="N698">
        <v>1</v>
      </c>
      <c r="O698">
        <v>1</v>
      </c>
      <c r="P698" t="s">
        <v>2284</v>
      </c>
      <c r="Q698" t="s">
        <v>2679</v>
      </c>
      <c r="R698">
        <v>98.8</v>
      </c>
      <c r="S698">
        <v>1477</v>
      </c>
      <c r="T698" t="s">
        <v>3257</v>
      </c>
      <c r="U698">
        <v>96.09999999999999</v>
      </c>
      <c r="V698">
        <v>1515</v>
      </c>
      <c r="W698">
        <v>7.027166</v>
      </c>
      <c r="X698">
        <v>9.229675</v>
      </c>
      <c r="Y698">
        <v>0.106470816</v>
      </c>
      <c r="Z698">
        <v>0</v>
      </c>
      <c r="AA698">
        <v>1</v>
      </c>
      <c r="AB698">
        <v>0.0270970023275133</v>
      </c>
      <c r="AC698">
        <v>0.0116795368712986</v>
      </c>
      <c r="AD698" t="s">
        <v>3941</v>
      </c>
      <c r="AE698">
        <v>205855</v>
      </c>
      <c r="AF698">
        <v>206356</v>
      </c>
      <c r="AG698" t="s">
        <v>4530</v>
      </c>
      <c r="AH698" t="s">
        <v>4542</v>
      </c>
      <c r="AI698" t="s">
        <v>4863</v>
      </c>
      <c r="AJ698" t="s">
        <v>5174</v>
      </c>
      <c r="AK698" t="s">
        <v>5234</v>
      </c>
      <c r="AL698">
        <v>16.25</v>
      </c>
      <c r="AM698">
        <v>75.7</v>
      </c>
      <c r="AN698" t="s">
        <v>5316</v>
      </c>
      <c r="AO698" t="s">
        <v>5328</v>
      </c>
      <c r="AP698" t="s">
        <v>5394</v>
      </c>
      <c r="AQ698" t="s">
        <v>5458</v>
      </c>
    </row>
    <row r="699" spans="1:43">
      <c r="A699" s="1" t="s">
        <v>442</v>
      </c>
      <c r="B699">
        <v>58</v>
      </c>
      <c r="C699">
        <v>9539105</v>
      </c>
      <c r="D699">
        <v>696655</v>
      </c>
      <c r="E699">
        <v>164467.3</v>
      </c>
      <c r="F699" t="s">
        <v>1249</v>
      </c>
      <c r="G699" t="s">
        <v>1486</v>
      </c>
      <c r="H699" t="s">
        <v>1486</v>
      </c>
      <c r="I699" t="s">
        <v>2128</v>
      </c>
      <c r="J699">
        <v>91.61</v>
      </c>
      <c r="K699">
        <v>4.68</v>
      </c>
      <c r="L699">
        <v>0</v>
      </c>
      <c r="N699">
        <v>1</v>
      </c>
      <c r="O699">
        <v>1</v>
      </c>
      <c r="P699" t="s">
        <v>2284</v>
      </c>
      <c r="Q699" t="s">
        <v>2679</v>
      </c>
      <c r="R699">
        <v>98.8</v>
      </c>
      <c r="S699">
        <v>1477</v>
      </c>
      <c r="T699" t="s">
        <v>3257</v>
      </c>
      <c r="U699">
        <v>96.09999999999999</v>
      </c>
      <c r="V699">
        <v>1515</v>
      </c>
      <c r="W699">
        <v>7.027166</v>
      </c>
      <c r="X699">
        <v>9.229675</v>
      </c>
      <c r="Y699">
        <v>0.106470816</v>
      </c>
      <c r="Z699">
        <v>0</v>
      </c>
      <c r="AA699">
        <v>1</v>
      </c>
      <c r="AB699">
        <v>0.0270970023275133</v>
      </c>
      <c r="AC699">
        <v>0.0116795368712986</v>
      </c>
      <c r="AD699" t="s">
        <v>3942</v>
      </c>
      <c r="AE699">
        <v>55418</v>
      </c>
      <c r="AF699">
        <v>55798</v>
      </c>
      <c r="AG699" t="s">
        <v>4530</v>
      </c>
      <c r="AH699" t="s">
        <v>4531</v>
      </c>
      <c r="AI699" t="s">
        <v>4864</v>
      </c>
      <c r="AJ699" t="s">
        <v>5175</v>
      </c>
      <c r="AK699" t="s">
        <v>5234</v>
      </c>
      <c r="AL699">
        <v>10.92</v>
      </c>
      <c r="AM699">
        <v>77.17</v>
      </c>
      <c r="AN699" t="s">
        <v>5316</v>
      </c>
      <c r="AO699" t="s">
        <v>5317</v>
      </c>
      <c r="AP699" t="s">
        <v>5383</v>
      </c>
      <c r="AQ699" t="s">
        <v>5449</v>
      </c>
    </row>
    <row r="700" spans="1:43">
      <c r="A700" s="1" t="s">
        <v>442</v>
      </c>
      <c r="B700">
        <v>58</v>
      </c>
      <c r="C700">
        <v>9539105</v>
      </c>
      <c r="D700">
        <v>696655</v>
      </c>
      <c r="E700">
        <v>164467.3</v>
      </c>
      <c r="F700" t="s">
        <v>1249</v>
      </c>
      <c r="G700" t="s">
        <v>1486</v>
      </c>
      <c r="H700" t="s">
        <v>1486</v>
      </c>
      <c r="I700" t="s">
        <v>2128</v>
      </c>
      <c r="J700">
        <v>91.61</v>
      </c>
      <c r="K700">
        <v>4.68</v>
      </c>
      <c r="L700">
        <v>0</v>
      </c>
      <c r="N700">
        <v>1</v>
      </c>
      <c r="O700">
        <v>1</v>
      </c>
      <c r="P700" t="s">
        <v>2284</v>
      </c>
      <c r="Q700" t="s">
        <v>2679</v>
      </c>
      <c r="R700">
        <v>98.8</v>
      </c>
      <c r="S700">
        <v>1477</v>
      </c>
      <c r="T700" t="s">
        <v>3257</v>
      </c>
      <c r="U700">
        <v>96.09999999999999</v>
      </c>
      <c r="V700">
        <v>1515</v>
      </c>
      <c r="W700">
        <v>7.027166</v>
      </c>
      <c r="X700">
        <v>9.229675</v>
      </c>
      <c r="Y700">
        <v>0.106470816</v>
      </c>
      <c r="Z700">
        <v>0</v>
      </c>
      <c r="AA700">
        <v>1</v>
      </c>
      <c r="AB700">
        <v>0.0270970023275133</v>
      </c>
      <c r="AC700">
        <v>0.0116795368712986</v>
      </c>
      <c r="AD700" t="s">
        <v>3942</v>
      </c>
      <c r="AE700">
        <v>56069</v>
      </c>
      <c r="AF700">
        <v>56308</v>
      </c>
      <c r="AG700" t="s">
        <v>4530</v>
      </c>
      <c r="AH700" t="s">
        <v>4531</v>
      </c>
      <c r="AI700" t="s">
        <v>4646</v>
      </c>
      <c r="AJ700" t="s">
        <v>5183</v>
      </c>
      <c r="AK700" t="s">
        <v>5234</v>
      </c>
      <c r="AL700">
        <v>6.88</v>
      </c>
      <c r="AM700">
        <v>76.67</v>
      </c>
      <c r="AN700" t="s">
        <v>5316</v>
      </c>
      <c r="AO700" t="s">
        <v>5317</v>
      </c>
      <c r="AP700" t="s">
        <v>5383</v>
      </c>
      <c r="AQ700" t="s">
        <v>5449</v>
      </c>
    </row>
    <row r="701" spans="1:43">
      <c r="A701" s="1" t="s">
        <v>443</v>
      </c>
      <c r="B701">
        <v>7</v>
      </c>
      <c r="C701">
        <v>2605011</v>
      </c>
      <c r="D701">
        <v>733991</v>
      </c>
      <c r="E701">
        <v>372144.4</v>
      </c>
      <c r="F701" t="s">
        <v>1249</v>
      </c>
      <c r="G701" t="s">
        <v>1376</v>
      </c>
      <c r="H701" t="s">
        <v>1376</v>
      </c>
      <c r="J701">
        <v>96.63</v>
      </c>
      <c r="K701">
        <v>0</v>
      </c>
      <c r="L701">
        <v>0</v>
      </c>
      <c r="N701">
        <v>1</v>
      </c>
      <c r="O701">
        <v>1</v>
      </c>
      <c r="P701" t="s">
        <v>2225</v>
      </c>
      <c r="Q701" t="s">
        <v>2554</v>
      </c>
      <c r="R701">
        <v>100</v>
      </c>
      <c r="S701">
        <v>1458</v>
      </c>
      <c r="T701" t="s">
        <v>3144</v>
      </c>
      <c r="U701">
        <v>99.7</v>
      </c>
      <c r="V701">
        <v>1477</v>
      </c>
      <c r="W701">
        <v>16.231707</v>
      </c>
      <c r="X701">
        <v>13.963008</v>
      </c>
      <c r="Z701">
        <v>0</v>
      </c>
      <c r="AA701">
        <v>1</v>
      </c>
      <c r="AB701">
        <v>0.00471492904090583</v>
      </c>
      <c r="AC701">
        <v>0.00136678178643796</v>
      </c>
      <c r="AD701" t="s">
        <v>3943</v>
      </c>
      <c r="AE701">
        <v>66757</v>
      </c>
      <c r="AF701">
        <v>66912</v>
      </c>
      <c r="AG701" t="s">
        <v>4530</v>
      </c>
      <c r="AH701" t="s">
        <v>4533</v>
      </c>
      <c r="AI701" t="s">
        <v>4814</v>
      </c>
      <c r="AJ701" t="s">
        <v>5179</v>
      </c>
      <c r="AK701" t="s">
        <v>5234</v>
      </c>
      <c r="AL701">
        <v>4.38</v>
      </c>
      <c r="AM701">
        <v>75</v>
      </c>
      <c r="AN701" t="s">
        <v>5316</v>
      </c>
      <c r="AO701" t="s">
        <v>5319</v>
      </c>
      <c r="AP701" t="s">
        <v>5385</v>
      </c>
      <c r="AQ701" t="s">
        <v>5449</v>
      </c>
    </row>
    <row r="702" spans="1:43">
      <c r="A702" s="1" t="s">
        <v>444</v>
      </c>
      <c r="B702">
        <v>60</v>
      </c>
      <c r="C702">
        <v>4102072</v>
      </c>
      <c r="D702">
        <v>423806</v>
      </c>
      <c r="E702">
        <v>68367.89999999999</v>
      </c>
      <c r="F702" t="s">
        <v>1249</v>
      </c>
      <c r="G702" t="s">
        <v>1487</v>
      </c>
      <c r="H702" t="s">
        <v>1487</v>
      </c>
      <c r="I702" t="s">
        <v>2128</v>
      </c>
      <c r="J702">
        <v>95.43000000000001</v>
      </c>
      <c r="K702">
        <v>4.91</v>
      </c>
      <c r="L702">
        <v>44.44</v>
      </c>
      <c r="N702">
        <v>3</v>
      </c>
      <c r="O702">
        <v>3</v>
      </c>
      <c r="P702" t="s">
        <v>2285</v>
      </c>
      <c r="Q702" t="s">
        <v>2680</v>
      </c>
      <c r="R702">
        <v>99.7</v>
      </c>
      <c r="S702">
        <v>1455</v>
      </c>
      <c r="T702" t="s">
        <v>3258</v>
      </c>
      <c r="U702">
        <v>99</v>
      </c>
      <c r="V702">
        <v>1514</v>
      </c>
      <c r="W702">
        <v>6.782162700000001</v>
      </c>
      <c r="X702">
        <v>10.546519</v>
      </c>
      <c r="Y702">
        <v>0.23458718</v>
      </c>
      <c r="Z702">
        <v>0</v>
      </c>
      <c r="AA702">
        <v>0</v>
      </c>
      <c r="AB702">
        <v>0.0572036006107716</v>
      </c>
      <c r="AC702">
        <v>0.0153869453278813</v>
      </c>
      <c r="AD702" t="s">
        <v>3944</v>
      </c>
      <c r="AE702">
        <v>210448</v>
      </c>
      <c r="AF702">
        <v>210583</v>
      </c>
      <c r="AG702" t="s">
        <v>4529</v>
      </c>
      <c r="AH702" t="s">
        <v>4532</v>
      </c>
      <c r="AI702" t="s">
        <v>4749</v>
      </c>
      <c r="AJ702" t="s">
        <v>5174</v>
      </c>
      <c r="AK702" t="s">
        <v>5234</v>
      </c>
      <c r="AL702">
        <v>20.06</v>
      </c>
      <c r="AM702">
        <v>80.15000000000001</v>
      </c>
      <c r="AN702" t="s">
        <v>5316</v>
      </c>
      <c r="AO702" t="s">
        <v>5318</v>
      </c>
      <c r="AP702" t="s">
        <v>5384</v>
      </c>
      <c r="AQ702" t="s">
        <v>5450</v>
      </c>
    </row>
    <row r="703" spans="1:43">
      <c r="A703" s="1" t="s">
        <v>444</v>
      </c>
      <c r="B703">
        <v>60</v>
      </c>
      <c r="C703">
        <v>4102072</v>
      </c>
      <c r="D703">
        <v>423806</v>
      </c>
      <c r="E703">
        <v>68367.89999999999</v>
      </c>
      <c r="F703" t="s">
        <v>1249</v>
      </c>
      <c r="G703" t="s">
        <v>1487</v>
      </c>
      <c r="H703" t="s">
        <v>1487</v>
      </c>
      <c r="I703" t="s">
        <v>2128</v>
      </c>
      <c r="J703">
        <v>95.43000000000001</v>
      </c>
      <c r="K703">
        <v>4.91</v>
      </c>
      <c r="L703">
        <v>44.44</v>
      </c>
      <c r="N703">
        <v>3</v>
      </c>
      <c r="O703">
        <v>3</v>
      </c>
      <c r="P703" t="s">
        <v>2285</v>
      </c>
      <c r="Q703" t="s">
        <v>2680</v>
      </c>
      <c r="R703">
        <v>99.7</v>
      </c>
      <c r="S703">
        <v>1455</v>
      </c>
      <c r="T703" t="s">
        <v>3258</v>
      </c>
      <c r="U703">
        <v>99</v>
      </c>
      <c r="V703">
        <v>1514</v>
      </c>
      <c r="W703">
        <v>6.782162700000001</v>
      </c>
      <c r="X703">
        <v>10.546519</v>
      </c>
      <c r="Y703">
        <v>0.23458718</v>
      </c>
      <c r="Z703">
        <v>0</v>
      </c>
      <c r="AA703">
        <v>0</v>
      </c>
      <c r="AB703">
        <v>0.0572036006107716</v>
      </c>
      <c r="AC703">
        <v>0.0153869453278813</v>
      </c>
      <c r="AD703" t="s">
        <v>3944</v>
      </c>
      <c r="AE703">
        <v>412975</v>
      </c>
      <c r="AF703">
        <v>413182</v>
      </c>
      <c r="AG703" t="s">
        <v>4529</v>
      </c>
      <c r="AH703" t="s">
        <v>4532</v>
      </c>
      <c r="AI703" t="s">
        <v>4865</v>
      </c>
      <c r="AJ703" t="s">
        <v>5204</v>
      </c>
      <c r="AK703" t="s">
        <v>5262</v>
      </c>
      <c r="AL703">
        <v>30.68</v>
      </c>
      <c r="AM703">
        <v>75.83</v>
      </c>
      <c r="AN703" t="s">
        <v>5316</v>
      </c>
      <c r="AO703" t="s">
        <v>5318</v>
      </c>
      <c r="AP703" t="s">
        <v>5384</v>
      </c>
      <c r="AQ703" t="s">
        <v>5450</v>
      </c>
    </row>
    <row r="704" spans="1:43">
      <c r="A704" s="1" t="s">
        <v>444</v>
      </c>
      <c r="B704">
        <v>60</v>
      </c>
      <c r="C704">
        <v>4102072</v>
      </c>
      <c r="D704">
        <v>423806</v>
      </c>
      <c r="E704">
        <v>68367.89999999999</v>
      </c>
      <c r="F704" t="s">
        <v>1249</v>
      </c>
      <c r="G704" t="s">
        <v>1487</v>
      </c>
      <c r="H704" t="s">
        <v>1487</v>
      </c>
      <c r="I704" t="s">
        <v>2128</v>
      </c>
      <c r="J704">
        <v>95.43000000000001</v>
      </c>
      <c r="K704">
        <v>4.91</v>
      </c>
      <c r="L704">
        <v>44.44</v>
      </c>
      <c r="N704">
        <v>3</v>
      </c>
      <c r="O704">
        <v>3</v>
      </c>
      <c r="P704" t="s">
        <v>2285</v>
      </c>
      <c r="Q704" t="s">
        <v>2680</v>
      </c>
      <c r="R704">
        <v>99.7</v>
      </c>
      <c r="S704">
        <v>1455</v>
      </c>
      <c r="T704" t="s">
        <v>3258</v>
      </c>
      <c r="U704">
        <v>99</v>
      </c>
      <c r="V704">
        <v>1514</v>
      </c>
      <c r="W704">
        <v>6.782162700000001</v>
      </c>
      <c r="X704">
        <v>10.546519</v>
      </c>
      <c r="Y704">
        <v>0.23458718</v>
      </c>
      <c r="Z704">
        <v>0</v>
      </c>
      <c r="AA704">
        <v>0</v>
      </c>
      <c r="AB704">
        <v>0.0572036006107716</v>
      </c>
      <c r="AC704">
        <v>0.0153869453278813</v>
      </c>
      <c r="AD704" t="s">
        <v>3945</v>
      </c>
      <c r="AE704">
        <v>39254</v>
      </c>
      <c r="AF704">
        <v>39603</v>
      </c>
      <c r="AG704" t="s">
        <v>4530</v>
      </c>
      <c r="AH704" t="s">
        <v>4533</v>
      </c>
      <c r="AI704" t="s">
        <v>4695</v>
      </c>
      <c r="AJ704" t="s">
        <v>5176</v>
      </c>
      <c r="AK704" t="s">
        <v>5244</v>
      </c>
      <c r="AL704">
        <v>9.77</v>
      </c>
      <c r="AM704">
        <v>75.56999999999999</v>
      </c>
      <c r="AN704" t="s">
        <v>5316</v>
      </c>
      <c r="AO704" t="s">
        <v>5319</v>
      </c>
      <c r="AP704" t="s">
        <v>5385</v>
      </c>
      <c r="AQ704" t="s">
        <v>5449</v>
      </c>
    </row>
    <row r="705" spans="1:43">
      <c r="A705" s="1" t="s">
        <v>444</v>
      </c>
      <c r="B705">
        <v>60</v>
      </c>
      <c r="C705">
        <v>4102072</v>
      </c>
      <c r="D705">
        <v>423806</v>
      </c>
      <c r="E705">
        <v>68367.89999999999</v>
      </c>
      <c r="F705" t="s">
        <v>1249</v>
      </c>
      <c r="G705" t="s">
        <v>1487</v>
      </c>
      <c r="H705" t="s">
        <v>1487</v>
      </c>
      <c r="I705" t="s">
        <v>2128</v>
      </c>
      <c r="J705">
        <v>95.43000000000001</v>
      </c>
      <c r="K705">
        <v>4.91</v>
      </c>
      <c r="L705">
        <v>44.44</v>
      </c>
      <c r="N705">
        <v>3</v>
      </c>
      <c r="O705">
        <v>3</v>
      </c>
      <c r="P705" t="s">
        <v>2285</v>
      </c>
      <c r="Q705" t="s">
        <v>2680</v>
      </c>
      <c r="R705">
        <v>99.7</v>
      </c>
      <c r="S705">
        <v>1455</v>
      </c>
      <c r="T705" t="s">
        <v>3258</v>
      </c>
      <c r="U705">
        <v>99</v>
      </c>
      <c r="V705">
        <v>1514</v>
      </c>
      <c r="W705">
        <v>6.782162700000001</v>
      </c>
      <c r="X705">
        <v>10.546519</v>
      </c>
      <c r="Y705">
        <v>0.23458718</v>
      </c>
      <c r="Z705">
        <v>0</v>
      </c>
      <c r="AA705">
        <v>0</v>
      </c>
      <c r="AB705">
        <v>0.0572036006107716</v>
      </c>
      <c r="AC705">
        <v>0.0153869453278813</v>
      </c>
      <c r="AD705" t="s">
        <v>3945</v>
      </c>
      <c r="AE705">
        <v>39907</v>
      </c>
      <c r="AF705">
        <v>40078</v>
      </c>
      <c r="AG705" t="s">
        <v>4530</v>
      </c>
      <c r="AH705" t="s">
        <v>4533</v>
      </c>
      <c r="AI705" t="s">
        <v>4610</v>
      </c>
      <c r="AJ705" t="s">
        <v>5179</v>
      </c>
      <c r="AK705" t="s">
        <v>5234</v>
      </c>
      <c r="AL705">
        <v>4.83</v>
      </c>
      <c r="AM705">
        <v>77.91</v>
      </c>
      <c r="AN705" t="s">
        <v>5316</v>
      </c>
      <c r="AO705" t="s">
        <v>5319</v>
      </c>
      <c r="AP705" t="s">
        <v>5385</v>
      </c>
      <c r="AQ705" t="s">
        <v>5449</v>
      </c>
    </row>
    <row r="706" spans="1:43">
      <c r="A706" s="1" t="s">
        <v>445</v>
      </c>
      <c r="B706">
        <v>34</v>
      </c>
      <c r="C706">
        <v>5355578</v>
      </c>
      <c r="D706">
        <v>1287609</v>
      </c>
      <c r="E706">
        <v>157517</v>
      </c>
      <c r="F706" t="s">
        <v>1249</v>
      </c>
      <c r="G706" t="s">
        <v>1488</v>
      </c>
      <c r="H706" t="s">
        <v>1488</v>
      </c>
      <c r="J706">
        <v>93.54000000000001</v>
      </c>
      <c r="K706">
        <v>3.37</v>
      </c>
      <c r="L706">
        <v>13.33</v>
      </c>
      <c r="N706">
        <v>2</v>
      </c>
      <c r="O706">
        <v>2</v>
      </c>
      <c r="P706" t="s">
        <v>2246</v>
      </c>
      <c r="Q706" t="s">
        <v>2681</v>
      </c>
      <c r="R706">
        <v>99.7</v>
      </c>
      <c r="S706">
        <v>1448</v>
      </c>
      <c r="T706" t="s">
        <v>3259</v>
      </c>
      <c r="U706">
        <v>97.8</v>
      </c>
      <c r="V706">
        <v>1478</v>
      </c>
      <c r="W706">
        <v>3.8618636</v>
      </c>
      <c r="X706">
        <v>9.380787</v>
      </c>
      <c r="Z706">
        <v>0</v>
      </c>
      <c r="AA706">
        <v>0</v>
      </c>
      <c r="AB706">
        <v>0.0184906994211991</v>
      </c>
      <c r="AC706">
        <v>0.00374078556496864</v>
      </c>
    </row>
    <row r="707" spans="1:43">
      <c r="A707" s="1" t="s">
        <v>446</v>
      </c>
      <c r="B707">
        <v>54</v>
      </c>
      <c r="C707">
        <v>4450621</v>
      </c>
      <c r="D707">
        <v>422078</v>
      </c>
      <c r="E707">
        <v>82418.89999999999</v>
      </c>
      <c r="F707" t="s">
        <v>1249</v>
      </c>
      <c r="G707" t="s">
        <v>1489</v>
      </c>
      <c r="H707" t="s">
        <v>1489</v>
      </c>
      <c r="I707" t="s">
        <v>2128</v>
      </c>
      <c r="J707">
        <v>96.58</v>
      </c>
      <c r="K707">
        <v>2.24</v>
      </c>
      <c r="L707">
        <v>57.14</v>
      </c>
      <c r="N707">
        <v>3</v>
      </c>
      <c r="O707">
        <v>3</v>
      </c>
      <c r="P707" t="s">
        <v>2137</v>
      </c>
      <c r="Q707" t="s">
        <v>2682</v>
      </c>
      <c r="R707">
        <v>99.8</v>
      </c>
      <c r="S707">
        <v>1460</v>
      </c>
      <c r="T707" t="s">
        <v>3260</v>
      </c>
      <c r="U707">
        <v>98.2</v>
      </c>
      <c r="V707">
        <v>1521</v>
      </c>
      <c r="W707">
        <v>5.7065177</v>
      </c>
      <c r="X707">
        <v>10.101773</v>
      </c>
      <c r="Y707">
        <v>0.23189645</v>
      </c>
      <c r="Z707">
        <v>0</v>
      </c>
      <c r="AA707">
        <v>0</v>
      </c>
      <c r="AB707">
        <v>0.0657489518014174</v>
      </c>
      <c r="AC707">
        <v>0.0166587707011617</v>
      </c>
      <c r="AD707" t="s">
        <v>3946</v>
      </c>
      <c r="AE707">
        <v>19035</v>
      </c>
      <c r="AF707">
        <v>19244</v>
      </c>
      <c r="AG707" t="s">
        <v>4529</v>
      </c>
      <c r="AH707" t="s">
        <v>4570</v>
      </c>
      <c r="AI707" t="s">
        <v>4866</v>
      </c>
      <c r="AJ707">
        <f>..........</f>
        <v>0</v>
      </c>
      <c r="AK707" t="s">
        <v>5234</v>
      </c>
      <c r="AL707">
        <v>26.72</v>
      </c>
      <c r="AM707">
        <v>95.70999999999999</v>
      </c>
      <c r="AN707" t="s">
        <v>5316</v>
      </c>
      <c r="AO707" t="s">
        <v>5356</v>
      </c>
      <c r="AP707" t="s">
        <v>5422</v>
      </c>
      <c r="AQ707" t="s">
        <v>5461</v>
      </c>
    </row>
    <row r="708" spans="1:43">
      <c r="A708" s="1" t="s">
        <v>447</v>
      </c>
      <c r="B708">
        <v>47</v>
      </c>
      <c r="C708">
        <v>4794466</v>
      </c>
      <c r="D708">
        <v>587445</v>
      </c>
      <c r="E708">
        <v>102009.9</v>
      </c>
      <c r="F708" t="s">
        <v>1249</v>
      </c>
      <c r="G708" t="s">
        <v>1305</v>
      </c>
      <c r="H708" t="s">
        <v>1945</v>
      </c>
      <c r="J708">
        <v>94.55</v>
      </c>
      <c r="K708">
        <v>4.87</v>
      </c>
      <c r="L708">
        <v>85.70999999999999</v>
      </c>
      <c r="N708">
        <v>2</v>
      </c>
      <c r="O708">
        <v>2</v>
      </c>
      <c r="P708" t="s">
        <v>2175</v>
      </c>
      <c r="Q708" t="s">
        <v>2683</v>
      </c>
      <c r="R708">
        <v>99.7</v>
      </c>
      <c r="S708">
        <v>1442</v>
      </c>
      <c r="T708" t="s">
        <v>3073</v>
      </c>
      <c r="U708">
        <v>99.09999999999999</v>
      </c>
      <c r="V708">
        <v>1490</v>
      </c>
      <c r="W708">
        <v>4.7937884</v>
      </c>
      <c r="X708">
        <v>11.278676</v>
      </c>
      <c r="Z708">
        <v>0</v>
      </c>
      <c r="AA708">
        <v>0</v>
      </c>
      <c r="AB708">
        <v>0.0178323963916852</v>
      </c>
      <c r="AC708">
        <v>0.006583697184309139</v>
      </c>
    </row>
    <row r="709" spans="1:43">
      <c r="A709" s="1" t="s">
        <v>448</v>
      </c>
      <c r="B709">
        <v>26</v>
      </c>
      <c r="C709">
        <v>5304906</v>
      </c>
      <c r="D709">
        <v>708212</v>
      </c>
      <c r="E709">
        <v>204034.8</v>
      </c>
      <c r="F709" t="s">
        <v>1249</v>
      </c>
      <c r="G709" t="s">
        <v>1490</v>
      </c>
      <c r="H709" t="s">
        <v>1490</v>
      </c>
      <c r="J709">
        <v>96.45999999999999</v>
      </c>
      <c r="K709">
        <v>3.05</v>
      </c>
      <c r="L709">
        <v>25</v>
      </c>
      <c r="N709">
        <v>2</v>
      </c>
      <c r="O709">
        <v>1</v>
      </c>
      <c r="P709" t="s">
        <v>2145</v>
      </c>
      <c r="Q709" t="s">
        <v>2684</v>
      </c>
      <c r="R709">
        <v>99.59999999999999</v>
      </c>
      <c r="S709">
        <v>1450</v>
      </c>
      <c r="T709" t="s">
        <v>3261</v>
      </c>
      <c r="U709">
        <v>87.2</v>
      </c>
      <c r="V709">
        <v>1410</v>
      </c>
      <c r="W709">
        <v>4.78062</v>
      </c>
      <c r="X709">
        <v>9.871731</v>
      </c>
      <c r="Z709">
        <v>0</v>
      </c>
      <c r="AA709">
        <v>0</v>
      </c>
      <c r="AB709">
        <v>0.0137996396471458</v>
      </c>
      <c r="AC709">
        <v>0.00613984242502308</v>
      </c>
    </row>
    <row r="710" spans="1:43">
      <c r="A710" s="1" t="s">
        <v>449</v>
      </c>
      <c r="B710">
        <v>25</v>
      </c>
      <c r="C710">
        <v>4299234</v>
      </c>
      <c r="D710">
        <v>1041397</v>
      </c>
      <c r="E710">
        <v>171969.4</v>
      </c>
      <c r="F710" t="s">
        <v>1249</v>
      </c>
      <c r="G710" t="s">
        <v>1491</v>
      </c>
      <c r="H710" t="s">
        <v>1491</v>
      </c>
      <c r="I710" t="s">
        <v>2128</v>
      </c>
      <c r="J710">
        <v>94.31999999999999</v>
      </c>
      <c r="K710">
        <v>1.14</v>
      </c>
      <c r="L710">
        <v>0</v>
      </c>
      <c r="N710">
        <v>1</v>
      </c>
      <c r="O710">
        <v>1</v>
      </c>
      <c r="P710" t="s">
        <v>2286</v>
      </c>
      <c r="Q710" t="s">
        <v>2685</v>
      </c>
      <c r="R710">
        <v>95.5</v>
      </c>
      <c r="S710">
        <v>1412</v>
      </c>
      <c r="T710" t="s">
        <v>3262</v>
      </c>
      <c r="U710">
        <v>93.90000000000001</v>
      </c>
      <c r="V710">
        <v>1480</v>
      </c>
      <c r="W710">
        <v>8.584708000000001</v>
      </c>
      <c r="X710">
        <v>11.897762</v>
      </c>
      <c r="Y710">
        <v>0.13161916</v>
      </c>
      <c r="Z710">
        <v>0</v>
      </c>
      <c r="AA710">
        <v>0</v>
      </c>
      <c r="AB710">
        <v>0.0183542323053298</v>
      </c>
      <c r="AC710">
        <v>0.00640697754130259</v>
      </c>
    </row>
    <row r="711" spans="1:43">
      <c r="A711" s="1" t="s">
        <v>450</v>
      </c>
      <c r="B711">
        <v>25</v>
      </c>
      <c r="C711">
        <v>4958022</v>
      </c>
      <c r="D711">
        <v>795063</v>
      </c>
      <c r="E711">
        <v>198320.9</v>
      </c>
      <c r="F711" t="s">
        <v>1249</v>
      </c>
      <c r="G711" t="s">
        <v>1363</v>
      </c>
      <c r="H711" t="s">
        <v>1363</v>
      </c>
      <c r="I711" t="s">
        <v>2128</v>
      </c>
      <c r="J711">
        <v>98.68000000000001</v>
      </c>
      <c r="K711">
        <v>0.7</v>
      </c>
      <c r="L711">
        <v>0</v>
      </c>
      <c r="N711">
        <v>1</v>
      </c>
      <c r="O711">
        <v>1</v>
      </c>
      <c r="P711" t="s">
        <v>2172</v>
      </c>
      <c r="Q711" t="s">
        <v>2538</v>
      </c>
      <c r="R711">
        <v>99.40000000000001</v>
      </c>
      <c r="S711">
        <v>1451</v>
      </c>
      <c r="T711" t="s">
        <v>3131</v>
      </c>
      <c r="U711">
        <v>99.40000000000001</v>
      </c>
      <c r="V711">
        <v>1509</v>
      </c>
      <c r="W711">
        <v>17.11115</v>
      </c>
      <c r="X711">
        <v>21.353292</v>
      </c>
      <c r="Y711">
        <v>2.029377</v>
      </c>
      <c r="Z711">
        <v>0</v>
      </c>
      <c r="AA711">
        <v>0</v>
      </c>
      <c r="AB711">
        <v>0.0285280777431126</v>
      </c>
      <c r="AC711">
        <v>0.008433975590076529</v>
      </c>
      <c r="AD711" t="s">
        <v>3947</v>
      </c>
      <c r="AE711">
        <v>404954</v>
      </c>
      <c r="AF711">
        <v>405475</v>
      </c>
      <c r="AG711" t="s">
        <v>4529</v>
      </c>
      <c r="AH711" t="s">
        <v>4537</v>
      </c>
      <c r="AI711" t="s">
        <v>4739</v>
      </c>
      <c r="AJ711" t="s">
        <v>5176</v>
      </c>
      <c r="AK711" t="s">
        <v>5241</v>
      </c>
      <c r="AL711">
        <v>16.86</v>
      </c>
      <c r="AM711">
        <v>76.76000000000001</v>
      </c>
      <c r="AN711" t="s">
        <v>5316</v>
      </c>
      <c r="AO711" t="s">
        <v>5323</v>
      </c>
      <c r="AP711" t="s">
        <v>5389</v>
      </c>
      <c r="AQ711" t="s">
        <v>5454</v>
      </c>
    </row>
    <row r="712" spans="1:43">
      <c r="A712" s="1" t="s">
        <v>450</v>
      </c>
      <c r="B712">
        <v>25</v>
      </c>
      <c r="C712">
        <v>4958022</v>
      </c>
      <c r="D712">
        <v>795063</v>
      </c>
      <c r="E712">
        <v>198320.9</v>
      </c>
      <c r="F712" t="s">
        <v>1249</v>
      </c>
      <c r="G712" t="s">
        <v>1363</v>
      </c>
      <c r="H712" t="s">
        <v>1363</v>
      </c>
      <c r="I712" t="s">
        <v>2128</v>
      </c>
      <c r="J712">
        <v>98.68000000000001</v>
      </c>
      <c r="K712">
        <v>0.7</v>
      </c>
      <c r="L712">
        <v>0</v>
      </c>
      <c r="N712">
        <v>1</v>
      </c>
      <c r="O712">
        <v>1</v>
      </c>
      <c r="P712" t="s">
        <v>2172</v>
      </c>
      <c r="Q712" t="s">
        <v>2538</v>
      </c>
      <c r="R712">
        <v>99.40000000000001</v>
      </c>
      <c r="S712">
        <v>1451</v>
      </c>
      <c r="T712" t="s">
        <v>3131</v>
      </c>
      <c r="U712">
        <v>99.40000000000001</v>
      </c>
      <c r="V712">
        <v>1509</v>
      </c>
      <c r="W712">
        <v>17.11115</v>
      </c>
      <c r="X712">
        <v>21.353292</v>
      </c>
      <c r="Y712">
        <v>2.029377</v>
      </c>
      <c r="Z712">
        <v>0</v>
      </c>
      <c r="AA712">
        <v>0</v>
      </c>
      <c r="AB712">
        <v>0.0285280777431126</v>
      </c>
      <c r="AC712">
        <v>0.008433975590076529</v>
      </c>
      <c r="AD712" t="s">
        <v>3948</v>
      </c>
      <c r="AE712">
        <v>215428</v>
      </c>
      <c r="AF712">
        <v>215801</v>
      </c>
      <c r="AG712" t="s">
        <v>4530</v>
      </c>
      <c r="AH712" t="s">
        <v>4533</v>
      </c>
      <c r="AI712" t="s">
        <v>4867</v>
      </c>
      <c r="AJ712" t="s">
        <v>5176</v>
      </c>
      <c r="AK712" t="s">
        <v>5244</v>
      </c>
      <c r="AL712">
        <v>10.45</v>
      </c>
      <c r="AM712">
        <v>78.98999999999999</v>
      </c>
      <c r="AN712" t="s">
        <v>5316</v>
      </c>
      <c r="AO712" t="s">
        <v>5319</v>
      </c>
      <c r="AP712" t="s">
        <v>5385</v>
      </c>
      <c r="AQ712" t="s">
        <v>5449</v>
      </c>
    </row>
    <row r="713" spans="1:43">
      <c r="A713" s="1" t="s">
        <v>450</v>
      </c>
      <c r="B713">
        <v>25</v>
      </c>
      <c r="C713">
        <v>4958022</v>
      </c>
      <c r="D713">
        <v>795063</v>
      </c>
      <c r="E713">
        <v>198320.9</v>
      </c>
      <c r="F713" t="s">
        <v>1249</v>
      </c>
      <c r="G713" t="s">
        <v>1363</v>
      </c>
      <c r="H713" t="s">
        <v>1363</v>
      </c>
      <c r="I713" t="s">
        <v>2128</v>
      </c>
      <c r="J713">
        <v>98.68000000000001</v>
      </c>
      <c r="K713">
        <v>0.7</v>
      </c>
      <c r="L713">
        <v>0</v>
      </c>
      <c r="N713">
        <v>1</v>
      </c>
      <c r="O713">
        <v>1</v>
      </c>
      <c r="P713" t="s">
        <v>2172</v>
      </c>
      <c r="Q713" t="s">
        <v>2538</v>
      </c>
      <c r="R713">
        <v>99.40000000000001</v>
      </c>
      <c r="S713">
        <v>1451</v>
      </c>
      <c r="T713" t="s">
        <v>3131</v>
      </c>
      <c r="U713">
        <v>99.40000000000001</v>
      </c>
      <c r="V713">
        <v>1509</v>
      </c>
      <c r="W713">
        <v>17.11115</v>
      </c>
      <c r="X713">
        <v>21.353292</v>
      </c>
      <c r="Y713">
        <v>2.029377</v>
      </c>
      <c r="Z713">
        <v>0</v>
      </c>
      <c r="AA713">
        <v>0</v>
      </c>
      <c r="AB713">
        <v>0.0285280777431126</v>
      </c>
      <c r="AC713">
        <v>0.008433975590076529</v>
      </c>
      <c r="AD713" t="s">
        <v>3948</v>
      </c>
      <c r="AE713">
        <v>216094</v>
      </c>
      <c r="AF713">
        <v>216336</v>
      </c>
      <c r="AG713" t="s">
        <v>4530</v>
      </c>
      <c r="AH713" t="s">
        <v>4533</v>
      </c>
      <c r="AI713" t="s">
        <v>4742</v>
      </c>
      <c r="AJ713" t="s">
        <v>5185</v>
      </c>
      <c r="AK713" t="s">
        <v>5242</v>
      </c>
      <c r="AL713">
        <v>6.74</v>
      </c>
      <c r="AM713">
        <v>76.02</v>
      </c>
      <c r="AN713" t="s">
        <v>5316</v>
      </c>
      <c r="AO713" t="s">
        <v>5319</v>
      </c>
      <c r="AP713" t="s">
        <v>5385</v>
      </c>
      <c r="AQ713" t="s">
        <v>5449</v>
      </c>
    </row>
    <row r="714" spans="1:43">
      <c r="A714" s="1" t="s">
        <v>450</v>
      </c>
      <c r="B714">
        <v>25</v>
      </c>
      <c r="C714">
        <v>4958022</v>
      </c>
      <c r="D714">
        <v>795063</v>
      </c>
      <c r="E714">
        <v>198320.9</v>
      </c>
      <c r="F714" t="s">
        <v>1249</v>
      </c>
      <c r="G714" t="s">
        <v>1363</v>
      </c>
      <c r="H714" t="s">
        <v>1363</v>
      </c>
      <c r="I714" t="s">
        <v>2128</v>
      </c>
      <c r="J714">
        <v>98.68000000000001</v>
      </c>
      <c r="K714">
        <v>0.7</v>
      </c>
      <c r="L714">
        <v>0</v>
      </c>
      <c r="N714">
        <v>1</v>
      </c>
      <c r="O714">
        <v>1</v>
      </c>
      <c r="P714" t="s">
        <v>2172</v>
      </c>
      <c r="Q714" t="s">
        <v>2538</v>
      </c>
      <c r="R714">
        <v>99.40000000000001</v>
      </c>
      <c r="S714">
        <v>1451</v>
      </c>
      <c r="T714" t="s">
        <v>3131</v>
      </c>
      <c r="U714">
        <v>99.40000000000001</v>
      </c>
      <c r="V714">
        <v>1509</v>
      </c>
      <c r="W714">
        <v>17.11115</v>
      </c>
      <c r="X714">
        <v>21.353292</v>
      </c>
      <c r="Y714">
        <v>2.029377</v>
      </c>
      <c r="Z714">
        <v>0</v>
      </c>
      <c r="AA714">
        <v>0</v>
      </c>
      <c r="AB714">
        <v>0.0285280777431126</v>
      </c>
      <c r="AC714">
        <v>0.008433975590076529</v>
      </c>
      <c r="AD714" t="s">
        <v>3949</v>
      </c>
      <c r="AE714">
        <v>293186</v>
      </c>
      <c r="AF714">
        <v>293379</v>
      </c>
      <c r="AG714" t="s">
        <v>4529</v>
      </c>
      <c r="AH714" t="s">
        <v>4532</v>
      </c>
      <c r="AI714" t="s">
        <v>4738</v>
      </c>
      <c r="AJ714" t="s">
        <v>5205</v>
      </c>
      <c r="AK714" t="s">
        <v>5264</v>
      </c>
      <c r="AL714">
        <v>27.29</v>
      </c>
      <c r="AM714">
        <v>76.14</v>
      </c>
      <c r="AN714" t="s">
        <v>5316</v>
      </c>
      <c r="AO714" t="s">
        <v>5318</v>
      </c>
      <c r="AP714" t="s">
        <v>5384</v>
      </c>
      <c r="AQ714" t="s">
        <v>5450</v>
      </c>
    </row>
    <row r="715" spans="1:43">
      <c r="A715" s="1" t="s">
        <v>450</v>
      </c>
      <c r="B715">
        <v>25</v>
      </c>
      <c r="C715">
        <v>4958022</v>
      </c>
      <c r="D715">
        <v>795063</v>
      </c>
      <c r="E715">
        <v>198320.9</v>
      </c>
      <c r="F715" t="s">
        <v>1249</v>
      </c>
      <c r="G715" t="s">
        <v>1363</v>
      </c>
      <c r="H715" t="s">
        <v>1363</v>
      </c>
      <c r="I715" t="s">
        <v>2128</v>
      </c>
      <c r="J715">
        <v>98.68000000000001</v>
      </c>
      <c r="K715">
        <v>0.7</v>
      </c>
      <c r="L715">
        <v>0</v>
      </c>
      <c r="N715">
        <v>1</v>
      </c>
      <c r="O715">
        <v>1</v>
      </c>
      <c r="P715" t="s">
        <v>2172</v>
      </c>
      <c r="Q715" t="s">
        <v>2538</v>
      </c>
      <c r="R715">
        <v>99.40000000000001</v>
      </c>
      <c r="S715">
        <v>1451</v>
      </c>
      <c r="T715" t="s">
        <v>3131</v>
      </c>
      <c r="U715">
        <v>99.40000000000001</v>
      </c>
      <c r="V715">
        <v>1509</v>
      </c>
      <c r="W715">
        <v>17.11115</v>
      </c>
      <c r="X715">
        <v>21.353292</v>
      </c>
      <c r="Y715">
        <v>2.029377</v>
      </c>
      <c r="Z715">
        <v>0</v>
      </c>
      <c r="AA715">
        <v>0</v>
      </c>
      <c r="AB715">
        <v>0.0285280777431126</v>
      </c>
      <c r="AC715">
        <v>0.008433975590076529</v>
      </c>
      <c r="AD715" t="s">
        <v>3950</v>
      </c>
      <c r="AE715">
        <v>23454</v>
      </c>
      <c r="AF715">
        <v>23617</v>
      </c>
      <c r="AG715" t="s">
        <v>4529</v>
      </c>
      <c r="AH715" t="s">
        <v>4563</v>
      </c>
      <c r="AI715" t="s">
        <v>4740</v>
      </c>
      <c r="AJ715" t="s">
        <v>5206</v>
      </c>
      <c r="AK715" t="s">
        <v>5241</v>
      </c>
      <c r="AL715">
        <v>11.49</v>
      </c>
      <c r="AM715">
        <v>76.65000000000001</v>
      </c>
      <c r="AN715" t="s">
        <v>5316</v>
      </c>
      <c r="AO715" t="s">
        <v>5349</v>
      </c>
      <c r="AP715" t="s">
        <v>5415</v>
      </c>
      <c r="AQ715" t="s">
        <v>5459</v>
      </c>
    </row>
    <row r="716" spans="1:43">
      <c r="A716" s="1" t="s">
        <v>450</v>
      </c>
      <c r="B716">
        <v>25</v>
      </c>
      <c r="C716">
        <v>4958022</v>
      </c>
      <c r="D716">
        <v>795063</v>
      </c>
      <c r="E716">
        <v>198320.9</v>
      </c>
      <c r="F716" t="s">
        <v>1249</v>
      </c>
      <c r="G716" t="s">
        <v>1363</v>
      </c>
      <c r="H716" t="s">
        <v>1363</v>
      </c>
      <c r="I716" t="s">
        <v>2128</v>
      </c>
      <c r="J716">
        <v>98.68000000000001</v>
      </c>
      <c r="K716">
        <v>0.7</v>
      </c>
      <c r="L716">
        <v>0</v>
      </c>
      <c r="N716">
        <v>1</v>
      </c>
      <c r="O716">
        <v>1</v>
      </c>
      <c r="P716" t="s">
        <v>2172</v>
      </c>
      <c r="Q716" t="s">
        <v>2538</v>
      </c>
      <c r="R716">
        <v>99.40000000000001</v>
      </c>
      <c r="S716">
        <v>1451</v>
      </c>
      <c r="T716" t="s">
        <v>3131</v>
      </c>
      <c r="U716">
        <v>99.40000000000001</v>
      </c>
      <c r="V716">
        <v>1509</v>
      </c>
      <c r="W716">
        <v>17.11115</v>
      </c>
      <c r="X716">
        <v>21.353292</v>
      </c>
      <c r="Y716">
        <v>2.029377</v>
      </c>
      <c r="Z716">
        <v>0</v>
      </c>
      <c r="AA716">
        <v>0</v>
      </c>
      <c r="AB716">
        <v>0.0285280777431126</v>
      </c>
      <c r="AC716">
        <v>0.008433975590076529</v>
      </c>
      <c r="AD716" t="s">
        <v>3951</v>
      </c>
      <c r="AE716">
        <v>47128</v>
      </c>
      <c r="AF716">
        <v>47344</v>
      </c>
      <c r="AG716" t="s">
        <v>4529</v>
      </c>
      <c r="AH716" t="s">
        <v>4553</v>
      </c>
      <c r="AI716" t="s">
        <v>4737</v>
      </c>
      <c r="AJ716" t="s">
        <v>5204</v>
      </c>
      <c r="AK716" t="s">
        <v>5237</v>
      </c>
      <c r="AL716">
        <v>31.3</v>
      </c>
      <c r="AM716">
        <v>77.52</v>
      </c>
      <c r="AN716" t="s">
        <v>5316</v>
      </c>
      <c r="AO716" t="s">
        <v>5339</v>
      </c>
      <c r="AP716" t="s">
        <v>5405</v>
      </c>
      <c r="AQ716" t="s">
        <v>5464</v>
      </c>
    </row>
    <row r="717" spans="1:43">
      <c r="A717" s="1" t="s">
        <v>450</v>
      </c>
      <c r="B717">
        <v>25</v>
      </c>
      <c r="C717">
        <v>4958022</v>
      </c>
      <c r="D717">
        <v>795063</v>
      </c>
      <c r="E717">
        <v>198320.9</v>
      </c>
      <c r="F717" t="s">
        <v>1249</v>
      </c>
      <c r="G717" t="s">
        <v>1363</v>
      </c>
      <c r="H717" t="s">
        <v>1363</v>
      </c>
      <c r="I717" t="s">
        <v>2128</v>
      </c>
      <c r="J717">
        <v>98.68000000000001</v>
      </c>
      <c r="K717">
        <v>0.7</v>
      </c>
      <c r="L717">
        <v>0</v>
      </c>
      <c r="N717">
        <v>1</v>
      </c>
      <c r="O717">
        <v>1</v>
      </c>
      <c r="P717" t="s">
        <v>2172</v>
      </c>
      <c r="Q717" t="s">
        <v>2538</v>
      </c>
      <c r="R717">
        <v>99.40000000000001</v>
      </c>
      <c r="S717">
        <v>1451</v>
      </c>
      <c r="T717" t="s">
        <v>3131</v>
      </c>
      <c r="U717">
        <v>99.40000000000001</v>
      </c>
      <c r="V717">
        <v>1509</v>
      </c>
      <c r="W717">
        <v>17.11115</v>
      </c>
      <c r="X717">
        <v>21.353292</v>
      </c>
      <c r="Y717">
        <v>2.029377</v>
      </c>
      <c r="Z717">
        <v>0</v>
      </c>
      <c r="AA717">
        <v>0</v>
      </c>
      <c r="AB717">
        <v>0.0285280777431126</v>
      </c>
      <c r="AC717">
        <v>0.008433975590076529</v>
      </c>
      <c r="AD717" t="s">
        <v>3951</v>
      </c>
      <c r="AE717">
        <v>763768</v>
      </c>
      <c r="AF717">
        <v>763920</v>
      </c>
      <c r="AG717" t="s">
        <v>4530</v>
      </c>
      <c r="AH717" t="s">
        <v>4559</v>
      </c>
      <c r="AI717" t="s">
        <v>4741</v>
      </c>
      <c r="AJ717" t="s">
        <v>5207</v>
      </c>
      <c r="AK717" t="s">
        <v>5256</v>
      </c>
      <c r="AL717">
        <v>8.83</v>
      </c>
      <c r="AM717">
        <v>77.42</v>
      </c>
      <c r="AN717" t="s">
        <v>5316</v>
      </c>
      <c r="AO717" t="s">
        <v>5345</v>
      </c>
      <c r="AP717" t="s">
        <v>5411</v>
      </c>
      <c r="AQ717" t="s">
        <v>5463</v>
      </c>
    </row>
    <row r="718" spans="1:43">
      <c r="A718" s="1" t="s">
        <v>451</v>
      </c>
      <c r="B718">
        <v>57</v>
      </c>
      <c r="C718">
        <v>4544409</v>
      </c>
      <c r="D718">
        <v>541332</v>
      </c>
      <c r="E718">
        <v>79726.5</v>
      </c>
      <c r="F718" t="s">
        <v>1249</v>
      </c>
      <c r="G718" t="s">
        <v>1425</v>
      </c>
      <c r="H718" t="s">
        <v>1946</v>
      </c>
      <c r="J718">
        <v>91.67</v>
      </c>
      <c r="K718">
        <v>4.42</v>
      </c>
      <c r="L718">
        <v>62.96</v>
      </c>
      <c r="N718">
        <v>2</v>
      </c>
      <c r="O718">
        <v>1</v>
      </c>
      <c r="P718" t="s">
        <v>2139</v>
      </c>
      <c r="Q718" t="s">
        <v>2612</v>
      </c>
      <c r="R718">
        <v>99.90000000000001</v>
      </c>
      <c r="S718">
        <v>1450</v>
      </c>
      <c r="T718" t="s">
        <v>3196</v>
      </c>
      <c r="U718">
        <v>98.8</v>
      </c>
      <c r="V718">
        <v>1465</v>
      </c>
      <c r="W718">
        <v>5.131981400000001</v>
      </c>
      <c r="X718">
        <v>12.7134075</v>
      </c>
      <c r="Z718">
        <v>0</v>
      </c>
      <c r="AA718">
        <v>0</v>
      </c>
      <c r="AB718">
        <v>0.0199012879715857</v>
      </c>
      <c r="AC718">
        <v>0.00641491164366981</v>
      </c>
      <c r="AD718" t="s">
        <v>3952</v>
      </c>
      <c r="AE718">
        <v>27331</v>
      </c>
      <c r="AF718">
        <v>27473</v>
      </c>
      <c r="AG718" t="s">
        <v>4530</v>
      </c>
      <c r="AH718" t="s">
        <v>4533</v>
      </c>
      <c r="AI718" t="s">
        <v>4809</v>
      </c>
      <c r="AJ718" t="s">
        <v>5217</v>
      </c>
      <c r="AK718" t="s">
        <v>5234</v>
      </c>
      <c r="AL718">
        <v>4.02</v>
      </c>
      <c r="AM718">
        <v>76.22</v>
      </c>
      <c r="AN718" t="s">
        <v>5316</v>
      </c>
      <c r="AO718" t="s">
        <v>5319</v>
      </c>
      <c r="AP718" t="s">
        <v>5385</v>
      </c>
      <c r="AQ718" t="s">
        <v>5449</v>
      </c>
    </row>
    <row r="719" spans="1:43">
      <c r="A719" s="1" t="s">
        <v>452</v>
      </c>
      <c r="B719">
        <v>7</v>
      </c>
      <c r="C719">
        <v>4447652</v>
      </c>
      <c r="D719">
        <v>3091658</v>
      </c>
      <c r="E719">
        <v>635378.9</v>
      </c>
      <c r="F719" t="s">
        <v>1249</v>
      </c>
      <c r="G719" t="s">
        <v>1456</v>
      </c>
      <c r="H719" t="s">
        <v>1456</v>
      </c>
      <c r="J719">
        <v>97.67</v>
      </c>
      <c r="K719">
        <v>2.73</v>
      </c>
      <c r="L719">
        <v>0</v>
      </c>
      <c r="N719">
        <v>1</v>
      </c>
      <c r="O719">
        <v>1</v>
      </c>
      <c r="P719" t="s">
        <v>2271</v>
      </c>
      <c r="Q719" t="s">
        <v>2646</v>
      </c>
      <c r="R719">
        <v>99.8</v>
      </c>
      <c r="S719">
        <v>1533</v>
      </c>
      <c r="T719" t="s">
        <v>3229</v>
      </c>
      <c r="U719">
        <v>99.8</v>
      </c>
      <c r="V719">
        <v>1527</v>
      </c>
      <c r="W719">
        <v>28.246176</v>
      </c>
      <c r="X719">
        <v>44.026836</v>
      </c>
      <c r="Z719">
        <v>0</v>
      </c>
      <c r="AA719">
        <v>0</v>
      </c>
      <c r="AB719">
        <v>0.007896226555633349</v>
      </c>
      <c r="AC719">
        <v>0.00170813955110172</v>
      </c>
    </row>
    <row r="720" spans="1:43">
      <c r="A720" s="1" t="s">
        <v>453</v>
      </c>
      <c r="B720">
        <v>10</v>
      </c>
      <c r="C720">
        <v>4113935</v>
      </c>
      <c r="D720">
        <v>1308612</v>
      </c>
      <c r="E720">
        <v>411393.5</v>
      </c>
      <c r="F720" t="s">
        <v>1249</v>
      </c>
      <c r="G720" t="s">
        <v>1314</v>
      </c>
      <c r="H720" t="s">
        <v>1314</v>
      </c>
      <c r="I720" t="s">
        <v>2128</v>
      </c>
      <c r="J720">
        <v>94.15000000000001</v>
      </c>
      <c r="K720">
        <v>0.55</v>
      </c>
      <c r="L720">
        <v>0</v>
      </c>
      <c r="N720">
        <v>1</v>
      </c>
      <c r="O720">
        <v>1</v>
      </c>
      <c r="P720" t="s">
        <v>2183</v>
      </c>
      <c r="Q720" t="s">
        <v>2487</v>
      </c>
      <c r="R720">
        <v>98</v>
      </c>
      <c r="S720">
        <v>1443</v>
      </c>
      <c r="T720" t="s">
        <v>3082</v>
      </c>
      <c r="U720">
        <v>97.8</v>
      </c>
      <c r="V720">
        <v>1501</v>
      </c>
      <c r="W720">
        <v>8.714124999999999</v>
      </c>
      <c r="X720">
        <v>22.051098</v>
      </c>
      <c r="Y720">
        <v>1.1125828</v>
      </c>
      <c r="Z720">
        <v>0</v>
      </c>
      <c r="AA720">
        <v>0</v>
      </c>
      <c r="AB720">
        <v>0.0152207703774885</v>
      </c>
      <c r="AC720">
        <v>0.0044638730041337</v>
      </c>
    </row>
    <row r="721" spans="1:43">
      <c r="A721" s="1" t="s">
        <v>454</v>
      </c>
      <c r="B721">
        <v>63</v>
      </c>
      <c r="C721">
        <v>4851661</v>
      </c>
      <c r="D721">
        <v>499611</v>
      </c>
      <c r="E721">
        <v>77010.5</v>
      </c>
      <c r="F721" t="s">
        <v>1249</v>
      </c>
      <c r="G721" t="s">
        <v>1492</v>
      </c>
      <c r="H721" t="s">
        <v>1492</v>
      </c>
      <c r="I721" t="s">
        <v>2128</v>
      </c>
      <c r="J721">
        <v>96.36</v>
      </c>
      <c r="K721">
        <v>2.55</v>
      </c>
      <c r="L721">
        <v>57.14</v>
      </c>
      <c r="N721">
        <v>1</v>
      </c>
      <c r="O721">
        <v>1</v>
      </c>
      <c r="P721" t="s">
        <v>2202</v>
      </c>
      <c r="Q721" t="s">
        <v>2686</v>
      </c>
      <c r="R721">
        <v>99.3</v>
      </c>
      <c r="S721">
        <v>1434</v>
      </c>
      <c r="T721" t="s">
        <v>3263</v>
      </c>
      <c r="U721">
        <v>98.59999999999999</v>
      </c>
      <c r="V721">
        <v>1493</v>
      </c>
      <c r="W721">
        <v>9.056483</v>
      </c>
      <c r="X721">
        <v>11.803123</v>
      </c>
      <c r="Y721">
        <v>0.8838068000000001</v>
      </c>
      <c r="Z721">
        <v>0</v>
      </c>
      <c r="AA721">
        <v>1</v>
      </c>
      <c r="AB721">
        <v>0.0426393361572484</v>
      </c>
      <c r="AC721">
        <v>0.009601682046489901</v>
      </c>
    </row>
    <row r="722" spans="1:43">
      <c r="A722" s="1" t="s">
        <v>455</v>
      </c>
      <c r="B722">
        <v>57</v>
      </c>
      <c r="C722">
        <v>4296854</v>
      </c>
      <c r="D722">
        <v>411600</v>
      </c>
      <c r="E722">
        <v>75383.39999999999</v>
      </c>
      <c r="F722" t="s">
        <v>1249</v>
      </c>
      <c r="G722" t="s">
        <v>1364</v>
      </c>
      <c r="H722" t="s">
        <v>1947</v>
      </c>
      <c r="J722">
        <v>91.27</v>
      </c>
      <c r="K722">
        <v>2.73</v>
      </c>
      <c r="L722">
        <v>66.67</v>
      </c>
      <c r="N722">
        <v>2</v>
      </c>
      <c r="O722">
        <v>1</v>
      </c>
      <c r="P722" t="s">
        <v>2202</v>
      </c>
      <c r="Q722" t="s">
        <v>2540</v>
      </c>
      <c r="R722">
        <v>100</v>
      </c>
      <c r="S722">
        <v>1432</v>
      </c>
      <c r="T722" t="s">
        <v>3132</v>
      </c>
      <c r="U722">
        <v>99.7</v>
      </c>
      <c r="V722">
        <v>1474</v>
      </c>
      <c r="W722">
        <v>6.125008</v>
      </c>
      <c r="X722">
        <v>10.014584</v>
      </c>
      <c r="Z722">
        <v>0</v>
      </c>
      <c r="AA722">
        <v>1</v>
      </c>
      <c r="AB722">
        <v>0.0339322883479886</v>
      </c>
      <c r="AC722">
        <v>0.008212918364826479</v>
      </c>
    </row>
    <row r="723" spans="1:43">
      <c r="A723" s="1" t="s">
        <v>456</v>
      </c>
      <c r="B723">
        <v>67</v>
      </c>
      <c r="C723">
        <v>4421984</v>
      </c>
      <c r="D723">
        <v>317633</v>
      </c>
      <c r="E723">
        <v>65999.8</v>
      </c>
      <c r="F723" t="s">
        <v>1249</v>
      </c>
      <c r="G723" t="s">
        <v>1493</v>
      </c>
      <c r="H723" t="s">
        <v>1493</v>
      </c>
      <c r="I723" t="s">
        <v>2128</v>
      </c>
      <c r="J723">
        <v>94</v>
      </c>
      <c r="K723">
        <v>2.35</v>
      </c>
      <c r="L723">
        <v>20</v>
      </c>
      <c r="N723">
        <v>2</v>
      </c>
      <c r="O723">
        <v>3</v>
      </c>
      <c r="P723" t="s">
        <v>2275</v>
      </c>
      <c r="Q723" t="s">
        <v>2687</v>
      </c>
      <c r="R723">
        <v>99.7</v>
      </c>
      <c r="S723">
        <v>1463</v>
      </c>
      <c r="T723" t="s">
        <v>3264</v>
      </c>
      <c r="U723">
        <v>99</v>
      </c>
      <c r="V723">
        <v>1520</v>
      </c>
      <c r="W723">
        <v>8.124280000000001</v>
      </c>
      <c r="X723">
        <v>9.400261</v>
      </c>
      <c r="Y723">
        <v>0.43275112</v>
      </c>
      <c r="Z723">
        <v>0</v>
      </c>
      <c r="AA723">
        <v>0</v>
      </c>
      <c r="AB723">
        <v>0.0323507142916573</v>
      </c>
      <c r="AC723">
        <v>0.00959693864706327</v>
      </c>
      <c r="AD723" t="s">
        <v>3953</v>
      </c>
      <c r="AE723">
        <v>43430</v>
      </c>
      <c r="AF723">
        <v>43544</v>
      </c>
      <c r="AG723" t="s">
        <v>4530</v>
      </c>
      <c r="AH723" t="s">
        <v>4563</v>
      </c>
      <c r="AI723" t="s">
        <v>4868</v>
      </c>
      <c r="AJ723" t="s">
        <v>5219</v>
      </c>
      <c r="AK723" t="s">
        <v>5234</v>
      </c>
      <c r="AL723">
        <v>8.210000000000001</v>
      </c>
      <c r="AM723">
        <v>80</v>
      </c>
      <c r="AN723" t="s">
        <v>5316</v>
      </c>
      <c r="AO723" t="s">
        <v>5349</v>
      </c>
      <c r="AP723" t="s">
        <v>5415</v>
      </c>
      <c r="AQ723" t="s">
        <v>5459</v>
      </c>
    </row>
    <row r="724" spans="1:43">
      <c r="A724" s="1" t="s">
        <v>456</v>
      </c>
      <c r="B724">
        <v>67</v>
      </c>
      <c r="C724">
        <v>4421984</v>
      </c>
      <c r="D724">
        <v>317633</v>
      </c>
      <c r="E724">
        <v>65999.8</v>
      </c>
      <c r="F724" t="s">
        <v>1249</v>
      </c>
      <c r="G724" t="s">
        <v>1493</v>
      </c>
      <c r="H724" t="s">
        <v>1493</v>
      </c>
      <c r="I724" t="s">
        <v>2128</v>
      </c>
      <c r="J724">
        <v>94</v>
      </c>
      <c r="K724">
        <v>2.35</v>
      </c>
      <c r="L724">
        <v>20</v>
      </c>
      <c r="N724">
        <v>2</v>
      </c>
      <c r="O724">
        <v>3</v>
      </c>
      <c r="P724" t="s">
        <v>2275</v>
      </c>
      <c r="Q724" t="s">
        <v>2687</v>
      </c>
      <c r="R724">
        <v>99.7</v>
      </c>
      <c r="S724">
        <v>1463</v>
      </c>
      <c r="T724" t="s">
        <v>3264</v>
      </c>
      <c r="U724">
        <v>99</v>
      </c>
      <c r="V724">
        <v>1520</v>
      </c>
      <c r="W724">
        <v>8.124280000000001</v>
      </c>
      <c r="X724">
        <v>9.400261</v>
      </c>
      <c r="Y724">
        <v>0.43275112</v>
      </c>
      <c r="Z724">
        <v>0</v>
      </c>
      <c r="AA724">
        <v>0</v>
      </c>
      <c r="AB724">
        <v>0.0323507142916573</v>
      </c>
      <c r="AC724">
        <v>0.00959693864706327</v>
      </c>
      <c r="AD724" t="s">
        <v>3954</v>
      </c>
      <c r="AE724">
        <v>24395</v>
      </c>
      <c r="AF724">
        <v>24872</v>
      </c>
      <c r="AG724" t="s">
        <v>4530</v>
      </c>
      <c r="AH724" t="s">
        <v>4557</v>
      </c>
      <c r="AI724" t="s">
        <v>4869</v>
      </c>
      <c r="AJ724" t="s">
        <v>5187</v>
      </c>
      <c r="AK724" t="s">
        <v>5280</v>
      </c>
      <c r="AL724">
        <v>15.47</v>
      </c>
      <c r="AM724">
        <v>76.14</v>
      </c>
      <c r="AN724" t="s">
        <v>5316</v>
      </c>
      <c r="AO724" t="s">
        <v>5343</v>
      </c>
      <c r="AP724" t="s">
        <v>5409</v>
      </c>
      <c r="AQ724" t="s">
        <v>5467</v>
      </c>
    </row>
    <row r="725" spans="1:43">
      <c r="A725" s="1" t="s">
        <v>456</v>
      </c>
      <c r="B725">
        <v>67</v>
      </c>
      <c r="C725">
        <v>4421984</v>
      </c>
      <c r="D725">
        <v>317633</v>
      </c>
      <c r="E725">
        <v>65999.8</v>
      </c>
      <c r="F725" t="s">
        <v>1249</v>
      </c>
      <c r="G725" t="s">
        <v>1493</v>
      </c>
      <c r="H725" t="s">
        <v>1493</v>
      </c>
      <c r="I725" t="s">
        <v>2128</v>
      </c>
      <c r="J725">
        <v>94</v>
      </c>
      <c r="K725">
        <v>2.35</v>
      </c>
      <c r="L725">
        <v>20</v>
      </c>
      <c r="N725">
        <v>2</v>
      </c>
      <c r="O725">
        <v>3</v>
      </c>
      <c r="P725" t="s">
        <v>2275</v>
      </c>
      <c r="Q725" t="s">
        <v>2687</v>
      </c>
      <c r="R725">
        <v>99.7</v>
      </c>
      <c r="S725">
        <v>1463</v>
      </c>
      <c r="T725" t="s">
        <v>3264</v>
      </c>
      <c r="U725">
        <v>99</v>
      </c>
      <c r="V725">
        <v>1520</v>
      </c>
      <c r="W725">
        <v>8.124280000000001</v>
      </c>
      <c r="X725">
        <v>9.400261</v>
      </c>
      <c r="Y725">
        <v>0.43275112</v>
      </c>
      <c r="Z725">
        <v>0</v>
      </c>
      <c r="AA725">
        <v>0</v>
      </c>
      <c r="AB725">
        <v>0.0323507142916573</v>
      </c>
      <c r="AC725">
        <v>0.00959693864706327</v>
      </c>
      <c r="AD725" t="s">
        <v>3954</v>
      </c>
      <c r="AE725">
        <v>116151</v>
      </c>
      <c r="AF725">
        <v>116552</v>
      </c>
      <c r="AG725" t="s">
        <v>4529</v>
      </c>
      <c r="AH725" t="s">
        <v>4541</v>
      </c>
      <c r="AI725" t="s">
        <v>4870</v>
      </c>
      <c r="AJ725" t="s">
        <v>5194</v>
      </c>
      <c r="AK725" t="s">
        <v>5234</v>
      </c>
      <c r="AL725">
        <v>13.15</v>
      </c>
      <c r="AM725">
        <v>76.37</v>
      </c>
      <c r="AN725" t="s">
        <v>5316</v>
      </c>
      <c r="AO725" t="s">
        <v>5327</v>
      </c>
      <c r="AP725" t="s">
        <v>5393</v>
      </c>
      <c r="AQ725" t="s">
        <v>5457</v>
      </c>
    </row>
    <row r="726" spans="1:43">
      <c r="A726" s="1" t="s">
        <v>456</v>
      </c>
      <c r="B726">
        <v>67</v>
      </c>
      <c r="C726">
        <v>4421984</v>
      </c>
      <c r="D726">
        <v>317633</v>
      </c>
      <c r="E726">
        <v>65999.8</v>
      </c>
      <c r="F726" t="s">
        <v>1249</v>
      </c>
      <c r="G726" t="s">
        <v>1493</v>
      </c>
      <c r="H726" t="s">
        <v>1493</v>
      </c>
      <c r="I726" t="s">
        <v>2128</v>
      </c>
      <c r="J726">
        <v>94</v>
      </c>
      <c r="K726">
        <v>2.35</v>
      </c>
      <c r="L726">
        <v>20</v>
      </c>
      <c r="N726">
        <v>2</v>
      </c>
      <c r="O726">
        <v>3</v>
      </c>
      <c r="P726" t="s">
        <v>2275</v>
      </c>
      <c r="Q726" t="s">
        <v>2687</v>
      </c>
      <c r="R726">
        <v>99.7</v>
      </c>
      <c r="S726">
        <v>1463</v>
      </c>
      <c r="T726" t="s">
        <v>3264</v>
      </c>
      <c r="U726">
        <v>99</v>
      </c>
      <c r="V726">
        <v>1520</v>
      </c>
      <c r="W726">
        <v>8.124280000000001</v>
      </c>
      <c r="X726">
        <v>9.400261</v>
      </c>
      <c r="Y726">
        <v>0.43275112</v>
      </c>
      <c r="Z726">
        <v>0</v>
      </c>
      <c r="AA726">
        <v>0</v>
      </c>
      <c r="AB726">
        <v>0.0323507142916573</v>
      </c>
      <c r="AC726">
        <v>0.00959693864706327</v>
      </c>
      <c r="AD726" t="s">
        <v>3955</v>
      </c>
      <c r="AE726">
        <v>62487</v>
      </c>
      <c r="AF726">
        <v>62944</v>
      </c>
      <c r="AG726" t="s">
        <v>4529</v>
      </c>
      <c r="AH726" t="s">
        <v>4539</v>
      </c>
      <c r="AI726" t="s">
        <v>4871</v>
      </c>
      <c r="AJ726" t="s">
        <v>5176</v>
      </c>
      <c r="AK726" t="s">
        <v>5246</v>
      </c>
      <c r="AL726">
        <v>14.56</v>
      </c>
      <c r="AM726">
        <v>75.76000000000001</v>
      </c>
      <c r="AN726" t="s">
        <v>5316</v>
      </c>
      <c r="AO726" t="s">
        <v>5325</v>
      </c>
      <c r="AP726" t="s">
        <v>5391</v>
      </c>
      <c r="AQ726" t="s">
        <v>5455</v>
      </c>
    </row>
    <row r="727" spans="1:43">
      <c r="A727" s="1" t="s">
        <v>456</v>
      </c>
      <c r="B727">
        <v>67</v>
      </c>
      <c r="C727">
        <v>4421984</v>
      </c>
      <c r="D727">
        <v>317633</v>
      </c>
      <c r="E727">
        <v>65999.8</v>
      </c>
      <c r="F727" t="s">
        <v>1249</v>
      </c>
      <c r="G727" t="s">
        <v>1493</v>
      </c>
      <c r="H727" t="s">
        <v>1493</v>
      </c>
      <c r="I727" t="s">
        <v>2128</v>
      </c>
      <c r="J727">
        <v>94</v>
      </c>
      <c r="K727">
        <v>2.35</v>
      </c>
      <c r="L727">
        <v>20</v>
      </c>
      <c r="N727">
        <v>2</v>
      </c>
      <c r="O727">
        <v>3</v>
      </c>
      <c r="P727" t="s">
        <v>2275</v>
      </c>
      <c r="Q727" t="s">
        <v>2687</v>
      </c>
      <c r="R727">
        <v>99.7</v>
      </c>
      <c r="S727">
        <v>1463</v>
      </c>
      <c r="T727" t="s">
        <v>3264</v>
      </c>
      <c r="U727">
        <v>99</v>
      </c>
      <c r="V727">
        <v>1520</v>
      </c>
      <c r="W727">
        <v>8.124280000000001</v>
      </c>
      <c r="X727">
        <v>9.400261</v>
      </c>
      <c r="Y727">
        <v>0.43275112</v>
      </c>
      <c r="Z727">
        <v>0</v>
      </c>
      <c r="AA727">
        <v>0</v>
      </c>
      <c r="AB727">
        <v>0.0323507142916573</v>
      </c>
      <c r="AC727">
        <v>0.00959693864706327</v>
      </c>
      <c r="AD727" t="s">
        <v>3956</v>
      </c>
      <c r="AE727">
        <v>39343</v>
      </c>
      <c r="AF727">
        <v>39715</v>
      </c>
      <c r="AG727" t="s">
        <v>4530</v>
      </c>
      <c r="AH727" t="s">
        <v>4533</v>
      </c>
      <c r="AI727" t="s">
        <v>4848</v>
      </c>
      <c r="AJ727" t="s">
        <v>5175</v>
      </c>
      <c r="AK727" t="s">
        <v>5234</v>
      </c>
      <c r="AL727">
        <v>10.47</v>
      </c>
      <c r="AM727">
        <v>75.06999999999999</v>
      </c>
      <c r="AN727" t="s">
        <v>5316</v>
      </c>
      <c r="AO727" t="s">
        <v>5319</v>
      </c>
      <c r="AP727" t="s">
        <v>5385</v>
      </c>
      <c r="AQ727" t="s">
        <v>5449</v>
      </c>
    </row>
    <row r="728" spans="1:43">
      <c r="A728" s="1" t="s">
        <v>456</v>
      </c>
      <c r="B728">
        <v>67</v>
      </c>
      <c r="C728">
        <v>4421984</v>
      </c>
      <c r="D728">
        <v>317633</v>
      </c>
      <c r="E728">
        <v>65999.8</v>
      </c>
      <c r="F728" t="s">
        <v>1249</v>
      </c>
      <c r="G728" t="s">
        <v>1493</v>
      </c>
      <c r="H728" t="s">
        <v>1493</v>
      </c>
      <c r="I728" t="s">
        <v>2128</v>
      </c>
      <c r="J728">
        <v>94</v>
      </c>
      <c r="K728">
        <v>2.35</v>
      </c>
      <c r="L728">
        <v>20</v>
      </c>
      <c r="N728">
        <v>2</v>
      </c>
      <c r="O728">
        <v>3</v>
      </c>
      <c r="P728" t="s">
        <v>2275</v>
      </c>
      <c r="Q728" t="s">
        <v>2687</v>
      </c>
      <c r="R728">
        <v>99.7</v>
      </c>
      <c r="S728">
        <v>1463</v>
      </c>
      <c r="T728" t="s">
        <v>3264</v>
      </c>
      <c r="U728">
        <v>99</v>
      </c>
      <c r="V728">
        <v>1520</v>
      </c>
      <c r="W728">
        <v>8.124280000000001</v>
      </c>
      <c r="X728">
        <v>9.400261</v>
      </c>
      <c r="Y728">
        <v>0.43275112</v>
      </c>
      <c r="Z728">
        <v>0</v>
      </c>
      <c r="AA728">
        <v>0</v>
      </c>
      <c r="AB728">
        <v>0.0323507142916573</v>
      </c>
      <c r="AC728">
        <v>0.00959693864706327</v>
      </c>
      <c r="AD728" t="s">
        <v>3956</v>
      </c>
      <c r="AE728">
        <v>39982</v>
      </c>
      <c r="AF728">
        <v>40150</v>
      </c>
      <c r="AG728" t="s">
        <v>4530</v>
      </c>
      <c r="AH728" t="s">
        <v>4533</v>
      </c>
      <c r="AI728" t="s">
        <v>4872</v>
      </c>
      <c r="AJ728" t="s">
        <v>5179</v>
      </c>
      <c r="AK728" t="s">
        <v>5234</v>
      </c>
      <c r="AL728">
        <v>4.75</v>
      </c>
      <c r="AM728">
        <v>76.33</v>
      </c>
      <c r="AN728" t="s">
        <v>5316</v>
      </c>
      <c r="AO728" t="s">
        <v>5319</v>
      </c>
      <c r="AP728" t="s">
        <v>5385</v>
      </c>
      <c r="AQ728" t="s">
        <v>5449</v>
      </c>
    </row>
    <row r="729" spans="1:43">
      <c r="A729" s="1" t="s">
        <v>457</v>
      </c>
      <c r="B729">
        <v>31</v>
      </c>
      <c r="C729">
        <v>6296033</v>
      </c>
      <c r="D729">
        <v>1350520</v>
      </c>
      <c r="E729">
        <v>203097.8</v>
      </c>
      <c r="F729" t="s">
        <v>1249</v>
      </c>
      <c r="G729" t="s">
        <v>1438</v>
      </c>
      <c r="H729" t="s">
        <v>1948</v>
      </c>
      <c r="J729">
        <v>94.87</v>
      </c>
      <c r="K729">
        <v>3.99</v>
      </c>
      <c r="L729">
        <v>0</v>
      </c>
      <c r="N729">
        <v>1</v>
      </c>
      <c r="O729">
        <v>1</v>
      </c>
      <c r="P729" t="s">
        <v>2262</v>
      </c>
      <c r="Q729" t="s">
        <v>2525</v>
      </c>
      <c r="R729">
        <v>99.7</v>
      </c>
      <c r="S729">
        <v>1414</v>
      </c>
      <c r="T729" t="s">
        <v>3265</v>
      </c>
      <c r="U729">
        <v>99.2</v>
      </c>
      <c r="V729">
        <v>1314</v>
      </c>
      <c r="W729">
        <v>5.654546</v>
      </c>
      <c r="X729">
        <v>9.894814500000001</v>
      </c>
      <c r="Z729">
        <v>0</v>
      </c>
      <c r="AA729">
        <v>1</v>
      </c>
      <c r="AB729">
        <v>0.0115042261949286</v>
      </c>
      <c r="AC729">
        <v>0.00343200343200343</v>
      </c>
    </row>
    <row r="730" spans="1:43">
      <c r="A730" s="1" t="s">
        <v>458</v>
      </c>
      <c r="B730">
        <v>51</v>
      </c>
      <c r="C730">
        <v>4698333</v>
      </c>
      <c r="D730">
        <v>365892</v>
      </c>
      <c r="E730">
        <v>92124.2</v>
      </c>
      <c r="F730" t="s">
        <v>1249</v>
      </c>
      <c r="G730" t="s">
        <v>1494</v>
      </c>
      <c r="H730" t="s">
        <v>1949</v>
      </c>
      <c r="J730">
        <v>97.79000000000001</v>
      </c>
      <c r="K730">
        <v>3.99</v>
      </c>
      <c r="L730">
        <v>69.56999999999999</v>
      </c>
      <c r="N730">
        <v>4</v>
      </c>
      <c r="O730">
        <v>4</v>
      </c>
      <c r="P730" t="s">
        <v>2194</v>
      </c>
      <c r="Q730" t="s">
        <v>2688</v>
      </c>
      <c r="R730">
        <v>99.90000000000001</v>
      </c>
      <c r="S730">
        <v>1460</v>
      </c>
      <c r="T730" t="s">
        <v>3266</v>
      </c>
      <c r="U730">
        <v>97.3</v>
      </c>
      <c r="V730">
        <v>1524</v>
      </c>
      <c r="W730">
        <v>11.590728</v>
      </c>
      <c r="X730">
        <v>15.691458</v>
      </c>
      <c r="Z730">
        <v>0</v>
      </c>
      <c r="AA730">
        <v>0</v>
      </c>
      <c r="AB730">
        <v>0.0393372007624832</v>
      </c>
      <c r="AC730">
        <v>0.008184509831180979</v>
      </c>
      <c r="AD730" t="s">
        <v>3957</v>
      </c>
      <c r="AE730">
        <v>29818</v>
      </c>
      <c r="AF730">
        <v>29936</v>
      </c>
      <c r="AG730" t="s">
        <v>4529</v>
      </c>
      <c r="AH730" t="s">
        <v>4533</v>
      </c>
      <c r="AI730" t="s">
        <v>4873</v>
      </c>
      <c r="AJ730" t="s">
        <v>5188</v>
      </c>
      <c r="AK730" t="s">
        <v>5234</v>
      </c>
      <c r="AL730">
        <v>3.34</v>
      </c>
      <c r="AM730">
        <v>79.83</v>
      </c>
      <c r="AN730" t="s">
        <v>5316</v>
      </c>
      <c r="AO730" t="s">
        <v>5319</v>
      </c>
      <c r="AP730" t="s">
        <v>5385</v>
      </c>
      <c r="AQ730" t="s">
        <v>5449</v>
      </c>
    </row>
    <row r="731" spans="1:43">
      <c r="A731" s="1" t="s">
        <v>458</v>
      </c>
      <c r="B731">
        <v>51</v>
      </c>
      <c r="C731">
        <v>4698333</v>
      </c>
      <c r="D731">
        <v>365892</v>
      </c>
      <c r="E731">
        <v>92124.2</v>
      </c>
      <c r="F731" t="s">
        <v>1249</v>
      </c>
      <c r="G731" t="s">
        <v>1494</v>
      </c>
      <c r="H731" t="s">
        <v>1949</v>
      </c>
      <c r="J731">
        <v>97.79000000000001</v>
      </c>
      <c r="K731">
        <v>3.99</v>
      </c>
      <c r="L731">
        <v>69.56999999999999</v>
      </c>
      <c r="N731">
        <v>4</v>
      </c>
      <c r="O731">
        <v>4</v>
      </c>
      <c r="P731" t="s">
        <v>2194</v>
      </c>
      <c r="Q731" t="s">
        <v>2688</v>
      </c>
      <c r="R731">
        <v>99.90000000000001</v>
      </c>
      <c r="S731">
        <v>1460</v>
      </c>
      <c r="T731" t="s">
        <v>3266</v>
      </c>
      <c r="U731">
        <v>97.3</v>
      </c>
      <c r="V731">
        <v>1524</v>
      </c>
      <c r="W731">
        <v>11.590728</v>
      </c>
      <c r="X731">
        <v>15.691458</v>
      </c>
      <c r="Z731">
        <v>0</v>
      </c>
      <c r="AA731">
        <v>0</v>
      </c>
      <c r="AB731">
        <v>0.0393372007624832</v>
      </c>
      <c r="AC731">
        <v>0.008184509831180979</v>
      </c>
      <c r="AD731" t="s">
        <v>3957</v>
      </c>
      <c r="AE731">
        <v>31089</v>
      </c>
      <c r="AF731">
        <v>31256</v>
      </c>
      <c r="AG731" t="s">
        <v>4529</v>
      </c>
      <c r="AH731" t="s">
        <v>4533</v>
      </c>
      <c r="AI731" t="s">
        <v>4621</v>
      </c>
      <c r="AJ731" t="s">
        <v>5179</v>
      </c>
      <c r="AK731" t="s">
        <v>5234</v>
      </c>
      <c r="AL731">
        <v>4.72</v>
      </c>
      <c r="AM731">
        <v>76.19</v>
      </c>
      <c r="AN731" t="s">
        <v>5316</v>
      </c>
      <c r="AO731" t="s">
        <v>5319</v>
      </c>
      <c r="AP731" t="s">
        <v>5385</v>
      </c>
      <c r="AQ731" t="s">
        <v>5449</v>
      </c>
    </row>
    <row r="732" spans="1:43">
      <c r="A732" s="1" t="s">
        <v>458</v>
      </c>
      <c r="B732">
        <v>51</v>
      </c>
      <c r="C732">
        <v>4698333</v>
      </c>
      <c r="D732">
        <v>365892</v>
      </c>
      <c r="E732">
        <v>92124.2</v>
      </c>
      <c r="F732" t="s">
        <v>1249</v>
      </c>
      <c r="G732" t="s">
        <v>1494</v>
      </c>
      <c r="H732" t="s">
        <v>1949</v>
      </c>
      <c r="J732">
        <v>97.79000000000001</v>
      </c>
      <c r="K732">
        <v>3.99</v>
      </c>
      <c r="L732">
        <v>69.56999999999999</v>
      </c>
      <c r="N732">
        <v>4</v>
      </c>
      <c r="O732">
        <v>4</v>
      </c>
      <c r="P732" t="s">
        <v>2194</v>
      </c>
      <c r="Q732" t="s">
        <v>2688</v>
      </c>
      <c r="R732">
        <v>99.90000000000001</v>
      </c>
      <c r="S732">
        <v>1460</v>
      </c>
      <c r="T732" t="s">
        <v>3266</v>
      </c>
      <c r="U732">
        <v>97.3</v>
      </c>
      <c r="V732">
        <v>1524</v>
      </c>
      <c r="W732">
        <v>11.590728</v>
      </c>
      <c r="X732">
        <v>15.691458</v>
      </c>
      <c r="Z732">
        <v>0</v>
      </c>
      <c r="AA732">
        <v>0</v>
      </c>
      <c r="AB732">
        <v>0.0393372007624832</v>
      </c>
      <c r="AC732">
        <v>0.008184509831180979</v>
      </c>
      <c r="AD732" t="s">
        <v>3957</v>
      </c>
      <c r="AE732">
        <v>31524</v>
      </c>
      <c r="AF732">
        <v>31883</v>
      </c>
      <c r="AG732" t="s">
        <v>4529</v>
      </c>
      <c r="AH732" t="s">
        <v>4533</v>
      </c>
      <c r="AI732" t="s">
        <v>4607</v>
      </c>
      <c r="AJ732" t="s">
        <v>5175</v>
      </c>
      <c r="AK732" t="s">
        <v>5234</v>
      </c>
      <c r="AL732">
        <v>10.11</v>
      </c>
      <c r="AM732">
        <v>75.28</v>
      </c>
      <c r="AN732" t="s">
        <v>5316</v>
      </c>
      <c r="AO732" t="s">
        <v>5319</v>
      </c>
      <c r="AP732" t="s">
        <v>5385</v>
      </c>
      <c r="AQ732" t="s">
        <v>5449</v>
      </c>
    </row>
    <row r="733" spans="1:43">
      <c r="A733" s="1" t="s">
        <v>458</v>
      </c>
      <c r="B733">
        <v>51</v>
      </c>
      <c r="C733">
        <v>4698333</v>
      </c>
      <c r="D733">
        <v>365892</v>
      </c>
      <c r="E733">
        <v>92124.2</v>
      </c>
      <c r="F733" t="s">
        <v>1249</v>
      </c>
      <c r="G733" t="s">
        <v>1494</v>
      </c>
      <c r="H733" t="s">
        <v>1949</v>
      </c>
      <c r="J733">
        <v>97.79000000000001</v>
      </c>
      <c r="K733">
        <v>3.99</v>
      </c>
      <c r="L733">
        <v>69.56999999999999</v>
      </c>
      <c r="N733">
        <v>4</v>
      </c>
      <c r="O733">
        <v>4</v>
      </c>
      <c r="P733" t="s">
        <v>2194</v>
      </c>
      <c r="Q733" t="s">
        <v>2688</v>
      </c>
      <c r="R733">
        <v>99.90000000000001</v>
      </c>
      <c r="S733">
        <v>1460</v>
      </c>
      <c r="T733" t="s">
        <v>3266</v>
      </c>
      <c r="U733">
        <v>97.3</v>
      </c>
      <c r="V733">
        <v>1524</v>
      </c>
      <c r="W733">
        <v>11.590728</v>
      </c>
      <c r="X733">
        <v>15.691458</v>
      </c>
      <c r="Z733">
        <v>0</v>
      </c>
      <c r="AA733">
        <v>0</v>
      </c>
      <c r="AB733">
        <v>0.0393372007624832</v>
      </c>
      <c r="AC733">
        <v>0.008184509831180979</v>
      </c>
      <c r="AD733" t="s">
        <v>3958</v>
      </c>
      <c r="AE733">
        <v>14850</v>
      </c>
      <c r="AF733">
        <v>14985</v>
      </c>
      <c r="AG733" t="s">
        <v>4529</v>
      </c>
      <c r="AH733" t="s">
        <v>4532</v>
      </c>
      <c r="AI733" t="s">
        <v>4749</v>
      </c>
      <c r="AJ733" t="s">
        <v>5174</v>
      </c>
      <c r="AK733" t="s">
        <v>5234</v>
      </c>
      <c r="AL733">
        <v>20.06</v>
      </c>
      <c r="AM733">
        <v>77.94</v>
      </c>
      <c r="AN733" t="s">
        <v>5316</v>
      </c>
      <c r="AO733" t="s">
        <v>5318</v>
      </c>
      <c r="AP733" t="s">
        <v>5384</v>
      </c>
      <c r="AQ733" t="s">
        <v>5450</v>
      </c>
    </row>
    <row r="734" spans="1:43">
      <c r="A734" s="1" t="s">
        <v>459</v>
      </c>
      <c r="B734">
        <v>10</v>
      </c>
      <c r="C734">
        <v>6254147</v>
      </c>
      <c r="D734">
        <v>1455033</v>
      </c>
      <c r="E734">
        <v>625414.7</v>
      </c>
      <c r="F734" t="s">
        <v>1249</v>
      </c>
      <c r="G734" t="s">
        <v>1495</v>
      </c>
      <c r="H734" t="s">
        <v>1495</v>
      </c>
      <c r="I734" t="s">
        <v>2128</v>
      </c>
      <c r="J734">
        <v>96.78</v>
      </c>
      <c r="K734">
        <v>0.99</v>
      </c>
      <c r="L734">
        <v>0</v>
      </c>
      <c r="N734">
        <v>3</v>
      </c>
      <c r="O734">
        <v>2</v>
      </c>
      <c r="P734" t="s">
        <v>2175</v>
      </c>
      <c r="Q734" t="s">
        <v>2689</v>
      </c>
      <c r="R734">
        <v>99.90000000000001</v>
      </c>
      <c r="S734">
        <v>1440</v>
      </c>
      <c r="T734" t="s">
        <v>3267</v>
      </c>
      <c r="U734">
        <v>90.90000000000001</v>
      </c>
      <c r="V734">
        <v>1523</v>
      </c>
      <c r="W734">
        <v>9.280021000000001</v>
      </c>
      <c r="X734">
        <v>21.587254</v>
      </c>
      <c r="Y734">
        <v>0.24327204</v>
      </c>
      <c r="Z734">
        <v>0</v>
      </c>
      <c r="AA734">
        <v>0</v>
      </c>
      <c r="AB734">
        <v>0.0127434500917264</v>
      </c>
      <c r="AC734">
        <v>0.00366362978536713</v>
      </c>
    </row>
    <row r="735" spans="1:43">
      <c r="A735" s="1" t="s">
        <v>460</v>
      </c>
      <c r="B735">
        <v>19</v>
      </c>
      <c r="C735">
        <v>3594271</v>
      </c>
      <c r="D735">
        <v>928545</v>
      </c>
      <c r="E735">
        <v>189172.2</v>
      </c>
      <c r="F735" t="s">
        <v>1249</v>
      </c>
      <c r="G735" t="s">
        <v>1287</v>
      </c>
      <c r="H735" t="s">
        <v>1950</v>
      </c>
      <c r="J735">
        <v>91.73999999999999</v>
      </c>
      <c r="K735">
        <v>3.15</v>
      </c>
      <c r="L735">
        <v>57.14</v>
      </c>
      <c r="N735">
        <v>2</v>
      </c>
      <c r="O735">
        <v>2</v>
      </c>
      <c r="P735" t="s">
        <v>2162</v>
      </c>
      <c r="Q735" t="s">
        <v>2457</v>
      </c>
      <c r="R735">
        <v>98.8</v>
      </c>
      <c r="S735">
        <v>1461</v>
      </c>
      <c r="T735" t="s">
        <v>3054</v>
      </c>
      <c r="U735">
        <v>98.7</v>
      </c>
      <c r="V735">
        <v>1521</v>
      </c>
      <c r="W735">
        <v>8.389441</v>
      </c>
      <c r="X735">
        <v>11.9263735</v>
      </c>
      <c r="Z735">
        <v>0</v>
      </c>
      <c r="AA735">
        <v>0</v>
      </c>
      <c r="AB735">
        <v>0.0220326535223999</v>
      </c>
      <c r="AC735">
        <v>0.007040124864665829</v>
      </c>
      <c r="AD735" t="s">
        <v>3959</v>
      </c>
      <c r="AE735">
        <v>600287</v>
      </c>
      <c r="AF735">
        <v>600602</v>
      </c>
      <c r="AG735" t="s">
        <v>4530</v>
      </c>
      <c r="AH735" t="s">
        <v>4533</v>
      </c>
      <c r="AI735" t="s">
        <v>4651</v>
      </c>
      <c r="AJ735" t="s">
        <v>5173</v>
      </c>
      <c r="AK735" t="s">
        <v>5237</v>
      </c>
      <c r="AL735">
        <v>8.85</v>
      </c>
      <c r="AM735">
        <v>77.59999999999999</v>
      </c>
      <c r="AN735" t="s">
        <v>5316</v>
      </c>
      <c r="AO735" t="s">
        <v>5319</v>
      </c>
      <c r="AP735" t="s">
        <v>5385</v>
      </c>
      <c r="AQ735" t="s">
        <v>5449</v>
      </c>
    </row>
    <row r="736" spans="1:43">
      <c r="A736" s="1" t="s">
        <v>461</v>
      </c>
      <c r="B736">
        <v>9</v>
      </c>
      <c r="C736">
        <v>4661800</v>
      </c>
      <c r="D736">
        <v>3301932</v>
      </c>
      <c r="E736">
        <v>517977.8</v>
      </c>
      <c r="F736" t="s">
        <v>1249</v>
      </c>
      <c r="G736" t="s">
        <v>1259</v>
      </c>
      <c r="H736" t="s">
        <v>1259</v>
      </c>
      <c r="I736" t="s">
        <v>2128</v>
      </c>
      <c r="J736">
        <v>99.01000000000001</v>
      </c>
      <c r="K736">
        <v>0</v>
      </c>
      <c r="L736">
        <v>0</v>
      </c>
      <c r="N736">
        <v>2</v>
      </c>
      <c r="O736">
        <v>1</v>
      </c>
      <c r="P736" t="s">
        <v>2139</v>
      </c>
      <c r="Q736" t="s">
        <v>2430</v>
      </c>
      <c r="R736">
        <v>100</v>
      </c>
      <c r="S736">
        <v>1454</v>
      </c>
      <c r="T736" t="s">
        <v>3026</v>
      </c>
      <c r="U736">
        <v>99.7</v>
      </c>
      <c r="V736">
        <v>1497</v>
      </c>
      <c r="W736">
        <v>25.115055</v>
      </c>
      <c r="X736">
        <v>63.329666</v>
      </c>
      <c r="Y736">
        <v>0.48534572</v>
      </c>
      <c r="Z736">
        <v>0</v>
      </c>
      <c r="AA736">
        <v>0</v>
      </c>
      <c r="AB736">
        <v>0.003643942352663221</v>
      </c>
      <c r="AC736">
        <v>0.000902192140357581</v>
      </c>
    </row>
    <row r="737" spans="1:43">
      <c r="A737" s="1" t="s">
        <v>462</v>
      </c>
      <c r="B737">
        <v>21</v>
      </c>
      <c r="C737">
        <v>5100526</v>
      </c>
      <c r="D737">
        <v>1373500</v>
      </c>
      <c r="E737">
        <v>242882.2</v>
      </c>
      <c r="F737" t="s">
        <v>1249</v>
      </c>
      <c r="G737" t="s">
        <v>1400</v>
      </c>
      <c r="H737" t="s">
        <v>1951</v>
      </c>
      <c r="J737">
        <v>98.5</v>
      </c>
      <c r="K737">
        <v>1.49</v>
      </c>
      <c r="L737">
        <v>50</v>
      </c>
      <c r="N737">
        <v>3</v>
      </c>
      <c r="O737">
        <v>3</v>
      </c>
      <c r="P737" t="s">
        <v>2145</v>
      </c>
      <c r="Q737" t="s">
        <v>2580</v>
      </c>
      <c r="R737">
        <v>100</v>
      </c>
      <c r="S737">
        <v>1441</v>
      </c>
      <c r="T737" t="s">
        <v>3166</v>
      </c>
      <c r="U737">
        <v>96.09999999999999</v>
      </c>
      <c r="V737">
        <v>1501</v>
      </c>
      <c r="W737">
        <v>10.721496</v>
      </c>
      <c r="X737">
        <v>24.75915</v>
      </c>
      <c r="Z737">
        <v>0</v>
      </c>
      <c r="AA737">
        <v>0</v>
      </c>
      <c r="AB737">
        <v>0.0136867985560989</v>
      </c>
      <c r="AC737">
        <v>0.00295331470576687</v>
      </c>
    </row>
    <row r="738" spans="1:43">
      <c r="A738" s="1" t="s">
        <v>463</v>
      </c>
      <c r="B738">
        <v>19</v>
      </c>
      <c r="C738">
        <v>4087816</v>
      </c>
      <c r="D738">
        <v>1698061</v>
      </c>
      <c r="E738">
        <v>215148.2</v>
      </c>
      <c r="F738" t="s">
        <v>1249</v>
      </c>
      <c r="G738" t="s">
        <v>1459</v>
      </c>
      <c r="H738" t="s">
        <v>1459</v>
      </c>
      <c r="J738">
        <v>96.58</v>
      </c>
      <c r="K738">
        <v>1.76</v>
      </c>
      <c r="L738">
        <v>0</v>
      </c>
      <c r="N738">
        <v>1</v>
      </c>
      <c r="O738">
        <v>1</v>
      </c>
      <c r="P738" t="s">
        <v>2185</v>
      </c>
      <c r="Q738" t="s">
        <v>2649</v>
      </c>
      <c r="R738">
        <v>99.7</v>
      </c>
      <c r="S738">
        <v>1443</v>
      </c>
      <c r="T738" t="s">
        <v>3232</v>
      </c>
      <c r="U738">
        <v>99.3</v>
      </c>
      <c r="V738">
        <v>1501</v>
      </c>
      <c r="W738">
        <v>6.705184500000001</v>
      </c>
      <c r="X738">
        <v>13.650165</v>
      </c>
      <c r="Z738">
        <v>0</v>
      </c>
      <c r="AA738">
        <v>0</v>
      </c>
      <c r="AB738">
        <v>0.00653012188269033</v>
      </c>
      <c r="AC738">
        <v>0.00224651789725925</v>
      </c>
    </row>
    <row r="739" spans="1:43">
      <c r="A739" s="1" t="s">
        <v>464</v>
      </c>
      <c r="B739">
        <v>18</v>
      </c>
      <c r="C739">
        <v>6601977</v>
      </c>
      <c r="D739">
        <v>2200290</v>
      </c>
      <c r="E739">
        <v>366776.5</v>
      </c>
      <c r="F739" t="s">
        <v>1249</v>
      </c>
      <c r="G739" t="s">
        <v>1260</v>
      </c>
      <c r="H739" t="s">
        <v>1952</v>
      </c>
      <c r="J739">
        <v>98.90000000000001</v>
      </c>
      <c r="K739">
        <v>2.75</v>
      </c>
      <c r="L739">
        <v>0</v>
      </c>
      <c r="N739">
        <v>2</v>
      </c>
      <c r="O739">
        <v>2</v>
      </c>
      <c r="P739" t="s">
        <v>2140</v>
      </c>
      <c r="Q739" t="s">
        <v>2431</v>
      </c>
      <c r="R739">
        <v>100</v>
      </c>
      <c r="S739">
        <v>1448</v>
      </c>
      <c r="T739" t="s">
        <v>3027</v>
      </c>
      <c r="U739">
        <v>99.8</v>
      </c>
      <c r="V739">
        <v>1488</v>
      </c>
      <c r="W739">
        <v>17.223454</v>
      </c>
      <c r="X739">
        <v>24.135921</v>
      </c>
      <c r="Z739">
        <v>0</v>
      </c>
      <c r="AA739">
        <v>0</v>
      </c>
      <c r="AB739">
        <v>0.0217339991463974</v>
      </c>
      <c r="AC739">
        <v>0.0046640687107818</v>
      </c>
      <c r="AD739" t="s">
        <v>3960</v>
      </c>
      <c r="AE739">
        <v>351864</v>
      </c>
      <c r="AF739">
        <v>352029</v>
      </c>
      <c r="AG739" t="s">
        <v>4529</v>
      </c>
      <c r="AH739" t="s">
        <v>4539</v>
      </c>
      <c r="AI739" t="s">
        <v>4617</v>
      </c>
      <c r="AJ739" t="s">
        <v>5173</v>
      </c>
      <c r="AK739" t="s">
        <v>5237</v>
      </c>
      <c r="AL739">
        <v>5.3</v>
      </c>
      <c r="AM739">
        <v>76.05</v>
      </c>
      <c r="AN739" t="s">
        <v>5316</v>
      </c>
      <c r="AO739" t="s">
        <v>5325</v>
      </c>
      <c r="AP739" t="s">
        <v>5391</v>
      </c>
      <c r="AQ739" t="s">
        <v>5455</v>
      </c>
    </row>
    <row r="740" spans="1:43">
      <c r="A740" s="1" t="s">
        <v>464</v>
      </c>
      <c r="B740">
        <v>18</v>
      </c>
      <c r="C740">
        <v>6601977</v>
      </c>
      <c r="D740">
        <v>2200290</v>
      </c>
      <c r="E740">
        <v>366776.5</v>
      </c>
      <c r="F740" t="s">
        <v>1249</v>
      </c>
      <c r="G740" t="s">
        <v>1260</v>
      </c>
      <c r="H740" t="s">
        <v>1952</v>
      </c>
      <c r="J740">
        <v>98.90000000000001</v>
      </c>
      <c r="K740">
        <v>2.75</v>
      </c>
      <c r="L740">
        <v>0</v>
      </c>
      <c r="N740">
        <v>2</v>
      </c>
      <c r="O740">
        <v>2</v>
      </c>
      <c r="P740" t="s">
        <v>2140</v>
      </c>
      <c r="Q740" t="s">
        <v>2431</v>
      </c>
      <c r="R740">
        <v>100</v>
      </c>
      <c r="S740">
        <v>1448</v>
      </c>
      <c r="T740" t="s">
        <v>3027</v>
      </c>
      <c r="U740">
        <v>99.8</v>
      </c>
      <c r="V740">
        <v>1488</v>
      </c>
      <c r="W740">
        <v>17.223454</v>
      </c>
      <c r="X740">
        <v>24.135921</v>
      </c>
      <c r="Z740">
        <v>0</v>
      </c>
      <c r="AA740">
        <v>0</v>
      </c>
      <c r="AB740">
        <v>0.0217339991463974</v>
      </c>
      <c r="AC740">
        <v>0.0046640687107818</v>
      </c>
      <c r="AD740" t="s">
        <v>3961</v>
      </c>
      <c r="AE740">
        <v>159027</v>
      </c>
      <c r="AF740">
        <v>159399</v>
      </c>
      <c r="AG740" t="s">
        <v>4530</v>
      </c>
      <c r="AH740" t="s">
        <v>4533</v>
      </c>
      <c r="AI740" t="s">
        <v>4616</v>
      </c>
      <c r="AJ740" t="s">
        <v>5175</v>
      </c>
      <c r="AK740" t="s">
        <v>5234</v>
      </c>
      <c r="AL740">
        <v>10.47</v>
      </c>
      <c r="AM740">
        <v>77.20999999999999</v>
      </c>
      <c r="AN740" t="s">
        <v>5316</v>
      </c>
      <c r="AO740" t="s">
        <v>5319</v>
      </c>
      <c r="AP740" t="s">
        <v>5385</v>
      </c>
      <c r="AQ740" t="s">
        <v>5449</v>
      </c>
    </row>
    <row r="741" spans="1:43">
      <c r="A741" s="1" t="s">
        <v>464</v>
      </c>
      <c r="B741">
        <v>18</v>
      </c>
      <c r="C741">
        <v>6601977</v>
      </c>
      <c r="D741">
        <v>2200290</v>
      </c>
      <c r="E741">
        <v>366776.5</v>
      </c>
      <c r="F741" t="s">
        <v>1249</v>
      </c>
      <c r="G741" t="s">
        <v>1260</v>
      </c>
      <c r="H741" t="s">
        <v>1952</v>
      </c>
      <c r="J741">
        <v>98.90000000000001</v>
      </c>
      <c r="K741">
        <v>2.75</v>
      </c>
      <c r="L741">
        <v>0</v>
      </c>
      <c r="N741">
        <v>2</v>
      </c>
      <c r="O741">
        <v>2</v>
      </c>
      <c r="P741" t="s">
        <v>2140</v>
      </c>
      <c r="Q741" t="s">
        <v>2431</v>
      </c>
      <c r="R741">
        <v>100</v>
      </c>
      <c r="S741">
        <v>1448</v>
      </c>
      <c r="T741" t="s">
        <v>3027</v>
      </c>
      <c r="U741">
        <v>99.8</v>
      </c>
      <c r="V741">
        <v>1488</v>
      </c>
      <c r="W741">
        <v>17.223454</v>
      </c>
      <c r="X741">
        <v>24.135921</v>
      </c>
      <c r="Z741">
        <v>0</v>
      </c>
      <c r="AA741">
        <v>0</v>
      </c>
      <c r="AB741">
        <v>0.0217339991463974</v>
      </c>
      <c r="AC741">
        <v>0.0046640687107818</v>
      </c>
      <c r="AD741" t="s">
        <v>3961</v>
      </c>
      <c r="AE741">
        <v>159981</v>
      </c>
      <c r="AF741">
        <v>160220</v>
      </c>
      <c r="AG741" t="s">
        <v>4530</v>
      </c>
      <c r="AH741" t="s">
        <v>4531</v>
      </c>
      <c r="AI741" t="s">
        <v>4646</v>
      </c>
      <c r="AJ741" t="s">
        <v>5183</v>
      </c>
      <c r="AK741" t="s">
        <v>5234</v>
      </c>
      <c r="AL741">
        <v>6.88</v>
      </c>
      <c r="AM741">
        <v>75</v>
      </c>
      <c r="AN741" t="s">
        <v>5316</v>
      </c>
      <c r="AO741" t="s">
        <v>5317</v>
      </c>
      <c r="AP741" t="s">
        <v>5383</v>
      </c>
      <c r="AQ741" t="s">
        <v>5449</v>
      </c>
    </row>
    <row r="742" spans="1:43">
      <c r="A742" s="1" t="s">
        <v>464</v>
      </c>
      <c r="B742">
        <v>18</v>
      </c>
      <c r="C742">
        <v>6601977</v>
      </c>
      <c r="D742">
        <v>2200290</v>
      </c>
      <c r="E742">
        <v>366776.5</v>
      </c>
      <c r="F742" t="s">
        <v>1249</v>
      </c>
      <c r="G742" t="s">
        <v>1260</v>
      </c>
      <c r="H742" t="s">
        <v>1952</v>
      </c>
      <c r="J742">
        <v>98.90000000000001</v>
      </c>
      <c r="K742">
        <v>2.75</v>
      </c>
      <c r="L742">
        <v>0</v>
      </c>
      <c r="N742">
        <v>2</v>
      </c>
      <c r="O742">
        <v>2</v>
      </c>
      <c r="P742" t="s">
        <v>2140</v>
      </c>
      <c r="Q742" t="s">
        <v>2431</v>
      </c>
      <c r="R742">
        <v>100</v>
      </c>
      <c r="S742">
        <v>1448</v>
      </c>
      <c r="T742" t="s">
        <v>3027</v>
      </c>
      <c r="U742">
        <v>99.8</v>
      </c>
      <c r="V742">
        <v>1488</v>
      </c>
      <c r="W742">
        <v>17.223454</v>
      </c>
      <c r="X742">
        <v>24.135921</v>
      </c>
      <c r="Z742">
        <v>0</v>
      </c>
      <c r="AA742">
        <v>0</v>
      </c>
      <c r="AB742">
        <v>0.0217339991463974</v>
      </c>
      <c r="AC742">
        <v>0.0046640687107818</v>
      </c>
      <c r="AD742" t="s">
        <v>3962</v>
      </c>
      <c r="AE742">
        <v>2065971</v>
      </c>
      <c r="AF742">
        <v>2066144</v>
      </c>
      <c r="AG742" t="s">
        <v>4530</v>
      </c>
      <c r="AH742" t="s">
        <v>4540</v>
      </c>
      <c r="AI742" t="s">
        <v>4618</v>
      </c>
      <c r="AJ742" t="s">
        <v>5184</v>
      </c>
      <c r="AK742" t="s">
        <v>5234</v>
      </c>
      <c r="AL742">
        <v>5.23</v>
      </c>
      <c r="AM742">
        <v>75.29000000000001</v>
      </c>
      <c r="AN742" t="s">
        <v>5316</v>
      </c>
      <c r="AO742" t="s">
        <v>5326</v>
      </c>
      <c r="AP742" t="s">
        <v>5392</v>
      </c>
      <c r="AQ742" t="s">
        <v>5456</v>
      </c>
    </row>
    <row r="743" spans="1:43">
      <c r="A743" s="1" t="s">
        <v>465</v>
      </c>
      <c r="B743">
        <v>11</v>
      </c>
      <c r="C743">
        <v>4625850</v>
      </c>
      <c r="D743">
        <v>2699561</v>
      </c>
      <c r="E743">
        <v>420531.8</v>
      </c>
      <c r="F743" t="s">
        <v>1249</v>
      </c>
      <c r="G743" t="s">
        <v>1290</v>
      </c>
      <c r="H743" t="s">
        <v>1290</v>
      </c>
      <c r="J743">
        <v>97.8</v>
      </c>
      <c r="K743">
        <v>2.38</v>
      </c>
      <c r="L743">
        <v>0</v>
      </c>
      <c r="N743">
        <v>1</v>
      </c>
      <c r="O743">
        <v>1</v>
      </c>
      <c r="P743" t="s">
        <v>2165</v>
      </c>
      <c r="Q743" t="s">
        <v>2460</v>
      </c>
      <c r="R743">
        <v>100</v>
      </c>
      <c r="S743">
        <v>1432</v>
      </c>
      <c r="T743" t="s">
        <v>3057</v>
      </c>
      <c r="U743">
        <v>99.90000000000001</v>
      </c>
      <c r="V743">
        <v>1490</v>
      </c>
      <c r="W743">
        <v>29.67989</v>
      </c>
      <c r="X743">
        <v>29.32457</v>
      </c>
      <c r="Z743">
        <v>0</v>
      </c>
      <c r="AA743">
        <v>0</v>
      </c>
      <c r="AB743">
        <v>0.007008354109420929</v>
      </c>
      <c r="AC743">
        <v>0.0018030066182143</v>
      </c>
      <c r="AD743" t="s">
        <v>3963</v>
      </c>
      <c r="AE743">
        <v>1008156</v>
      </c>
      <c r="AF743">
        <v>1008546</v>
      </c>
      <c r="AG743" t="s">
        <v>4530</v>
      </c>
      <c r="AH743" t="s">
        <v>4531</v>
      </c>
      <c r="AI743" t="s">
        <v>4655</v>
      </c>
      <c r="AJ743" t="s">
        <v>5176</v>
      </c>
      <c r="AK743" t="s">
        <v>5237</v>
      </c>
      <c r="AL743">
        <v>11.18</v>
      </c>
      <c r="AM743">
        <v>77.55</v>
      </c>
      <c r="AN743" t="s">
        <v>5316</v>
      </c>
      <c r="AO743" t="s">
        <v>5317</v>
      </c>
      <c r="AP743" t="s">
        <v>5383</v>
      </c>
      <c r="AQ743" t="s">
        <v>5449</v>
      </c>
    </row>
    <row r="744" spans="1:43">
      <c r="A744" s="1" t="s">
        <v>465</v>
      </c>
      <c r="B744">
        <v>11</v>
      </c>
      <c r="C744">
        <v>4625850</v>
      </c>
      <c r="D744">
        <v>2699561</v>
      </c>
      <c r="E744">
        <v>420531.8</v>
      </c>
      <c r="F744" t="s">
        <v>1249</v>
      </c>
      <c r="G744" t="s">
        <v>1290</v>
      </c>
      <c r="H744" t="s">
        <v>1290</v>
      </c>
      <c r="J744">
        <v>97.8</v>
      </c>
      <c r="K744">
        <v>2.38</v>
      </c>
      <c r="L744">
        <v>0</v>
      </c>
      <c r="N744">
        <v>1</v>
      </c>
      <c r="O744">
        <v>1</v>
      </c>
      <c r="P744" t="s">
        <v>2165</v>
      </c>
      <c r="Q744" t="s">
        <v>2460</v>
      </c>
      <c r="R744">
        <v>100</v>
      </c>
      <c r="S744">
        <v>1432</v>
      </c>
      <c r="T744" t="s">
        <v>3057</v>
      </c>
      <c r="U744">
        <v>99.90000000000001</v>
      </c>
      <c r="V744">
        <v>1490</v>
      </c>
      <c r="W744">
        <v>29.67989</v>
      </c>
      <c r="X744">
        <v>29.32457</v>
      </c>
      <c r="Z744">
        <v>0</v>
      </c>
      <c r="AA744">
        <v>0</v>
      </c>
      <c r="AB744">
        <v>0.007008354109420929</v>
      </c>
      <c r="AC744">
        <v>0.0018030066182143</v>
      </c>
      <c r="AD744" t="s">
        <v>3963</v>
      </c>
      <c r="AE744">
        <v>1009098</v>
      </c>
      <c r="AF744">
        <v>1009331</v>
      </c>
      <c r="AG744" t="s">
        <v>4530</v>
      </c>
      <c r="AH744" t="s">
        <v>4533</v>
      </c>
      <c r="AI744" t="s">
        <v>4654</v>
      </c>
      <c r="AJ744" t="s">
        <v>5185</v>
      </c>
      <c r="AK744" t="s">
        <v>5238</v>
      </c>
      <c r="AL744">
        <v>6.57</v>
      </c>
      <c r="AM744">
        <v>77.02</v>
      </c>
      <c r="AN744" t="s">
        <v>5316</v>
      </c>
      <c r="AO744" t="s">
        <v>5319</v>
      </c>
      <c r="AP744" t="s">
        <v>5385</v>
      </c>
      <c r="AQ744" t="s">
        <v>5449</v>
      </c>
    </row>
    <row r="745" spans="1:43">
      <c r="A745" s="1" t="s">
        <v>465</v>
      </c>
      <c r="B745">
        <v>11</v>
      </c>
      <c r="C745">
        <v>4625850</v>
      </c>
      <c r="D745">
        <v>2699561</v>
      </c>
      <c r="E745">
        <v>420531.8</v>
      </c>
      <c r="F745" t="s">
        <v>1249</v>
      </c>
      <c r="G745" t="s">
        <v>1290</v>
      </c>
      <c r="H745" t="s">
        <v>1290</v>
      </c>
      <c r="J745">
        <v>97.8</v>
      </c>
      <c r="K745">
        <v>2.38</v>
      </c>
      <c r="L745">
        <v>0</v>
      </c>
      <c r="N745">
        <v>1</v>
      </c>
      <c r="O745">
        <v>1</v>
      </c>
      <c r="P745" t="s">
        <v>2165</v>
      </c>
      <c r="Q745" t="s">
        <v>2460</v>
      </c>
      <c r="R745">
        <v>100</v>
      </c>
      <c r="S745">
        <v>1432</v>
      </c>
      <c r="T745" t="s">
        <v>3057</v>
      </c>
      <c r="U745">
        <v>99.90000000000001</v>
      </c>
      <c r="V745">
        <v>1490</v>
      </c>
      <c r="W745">
        <v>29.67989</v>
      </c>
      <c r="X745">
        <v>29.32457</v>
      </c>
      <c r="Z745">
        <v>0</v>
      </c>
      <c r="AA745">
        <v>0</v>
      </c>
      <c r="AB745">
        <v>0.007008354109420929</v>
      </c>
      <c r="AC745">
        <v>0.0018030066182143</v>
      </c>
      <c r="AD745" t="s">
        <v>3964</v>
      </c>
      <c r="AE745">
        <v>1370692</v>
      </c>
      <c r="AF745">
        <v>1371116</v>
      </c>
      <c r="AG745" t="s">
        <v>4530</v>
      </c>
      <c r="AH745" t="s">
        <v>4539</v>
      </c>
      <c r="AI745" t="s">
        <v>4656</v>
      </c>
      <c r="AJ745" t="s">
        <v>5174</v>
      </c>
      <c r="AK745" t="s">
        <v>5234</v>
      </c>
      <c r="AL745">
        <v>13.66</v>
      </c>
      <c r="AM745">
        <v>77.65000000000001</v>
      </c>
      <c r="AN745" t="s">
        <v>5316</v>
      </c>
      <c r="AO745" t="s">
        <v>5325</v>
      </c>
      <c r="AP745" t="s">
        <v>5391</v>
      </c>
      <c r="AQ745" t="s">
        <v>5455</v>
      </c>
    </row>
    <row r="746" spans="1:43">
      <c r="A746" s="1" t="s">
        <v>466</v>
      </c>
      <c r="B746">
        <v>9</v>
      </c>
      <c r="C746">
        <v>4929943</v>
      </c>
      <c r="D746">
        <v>2070271</v>
      </c>
      <c r="E746">
        <v>547771.4</v>
      </c>
      <c r="F746" t="s">
        <v>1249</v>
      </c>
      <c r="G746" t="s">
        <v>1496</v>
      </c>
      <c r="H746" t="s">
        <v>1496</v>
      </c>
      <c r="J746">
        <v>93.27</v>
      </c>
      <c r="K746">
        <v>1.1</v>
      </c>
      <c r="L746">
        <v>0</v>
      </c>
      <c r="N746">
        <v>2</v>
      </c>
      <c r="O746">
        <v>1</v>
      </c>
      <c r="P746" t="s">
        <v>2168</v>
      </c>
      <c r="Q746" t="s">
        <v>2690</v>
      </c>
      <c r="R746">
        <v>99.8</v>
      </c>
      <c r="S746">
        <v>1443</v>
      </c>
      <c r="T746" t="s">
        <v>3268</v>
      </c>
      <c r="U746">
        <v>98.59999999999999</v>
      </c>
      <c r="V746">
        <v>1467</v>
      </c>
      <c r="W746">
        <v>9.910102999999999</v>
      </c>
      <c r="X746">
        <v>12.391228</v>
      </c>
      <c r="Z746">
        <v>0</v>
      </c>
      <c r="AA746">
        <v>0</v>
      </c>
      <c r="AB746">
        <v>0.00898075335745298</v>
      </c>
      <c r="AC746">
        <v>0.00300947877559681</v>
      </c>
      <c r="AD746" t="s">
        <v>3965</v>
      </c>
      <c r="AE746">
        <v>366928</v>
      </c>
      <c r="AF746">
        <v>367376</v>
      </c>
      <c r="AG746" t="s">
        <v>4529</v>
      </c>
      <c r="AH746" t="s">
        <v>4531</v>
      </c>
      <c r="AI746" t="s">
        <v>4874</v>
      </c>
      <c r="AJ746" t="s">
        <v>5187</v>
      </c>
      <c r="AK746" t="s">
        <v>5237</v>
      </c>
      <c r="AL746">
        <v>12.84</v>
      </c>
      <c r="AM746">
        <v>76</v>
      </c>
      <c r="AN746" t="s">
        <v>5316</v>
      </c>
      <c r="AO746" t="s">
        <v>5317</v>
      </c>
      <c r="AP746" t="s">
        <v>5383</v>
      </c>
      <c r="AQ746" t="s">
        <v>5449</v>
      </c>
    </row>
    <row r="747" spans="1:43">
      <c r="A747" s="1" t="s">
        <v>466</v>
      </c>
      <c r="B747">
        <v>9</v>
      </c>
      <c r="C747">
        <v>4929943</v>
      </c>
      <c r="D747">
        <v>2070271</v>
      </c>
      <c r="E747">
        <v>547771.4</v>
      </c>
      <c r="F747" t="s">
        <v>1249</v>
      </c>
      <c r="G747" t="s">
        <v>1496</v>
      </c>
      <c r="H747" t="s">
        <v>1496</v>
      </c>
      <c r="J747">
        <v>93.27</v>
      </c>
      <c r="K747">
        <v>1.1</v>
      </c>
      <c r="L747">
        <v>0</v>
      </c>
      <c r="N747">
        <v>2</v>
      </c>
      <c r="O747">
        <v>1</v>
      </c>
      <c r="P747" t="s">
        <v>2168</v>
      </c>
      <c r="Q747" t="s">
        <v>2690</v>
      </c>
      <c r="R747">
        <v>99.8</v>
      </c>
      <c r="S747">
        <v>1443</v>
      </c>
      <c r="T747" t="s">
        <v>3268</v>
      </c>
      <c r="U747">
        <v>98.59999999999999</v>
      </c>
      <c r="V747">
        <v>1467</v>
      </c>
      <c r="W747">
        <v>9.910102999999999</v>
      </c>
      <c r="X747">
        <v>12.391228</v>
      </c>
      <c r="Z747">
        <v>0</v>
      </c>
      <c r="AA747">
        <v>0</v>
      </c>
      <c r="AB747">
        <v>0.00898075335745298</v>
      </c>
      <c r="AC747">
        <v>0.00300947877559681</v>
      </c>
      <c r="AD747" t="s">
        <v>3965</v>
      </c>
      <c r="AE747">
        <v>369352</v>
      </c>
      <c r="AF747">
        <v>369696</v>
      </c>
      <c r="AG747" t="s">
        <v>4529</v>
      </c>
      <c r="AH747" t="s">
        <v>4531</v>
      </c>
      <c r="AI747" t="s">
        <v>4875</v>
      </c>
      <c r="AJ747" t="s">
        <v>5173</v>
      </c>
      <c r="AK747" t="s">
        <v>5237</v>
      </c>
      <c r="AL747">
        <v>9.859999999999999</v>
      </c>
      <c r="AM747">
        <v>77.45999999999999</v>
      </c>
      <c r="AN747" t="s">
        <v>5316</v>
      </c>
      <c r="AO747" t="s">
        <v>5317</v>
      </c>
      <c r="AP747" t="s">
        <v>5383</v>
      </c>
      <c r="AQ747" t="s">
        <v>5449</v>
      </c>
    </row>
    <row r="748" spans="1:43">
      <c r="A748" s="1" t="s">
        <v>467</v>
      </c>
      <c r="B748">
        <v>42</v>
      </c>
      <c r="C748">
        <v>9083132</v>
      </c>
      <c r="D748">
        <v>1069417</v>
      </c>
      <c r="E748">
        <v>216265</v>
      </c>
      <c r="F748" t="s">
        <v>1249</v>
      </c>
      <c r="G748" t="s">
        <v>1497</v>
      </c>
      <c r="H748" t="s">
        <v>1497</v>
      </c>
      <c r="I748" t="s">
        <v>2128</v>
      </c>
      <c r="J748">
        <v>91.06</v>
      </c>
      <c r="K748">
        <v>4.19</v>
      </c>
      <c r="L748">
        <v>0</v>
      </c>
      <c r="N748">
        <v>2</v>
      </c>
      <c r="O748">
        <v>2</v>
      </c>
      <c r="P748" t="s">
        <v>2287</v>
      </c>
      <c r="Q748" t="s">
        <v>2691</v>
      </c>
      <c r="R748">
        <v>100</v>
      </c>
      <c r="S748">
        <v>1451</v>
      </c>
      <c r="T748" t="s">
        <v>3269</v>
      </c>
      <c r="U748">
        <v>99</v>
      </c>
      <c r="V748">
        <v>1512</v>
      </c>
      <c r="W748">
        <v>12.154986</v>
      </c>
      <c r="X748">
        <v>15.462551</v>
      </c>
      <c r="Y748">
        <v>0.22582993</v>
      </c>
      <c r="Z748">
        <v>0</v>
      </c>
      <c r="AA748">
        <v>0</v>
      </c>
      <c r="AB748">
        <v>0.0209935827321456</v>
      </c>
      <c r="AC748">
        <v>0.00730921870197897</v>
      </c>
      <c r="AD748" t="s">
        <v>3966</v>
      </c>
      <c r="AE748">
        <v>317088</v>
      </c>
      <c r="AF748">
        <v>317330</v>
      </c>
      <c r="AG748" t="s">
        <v>4529</v>
      </c>
      <c r="AH748" t="s">
        <v>4533</v>
      </c>
      <c r="AI748" t="s">
        <v>4742</v>
      </c>
      <c r="AJ748" t="s">
        <v>5185</v>
      </c>
      <c r="AK748" t="s">
        <v>5233</v>
      </c>
      <c r="AL748">
        <v>6.71</v>
      </c>
      <c r="AM748">
        <v>76.11</v>
      </c>
      <c r="AN748" t="s">
        <v>5316</v>
      </c>
      <c r="AO748" t="s">
        <v>5319</v>
      </c>
      <c r="AP748" t="s">
        <v>5385</v>
      </c>
      <c r="AQ748" t="s">
        <v>5449</v>
      </c>
    </row>
    <row r="749" spans="1:43">
      <c r="A749" s="1" t="s">
        <v>467</v>
      </c>
      <c r="B749">
        <v>42</v>
      </c>
      <c r="C749">
        <v>9083132</v>
      </c>
      <c r="D749">
        <v>1069417</v>
      </c>
      <c r="E749">
        <v>216265</v>
      </c>
      <c r="F749" t="s">
        <v>1249</v>
      </c>
      <c r="G749" t="s">
        <v>1497</v>
      </c>
      <c r="H749" t="s">
        <v>1497</v>
      </c>
      <c r="I749" t="s">
        <v>2128</v>
      </c>
      <c r="J749">
        <v>91.06</v>
      </c>
      <c r="K749">
        <v>4.19</v>
      </c>
      <c r="L749">
        <v>0</v>
      </c>
      <c r="N749">
        <v>2</v>
      </c>
      <c r="O749">
        <v>2</v>
      </c>
      <c r="P749" t="s">
        <v>2287</v>
      </c>
      <c r="Q749" t="s">
        <v>2691</v>
      </c>
      <c r="R749">
        <v>100</v>
      </c>
      <c r="S749">
        <v>1451</v>
      </c>
      <c r="T749" t="s">
        <v>3269</v>
      </c>
      <c r="U749">
        <v>99</v>
      </c>
      <c r="V749">
        <v>1512</v>
      </c>
      <c r="W749">
        <v>12.154986</v>
      </c>
      <c r="X749">
        <v>15.462551</v>
      </c>
      <c r="Y749">
        <v>0.22582993</v>
      </c>
      <c r="Z749">
        <v>0</v>
      </c>
      <c r="AA749">
        <v>0</v>
      </c>
      <c r="AB749">
        <v>0.0209935827321456</v>
      </c>
      <c r="AC749">
        <v>0.00730921870197897</v>
      </c>
      <c r="AD749" t="s">
        <v>3966</v>
      </c>
      <c r="AE749">
        <v>317586</v>
      </c>
      <c r="AF749">
        <v>317988</v>
      </c>
      <c r="AG749" t="s">
        <v>4529</v>
      </c>
      <c r="AH749" t="s">
        <v>4533</v>
      </c>
      <c r="AI749" t="s">
        <v>4876</v>
      </c>
      <c r="AJ749" t="s">
        <v>5176</v>
      </c>
      <c r="AK749" t="s">
        <v>5237</v>
      </c>
      <c r="AL749">
        <v>11.29</v>
      </c>
      <c r="AM749">
        <v>79.95</v>
      </c>
      <c r="AN749" t="s">
        <v>5316</v>
      </c>
      <c r="AO749" t="s">
        <v>5319</v>
      </c>
      <c r="AP749" t="s">
        <v>5385</v>
      </c>
      <c r="AQ749" t="s">
        <v>5449</v>
      </c>
    </row>
    <row r="750" spans="1:43">
      <c r="A750" s="1" t="s">
        <v>467</v>
      </c>
      <c r="B750">
        <v>42</v>
      </c>
      <c r="C750">
        <v>9083132</v>
      </c>
      <c r="D750">
        <v>1069417</v>
      </c>
      <c r="E750">
        <v>216265</v>
      </c>
      <c r="F750" t="s">
        <v>1249</v>
      </c>
      <c r="G750" t="s">
        <v>1497</v>
      </c>
      <c r="H750" t="s">
        <v>1497</v>
      </c>
      <c r="I750" t="s">
        <v>2128</v>
      </c>
      <c r="J750">
        <v>91.06</v>
      </c>
      <c r="K750">
        <v>4.19</v>
      </c>
      <c r="L750">
        <v>0</v>
      </c>
      <c r="N750">
        <v>2</v>
      </c>
      <c r="O750">
        <v>2</v>
      </c>
      <c r="P750" t="s">
        <v>2287</v>
      </c>
      <c r="Q750" t="s">
        <v>2691</v>
      </c>
      <c r="R750">
        <v>100</v>
      </c>
      <c r="S750">
        <v>1451</v>
      </c>
      <c r="T750" t="s">
        <v>3269</v>
      </c>
      <c r="U750">
        <v>99</v>
      </c>
      <c r="V750">
        <v>1512</v>
      </c>
      <c r="W750">
        <v>12.154986</v>
      </c>
      <c r="X750">
        <v>15.462551</v>
      </c>
      <c r="Y750">
        <v>0.22582993</v>
      </c>
      <c r="Z750">
        <v>0</v>
      </c>
      <c r="AA750">
        <v>0</v>
      </c>
      <c r="AB750">
        <v>0.0209935827321456</v>
      </c>
      <c r="AC750">
        <v>0.00730921870197897</v>
      </c>
      <c r="AD750" t="s">
        <v>3967</v>
      </c>
      <c r="AE750">
        <v>119770</v>
      </c>
      <c r="AF750">
        <v>119905</v>
      </c>
      <c r="AG750" t="s">
        <v>4529</v>
      </c>
      <c r="AH750" t="s">
        <v>4571</v>
      </c>
      <c r="AI750" t="s">
        <v>4877</v>
      </c>
      <c r="AJ750" t="s">
        <v>5220</v>
      </c>
      <c r="AK750" t="s">
        <v>5234</v>
      </c>
      <c r="AL750">
        <v>13.06</v>
      </c>
      <c r="AM750">
        <v>77.20999999999999</v>
      </c>
      <c r="AN750" t="s">
        <v>5316</v>
      </c>
      <c r="AO750" t="s">
        <v>5357</v>
      </c>
      <c r="AP750" t="s">
        <v>5423</v>
      </c>
      <c r="AQ750" t="s">
        <v>5472</v>
      </c>
    </row>
    <row r="751" spans="1:43">
      <c r="A751" s="1" t="s">
        <v>468</v>
      </c>
      <c r="B751">
        <v>29</v>
      </c>
      <c r="C751">
        <v>3714263</v>
      </c>
      <c r="D751">
        <v>653531</v>
      </c>
      <c r="E751">
        <v>128078</v>
      </c>
      <c r="F751" t="s">
        <v>1249</v>
      </c>
      <c r="G751" t="s">
        <v>1313</v>
      </c>
      <c r="H751" t="s">
        <v>1953</v>
      </c>
      <c r="J751">
        <v>94.95999999999999</v>
      </c>
      <c r="K751">
        <v>2.06</v>
      </c>
      <c r="L751">
        <v>0</v>
      </c>
      <c r="N751">
        <v>1</v>
      </c>
      <c r="O751">
        <v>1</v>
      </c>
      <c r="P751" t="s">
        <v>2182</v>
      </c>
      <c r="Q751" t="s">
        <v>2486</v>
      </c>
      <c r="R751">
        <v>99.7</v>
      </c>
      <c r="S751">
        <v>1444</v>
      </c>
      <c r="T751" t="s">
        <v>3081</v>
      </c>
      <c r="U751">
        <v>94</v>
      </c>
      <c r="V751">
        <v>1489</v>
      </c>
      <c r="W751">
        <v>4.2457733</v>
      </c>
      <c r="X751">
        <v>8.845135000000001</v>
      </c>
      <c r="Z751">
        <v>0</v>
      </c>
      <c r="AA751">
        <v>1</v>
      </c>
      <c r="AB751">
        <v>0.0230792941357787</v>
      </c>
      <c r="AC751">
        <v>0.00905014603644741</v>
      </c>
    </row>
    <row r="752" spans="1:43">
      <c r="A752" s="1" t="s">
        <v>469</v>
      </c>
      <c r="B752">
        <v>20</v>
      </c>
      <c r="C752">
        <v>4393879</v>
      </c>
      <c r="D752">
        <v>1839588</v>
      </c>
      <c r="E752">
        <v>219694</v>
      </c>
      <c r="F752" t="s">
        <v>1249</v>
      </c>
      <c r="G752" t="s">
        <v>1498</v>
      </c>
      <c r="H752" t="s">
        <v>1498</v>
      </c>
      <c r="I752" t="s">
        <v>2128</v>
      </c>
      <c r="J752">
        <v>98.25</v>
      </c>
      <c r="K752">
        <v>0.79</v>
      </c>
      <c r="L752">
        <v>0</v>
      </c>
      <c r="N752">
        <v>2</v>
      </c>
      <c r="O752">
        <v>2</v>
      </c>
      <c r="P752" t="s">
        <v>2288</v>
      </c>
      <c r="Q752" t="s">
        <v>2692</v>
      </c>
      <c r="R752">
        <v>100</v>
      </c>
      <c r="S752">
        <v>1444</v>
      </c>
      <c r="T752" t="s">
        <v>3270</v>
      </c>
      <c r="U752">
        <v>97.7</v>
      </c>
      <c r="V752">
        <v>1488</v>
      </c>
      <c r="W752">
        <v>16.889626</v>
      </c>
      <c r="X752">
        <v>20.186937</v>
      </c>
      <c r="Y752">
        <v>0.26164824</v>
      </c>
      <c r="Z752">
        <v>0</v>
      </c>
      <c r="AA752">
        <v>1</v>
      </c>
      <c r="AB752">
        <v>0.00696597548137918</v>
      </c>
      <c r="AC752">
        <v>0.00195137997784026</v>
      </c>
    </row>
    <row r="753" spans="1:43">
      <c r="A753" s="1" t="s">
        <v>470</v>
      </c>
      <c r="B753">
        <v>39</v>
      </c>
      <c r="C753">
        <v>4491254</v>
      </c>
      <c r="D753">
        <v>695155</v>
      </c>
      <c r="E753">
        <v>115160.4</v>
      </c>
      <c r="F753" t="s">
        <v>1249</v>
      </c>
      <c r="G753" t="s">
        <v>1273</v>
      </c>
      <c r="H753" t="s">
        <v>1954</v>
      </c>
      <c r="J753">
        <v>96.12</v>
      </c>
      <c r="K753">
        <v>3.71</v>
      </c>
      <c r="L753">
        <v>31.43</v>
      </c>
      <c r="N753">
        <v>2</v>
      </c>
      <c r="O753">
        <v>1</v>
      </c>
      <c r="P753" t="s">
        <v>2152</v>
      </c>
      <c r="Q753" t="s">
        <v>2444</v>
      </c>
      <c r="R753">
        <v>99.5</v>
      </c>
      <c r="S753">
        <v>1465</v>
      </c>
      <c r="T753" t="s">
        <v>3040</v>
      </c>
      <c r="U753">
        <v>96.8</v>
      </c>
      <c r="V753">
        <v>1508</v>
      </c>
      <c r="W753">
        <v>9.4945755</v>
      </c>
      <c r="X753">
        <v>13.830822</v>
      </c>
      <c r="Z753">
        <v>0</v>
      </c>
      <c r="AA753">
        <v>0</v>
      </c>
      <c r="AB753">
        <v>0.0543382432725694</v>
      </c>
      <c r="AC753">
        <v>0.0162640853691307</v>
      </c>
      <c r="AD753" t="s">
        <v>3968</v>
      </c>
      <c r="AE753">
        <v>37442</v>
      </c>
      <c r="AF753">
        <v>37792</v>
      </c>
      <c r="AG753" t="s">
        <v>4530</v>
      </c>
      <c r="AH753" t="s">
        <v>4533</v>
      </c>
      <c r="AI753" t="s">
        <v>4638</v>
      </c>
      <c r="AJ753" t="s">
        <v>5176</v>
      </c>
      <c r="AK753" t="s">
        <v>5244</v>
      </c>
      <c r="AL753">
        <v>9.800000000000001</v>
      </c>
      <c r="AM753">
        <v>80.17</v>
      </c>
      <c r="AN753" t="s">
        <v>5316</v>
      </c>
      <c r="AO753" t="s">
        <v>5319</v>
      </c>
      <c r="AP753" t="s">
        <v>5385</v>
      </c>
      <c r="AQ753" t="s">
        <v>5449</v>
      </c>
    </row>
    <row r="754" spans="1:43">
      <c r="A754" s="1" t="s">
        <v>471</v>
      </c>
      <c r="B754">
        <v>1</v>
      </c>
      <c r="C754">
        <v>705143</v>
      </c>
      <c r="D754">
        <v>705143</v>
      </c>
      <c r="E754">
        <v>705143</v>
      </c>
      <c r="F754" t="s">
        <v>1249</v>
      </c>
      <c r="G754" t="s">
        <v>1499</v>
      </c>
      <c r="H754" t="s">
        <v>1499</v>
      </c>
      <c r="I754" t="s">
        <v>2128</v>
      </c>
      <c r="J754">
        <v>80.15000000000001</v>
      </c>
      <c r="K754">
        <v>0</v>
      </c>
      <c r="L754">
        <v>0</v>
      </c>
      <c r="M754" t="s">
        <v>2129</v>
      </c>
      <c r="N754">
        <v>1</v>
      </c>
      <c r="O754">
        <v>1</v>
      </c>
      <c r="P754" t="s">
        <v>2169</v>
      </c>
      <c r="Q754" t="s">
        <v>2693</v>
      </c>
      <c r="R754">
        <v>70.3</v>
      </c>
      <c r="S754">
        <v>1476</v>
      </c>
      <c r="T754" t="s">
        <v>3271</v>
      </c>
      <c r="U754">
        <v>82.59999999999999</v>
      </c>
      <c r="V754">
        <v>1612</v>
      </c>
      <c r="W754">
        <v>9.416293</v>
      </c>
      <c r="X754">
        <v>20.25055</v>
      </c>
      <c r="Y754">
        <v>0.1460739</v>
      </c>
      <c r="Z754">
        <v>1</v>
      </c>
      <c r="AA754">
        <v>2</v>
      </c>
      <c r="AB754">
        <v>0.00400292725076488</v>
      </c>
      <c r="AC754">
        <v>0.0009025270758122741</v>
      </c>
    </row>
    <row r="755" spans="1:43">
      <c r="A755" s="1" t="s">
        <v>472</v>
      </c>
      <c r="B755">
        <v>2</v>
      </c>
      <c r="C755">
        <v>3544664</v>
      </c>
      <c r="D755">
        <v>3519094</v>
      </c>
      <c r="E755">
        <v>1772332</v>
      </c>
      <c r="F755" t="s">
        <v>1249</v>
      </c>
      <c r="G755" t="s">
        <v>1466</v>
      </c>
      <c r="H755" t="s">
        <v>1466</v>
      </c>
      <c r="J755">
        <v>98.02</v>
      </c>
      <c r="K755">
        <v>0.74</v>
      </c>
      <c r="L755">
        <v>33.33</v>
      </c>
      <c r="N755">
        <v>2</v>
      </c>
      <c r="O755">
        <v>1</v>
      </c>
      <c r="P755" t="s">
        <v>2139</v>
      </c>
      <c r="Q755" t="s">
        <v>2656</v>
      </c>
      <c r="R755">
        <v>100</v>
      </c>
      <c r="S755">
        <v>1450</v>
      </c>
      <c r="T755" t="s">
        <v>3239</v>
      </c>
      <c r="U755">
        <v>98.5</v>
      </c>
      <c r="V755">
        <v>1325</v>
      </c>
      <c r="W755">
        <v>11.497117</v>
      </c>
      <c r="X755">
        <v>27.62731</v>
      </c>
      <c r="Z755">
        <v>0</v>
      </c>
      <c r="AA755">
        <v>0</v>
      </c>
      <c r="AB755">
        <v>0.0008512219199698191</v>
      </c>
      <c r="AC755">
        <v>0.000261910719171718</v>
      </c>
    </row>
    <row r="756" spans="1:43">
      <c r="A756" s="1" t="s">
        <v>473</v>
      </c>
      <c r="B756">
        <v>48</v>
      </c>
      <c r="C756">
        <v>10134479</v>
      </c>
      <c r="D756">
        <v>773192</v>
      </c>
      <c r="E756">
        <v>211135</v>
      </c>
      <c r="F756" t="s">
        <v>1249</v>
      </c>
      <c r="G756" t="s">
        <v>1500</v>
      </c>
      <c r="H756" t="s">
        <v>1500</v>
      </c>
      <c r="I756" t="s">
        <v>2128</v>
      </c>
      <c r="J756">
        <v>92.87</v>
      </c>
      <c r="K756">
        <v>3.62</v>
      </c>
      <c r="L756">
        <v>0</v>
      </c>
      <c r="N756">
        <v>1</v>
      </c>
      <c r="O756">
        <v>1</v>
      </c>
      <c r="P756" t="s">
        <v>2289</v>
      </c>
      <c r="Q756" t="s">
        <v>2694</v>
      </c>
      <c r="R756">
        <v>95.90000000000001</v>
      </c>
      <c r="S756">
        <v>1470</v>
      </c>
      <c r="T756" t="s">
        <v>3272</v>
      </c>
      <c r="U756">
        <v>95.2</v>
      </c>
      <c r="V756">
        <v>1528</v>
      </c>
      <c r="W756">
        <v>10.651491</v>
      </c>
      <c r="X756">
        <v>9.747066499999999</v>
      </c>
      <c r="Y756">
        <v>0.4848752000000001</v>
      </c>
      <c r="Z756">
        <v>0</v>
      </c>
      <c r="AA756">
        <v>0</v>
      </c>
      <c r="AB756">
        <v>0.0155525566142983</v>
      </c>
      <c r="AC756">
        <v>0.00545957988995423</v>
      </c>
      <c r="AD756" t="s">
        <v>3969</v>
      </c>
      <c r="AE756">
        <v>144847</v>
      </c>
      <c r="AF756">
        <v>145235</v>
      </c>
      <c r="AG756" t="s">
        <v>4529</v>
      </c>
      <c r="AH756" t="s">
        <v>4531</v>
      </c>
      <c r="AI756" t="s">
        <v>4878</v>
      </c>
      <c r="AJ756" t="s">
        <v>5175</v>
      </c>
      <c r="AK756" t="s">
        <v>5234</v>
      </c>
      <c r="AL756">
        <v>11.15</v>
      </c>
      <c r="AM756">
        <v>80.72</v>
      </c>
      <c r="AN756" t="s">
        <v>5316</v>
      </c>
      <c r="AO756" t="s">
        <v>5317</v>
      </c>
      <c r="AP756" t="s">
        <v>5383</v>
      </c>
      <c r="AQ756" t="s">
        <v>5449</v>
      </c>
    </row>
    <row r="757" spans="1:43">
      <c r="A757" s="1" t="s">
        <v>473</v>
      </c>
      <c r="B757">
        <v>48</v>
      </c>
      <c r="C757">
        <v>10134479</v>
      </c>
      <c r="D757">
        <v>773192</v>
      </c>
      <c r="E757">
        <v>211135</v>
      </c>
      <c r="F757" t="s">
        <v>1249</v>
      </c>
      <c r="G757" t="s">
        <v>1500</v>
      </c>
      <c r="H757" t="s">
        <v>1500</v>
      </c>
      <c r="I757" t="s">
        <v>2128</v>
      </c>
      <c r="J757">
        <v>92.87</v>
      </c>
      <c r="K757">
        <v>3.62</v>
      </c>
      <c r="L757">
        <v>0</v>
      </c>
      <c r="N757">
        <v>1</v>
      </c>
      <c r="O757">
        <v>1</v>
      </c>
      <c r="P757" t="s">
        <v>2289</v>
      </c>
      <c r="Q757" t="s">
        <v>2694</v>
      </c>
      <c r="R757">
        <v>95.90000000000001</v>
      </c>
      <c r="S757">
        <v>1470</v>
      </c>
      <c r="T757" t="s">
        <v>3272</v>
      </c>
      <c r="U757">
        <v>95.2</v>
      </c>
      <c r="V757">
        <v>1528</v>
      </c>
      <c r="W757">
        <v>10.651491</v>
      </c>
      <c r="X757">
        <v>9.747066499999999</v>
      </c>
      <c r="Y757">
        <v>0.4848752000000001</v>
      </c>
      <c r="Z757">
        <v>0</v>
      </c>
      <c r="AA757">
        <v>0</v>
      </c>
      <c r="AB757">
        <v>0.0155525566142983</v>
      </c>
      <c r="AC757">
        <v>0.00545957988995423</v>
      </c>
      <c r="AD757" t="s">
        <v>3970</v>
      </c>
      <c r="AE757">
        <v>186497</v>
      </c>
      <c r="AF757">
        <v>186956</v>
      </c>
      <c r="AG757" t="s">
        <v>4530</v>
      </c>
      <c r="AH757" t="s">
        <v>4542</v>
      </c>
      <c r="AI757" t="s">
        <v>4879</v>
      </c>
      <c r="AJ757" t="s">
        <v>5187</v>
      </c>
      <c r="AK757" t="s">
        <v>5239</v>
      </c>
      <c r="AL757">
        <v>14.79</v>
      </c>
      <c r="AM757">
        <v>75.81</v>
      </c>
      <c r="AN757" t="s">
        <v>5316</v>
      </c>
      <c r="AO757" t="s">
        <v>5328</v>
      </c>
      <c r="AP757" t="s">
        <v>5394</v>
      </c>
      <c r="AQ757" t="s">
        <v>5458</v>
      </c>
    </row>
    <row r="758" spans="1:43">
      <c r="A758" s="1" t="s">
        <v>473</v>
      </c>
      <c r="B758">
        <v>48</v>
      </c>
      <c r="C758">
        <v>10134479</v>
      </c>
      <c r="D758">
        <v>773192</v>
      </c>
      <c r="E758">
        <v>211135</v>
      </c>
      <c r="F758" t="s">
        <v>1249</v>
      </c>
      <c r="G758" t="s">
        <v>1500</v>
      </c>
      <c r="H758" t="s">
        <v>1500</v>
      </c>
      <c r="I758" t="s">
        <v>2128</v>
      </c>
      <c r="J758">
        <v>92.87</v>
      </c>
      <c r="K758">
        <v>3.62</v>
      </c>
      <c r="L758">
        <v>0</v>
      </c>
      <c r="N758">
        <v>1</v>
      </c>
      <c r="O758">
        <v>1</v>
      </c>
      <c r="P758" t="s">
        <v>2289</v>
      </c>
      <c r="Q758" t="s">
        <v>2694</v>
      </c>
      <c r="R758">
        <v>95.90000000000001</v>
      </c>
      <c r="S758">
        <v>1470</v>
      </c>
      <c r="T758" t="s">
        <v>3272</v>
      </c>
      <c r="U758">
        <v>95.2</v>
      </c>
      <c r="V758">
        <v>1528</v>
      </c>
      <c r="W758">
        <v>10.651491</v>
      </c>
      <c r="X758">
        <v>9.747066499999999</v>
      </c>
      <c r="Y758">
        <v>0.4848752000000001</v>
      </c>
      <c r="Z758">
        <v>0</v>
      </c>
      <c r="AA758">
        <v>0</v>
      </c>
      <c r="AB758">
        <v>0.0155525566142983</v>
      </c>
      <c r="AC758">
        <v>0.00545957988995423</v>
      </c>
      <c r="AD758" t="s">
        <v>3971</v>
      </c>
      <c r="AE758">
        <v>256830</v>
      </c>
      <c r="AF758">
        <v>257218</v>
      </c>
      <c r="AG758" t="s">
        <v>4529</v>
      </c>
      <c r="AH758" t="s">
        <v>4539</v>
      </c>
      <c r="AI758" t="s">
        <v>4880</v>
      </c>
      <c r="AJ758" t="s">
        <v>5175</v>
      </c>
      <c r="AK758" t="s">
        <v>5234</v>
      </c>
      <c r="AL758">
        <v>12.5</v>
      </c>
      <c r="AM758">
        <v>78.15000000000001</v>
      </c>
      <c r="AN758" t="s">
        <v>5316</v>
      </c>
      <c r="AO758" t="s">
        <v>5325</v>
      </c>
      <c r="AP758" t="s">
        <v>5391</v>
      </c>
      <c r="AQ758" t="s">
        <v>5455</v>
      </c>
    </row>
    <row r="759" spans="1:43">
      <c r="A759" s="1" t="s">
        <v>473</v>
      </c>
      <c r="B759">
        <v>48</v>
      </c>
      <c r="C759">
        <v>10134479</v>
      </c>
      <c r="D759">
        <v>773192</v>
      </c>
      <c r="E759">
        <v>211135</v>
      </c>
      <c r="F759" t="s">
        <v>1249</v>
      </c>
      <c r="G759" t="s">
        <v>1500</v>
      </c>
      <c r="H759" t="s">
        <v>1500</v>
      </c>
      <c r="I759" t="s">
        <v>2128</v>
      </c>
      <c r="J759">
        <v>92.87</v>
      </c>
      <c r="K759">
        <v>3.62</v>
      </c>
      <c r="L759">
        <v>0</v>
      </c>
      <c r="N759">
        <v>1</v>
      </c>
      <c r="O759">
        <v>1</v>
      </c>
      <c r="P759" t="s">
        <v>2289</v>
      </c>
      <c r="Q759" t="s">
        <v>2694</v>
      </c>
      <c r="R759">
        <v>95.90000000000001</v>
      </c>
      <c r="S759">
        <v>1470</v>
      </c>
      <c r="T759" t="s">
        <v>3272</v>
      </c>
      <c r="U759">
        <v>95.2</v>
      </c>
      <c r="V759">
        <v>1528</v>
      </c>
      <c r="W759">
        <v>10.651491</v>
      </c>
      <c r="X759">
        <v>9.747066499999999</v>
      </c>
      <c r="Y759">
        <v>0.4848752000000001</v>
      </c>
      <c r="Z759">
        <v>0</v>
      </c>
      <c r="AA759">
        <v>0</v>
      </c>
      <c r="AB759">
        <v>0.0155525566142983</v>
      </c>
      <c r="AC759">
        <v>0.00545957988995423</v>
      </c>
      <c r="AD759" t="s">
        <v>3972</v>
      </c>
      <c r="AE759">
        <v>15386</v>
      </c>
      <c r="AF759">
        <v>15541</v>
      </c>
      <c r="AG759" t="s">
        <v>4530</v>
      </c>
      <c r="AH759" t="s">
        <v>4535</v>
      </c>
      <c r="AI759" t="s">
        <v>4881</v>
      </c>
      <c r="AJ759" t="s">
        <v>5180</v>
      </c>
      <c r="AK759" t="s">
        <v>5234</v>
      </c>
      <c r="AL759">
        <v>8.06</v>
      </c>
      <c r="AM759">
        <v>77.56</v>
      </c>
      <c r="AN759" t="s">
        <v>5316</v>
      </c>
      <c r="AO759" t="s">
        <v>5321</v>
      </c>
      <c r="AP759" t="s">
        <v>5387</v>
      </c>
      <c r="AQ759" t="s">
        <v>5452</v>
      </c>
    </row>
    <row r="760" spans="1:43">
      <c r="A760" s="1" t="s">
        <v>474</v>
      </c>
      <c r="B760">
        <v>27</v>
      </c>
      <c r="C760">
        <v>5063086</v>
      </c>
      <c r="D760">
        <v>1536295</v>
      </c>
      <c r="E760">
        <v>187521.7</v>
      </c>
      <c r="F760" t="s">
        <v>1249</v>
      </c>
      <c r="G760" t="s">
        <v>1501</v>
      </c>
      <c r="H760" t="s">
        <v>1955</v>
      </c>
      <c r="J760">
        <v>98.09999999999999</v>
      </c>
      <c r="K760">
        <v>4.21</v>
      </c>
      <c r="L760">
        <v>63.64</v>
      </c>
      <c r="N760">
        <v>1</v>
      </c>
      <c r="O760">
        <v>1</v>
      </c>
      <c r="P760" t="s">
        <v>2163</v>
      </c>
      <c r="Q760" t="s">
        <v>2695</v>
      </c>
      <c r="R760">
        <v>100</v>
      </c>
      <c r="S760">
        <v>1445</v>
      </c>
      <c r="T760" t="s">
        <v>3060</v>
      </c>
      <c r="U760">
        <v>99.7</v>
      </c>
      <c r="V760">
        <v>1483</v>
      </c>
      <c r="W760">
        <v>8.196023</v>
      </c>
      <c r="X760">
        <v>20.715012</v>
      </c>
      <c r="Z760">
        <v>0</v>
      </c>
      <c r="AA760">
        <v>0</v>
      </c>
      <c r="AB760">
        <v>0.0138485998204331</v>
      </c>
      <c r="AC760">
        <v>0.00321555053691674</v>
      </c>
    </row>
    <row r="761" spans="1:43">
      <c r="A761" s="1" t="s">
        <v>475</v>
      </c>
      <c r="B761">
        <v>1</v>
      </c>
      <c r="C761">
        <v>1111322</v>
      </c>
      <c r="D761">
        <v>1111322</v>
      </c>
      <c r="E761">
        <v>1111322</v>
      </c>
      <c r="F761" t="s">
        <v>1249</v>
      </c>
      <c r="G761" t="s">
        <v>1502</v>
      </c>
      <c r="H761" t="s">
        <v>1502</v>
      </c>
      <c r="I761" t="s">
        <v>2128</v>
      </c>
      <c r="J761">
        <v>70.13</v>
      </c>
      <c r="K761">
        <v>0.99</v>
      </c>
      <c r="L761">
        <v>0</v>
      </c>
      <c r="M761" t="s">
        <v>2129</v>
      </c>
      <c r="N761">
        <v>1</v>
      </c>
      <c r="O761">
        <v>1</v>
      </c>
      <c r="P761" t="s">
        <v>2290</v>
      </c>
      <c r="Q761" t="s">
        <v>2696</v>
      </c>
      <c r="R761">
        <v>71.5</v>
      </c>
      <c r="S761">
        <v>1482</v>
      </c>
      <c r="T761" t="s">
        <v>3273</v>
      </c>
      <c r="U761">
        <v>83.8</v>
      </c>
      <c r="V761">
        <v>1455</v>
      </c>
      <c r="W761">
        <v>20.107231</v>
      </c>
      <c r="X761">
        <v>41.307976</v>
      </c>
      <c r="Y761">
        <v>0.3714334</v>
      </c>
      <c r="Z761">
        <v>1</v>
      </c>
      <c r="AA761">
        <v>2</v>
      </c>
      <c r="AB761">
        <v>0.000638050191019104</v>
      </c>
      <c r="AC761">
        <v>0.000151684754137272</v>
      </c>
    </row>
    <row r="762" spans="1:43">
      <c r="A762" s="1" t="s">
        <v>476</v>
      </c>
      <c r="AD762" t="s">
        <v>3973</v>
      </c>
      <c r="AE762">
        <v>967985</v>
      </c>
      <c r="AF762">
        <v>968311</v>
      </c>
      <c r="AG762" t="s">
        <v>4530</v>
      </c>
      <c r="AH762" t="s">
        <v>4531</v>
      </c>
      <c r="AI762" t="s">
        <v>4882</v>
      </c>
      <c r="AJ762" t="s">
        <v>5200</v>
      </c>
      <c r="AK762" t="s">
        <v>5234</v>
      </c>
      <c r="AL762">
        <v>9.369999999999999</v>
      </c>
      <c r="AM762">
        <v>76.15000000000001</v>
      </c>
      <c r="AN762" t="s">
        <v>5316</v>
      </c>
      <c r="AO762" t="s">
        <v>5317</v>
      </c>
      <c r="AP762" t="s">
        <v>5383</v>
      </c>
      <c r="AQ762" t="s">
        <v>5449</v>
      </c>
    </row>
    <row r="763" spans="1:43">
      <c r="A763" s="1" t="s">
        <v>477</v>
      </c>
      <c r="B763">
        <v>1</v>
      </c>
      <c r="C763">
        <v>1217328</v>
      </c>
      <c r="D763">
        <v>1217328</v>
      </c>
      <c r="E763">
        <v>1217328</v>
      </c>
      <c r="F763" t="s">
        <v>1249</v>
      </c>
      <c r="G763" t="s">
        <v>1503</v>
      </c>
      <c r="H763" t="s">
        <v>1503</v>
      </c>
      <c r="I763" t="s">
        <v>2128</v>
      </c>
      <c r="J763">
        <v>70.79000000000001</v>
      </c>
      <c r="K763">
        <v>0.99</v>
      </c>
      <c r="L763">
        <v>100</v>
      </c>
      <c r="M763" t="s">
        <v>2129</v>
      </c>
      <c r="N763">
        <v>1</v>
      </c>
      <c r="O763">
        <v>1</v>
      </c>
      <c r="P763" t="s">
        <v>2290</v>
      </c>
      <c r="Q763" t="s">
        <v>2566</v>
      </c>
      <c r="R763">
        <v>70.59999999999999</v>
      </c>
      <c r="S763">
        <v>1560</v>
      </c>
      <c r="T763" t="s">
        <v>3274</v>
      </c>
      <c r="U763">
        <v>89.09999999999999</v>
      </c>
      <c r="V763">
        <v>1571</v>
      </c>
      <c r="W763">
        <v>9.785869999999999</v>
      </c>
      <c r="X763">
        <v>18.384008</v>
      </c>
      <c r="Y763">
        <v>0.2791244</v>
      </c>
      <c r="Z763">
        <v>0</v>
      </c>
      <c r="AA763">
        <v>2</v>
      </c>
      <c r="AB763">
        <v>0.00432048925460824</v>
      </c>
      <c r="AC763">
        <v>0.000873116462470075</v>
      </c>
    </row>
    <row r="764" spans="1:43">
      <c r="A764" s="1" t="s">
        <v>478</v>
      </c>
      <c r="B764">
        <v>1</v>
      </c>
      <c r="C764">
        <v>2746553</v>
      </c>
      <c r="D764">
        <v>2746553</v>
      </c>
      <c r="E764">
        <v>2746553</v>
      </c>
      <c r="F764" t="s">
        <v>1249</v>
      </c>
      <c r="G764" t="s">
        <v>1504</v>
      </c>
      <c r="H764" t="s">
        <v>1504</v>
      </c>
      <c r="I764" t="s">
        <v>2128</v>
      </c>
      <c r="J764">
        <v>89.76000000000001</v>
      </c>
      <c r="K764">
        <v>0.65</v>
      </c>
      <c r="L764">
        <v>0</v>
      </c>
      <c r="M764" t="s">
        <v>2129</v>
      </c>
      <c r="N764">
        <v>1</v>
      </c>
      <c r="O764">
        <v>1</v>
      </c>
      <c r="P764" t="s">
        <v>2291</v>
      </c>
      <c r="Q764" t="s">
        <v>2697</v>
      </c>
      <c r="R764">
        <v>82.90000000000001</v>
      </c>
      <c r="S764">
        <v>1482</v>
      </c>
      <c r="T764" t="s">
        <v>3275</v>
      </c>
      <c r="U764">
        <v>98.2</v>
      </c>
      <c r="V764">
        <v>1473</v>
      </c>
      <c r="W764">
        <v>5.196964299999999</v>
      </c>
      <c r="X764">
        <v>12.012822</v>
      </c>
      <c r="Y764">
        <v>0.08128182</v>
      </c>
      <c r="Z764">
        <v>1</v>
      </c>
      <c r="AA764">
        <v>1</v>
      </c>
      <c r="AB764">
        <v>0.00153680651605963</v>
      </c>
      <c r="AC764">
        <v>0.000882138610823457</v>
      </c>
    </row>
    <row r="765" spans="1:43">
      <c r="A765" s="1" t="s">
        <v>479</v>
      </c>
      <c r="B765">
        <v>1</v>
      </c>
      <c r="C765">
        <v>811376</v>
      </c>
      <c r="D765">
        <v>811376</v>
      </c>
      <c r="E765">
        <v>811376</v>
      </c>
      <c r="F765" t="s">
        <v>1249</v>
      </c>
      <c r="G765" t="s">
        <v>1505</v>
      </c>
      <c r="H765" t="s">
        <v>1505</v>
      </c>
      <c r="I765" t="s">
        <v>2128</v>
      </c>
      <c r="J765">
        <v>61.08</v>
      </c>
      <c r="K765">
        <v>0</v>
      </c>
      <c r="L765">
        <v>0</v>
      </c>
      <c r="M765" t="s">
        <v>2129</v>
      </c>
      <c r="N765">
        <v>1</v>
      </c>
      <c r="O765">
        <v>1</v>
      </c>
      <c r="P765" t="s">
        <v>2292</v>
      </c>
      <c r="T765" t="s">
        <v>3276</v>
      </c>
      <c r="U765">
        <v>94</v>
      </c>
      <c r="V765">
        <v>1428</v>
      </c>
      <c r="W765">
        <v>358.9107</v>
      </c>
      <c r="X765">
        <v>557.35785</v>
      </c>
      <c r="Y765">
        <v>5.918683000000001</v>
      </c>
      <c r="Z765">
        <v>1</v>
      </c>
      <c r="AA765">
        <v>1</v>
      </c>
      <c r="AB765">
        <v>3.69967060599371e-06</v>
      </c>
      <c r="AC765">
        <v>2.84604328831842e-06</v>
      </c>
    </row>
    <row r="766" spans="1:43">
      <c r="A766" s="1" t="s">
        <v>480</v>
      </c>
      <c r="B766">
        <v>20</v>
      </c>
      <c r="C766">
        <v>4163051</v>
      </c>
      <c r="D766">
        <v>2422731</v>
      </c>
      <c r="E766">
        <v>208152.5</v>
      </c>
      <c r="F766" t="s">
        <v>1249</v>
      </c>
      <c r="G766" t="s">
        <v>1506</v>
      </c>
      <c r="H766" t="s">
        <v>1956</v>
      </c>
      <c r="I766" t="s">
        <v>2128</v>
      </c>
      <c r="J766">
        <v>95.98</v>
      </c>
      <c r="K766">
        <v>1.79</v>
      </c>
      <c r="L766">
        <v>0</v>
      </c>
      <c r="N766">
        <v>1</v>
      </c>
      <c r="O766">
        <v>1</v>
      </c>
      <c r="P766" t="s">
        <v>2293</v>
      </c>
      <c r="Q766" t="s">
        <v>2698</v>
      </c>
      <c r="R766">
        <v>99.5</v>
      </c>
      <c r="S766">
        <v>1436</v>
      </c>
      <c r="T766" t="s">
        <v>3277</v>
      </c>
      <c r="U766">
        <v>96.8</v>
      </c>
      <c r="V766">
        <v>1419</v>
      </c>
      <c r="W766">
        <v>7.5528307</v>
      </c>
      <c r="X766">
        <v>12.784543</v>
      </c>
      <c r="Y766">
        <v>0.10800623</v>
      </c>
      <c r="Z766">
        <v>1</v>
      </c>
      <c r="AA766">
        <v>0</v>
      </c>
      <c r="AB766">
        <v>0.0207304832332999</v>
      </c>
      <c r="AC766">
        <v>0.00583391308697214</v>
      </c>
    </row>
    <row r="767" spans="1:43">
      <c r="A767" s="1" t="s">
        <v>481</v>
      </c>
      <c r="B767">
        <v>46</v>
      </c>
      <c r="C767">
        <v>4692311</v>
      </c>
      <c r="D767">
        <v>440074</v>
      </c>
      <c r="E767">
        <v>102006.8</v>
      </c>
      <c r="F767" t="s">
        <v>1249</v>
      </c>
      <c r="G767" t="s">
        <v>1335</v>
      </c>
      <c r="H767" t="s">
        <v>1957</v>
      </c>
      <c r="J767">
        <v>91.15000000000001</v>
      </c>
      <c r="K767">
        <v>1.65</v>
      </c>
      <c r="L767">
        <v>25</v>
      </c>
      <c r="N767">
        <v>1</v>
      </c>
      <c r="O767">
        <v>1</v>
      </c>
      <c r="P767" t="s">
        <v>2198</v>
      </c>
      <c r="Q767" t="s">
        <v>2508</v>
      </c>
      <c r="R767">
        <v>99.90000000000001</v>
      </c>
      <c r="S767">
        <v>1460</v>
      </c>
      <c r="T767" t="s">
        <v>3278</v>
      </c>
      <c r="U767">
        <v>99.90000000000001</v>
      </c>
      <c r="V767">
        <v>1460</v>
      </c>
      <c r="W767">
        <v>5.7687387</v>
      </c>
      <c r="X767">
        <v>9.874858999999999</v>
      </c>
      <c r="Z767">
        <v>0</v>
      </c>
      <c r="AA767">
        <v>0</v>
      </c>
      <c r="AB767">
        <v>0.0601731441415008</v>
      </c>
      <c r="AC767">
        <v>0.0175919256753677</v>
      </c>
      <c r="AD767" t="s">
        <v>3974</v>
      </c>
      <c r="AE767">
        <v>176616</v>
      </c>
      <c r="AF767">
        <v>176998</v>
      </c>
      <c r="AG767" t="s">
        <v>4530</v>
      </c>
      <c r="AH767" t="s">
        <v>4533</v>
      </c>
      <c r="AI767" t="s">
        <v>4709</v>
      </c>
      <c r="AJ767" t="s">
        <v>5175</v>
      </c>
      <c r="AK767" t="s">
        <v>5234</v>
      </c>
      <c r="AL767">
        <v>10.76</v>
      </c>
      <c r="AM767">
        <v>77.55</v>
      </c>
      <c r="AN767" t="s">
        <v>5316</v>
      </c>
      <c r="AO767" t="s">
        <v>5319</v>
      </c>
      <c r="AP767" t="s">
        <v>5385</v>
      </c>
      <c r="AQ767" t="s">
        <v>5449</v>
      </c>
    </row>
    <row r="768" spans="1:43">
      <c r="A768" s="1" t="s">
        <v>481</v>
      </c>
      <c r="B768">
        <v>46</v>
      </c>
      <c r="C768">
        <v>4692311</v>
      </c>
      <c r="D768">
        <v>440074</v>
      </c>
      <c r="E768">
        <v>102006.8</v>
      </c>
      <c r="F768" t="s">
        <v>1249</v>
      </c>
      <c r="G768" t="s">
        <v>1335</v>
      </c>
      <c r="H768" t="s">
        <v>1957</v>
      </c>
      <c r="J768">
        <v>91.15000000000001</v>
      </c>
      <c r="K768">
        <v>1.65</v>
      </c>
      <c r="L768">
        <v>25</v>
      </c>
      <c r="N768">
        <v>1</v>
      </c>
      <c r="O768">
        <v>1</v>
      </c>
      <c r="P768" t="s">
        <v>2198</v>
      </c>
      <c r="Q768" t="s">
        <v>2508</v>
      </c>
      <c r="R768">
        <v>99.90000000000001</v>
      </c>
      <c r="S768">
        <v>1460</v>
      </c>
      <c r="T768" t="s">
        <v>3278</v>
      </c>
      <c r="U768">
        <v>99.90000000000001</v>
      </c>
      <c r="V768">
        <v>1460</v>
      </c>
      <c r="W768">
        <v>5.7687387</v>
      </c>
      <c r="X768">
        <v>9.874858999999999</v>
      </c>
      <c r="Z768">
        <v>0</v>
      </c>
      <c r="AA768">
        <v>0</v>
      </c>
      <c r="AB768">
        <v>0.0601731441415008</v>
      </c>
      <c r="AC768">
        <v>0.0175919256753677</v>
      </c>
      <c r="AD768" t="s">
        <v>3974</v>
      </c>
      <c r="AE768">
        <v>177263</v>
      </c>
      <c r="AF768">
        <v>177433</v>
      </c>
      <c r="AG768" t="s">
        <v>4530</v>
      </c>
      <c r="AH768" t="s">
        <v>4533</v>
      </c>
      <c r="AI768" t="s">
        <v>4631</v>
      </c>
      <c r="AJ768" t="s">
        <v>5179</v>
      </c>
      <c r="AK768" t="s">
        <v>5234</v>
      </c>
      <c r="AL768">
        <v>4.8</v>
      </c>
      <c r="AM768">
        <v>78.36</v>
      </c>
      <c r="AN768" t="s">
        <v>5316</v>
      </c>
      <c r="AO768" t="s">
        <v>5319</v>
      </c>
      <c r="AP768" t="s">
        <v>5385</v>
      </c>
      <c r="AQ768" t="s">
        <v>5449</v>
      </c>
    </row>
    <row r="769" spans="1:43">
      <c r="A769" s="1" t="s">
        <v>481</v>
      </c>
      <c r="B769">
        <v>46</v>
      </c>
      <c r="C769">
        <v>4692311</v>
      </c>
      <c r="D769">
        <v>440074</v>
      </c>
      <c r="E769">
        <v>102006.8</v>
      </c>
      <c r="F769" t="s">
        <v>1249</v>
      </c>
      <c r="G769" t="s">
        <v>1335</v>
      </c>
      <c r="H769" t="s">
        <v>1957</v>
      </c>
      <c r="J769">
        <v>91.15000000000001</v>
      </c>
      <c r="K769">
        <v>1.65</v>
      </c>
      <c r="L769">
        <v>25</v>
      </c>
      <c r="N769">
        <v>1</v>
      </c>
      <c r="O769">
        <v>1</v>
      </c>
      <c r="P769" t="s">
        <v>2198</v>
      </c>
      <c r="Q769" t="s">
        <v>2508</v>
      </c>
      <c r="R769">
        <v>99.90000000000001</v>
      </c>
      <c r="S769">
        <v>1460</v>
      </c>
      <c r="T769" t="s">
        <v>3278</v>
      </c>
      <c r="U769">
        <v>99.90000000000001</v>
      </c>
      <c r="V769">
        <v>1460</v>
      </c>
      <c r="W769">
        <v>5.7687387</v>
      </c>
      <c r="X769">
        <v>9.874858999999999</v>
      </c>
      <c r="Z769">
        <v>0</v>
      </c>
      <c r="AA769">
        <v>0</v>
      </c>
      <c r="AB769">
        <v>0.0601731441415008</v>
      </c>
      <c r="AC769">
        <v>0.0175919256753677</v>
      </c>
      <c r="AD769" t="s">
        <v>3974</v>
      </c>
      <c r="AE769">
        <v>177849</v>
      </c>
      <c r="AF769">
        <v>178042</v>
      </c>
      <c r="AG769" t="s">
        <v>4530</v>
      </c>
      <c r="AH769" t="s">
        <v>4533</v>
      </c>
      <c r="AI769" t="s">
        <v>4883</v>
      </c>
      <c r="AJ769" t="s">
        <v>5186</v>
      </c>
      <c r="AK769" t="s">
        <v>5234</v>
      </c>
      <c r="AL769">
        <v>5.45</v>
      </c>
      <c r="AM769">
        <v>78.34999999999999</v>
      </c>
      <c r="AN769" t="s">
        <v>5316</v>
      </c>
      <c r="AO769" t="s">
        <v>5319</v>
      </c>
      <c r="AP769" t="s">
        <v>5385</v>
      </c>
      <c r="AQ769" t="s">
        <v>5449</v>
      </c>
    </row>
    <row r="770" spans="1:43">
      <c r="A770" s="1" t="s">
        <v>481</v>
      </c>
      <c r="B770">
        <v>46</v>
      </c>
      <c r="C770">
        <v>4692311</v>
      </c>
      <c r="D770">
        <v>440074</v>
      </c>
      <c r="E770">
        <v>102006.8</v>
      </c>
      <c r="F770" t="s">
        <v>1249</v>
      </c>
      <c r="G770" t="s">
        <v>1335</v>
      </c>
      <c r="H770" t="s">
        <v>1957</v>
      </c>
      <c r="J770">
        <v>91.15000000000001</v>
      </c>
      <c r="K770">
        <v>1.65</v>
      </c>
      <c r="L770">
        <v>25</v>
      </c>
      <c r="N770">
        <v>1</v>
      </c>
      <c r="O770">
        <v>1</v>
      </c>
      <c r="P770" t="s">
        <v>2198</v>
      </c>
      <c r="Q770" t="s">
        <v>2508</v>
      </c>
      <c r="R770">
        <v>99.90000000000001</v>
      </c>
      <c r="S770">
        <v>1460</v>
      </c>
      <c r="T770" t="s">
        <v>3278</v>
      </c>
      <c r="U770">
        <v>99.90000000000001</v>
      </c>
      <c r="V770">
        <v>1460</v>
      </c>
      <c r="W770">
        <v>5.7687387</v>
      </c>
      <c r="X770">
        <v>9.874858999999999</v>
      </c>
      <c r="Z770">
        <v>0</v>
      </c>
      <c r="AA770">
        <v>0</v>
      </c>
      <c r="AB770">
        <v>0.0601731441415008</v>
      </c>
      <c r="AC770">
        <v>0.0175919256753677</v>
      </c>
      <c r="AD770" t="s">
        <v>3975</v>
      </c>
      <c r="AE770">
        <v>20065</v>
      </c>
      <c r="AF770">
        <v>23144</v>
      </c>
      <c r="AG770" t="s">
        <v>4530</v>
      </c>
      <c r="AH770" t="s">
        <v>4557</v>
      </c>
      <c r="AI770" t="s">
        <v>4708</v>
      </c>
      <c r="AJ770">
        <f>/======</f>
        <v>0</v>
      </c>
      <c r="AK770" t="s">
        <v>5281</v>
      </c>
      <c r="AL770">
        <v>99.38</v>
      </c>
      <c r="AM770">
        <v>77.65000000000001</v>
      </c>
      <c r="AN770" t="s">
        <v>5316</v>
      </c>
      <c r="AO770" t="s">
        <v>5343</v>
      </c>
      <c r="AP770" t="s">
        <v>5409</v>
      </c>
      <c r="AQ770" t="s">
        <v>5467</v>
      </c>
    </row>
    <row r="771" spans="1:43">
      <c r="A771" s="1" t="s">
        <v>481</v>
      </c>
      <c r="B771">
        <v>46</v>
      </c>
      <c r="C771">
        <v>4692311</v>
      </c>
      <c r="D771">
        <v>440074</v>
      </c>
      <c r="E771">
        <v>102006.8</v>
      </c>
      <c r="F771" t="s">
        <v>1249</v>
      </c>
      <c r="G771" t="s">
        <v>1335</v>
      </c>
      <c r="H771" t="s">
        <v>1957</v>
      </c>
      <c r="J771">
        <v>91.15000000000001</v>
      </c>
      <c r="K771">
        <v>1.65</v>
      </c>
      <c r="L771">
        <v>25</v>
      </c>
      <c r="N771">
        <v>1</v>
      </c>
      <c r="O771">
        <v>1</v>
      </c>
      <c r="P771" t="s">
        <v>2198</v>
      </c>
      <c r="Q771" t="s">
        <v>2508</v>
      </c>
      <c r="R771">
        <v>99.90000000000001</v>
      </c>
      <c r="S771">
        <v>1460</v>
      </c>
      <c r="T771" t="s">
        <v>3278</v>
      </c>
      <c r="U771">
        <v>99.90000000000001</v>
      </c>
      <c r="V771">
        <v>1460</v>
      </c>
      <c r="W771">
        <v>5.7687387</v>
      </c>
      <c r="X771">
        <v>9.874858999999999</v>
      </c>
      <c r="Z771">
        <v>0</v>
      </c>
      <c r="AA771">
        <v>0</v>
      </c>
      <c r="AB771">
        <v>0.0601731441415008</v>
      </c>
      <c r="AC771">
        <v>0.0175919256753677</v>
      </c>
      <c r="AD771" t="s">
        <v>3976</v>
      </c>
      <c r="AE771">
        <v>10347</v>
      </c>
      <c r="AF771">
        <v>13399</v>
      </c>
      <c r="AG771" t="s">
        <v>4530</v>
      </c>
      <c r="AH771" t="s">
        <v>4556</v>
      </c>
      <c r="AI771" t="s">
        <v>4707</v>
      </c>
      <c r="AJ771">
        <f>/======</f>
        <v>0</v>
      </c>
      <c r="AK771" t="s">
        <v>5282</v>
      </c>
      <c r="AL771">
        <v>97.22</v>
      </c>
      <c r="AM771">
        <v>78.54000000000001</v>
      </c>
      <c r="AN771" t="s">
        <v>5316</v>
      </c>
      <c r="AO771" t="s">
        <v>5342</v>
      </c>
      <c r="AP771" t="s">
        <v>5408</v>
      </c>
      <c r="AQ771" t="s">
        <v>5455</v>
      </c>
    </row>
    <row r="772" spans="1:43">
      <c r="A772" s="1" t="s">
        <v>481</v>
      </c>
      <c r="B772">
        <v>46</v>
      </c>
      <c r="C772">
        <v>4692311</v>
      </c>
      <c r="D772">
        <v>440074</v>
      </c>
      <c r="E772">
        <v>102006.8</v>
      </c>
      <c r="F772" t="s">
        <v>1249</v>
      </c>
      <c r="G772" t="s">
        <v>1335</v>
      </c>
      <c r="H772" t="s">
        <v>1957</v>
      </c>
      <c r="J772">
        <v>91.15000000000001</v>
      </c>
      <c r="K772">
        <v>1.65</v>
      </c>
      <c r="L772">
        <v>25</v>
      </c>
      <c r="N772">
        <v>1</v>
      </c>
      <c r="O772">
        <v>1</v>
      </c>
      <c r="P772" t="s">
        <v>2198</v>
      </c>
      <c r="Q772" t="s">
        <v>2508</v>
      </c>
      <c r="R772">
        <v>99.90000000000001</v>
      </c>
      <c r="S772">
        <v>1460</v>
      </c>
      <c r="T772" t="s">
        <v>3278</v>
      </c>
      <c r="U772">
        <v>99.90000000000001</v>
      </c>
      <c r="V772">
        <v>1460</v>
      </c>
      <c r="W772">
        <v>5.7687387</v>
      </c>
      <c r="X772">
        <v>9.874858999999999</v>
      </c>
      <c r="Z772">
        <v>0</v>
      </c>
      <c r="AA772">
        <v>0</v>
      </c>
      <c r="AB772">
        <v>0.0601731441415008</v>
      </c>
      <c r="AC772">
        <v>0.0175919256753677</v>
      </c>
      <c r="AD772" t="s">
        <v>3977</v>
      </c>
      <c r="AE772">
        <v>18471</v>
      </c>
      <c r="AF772">
        <v>18612</v>
      </c>
      <c r="AG772" t="s">
        <v>4529</v>
      </c>
      <c r="AH772" t="s">
        <v>4532</v>
      </c>
      <c r="AI772" t="s">
        <v>4884</v>
      </c>
      <c r="AJ772" t="s">
        <v>5199</v>
      </c>
      <c r="AK772" t="s">
        <v>5237</v>
      </c>
      <c r="AL772">
        <v>20.8</v>
      </c>
      <c r="AM772">
        <v>77.62</v>
      </c>
      <c r="AN772" t="s">
        <v>5316</v>
      </c>
      <c r="AO772" t="s">
        <v>5318</v>
      </c>
      <c r="AP772" t="s">
        <v>5384</v>
      </c>
      <c r="AQ772" t="s">
        <v>5450</v>
      </c>
    </row>
    <row r="773" spans="1:43">
      <c r="A773" s="1" t="s">
        <v>482</v>
      </c>
      <c r="B773">
        <v>40</v>
      </c>
      <c r="C773">
        <v>5978739</v>
      </c>
      <c r="D773">
        <v>1147441</v>
      </c>
      <c r="E773">
        <v>149468.5</v>
      </c>
      <c r="F773" t="s">
        <v>1249</v>
      </c>
      <c r="G773" t="s">
        <v>1507</v>
      </c>
      <c r="H773" t="s">
        <v>1507</v>
      </c>
      <c r="I773" t="s">
        <v>2128</v>
      </c>
      <c r="J773">
        <v>91.33</v>
      </c>
      <c r="K773">
        <v>4.44</v>
      </c>
      <c r="L773">
        <v>76.92</v>
      </c>
      <c r="N773">
        <v>2</v>
      </c>
      <c r="O773">
        <v>2</v>
      </c>
      <c r="P773" t="s">
        <v>2145</v>
      </c>
      <c r="Q773" t="s">
        <v>2699</v>
      </c>
      <c r="R773">
        <v>99.7</v>
      </c>
      <c r="S773">
        <v>1442</v>
      </c>
      <c r="T773" t="s">
        <v>3279</v>
      </c>
      <c r="U773">
        <v>92.09999999999999</v>
      </c>
      <c r="V773">
        <v>1480</v>
      </c>
      <c r="W773">
        <v>5.1044865</v>
      </c>
      <c r="X773">
        <v>14.250312</v>
      </c>
      <c r="Y773">
        <v>0.075717464</v>
      </c>
      <c r="Z773">
        <v>0</v>
      </c>
      <c r="AA773">
        <v>0</v>
      </c>
      <c r="AB773">
        <v>0.0219253632178366</v>
      </c>
      <c r="AC773">
        <v>0.00649083404865774</v>
      </c>
    </row>
    <row r="774" spans="1:43">
      <c r="A774" s="1" t="s">
        <v>483</v>
      </c>
      <c r="B774">
        <v>23</v>
      </c>
      <c r="C774">
        <v>3932431</v>
      </c>
      <c r="D774">
        <v>752862</v>
      </c>
      <c r="E774">
        <v>170975.3</v>
      </c>
      <c r="F774" t="s">
        <v>1249</v>
      </c>
      <c r="G774" t="s">
        <v>1508</v>
      </c>
      <c r="H774" t="s">
        <v>1958</v>
      </c>
      <c r="I774" t="s">
        <v>2128</v>
      </c>
      <c r="J774">
        <v>94.27</v>
      </c>
      <c r="K774">
        <v>1.68</v>
      </c>
      <c r="L774">
        <v>50</v>
      </c>
      <c r="N774">
        <v>1</v>
      </c>
      <c r="O774">
        <v>1</v>
      </c>
      <c r="P774" t="s">
        <v>2207</v>
      </c>
      <c r="Q774" t="s">
        <v>2700</v>
      </c>
      <c r="R774">
        <v>99.5</v>
      </c>
      <c r="S774">
        <v>1447</v>
      </c>
      <c r="T774" t="s">
        <v>3112</v>
      </c>
      <c r="U774">
        <v>98.7</v>
      </c>
      <c r="V774">
        <v>1496</v>
      </c>
      <c r="W774">
        <v>3.8152726</v>
      </c>
      <c r="X774">
        <v>12.7455015</v>
      </c>
      <c r="Y774">
        <v>0.05537659</v>
      </c>
      <c r="Z774">
        <v>0</v>
      </c>
      <c r="AA774">
        <v>0</v>
      </c>
      <c r="AB774">
        <v>0.0205096333126165</v>
      </c>
      <c r="AC774">
        <v>0.00702646135446255</v>
      </c>
    </row>
    <row r="775" spans="1:43">
      <c r="A775" s="1" t="s">
        <v>484</v>
      </c>
      <c r="B775">
        <v>1</v>
      </c>
      <c r="C775">
        <v>1338661</v>
      </c>
      <c r="D775">
        <v>1338661</v>
      </c>
      <c r="E775">
        <v>1338661</v>
      </c>
      <c r="F775" t="s">
        <v>1249</v>
      </c>
      <c r="G775" t="s">
        <v>1509</v>
      </c>
      <c r="H775" t="s">
        <v>1509</v>
      </c>
      <c r="I775" t="s">
        <v>2128</v>
      </c>
      <c r="J775">
        <v>76.84</v>
      </c>
      <c r="K775">
        <v>0</v>
      </c>
      <c r="L775">
        <v>0</v>
      </c>
      <c r="M775" t="s">
        <v>2129</v>
      </c>
      <c r="N775">
        <v>1</v>
      </c>
      <c r="O775">
        <v>1</v>
      </c>
      <c r="P775" t="s">
        <v>2294</v>
      </c>
      <c r="Q775" t="s">
        <v>2701</v>
      </c>
      <c r="R775">
        <v>76.8</v>
      </c>
      <c r="S775">
        <v>1489</v>
      </c>
      <c r="T775" t="s">
        <v>3280</v>
      </c>
      <c r="U775">
        <v>86.7</v>
      </c>
      <c r="V775">
        <v>1528</v>
      </c>
      <c r="W775">
        <v>4.0876637</v>
      </c>
      <c r="X775">
        <v>11.548824</v>
      </c>
      <c r="Y775">
        <v>0.0638016</v>
      </c>
      <c r="Z775">
        <v>0</v>
      </c>
      <c r="AA775">
        <v>0</v>
      </c>
      <c r="AB775">
        <v>0.000537538075613689</v>
      </c>
      <c r="AC775">
        <v>0</v>
      </c>
    </row>
    <row r="776" spans="1:43">
      <c r="A776" s="1" t="s">
        <v>485</v>
      </c>
      <c r="B776">
        <v>1</v>
      </c>
      <c r="C776">
        <v>4479215</v>
      </c>
      <c r="D776">
        <v>4479215</v>
      </c>
      <c r="E776">
        <v>4479215</v>
      </c>
      <c r="F776" t="s">
        <v>1249</v>
      </c>
      <c r="G776" t="s">
        <v>1510</v>
      </c>
      <c r="H776" t="s">
        <v>1510</v>
      </c>
      <c r="I776" t="s">
        <v>2128</v>
      </c>
      <c r="J776">
        <v>100</v>
      </c>
      <c r="K776">
        <v>0.54</v>
      </c>
      <c r="L776">
        <v>0</v>
      </c>
      <c r="M776" t="s">
        <v>2129</v>
      </c>
      <c r="N776">
        <v>1</v>
      </c>
      <c r="O776">
        <v>1</v>
      </c>
      <c r="P776" t="s">
        <v>2133</v>
      </c>
      <c r="Q776" t="s">
        <v>2702</v>
      </c>
      <c r="R776">
        <v>97.09999999999999</v>
      </c>
      <c r="S776">
        <v>1446</v>
      </c>
      <c r="T776" t="s">
        <v>3281</v>
      </c>
      <c r="U776">
        <v>96.2</v>
      </c>
      <c r="V776">
        <v>1485</v>
      </c>
      <c r="W776">
        <v>72.91469000000001</v>
      </c>
      <c r="X776">
        <v>151.63072</v>
      </c>
      <c r="Y776">
        <v>1.1364098</v>
      </c>
      <c r="Z776">
        <v>0</v>
      </c>
      <c r="AA776">
        <v>0</v>
      </c>
      <c r="AB776">
        <v>2.68953729648607e-06</v>
      </c>
      <c r="AC776">
        <v>9.729285075106429e-07</v>
      </c>
      <c r="AD776" t="s">
        <v>3978</v>
      </c>
      <c r="AE776">
        <v>679952</v>
      </c>
      <c r="AF776">
        <v>680304</v>
      </c>
      <c r="AG776" t="s">
        <v>4530</v>
      </c>
      <c r="AH776" t="s">
        <v>4531</v>
      </c>
      <c r="AI776" t="s">
        <v>4885</v>
      </c>
      <c r="AJ776" t="s">
        <v>5176</v>
      </c>
      <c r="AK776" t="s">
        <v>5237</v>
      </c>
      <c r="AL776">
        <v>10.09</v>
      </c>
      <c r="AM776">
        <v>76.84</v>
      </c>
      <c r="AN776" t="s">
        <v>5316</v>
      </c>
      <c r="AO776" t="s">
        <v>5317</v>
      </c>
      <c r="AP776" t="s">
        <v>5383</v>
      </c>
      <c r="AQ776" t="s">
        <v>5449</v>
      </c>
    </row>
    <row r="777" spans="1:43">
      <c r="A777" s="1" t="s">
        <v>486</v>
      </c>
      <c r="B777">
        <v>15</v>
      </c>
      <c r="C777">
        <v>6603389</v>
      </c>
      <c r="D777">
        <v>1029306</v>
      </c>
      <c r="E777">
        <v>440225.9</v>
      </c>
      <c r="F777" t="s">
        <v>1249</v>
      </c>
      <c r="G777" t="s">
        <v>1511</v>
      </c>
      <c r="H777" t="s">
        <v>1511</v>
      </c>
      <c r="I777" t="s">
        <v>2128</v>
      </c>
      <c r="J777">
        <v>93.55</v>
      </c>
      <c r="K777">
        <v>3.76</v>
      </c>
      <c r="L777">
        <v>0</v>
      </c>
      <c r="N777">
        <v>1</v>
      </c>
      <c r="O777">
        <v>1</v>
      </c>
      <c r="P777" t="s">
        <v>2280</v>
      </c>
      <c r="Q777" t="s">
        <v>2669</v>
      </c>
      <c r="R777">
        <v>88.09999999999999</v>
      </c>
      <c r="S777">
        <v>1479</v>
      </c>
      <c r="T777" t="s">
        <v>3282</v>
      </c>
      <c r="U777">
        <v>95.59999999999999</v>
      </c>
      <c r="V777">
        <v>1372</v>
      </c>
      <c r="W777">
        <v>8.515092999999998</v>
      </c>
      <c r="X777">
        <v>11.26656</v>
      </c>
      <c r="Y777">
        <v>0.12876502</v>
      </c>
      <c r="Z777">
        <v>2</v>
      </c>
      <c r="AA777">
        <v>1</v>
      </c>
      <c r="AB777">
        <v>0.0209108721925346</v>
      </c>
      <c r="AC777">
        <v>0.00857891261851026</v>
      </c>
      <c r="AD777" t="s">
        <v>3979</v>
      </c>
      <c r="AE777">
        <v>72152</v>
      </c>
      <c r="AF777">
        <v>72388</v>
      </c>
      <c r="AG777" t="s">
        <v>4529</v>
      </c>
      <c r="AH777" t="s">
        <v>4531</v>
      </c>
      <c r="AI777" t="s">
        <v>4886</v>
      </c>
      <c r="AJ777" t="s">
        <v>5185</v>
      </c>
      <c r="AK777" t="s">
        <v>5237</v>
      </c>
      <c r="AL777">
        <v>6.76</v>
      </c>
      <c r="AM777">
        <v>76.05</v>
      </c>
      <c r="AN777" t="s">
        <v>5316</v>
      </c>
      <c r="AO777" t="s">
        <v>5317</v>
      </c>
      <c r="AP777" t="s">
        <v>5383</v>
      </c>
      <c r="AQ777" t="s">
        <v>5449</v>
      </c>
    </row>
    <row r="778" spans="1:43">
      <c r="A778" s="1" t="s">
        <v>486</v>
      </c>
      <c r="B778">
        <v>15</v>
      </c>
      <c r="C778">
        <v>6603389</v>
      </c>
      <c r="D778">
        <v>1029306</v>
      </c>
      <c r="E778">
        <v>440225.9</v>
      </c>
      <c r="F778" t="s">
        <v>1249</v>
      </c>
      <c r="G778" t="s">
        <v>1511</v>
      </c>
      <c r="H778" t="s">
        <v>1511</v>
      </c>
      <c r="I778" t="s">
        <v>2128</v>
      </c>
      <c r="J778">
        <v>93.55</v>
      </c>
      <c r="K778">
        <v>3.76</v>
      </c>
      <c r="L778">
        <v>0</v>
      </c>
      <c r="N778">
        <v>1</v>
      </c>
      <c r="O778">
        <v>1</v>
      </c>
      <c r="P778" t="s">
        <v>2280</v>
      </c>
      <c r="Q778" t="s">
        <v>2669</v>
      </c>
      <c r="R778">
        <v>88.09999999999999</v>
      </c>
      <c r="S778">
        <v>1479</v>
      </c>
      <c r="T778" t="s">
        <v>3282</v>
      </c>
      <c r="U778">
        <v>95.59999999999999</v>
      </c>
      <c r="V778">
        <v>1372</v>
      </c>
      <c r="W778">
        <v>8.515092999999998</v>
      </c>
      <c r="X778">
        <v>11.26656</v>
      </c>
      <c r="Y778">
        <v>0.12876502</v>
      </c>
      <c r="Z778">
        <v>2</v>
      </c>
      <c r="AA778">
        <v>1</v>
      </c>
      <c r="AB778">
        <v>0.0209108721925346</v>
      </c>
      <c r="AC778">
        <v>0.00857891261851026</v>
      </c>
      <c r="AD778" t="s">
        <v>3979</v>
      </c>
      <c r="AE778">
        <v>72494</v>
      </c>
      <c r="AF778">
        <v>72890</v>
      </c>
      <c r="AG778" t="s">
        <v>4529</v>
      </c>
      <c r="AH778" t="s">
        <v>4531</v>
      </c>
      <c r="AI778" t="s">
        <v>4887</v>
      </c>
      <c r="AJ778" t="s">
        <v>5176</v>
      </c>
      <c r="AK778" t="s">
        <v>5237</v>
      </c>
      <c r="AL778">
        <v>11.35</v>
      </c>
      <c r="AM778">
        <v>76.13</v>
      </c>
      <c r="AN778" t="s">
        <v>5316</v>
      </c>
      <c r="AO778" t="s">
        <v>5317</v>
      </c>
      <c r="AP778" t="s">
        <v>5383</v>
      </c>
      <c r="AQ778" t="s">
        <v>5449</v>
      </c>
    </row>
    <row r="779" spans="1:43">
      <c r="A779" s="1" t="s">
        <v>487</v>
      </c>
      <c r="B779">
        <v>15</v>
      </c>
      <c r="C779">
        <v>4437635</v>
      </c>
      <c r="D779">
        <v>1483592</v>
      </c>
      <c r="E779">
        <v>295842.3</v>
      </c>
      <c r="F779" t="s">
        <v>1249</v>
      </c>
      <c r="G779" t="s">
        <v>1512</v>
      </c>
      <c r="H779" t="s">
        <v>1512</v>
      </c>
      <c r="I779" t="s">
        <v>2128</v>
      </c>
      <c r="J779">
        <v>97.8</v>
      </c>
      <c r="K779">
        <v>2.2</v>
      </c>
      <c r="L779">
        <v>0</v>
      </c>
      <c r="N779">
        <v>1</v>
      </c>
      <c r="O779">
        <v>1</v>
      </c>
      <c r="P779" t="s">
        <v>2295</v>
      </c>
      <c r="Q779" t="s">
        <v>2703</v>
      </c>
      <c r="R779">
        <v>99.90000000000001</v>
      </c>
      <c r="S779">
        <v>1446</v>
      </c>
      <c r="T779" t="s">
        <v>3283</v>
      </c>
      <c r="U779">
        <v>99.5</v>
      </c>
      <c r="V779">
        <v>1488</v>
      </c>
      <c r="W779">
        <v>21.872799</v>
      </c>
      <c r="X779">
        <v>18.412205</v>
      </c>
      <c r="Y779">
        <v>0.32504958</v>
      </c>
      <c r="Z779">
        <v>0</v>
      </c>
      <c r="AA779">
        <v>0</v>
      </c>
      <c r="AB779">
        <v>0.0159156950424262</v>
      </c>
      <c r="AC779">
        <v>0.00366389361974971</v>
      </c>
      <c r="AD779" t="s">
        <v>3980</v>
      </c>
      <c r="AE779">
        <v>402099</v>
      </c>
      <c r="AF779">
        <v>402459</v>
      </c>
      <c r="AG779" t="s">
        <v>4530</v>
      </c>
      <c r="AH779" t="s">
        <v>4533</v>
      </c>
      <c r="AI779" t="s">
        <v>4888</v>
      </c>
      <c r="AJ779" t="s">
        <v>5175</v>
      </c>
      <c r="AK779" t="s">
        <v>5234</v>
      </c>
      <c r="AL779">
        <v>10.14</v>
      </c>
      <c r="AM779">
        <v>80.61</v>
      </c>
      <c r="AN779" t="s">
        <v>5316</v>
      </c>
      <c r="AO779" t="s">
        <v>5319</v>
      </c>
      <c r="AP779" t="s">
        <v>5385</v>
      </c>
      <c r="AQ779" t="s">
        <v>5449</v>
      </c>
    </row>
    <row r="780" spans="1:43">
      <c r="A780" s="1" t="s">
        <v>487</v>
      </c>
      <c r="B780">
        <v>15</v>
      </c>
      <c r="C780">
        <v>4437635</v>
      </c>
      <c r="D780">
        <v>1483592</v>
      </c>
      <c r="E780">
        <v>295842.3</v>
      </c>
      <c r="F780" t="s">
        <v>1249</v>
      </c>
      <c r="G780" t="s">
        <v>1512</v>
      </c>
      <c r="H780" t="s">
        <v>1512</v>
      </c>
      <c r="I780" t="s">
        <v>2128</v>
      </c>
      <c r="J780">
        <v>97.8</v>
      </c>
      <c r="K780">
        <v>2.2</v>
      </c>
      <c r="L780">
        <v>0</v>
      </c>
      <c r="N780">
        <v>1</v>
      </c>
      <c r="O780">
        <v>1</v>
      </c>
      <c r="P780" t="s">
        <v>2295</v>
      </c>
      <c r="Q780" t="s">
        <v>2703</v>
      </c>
      <c r="R780">
        <v>99.90000000000001</v>
      </c>
      <c r="S780">
        <v>1446</v>
      </c>
      <c r="T780" t="s">
        <v>3283</v>
      </c>
      <c r="U780">
        <v>99.5</v>
      </c>
      <c r="V780">
        <v>1488</v>
      </c>
      <c r="W780">
        <v>21.872799</v>
      </c>
      <c r="X780">
        <v>18.412205</v>
      </c>
      <c r="Y780">
        <v>0.32504958</v>
      </c>
      <c r="Z780">
        <v>0</v>
      </c>
      <c r="AA780">
        <v>0</v>
      </c>
      <c r="AB780">
        <v>0.0159156950424262</v>
      </c>
      <c r="AC780">
        <v>0.00366389361974971</v>
      </c>
      <c r="AD780" t="s">
        <v>3980</v>
      </c>
      <c r="AE780">
        <v>403044</v>
      </c>
      <c r="AF780">
        <v>403292</v>
      </c>
      <c r="AG780" t="s">
        <v>4530</v>
      </c>
      <c r="AH780" t="s">
        <v>4531</v>
      </c>
      <c r="AI780" t="s">
        <v>4671</v>
      </c>
      <c r="AJ780" t="s">
        <v>5185</v>
      </c>
      <c r="AK780" t="s">
        <v>5238</v>
      </c>
      <c r="AL780">
        <v>7.14</v>
      </c>
      <c r="AM780">
        <v>77.2</v>
      </c>
      <c r="AN780" t="s">
        <v>5316</v>
      </c>
      <c r="AO780" t="s">
        <v>5317</v>
      </c>
      <c r="AP780" t="s">
        <v>5383</v>
      </c>
      <c r="AQ780" t="s">
        <v>5449</v>
      </c>
    </row>
    <row r="781" spans="1:43">
      <c r="A781" s="1" t="s">
        <v>487</v>
      </c>
      <c r="B781">
        <v>15</v>
      </c>
      <c r="C781">
        <v>4437635</v>
      </c>
      <c r="D781">
        <v>1483592</v>
      </c>
      <c r="E781">
        <v>295842.3</v>
      </c>
      <c r="F781" t="s">
        <v>1249</v>
      </c>
      <c r="G781" t="s">
        <v>1512</v>
      </c>
      <c r="H781" t="s">
        <v>1512</v>
      </c>
      <c r="I781" t="s">
        <v>2128</v>
      </c>
      <c r="J781">
        <v>97.8</v>
      </c>
      <c r="K781">
        <v>2.2</v>
      </c>
      <c r="L781">
        <v>0</v>
      </c>
      <c r="N781">
        <v>1</v>
      </c>
      <c r="O781">
        <v>1</v>
      </c>
      <c r="P781" t="s">
        <v>2295</v>
      </c>
      <c r="Q781" t="s">
        <v>2703</v>
      </c>
      <c r="R781">
        <v>99.90000000000001</v>
      </c>
      <c r="S781">
        <v>1446</v>
      </c>
      <c r="T781" t="s">
        <v>3283</v>
      </c>
      <c r="U781">
        <v>99.5</v>
      </c>
      <c r="V781">
        <v>1488</v>
      </c>
      <c r="W781">
        <v>21.872799</v>
      </c>
      <c r="X781">
        <v>18.412205</v>
      </c>
      <c r="Y781">
        <v>0.32504958</v>
      </c>
      <c r="Z781">
        <v>0</v>
      </c>
      <c r="AA781">
        <v>0</v>
      </c>
      <c r="AB781">
        <v>0.0159156950424262</v>
      </c>
      <c r="AC781">
        <v>0.00366389361974971</v>
      </c>
      <c r="AD781" t="s">
        <v>3980</v>
      </c>
      <c r="AE781">
        <v>403704</v>
      </c>
      <c r="AF781">
        <v>404168</v>
      </c>
      <c r="AG781" t="s">
        <v>4530</v>
      </c>
      <c r="AH781" t="s">
        <v>4531</v>
      </c>
      <c r="AI781" t="s">
        <v>4889</v>
      </c>
      <c r="AJ781" t="s">
        <v>5221</v>
      </c>
      <c r="AK781" t="s">
        <v>5241</v>
      </c>
      <c r="AL781">
        <v>13.24</v>
      </c>
      <c r="AM781">
        <v>75</v>
      </c>
      <c r="AN781" t="s">
        <v>5316</v>
      </c>
      <c r="AO781" t="s">
        <v>5317</v>
      </c>
      <c r="AP781" t="s">
        <v>5383</v>
      </c>
      <c r="AQ781" t="s">
        <v>5449</v>
      </c>
    </row>
    <row r="782" spans="1:43">
      <c r="A782" s="1" t="s">
        <v>488</v>
      </c>
      <c r="B782">
        <v>15</v>
      </c>
      <c r="C782">
        <v>3919098</v>
      </c>
      <c r="D782">
        <v>1023861</v>
      </c>
      <c r="E782">
        <v>261273.2</v>
      </c>
      <c r="F782" t="s">
        <v>1249</v>
      </c>
      <c r="G782" t="s">
        <v>1513</v>
      </c>
      <c r="H782" t="s">
        <v>1513</v>
      </c>
      <c r="I782" t="s">
        <v>2128</v>
      </c>
      <c r="J782">
        <v>90.34</v>
      </c>
      <c r="K782">
        <v>1.27</v>
      </c>
      <c r="L782">
        <v>0</v>
      </c>
      <c r="N782">
        <v>1</v>
      </c>
      <c r="O782">
        <v>1</v>
      </c>
      <c r="P782" t="s">
        <v>2197</v>
      </c>
      <c r="Q782" t="s">
        <v>2704</v>
      </c>
      <c r="R782">
        <v>96.40000000000001</v>
      </c>
      <c r="S782">
        <v>1445</v>
      </c>
      <c r="T782" t="s">
        <v>3284</v>
      </c>
      <c r="U782">
        <v>92.3</v>
      </c>
      <c r="V782">
        <v>1503</v>
      </c>
      <c r="W782">
        <v>3.0119855</v>
      </c>
      <c r="X782">
        <v>9.634798</v>
      </c>
      <c r="Y782">
        <v>0.06487428000000001</v>
      </c>
      <c r="Z782">
        <v>0</v>
      </c>
      <c r="AA782">
        <v>0</v>
      </c>
      <c r="AB782">
        <v>0.00600150037509377</v>
      </c>
      <c r="AC782">
        <v>0.00278357689631176</v>
      </c>
    </row>
    <row r="783" spans="1:43">
      <c r="A783" s="1" t="s">
        <v>489</v>
      </c>
      <c r="B783">
        <v>2</v>
      </c>
      <c r="C783">
        <v>3606913</v>
      </c>
      <c r="D783">
        <v>2773655</v>
      </c>
      <c r="E783">
        <v>1803456.5</v>
      </c>
      <c r="F783" t="s">
        <v>1249</v>
      </c>
      <c r="G783" t="s">
        <v>1441</v>
      </c>
      <c r="H783" t="s">
        <v>1441</v>
      </c>
      <c r="I783" t="s">
        <v>2128</v>
      </c>
      <c r="J783">
        <v>98.51000000000001</v>
      </c>
      <c r="K783">
        <v>0.99</v>
      </c>
      <c r="L783">
        <v>100</v>
      </c>
      <c r="N783">
        <v>2</v>
      </c>
      <c r="O783">
        <v>1</v>
      </c>
      <c r="P783" t="s">
        <v>2139</v>
      </c>
      <c r="Q783" t="s">
        <v>2631</v>
      </c>
      <c r="R783">
        <v>100</v>
      </c>
      <c r="S783">
        <v>1456</v>
      </c>
      <c r="T783" t="s">
        <v>3140</v>
      </c>
      <c r="U783">
        <v>99.3</v>
      </c>
      <c r="V783">
        <v>1492</v>
      </c>
      <c r="W783">
        <v>51.30479</v>
      </c>
      <c r="X783">
        <v>146.77155</v>
      </c>
      <c r="Y783">
        <v>0.8400572000000001</v>
      </c>
      <c r="Z783">
        <v>0</v>
      </c>
      <c r="AA783">
        <v>0</v>
      </c>
      <c r="AB783">
        <v>0.00182204950672099</v>
      </c>
      <c r="AC783">
        <v>0.000409599967835095</v>
      </c>
    </row>
    <row r="784" spans="1:43">
      <c r="A784" s="1" t="s">
        <v>490</v>
      </c>
      <c r="B784">
        <v>10</v>
      </c>
      <c r="C784">
        <v>3615579</v>
      </c>
      <c r="D784">
        <v>1484126</v>
      </c>
      <c r="E784">
        <v>361557.9</v>
      </c>
      <c r="F784" t="s">
        <v>1249</v>
      </c>
      <c r="G784" t="s">
        <v>1514</v>
      </c>
      <c r="H784" t="s">
        <v>1514</v>
      </c>
      <c r="I784" t="s">
        <v>2128</v>
      </c>
      <c r="J784">
        <v>92.61</v>
      </c>
      <c r="K784">
        <v>0.49</v>
      </c>
      <c r="L784">
        <v>0</v>
      </c>
      <c r="N784">
        <v>1</v>
      </c>
      <c r="O784">
        <v>1</v>
      </c>
      <c r="P784" t="s">
        <v>2160</v>
      </c>
      <c r="Q784" t="s">
        <v>2705</v>
      </c>
      <c r="R784">
        <v>99.2</v>
      </c>
      <c r="S784">
        <v>1449</v>
      </c>
      <c r="T784" t="s">
        <v>3183</v>
      </c>
      <c r="U784">
        <v>96.8</v>
      </c>
      <c r="V784">
        <v>1490</v>
      </c>
      <c r="W784">
        <v>4.3225145</v>
      </c>
      <c r="X784">
        <v>13.349779</v>
      </c>
      <c r="Y784">
        <v>0.06675815</v>
      </c>
      <c r="Z784">
        <v>0</v>
      </c>
      <c r="AA784">
        <v>0</v>
      </c>
      <c r="AB784">
        <v>0.008753226349455729</v>
      </c>
      <c r="AC784">
        <v>0.00321234876929495</v>
      </c>
    </row>
    <row r="785" spans="1:43">
      <c r="A785" s="1" t="s">
        <v>491</v>
      </c>
      <c r="B785">
        <v>51</v>
      </c>
      <c r="C785">
        <v>5979863</v>
      </c>
      <c r="D785">
        <v>491578</v>
      </c>
      <c r="E785">
        <v>117252.2</v>
      </c>
      <c r="F785" t="s">
        <v>1249</v>
      </c>
      <c r="G785" t="s">
        <v>1515</v>
      </c>
      <c r="H785" t="s">
        <v>1515</v>
      </c>
      <c r="I785" t="s">
        <v>2128</v>
      </c>
      <c r="J785">
        <v>91.83</v>
      </c>
      <c r="K785">
        <v>2.66</v>
      </c>
      <c r="L785">
        <v>44.44</v>
      </c>
      <c r="N785">
        <v>2</v>
      </c>
      <c r="O785">
        <v>2</v>
      </c>
      <c r="P785" t="s">
        <v>2145</v>
      </c>
      <c r="Q785" t="s">
        <v>2706</v>
      </c>
      <c r="R785">
        <v>97.59999999999999</v>
      </c>
      <c r="S785">
        <v>1436</v>
      </c>
      <c r="T785" t="s">
        <v>3285</v>
      </c>
      <c r="U785">
        <v>96.09999999999999</v>
      </c>
      <c r="V785">
        <v>1482</v>
      </c>
      <c r="W785">
        <v>6.365055</v>
      </c>
      <c r="X785">
        <v>9.729263000000001</v>
      </c>
      <c r="Y785">
        <v>0.113793045</v>
      </c>
      <c r="Z785">
        <v>0</v>
      </c>
      <c r="AA785">
        <v>0</v>
      </c>
      <c r="AB785">
        <v>0.0280718109524415</v>
      </c>
      <c r="AC785">
        <v>0.008215463688055201</v>
      </c>
      <c r="AD785" t="s">
        <v>3981</v>
      </c>
      <c r="AE785">
        <v>69981</v>
      </c>
      <c r="AF785">
        <v>70128</v>
      </c>
      <c r="AG785" t="s">
        <v>4529</v>
      </c>
      <c r="AH785" t="s">
        <v>4533</v>
      </c>
      <c r="AI785" t="s">
        <v>4890</v>
      </c>
      <c r="AJ785" t="s">
        <v>5218</v>
      </c>
      <c r="AK785" t="s">
        <v>5237</v>
      </c>
      <c r="AL785">
        <v>4.13</v>
      </c>
      <c r="AM785">
        <v>82.55</v>
      </c>
      <c r="AN785" t="s">
        <v>5316</v>
      </c>
      <c r="AO785" t="s">
        <v>5319</v>
      </c>
      <c r="AP785" t="s">
        <v>5385</v>
      </c>
      <c r="AQ785" t="s">
        <v>5449</v>
      </c>
    </row>
    <row r="786" spans="1:43">
      <c r="A786" s="1" t="s">
        <v>492</v>
      </c>
      <c r="B786">
        <v>3</v>
      </c>
      <c r="C786">
        <v>4496903</v>
      </c>
      <c r="D786">
        <v>2322982</v>
      </c>
      <c r="E786">
        <v>1498967.6</v>
      </c>
      <c r="F786" t="s">
        <v>1249</v>
      </c>
      <c r="G786" t="s">
        <v>1516</v>
      </c>
      <c r="H786" t="s">
        <v>1516</v>
      </c>
      <c r="I786" t="s">
        <v>2128</v>
      </c>
      <c r="J786">
        <v>98.51000000000001</v>
      </c>
      <c r="K786">
        <v>1.02</v>
      </c>
      <c r="L786">
        <v>0</v>
      </c>
      <c r="N786">
        <v>2</v>
      </c>
      <c r="O786">
        <v>1</v>
      </c>
      <c r="P786" t="s">
        <v>2139</v>
      </c>
      <c r="Q786" t="s">
        <v>2430</v>
      </c>
      <c r="R786">
        <v>99.90000000000001</v>
      </c>
      <c r="S786">
        <v>1454</v>
      </c>
      <c r="T786" t="s">
        <v>3026</v>
      </c>
      <c r="U786">
        <v>99.7</v>
      </c>
      <c r="V786">
        <v>1497</v>
      </c>
      <c r="W786">
        <v>16.040485</v>
      </c>
      <c r="X786">
        <v>53.296383</v>
      </c>
      <c r="Y786">
        <v>0.28729233</v>
      </c>
      <c r="Z786">
        <v>0</v>
      </c>
      <c r="AA786">
        <v>0</v>
      </c>
      <c r="AB786">
        <v>0.00305544604136052</v>
      </c>
      <c r="AC786">
        <v>0.000775170961101516</v>
      </c>
    </row>
    <row r="787" spans="1:43">
      <c r="A787" s="1" t="s">
        <v>493</v>
      </c>
      <c r="B787">
        <v>13</v>
      </c>
      <c r="C787">
        <v>4064481</v>
      </c>
      <c r="D787">
        <v>945287</v>
      </c>
      <c r="E787">
        <v>312652.4</v>
      </c>
      <c r="F787" t="s">
        <v>1249</v>
      </c>
      <c r="G787" t="s">
        <v>1517</v>
      </c>
      <c r="H787" t="s">
        <v>1517</v>
      </c>
      <c r="I787" t="s">
        <v>2128</v>
      </c>
      <c r="J787">
        <v>91.31</v>
      </c>
      <c r="K787">
        <v>0.89</v>
      </c>
      <c r="L787">
        <v>0</v>
      </c>
      <c r="N787">
        <v>1</v>
      </c>
      <c r="O787">
        <v>1</v>
      </c>
      <c r="P787" t="s">
        <v>2296</v>
      </c>
      <c r="Q787" t="s">
        <v>2707</v>
      </c>
      <c r="R787">
        <v>98</v>
      </c>
      <c r="S787">
        <v>1424</v>
      </c>
      <c r="T787" t="s">
        <v>3286</v>
      </c>
      <c r="U787">
        <v>97.59999999999999</v>
      </c>
      <c r="V787">
        <v>1425</v>
      </c>
      <c r="W787">
        <v>7.241115600000001</v>
      </c>
      <c r="X787">
        <v>11.434952</v>
      </c>
      <c r="Y787">
        <v>0.11211605</v>
      </c>
      <c r="Z787">
        <v>1</v>
      </c>
      <c r="AA787">
        <v>0</v>
      </c>
      <c r="AB787">
        <v>0.00267316111449364</v>
      </c>
      <c r="AC787">
        <v>0.000380144101136012</v>
      </c>
      <c r="AD787" t="s">
        <v>3982</v>
      </c>
      <c r="AE787">
        <v>117055</v>
      </c>
      <c r="AF787">
        <v>117214</v>
      </c>
      <c r="AG787" t="s">
        <v>4530</v>
      </c>
      <c r="AH787" t="s">
        <v>4531</v>
      </c>
      <c r="AI787" t="s">
        <v>4891</v>
      </c>
      <c r="AJ787" t="s">
        <v>5188</v>
      </c>
      <c r="AK787" t="s">
        <v>5234</v>
      </c>
      <c r="AL787">
        <v>4.59</v>
      </c>
      <c r="AM787">
        <v>76.25</v>
      </c>
      <c r="AN787" t="s">
        <v>5316</v>
      </c>
      <c r="AO787" t="s">
        <v>5317</v>
      </c>
      <c r="AP787" t="s">
        <v>5383</v>
      </c>
      <c r="AQ787" t="s">
        <v>5449</v>
      </c>
    </row>
    <row r="788" spans="1:43">
      <c r="A788" s="1" t="s">
        <v>494</v>
      </c>
      <c r="B788">
        <v>55</v>
      </c>
      <c r="C788">
        <v>3671123</v>
      </c>
      <c r="D788">
        <v>248278</v>
      </c>
      <c r="E788">
        <v>66747.7</v>
      </c>
      <c r="F788" t="s">
        <v>1249</v>
      </c>
      <c r="G788" t="s">
        <v>1518</v>
      </c>
      <c r="H788" t="s">
        <v>1518</v>
      </c>
      <c r="I788" t="s">
        <v>2128</v>
      </c>
      <c r="J788">
        <v>92.2</v>
      </c>
      <c r="K788">
        <v>0</v>
      </c>
      <c r="L788">
        <v>0</v>
      </c>
      <c r="N788">
        <v>1</v>
      </c>
      <c r="O788">
        <v>1</v>
      </c>
      <c r="P788" t="s">
        <v>2133</v>
      </c>
      <c r="Q788" t="s">
        <v>2708</v>
      </c>
      <c r="R788">
        <v>97.59999999999999</v>
      </c>
      <c r="S788">
        <v>1447</v>
      </c>
      <c r="T788" t="s">
        <v>3020</v>
      </c>
      <c r="U788">
        <v>97.5</v>
      </c>
      <c r="V788">
        <v>1505</v>
      </c>
      <c r="W788">
        <v>5.1191</v>
      </c>
      <c r="X788">
        <v>8.517291</v>
      </c>
      <c r="Y788">
        <v>0.12371254</v>
      </c>
      <c r="Z788">
        <v>0</v>
      </c>
      <c r="AA788">
        <v>0</v>
      </c>
      <c r="AB788">
        <v>0.037214001397709</v>
      </c>
      <c r="AC788">
        <v>0.0116647248303749</v>
      </c>
      <c r="AD788" t="s">
        <v>3983</v>
      </c>
      <c r="AE788">
        <v>104247</v>
      </c>
      <c r="AF788">
        <v>104606</v>
      </c>
      <c r="AG788" t="s">
        <v>4530</v>
      </c>
      <c r="AH788" t="s">
        <v>4533</v>
      </c>
      <c r="AI788" t="s">
        <v>4892</v>
      </c>
      <c r="AJ788" t="s">
        <v>5176</v>
      </c>
      <c r="AK788" t="s">
        <v>5270</v>
      </c>
      <c r="AL788">
        <v>10.05</v>
      </c>
      <c r="AM788">
        <v>75.14</v>
      </c>
      <c r="AN788" t="s">
        <v>5316</v>
      </c>
      <c r="AO788" t="s">
        <v>5319</v>
      </c>
      <c r="AP788" t="s">
        <v>5385</v>
      </c>
      <c r="AQ788" t="s">
        <v>5449</v>
      </c>
    </row>
    <row r="789" spans="1:43">
      <c r="A789" s="1" t="s">
        <v>494</v>
      </c>
      <c r="B789">
        <v>55</v>
      </c>
      <c r="C789">
        <v>3671123</v>
      </c>
      <c r="D789">
        <v>248278</v>
      </c>
      <c r="E789">
        <v>66747.7</v>
      </c>
      <c r="F789" t="s">
        <v>1249</v>
      </c>
      <c r="G789" t="s">
        <v>1518</v>
      </c>
      <c r="H789" t="s">
        <v>1518</v>
      </c>
      <c r="I789" t="s">
        <v>2128</v>
      </c>
      <c r="J789">
        <v>92.2</v>
      </c>
      <c r="K789">
        <v>0</v>
      </c>
      <c r="L789">
        <v>0</v>
      </c>
      <c r="N789">
        <v>1</v>
      </c>
      <c r="O789">
        <v>1</v>
      </c>
      <c r="P789" t="s">
        <v>2133</v>
      </c>
      <c r="Q789" t="s">
        <v>2708</v>
      </c>
      <c r="R789">
        <v>97.59999999999999</v>
      </c>
      <c r="S789">
        <v>1447</v>
      </c>
      <c r="T789" t="s">
        <v>3020</v>
      </c>
      <c r="U789">
        <v>97.5</v>
      </c>
      <c r="V789">
        <v>1505</v>
      </c>
      <c r="W789">
        <v>5.1191</v>
      </c>
      <c r="X789">
        <v>8.517291</v>
      </c>
      <c r="Y789">
        <v>0.12371254</v>
      </c>
      <c r="Z789">
        <v>0</v>
      </c>
      <c r="AA789">
        <v>0</v>
      </c>
      <c r="AB789">
        <v>0.037214001397709</v>
      </c>
      <c r="AC789">
        <v>0.0116647248303749</v>
      </c>
      <c r="AD789" t="s">
        <v>3983</v>
      </c>
      <c r="AE789">
        <v>104732</v>
      </c>
      <c r="AF789">
        <v>104893</v>
      </c>
      <c r="AG789" t="s">
        <v>4530</v>
      </c>
      <c r="AH789" t="s">
        <v>4533</v>
      </c>
      <c r="AI789" t="s">
        <v>4687</v>
      </c>
      <c r="AJ789" t="s">
        <v>5179</v>
      </c>
      <c r="AK789" t="s">
        <v>5234</v>
      </c>
      <c r="AL789">
        <v>4.55</v>
      </c>
      <c r="AM789">
        <v>77.16</v>
      </c>
      <c r="AN789" t="s">
        <v>5316</v>
      </c>
      <c r="AO789" t="s">
        <v>5319</v>
      </c>
      <c r="AP789" t="s">
        <v>5385</v>
      </c>
      <c r="AQ789" t="s">
        <v>5449</v>
      </c>
    </row>
    <row r="790" spans="1:43">
      <c r="A790" s="1" t="s">
        <v>495</v>
      </c>
      <c r="B790">
        <v>8</v>
      </c>
      <c r="C790">
        <v>4637288</v>
      </c>
      <c r="D790">
        <v>1455955</v>
      </c>
      <c r="E790">
        <v>579661</v>
      </c>
      <c r="F790" t="s">
        <v>1249</v>
      </c>
      <c r="G790" t="s">
        <v>1519</v>
      </c>
      <c r="H790" t="s">
        <v>1959</v>
      </c>
      <c r="I790" t="s">
        <v>2128</v>
      </c>
      <c r="J790">
        <v>97.92</v>
      </c>
      <c r="K790">
        <v>1.35</v>
      </c>
      <c r="L790">
        <v>60</v>
      </c>
      <c r="N790">
        <v>1</v>
      </c>
      <c r="O790">
        <v>1</v>
      </c>
      <c r="P790" t="s">
        <v>2197</v>
      </c>
      <c r="Q790" t="s">
        <v>2709</v>
      </c>
      <c r="R790">
        <v>99.90000000000001</v>
      </c>
      <c r="S790">
        <v>1445</v>
      </c>
      <c r="T790" t="s">
        <v>3252</v>
      </c>
      <c r="U790">
        <v>98.59999999999999</v>
      </c>
      <c r="V790">
        <v>1378</v>
      </c>
      <c r="W790">
        <v>5.6390247</v>
      </c>
      <c r="X790">
        <v>16.535595</v>
      </c>
      <c r="Y790">
        <v>0.07976263</v>
      </c>
      <c r="Z790">
        <v>0</v>
      </c>
      <c r="AA790">
        <v>0</v>
      </c>
      <c r="AB790">
        <v>0.0145161098490705</v>
      </c>
      <c r="AC790">
        <v>0.00379699944434154</v>
      </c>
    </row>
    <row r="791" spans="1:43">
      <c r="A791" s="1" t="s">
        <v>496</v>
      </c>
      <c r="B791">
        <v>3</v>
      </c>
      <c r="C791">
        <v>4240755</v>
      </c>
      <c r="D791">
        <v>3896073</v>
      </c>
      <c r="E791">
        <v>1413585</v>
      </c>
      <c r="F791" t="s">
        <v>1249</v>
      </c>
      <c r="G791" t="s">
        <v>1330</v>
      </c>
      <c r="H791" t="s">
        <v>1330</v>
      </c>
      <c r="I791" t="s">
        <v>2128</v>
      </c>
      <c r="J791">
        <v>98.73</v>
      </c>
      <c r="K791">
        <v>0.27</v>
      </c>
      <c r="L791">
        <v>100</v>
      </c>
      <c r="N791">
        <v>1</v>
      </c>
      <c r="O791">
        <v>1</v>
      </c>
      <c r="P791" t="s">
        <v>2133</v>
      </c>
      <c r="Q791" t="s">
        <v>2503</v>
      </c>
      <c r="R791">
        <v>100</v>
      </c>
      <c r="S791">
        <v>1446</v>
      </c>
      <c r="T791" t="s">
        <v>3097</v>
      </c>
      <c r="U791">
        <v>99.8</v>
      </c>
      <c r="V791">
        <v>1503</v>
      </c>
      <c r="W791">
        <v>10.467568</v>
      </c>
      <c r="X791">
        <v>19.508377</v>
      </c>
      <c r="Y791">
        <v>0.20424207</v>
      </c>
      <c r="Z791">
        <v>0</v>
      </c>
      <c r="AA791">
        <v>0</v>
      </c>
      <c r="AB791">
        <v>0.005299584009271</v>
      </c>
      <c r="AC791">
        <v>0.00151833803539369</v>
      </c>
      <c r="AD791" t="s">
        <v>3984</v>
      </c>
      <c r="AE791">
        <v>1794708</v>
      </c>
      <c r="AF791">
        <v>1795066</v>
      </c>
      <c r="AG791" t="s">
        <v>4530</v>
      </c>
      <c r="AH791" t="s">
        <v>4533</v>
      </c>
      <c r="AI791" t="s">
        <v>4704</v>
      </c>
      <c r="AJ791" t="s">
        <v>5175</v>
      </c>
      <c r="AK791" t="s">
        <v>5234</v>
      </c>
      <c r="AL791">
        <v>10.08</v>
      </c>
      <c r="AM791">
        <v>76.88</v>
      </c>
      <c r="AN791" t="s">
        <v>5316</v>
      </c>
      <c r="AO791" t="s">
        <v>5319</v>
      </c>
      <c r="AP791" t="s">
        <v>5385</v>
      </c>
      <c r="AQ791" t="s">
        <v>5449</v>
      </c>
    </row>
    <row r="792" spans="1:43">
      <c r="A792" s="1" t="s">
        <v>496</v>
      </c>
      <c r="B792">
        <v>3</v>
      </c>
      <c r="C792">
        <v>4240755</v>
      </c>
      <c r="D792">
        <v>3896073</v>
      </c>
      <c r="E792">
        <v>1413585</v>
      </c>
      <c r="F792" t="s">
        <v>1249</v>
      </c>
      <c r="G792" t="s">
        <v>1330</v>
      </c>
      <c r="H792" t="s">
        <v>1330</v>
      </c>
      <c r="I792" t="s">
        <v>2128</v>
      </c>
      <c r="J792">
        <v>98.73</v>
      </c>
      <c r="K792">
        <v>0.27</v>
      </c>
      <c r="L792">
        <v>100</v>
      </c>
      <c r="N792">
        <v>1</v>
      </c>
      <c r="O792">
        <v>1</v>
      </c>
      <c r="P792" t="s">
        <v>2133</v>
      </c>
      <c r="Q792" t="s">
        <v>2503</v>
      </c>
      <c r="R792">
        <v>100</v>
      </c>
      <c r="S792">
        <v>1446</v>
      </c>
      <c r="T792" t="s">
        <v>3097</v>
      </c>
      <c r="U792">
        <v>99.8</v>
      </c>
      <c r="V792">
        <v>1503</v>
      </c>
      <c r="W792">
        <v>10.467568</v>
      </c>
      <c r="X792">
        <v>19.508377</v>
      </c>
      <c r="Y792">
        <v>0.20424207</v>
      </c>
      <c r="Z792">
        <v>0</v>
      </c>
      <c r="AA792">
        <v>0</v>
      </c>
      <c r="AB792">
        <v>0.005299584009271</v>
      </c>
      <c r="AC792">
        <v>0.00151833803539369</v>
      </c>
      <c r="AD792" t="s">
        <v>3984</v>
      </c>
      <c r="AE792">
        <v>1795204</v>
      </c>
      <c r="AF792">
        <v>1795350</v>
      </c>
      <c r="AG792" t="s">
        <v>4530</v>
      </c>
      <c r="AH792" t="s">
        <v>4533</v>
      </c>
      <c r="AI792" t="s">
        <v>4703</v>
      </c>
      <c r="AJ792" t="s">
        <v>5179</v>
      </c>
      <c r="AK792" t="s">
        <v>5234</v>
      </c>
      <c r="AL792">
        <v>4.13</v>
      </c>
      <c r="AM792">
        <v>78.91</v>
      </c>
      <c r="AN792" t="s">
        <v>5316</v>
      </c>
      <c r="AO792" t="s">
        <v>5319</v>
      </c>
      <c r="AP792" t="s">
        <v>5385</v>
      </c>
      <c r="AQ792" t="s">
        <v>5449</v>
      </c>
    </row>
    <row r="793" spans="1:43">
      <c r="A793" s="1" t="s">
        <v>497</v>
      </c>
      <c r="B793">
        <v>1</v>
      </c>
      <c r="C793">
        <v>4018871</v>
      </c>
      <c r="D793">
        <v>4018871</v>
      </c>
      <c r="E793">
        <v>4018871</v>
      </c>
      <c r="F793" t="s">
        <v>1249</v>
      </c>
      <c r="G793" t="s">
        <v>1520</v>
      </c>
      <c r="H793" t="s">
        <v>1520</v>
      </c>
      <c r="I793" t="s">
        <v>2128</v>
      </c>
      <c r="J793">
        <v>91.72</v>
      </c>
      <c r="K793">
        <v>1.29</v>
      </c>
      <c r="L793">
        <v>0</v>
      </c>
      <c r="N793">
        <v>1</v>
      </c>
      <c r="O793">
        <v>1</v>
      </c>
      <c r="P793" t="s">
        <v>2284</v>
      </c>
      <c r="Q793" t="s">
        <v>2710</v>
      </c>
      <c r="R793">
        <v>89.7</v>
      </c>
      <c r="S793">
        <v>1481</v>
      </c>
      <c r="T793" t="s">
        <v>3287</v>
      </c>
      <c r="U793">
        <v>91.40000000000001</v>
      </c>
      <c r="V793">
        <v>1551</v>
      </c>
      <c r="W793">
        <v>5.5947633</v>
      </c>
      <c r="X793">
        <v>14.196405</v>
      </c>
      <c r="Y793">
        <v>0.08685113999999999</v>
      </c>
      <c r="Z793">
        <v>0</v>
      </c>
      <c r="AA793">
        <v>1</v>
      </c>
      <c r="AB793">
        <v>0.007748725538562741</v>
      </c>
      <c r="AC793">
        <v>0.005941913427195179</v>
      </c>
    </row>
    <row r="794" spans="1:43">
      <c r="A794" s="1" t="s">
        <v>498</v>
      </c>
      <c r="B794">
        <v>1</v>
      </c>
      <c r="C794">
        <v>1048949</v>
      </c>
      <c r="D794">
        <v>1048949</v>
      </c>
      <c r="E794">
        <v>1048949</v>
      </c>
      <c r="F794" t="s">
        <v>1249</v>
      </c>
      <c r="G794" t="s">
        <v>1521</v>
      </c>
      <c r="H794" t="s">
        <v>1521</v>
      </c>
      <c r="I794" t="s">
        <v>2128</v>
      </c>
      <c r="J794">
        <v>79.13</v>
      </c>
      <c r="K794">
        <v>0.93</v>
      </c>
      <c r="L794">
        <v>0</v>
      </c>
      <c r="M794" t="s">
        <v>2129</v>
      </c>
      <c r="N794">
        <v>1</v>
      </c>
      <c r="O794">
        <v>1</v>
      </c>
      <c r="P794" t="s">
        <v>2297</v>
      </c>
      <c r="W794">
        <v>9.485887</v>
      </c>
      <c r="X794">
        <v>18.943954</v>
      </c>
      <c r="Y794">
        <v>0.14794147</v>
      </c>
      <c r="AB794">
        <v>0.000171325618153884</v>
      </c>
      <c r="AC794">
        <v>9.90286192709693e-05</v>
      </c>
    </row>
    <row r="795" spans="1:43">
      <c r="A795" s="1" t="s">
        <v>499</v>
      </c>
      <c r="B795">
        <v>12</v>
      </c>
      <c r="C795">
        <v>5432132</v>
      </c>
      <c r="D795">
        <v>955917</v>
      </c>
      <c r="E795">
        <v>452677.7</v>
      </c>
      <c r="F795" t="s">
        <v>1249</v>
      </c>
      <c r="G795" t="s">
        <v>1522</v>
      </c>
      <c r="H795" t="s">
        <v>1522</v>
      </c>
      <c r="I795" t="s">
        <v>2128</v>
      </c>
      <c r="J795">
        <v>94.45999999999999</v>
      </c>
      <c r="K795">
        <v>3.64</v>
      </c>
      <c r="L795">
        <v>0</v>
      </c>
      <c r="N795">
        <v>1</v>
      </c>
      <c r="O795">
        <v>1</v>
      </c>
      <c r="P795" t="s">
        <v>2298</v>
      </c>
      <c r="Q795" t="s">
        <v>2711</v>
      </c>
      <c r="R795">
        <v>99.90000000000001</v>
      </c>
      <c r="S795">
        <v>1428</v>
      </c>
      <c r="T795" t="s">
        <v>3288</v>
      </c>
      <c r="U795">
        <v>99.7</v>
      </c>
      <c r="V795">
        <v>1486</v>
      </c>
      <c r="W795">
        <v>18.092344</v>
      </c>
      <c r="X795">
        <v>33.28100999999999</v>
      </c>
      <c r="Y795">
        <v>0.7808132</v>
      </c>
      <c r="Z795">
        <v>0</v>
      </c>
      <c r="AA795">
        <v>1</v>
      </c>
      <c r="AB795">
        <v>0.008838946925872899</v>
      </c>
      <c r="AC795">
        <v>0.00203146353544024</v>
      </c>
      <c r="AD795" t="s">
        <v>3985</v>
      </c>
      <c r="AE795">
        <v>429652</v>
      </c>
      <c r="AF795">
        <v>429892</v>
      </c>
      <c r="AG795" t="s">
        <v>4529</v>
      </c>
      <c r="AH795" t="s">
        <v>4531</v>
      </c>
      <c r="AI795" t="s">
        <v>4893</v>
      </c>
      <c r="AJ795" t="s">
        <v>5200</v>
      </c>
      <c r="AK795" t="s">
        <v>5234</v>
      </c>
      <c r="AL795">
        <v>6.91</v>
      </c>
      <c r="AM795">
        <v>75.52</v>
      </c>
      <c r="AN795" t="s">
        <v>5316</v>
      </c>
      <c r="AO795" t="s">
        <v>5317</v>
      </c>
      <c r="AP795" t="s">
        <v>5383</v>
      </c>
      <c r="AQ795" t="s">
        <v>5449</v>
      </c>
    </row>
    <row r="796" spans="1:43">
      <c r="A796" s="1" t="s">
        <v>499</v>
      </c>
      <c r="B796">
        <v>12</v>
      </c>
      <c r="C796">
        <v>5432132</v>
      </c>
      <c r="D796">
        <v>955917</v>
      </c>
      <c r="E796">
        <v>452677.7</v>
      </c>
      <c r="F796" t="s">
        <v>1249</v>
      </c>
      <c r="G796" t="s">
        <v>1522</v>
      </c>
      <c r="H796" t="s">
        <v>1522</v>
      </c>
      <c r="I796" t="s">
        <v>2128</v>
      </c>
      <c r="J796">
        <v>94.45999999999999</v>
      </c>
      <c r="K796">
        <v>3.64</v>
      </c>
      <c r="L796">
        <v>0</v>
      </c>
      <c r="N796">
        <v>1</v>
      </c>
      <c r="O796">
        <v>1</v>
      </c>
      <c r="P796" t="s">
        <v>2298</v>
      </c>
      <c r="Q796" t="s">
        <v>2711</v>
      </c>
      <c r="R796">
        <v>99.90000000000001</v>
      </c>
      <c r="S796">
        <v>1428</v>
      </c>
      <c r="T796" t="s">
        <v>3288</v>
      </c>
      <c r="U796">
        <v>99.7</v>
      </c>
      <c r="V796">
        <v>1486</v>
      </c>
      <c r="W796">
        <v>18.092344</v>
      </c>
      <c r="X796">
        <v>33.28100999999999</v>
      </c>
      <c r="Y796">
        <v>0.7808132</v>
      </c>
      <c r="Z796">
        <v>0</v>
      </c>
      <c r="AA796">
        <v>1</v>
      </c>
      <c r="AB796">
        <v>0.008838946925872899</v>
      </c>
      <c r="AC796">
        <v>0.00203146353544024</v>
      </c>
      <c r="AD796" t="s">
        <v>3986</v>
      </c>
      <c r="AE796">
        <v>229557</v>
      </c>
      <c r="AF796">
        <v>229727</v>
      </c>
      <c r="AG796" t="s">
        <v>4529</v>
      </c>
      <c r="AH796" t="s">
        <v>4553</v>
      </c>
      <c r="AI796" t="s">
        <v>4894</v>
      </c>
      <c r="AJ796" t="s">
        <v>5199</v>
      </c>
      <c r="AK796" t="s">
        <v>5237</v>
      </c>
      <c r="AL796">
        <v>24.64</v>
      </c>
      <c r="AM796">
        <v>75</v>
      </c>
      <c r="AN796" t="s">
        <v>5316</v>
      </c>
      <c r="AO796" t="s">
        <v>5339</v>
      </c>
      <c r="AP796" t="s">
        <v>5405</v>
      </c>
      <c r="AQ796" t="s">
        <v>5464</v>
      </c>
    </row>
    <row r="797" spans="1:43">
      <c r="A797" s="1" t="s">
        <v>500</v>
      </c>
      <c r="B797">
        <v>1</v>
      </c>
      <c r="C797">
        <v>761814</v>
      </c>
      <c r="D797">
        <v>761814</v>
      </c>
      <c r="E797">
        <v>761814</v>
      </c>
      <c r="F797" t="s">
        <v>1249</v>
      </c>
      <c r="G797" t="s">
        <v>1523</v>
      </c>
      <c r="H797" t="s">
        <v>1523</v>
      </c>
      <c r="I797" t="s">
        <v>2128</v>
      </c>
      <c r="J797">
        <v>72.95999999999999</v>
      </c>
      <c r="K797">
        <v>0</v>
      </c>
      <c r="L797">
        <v>0</v>
      </c>
      <c r="M797" t="s">
        <v>2129</v>
      </c>
      <c r="N797">
        <v>1</v>
      </c>
      <c r="O797">
        <v>1</v>
      </c>
      <c r="P797" t="s">
        <v>2299</v>
      </c>
      <c r="Q797" t="s">
        <v>2712</v>
      </c>
      <c r="R797">
        <v>70.2</v>
      </c>
      <c r="S797">
        <v>1458</v>
      </c>
      <c r="T797" t="s">
        <v>3289</v>
      </c>
      <c r="U797">
        <v>76.90000000000001</v>
      </c>
      <c r="V797">
        <v>1515</v>
      </c>
      <c r="W797">
        <v>16.535505</v>
      </c>
      <c r="X797">
        <v>51.757317</v>
      </c>
      <c r="Y797">
        <v>0.258865</v>
      </c>
      <c r="Z797">
        <v>0</v>
      </c>
      <c r="AA797">
        <v>3</v>
      </c>
      <c r="AB797">
        <v>0.000177623792806835</v>
      </c>
      <c r="AC797">
        <v>8.57693117402593e-05</v>
      </c>
    </row>
    <row r="798" spans="1:43">
      <c r="A798" s="1" t="s">
        <v>501</v>
      </c>
      <c r="B798">
        <v>12</v>
      </c>
      <c r="C798">
        <v>1941840</v>
      </c>
      <c r="D798">
        <v>301722</v>
      </c>
      <c r="E798">
        <v>161820</v>
      </c>
      <c r="F798" t="s">
        <v>1249</v>
      </c>
      <c r="G798" t="s">
        <v>1524</v>
      </c>
      <c r="H798" t="s">
        <v>1524</v>
      </c>
      <c r="I798" t="s">
        <v>2128</v>
      </c>
      <c r="J798">
        <v>94.39</v>
      </c>
      <c r="K798">
        <v>1.05</v>
      </c>
      <c r="L798">
        <v>75</v>
      </c>
      <c r="N798">
        <v>4</v>
      </c>
      <c r="O798">
        <v>4</v>
      </c>
      <c r="P798" t="s">
        <v>2300</v>
      </c>
      <c r="Q798" t="s">
        <v>2713</v>
      </c>
      <c r="R798">
        <v>100</v>
      </c>
      <c r="S798">
        <v>1486</v>
      </c>
      <c r="T798" t="s">
        <v>3290</v>
      </c>
      <c r="U798">
        <v>91.3</v>
      </c>
      <c r="V798">
        <v>1536</v>
      </c>
      <c r="W798">
        <v>3.4793246</v>
      </c>
      <c r="X798">
        <v>8.257726</v>
      </c>
      <c r="Y798">
        <v>0.05380925</v>
      </c>
      <c r="Z798">
        <v>0</v>
      </c>
      <c r="AA798">
        <v>0</v>
      </c>
      <c r="AB798">
        <v>0.007771552503162841</v>
      </c>
      <c r="AC798">
        <v>0.00169395821569735</v>
      </c>
    </row>
    <row r="799" spans="1:43">
      <c r="A799" s="1" t="s">
        <v>502</v>
      </c>
      <c r="B799">
        <v>1</v>
      </c>
      <c r="C799">
        <v>3254374</v>
      </c>
      <c r="D799">
        <v>3254374</v>
      </c>
      <c r="E799">
        <v>3254374</v>
      </c>
      <c r="F799" t="s">
        <v>1249</v>
      </c>
      <c r="G799" t="s">
        <v>1525</v>
      </c>
      <c r="H799" t="s">
        <v>1525</v>
      </c>
      <c r="I799" t="s">
        <v>2128</v>
      </c>
      <c r="J799">
        <v>96.65000000000001</v>
      </c>
      <c r="K799">
        <v>0.24</v>
      </c>
      <c r="L799">
        <v>0</v>
      </c>
      <c r="N799">
        <v>1</v>
      </c>
      <c r="O799">
        <v>1</v>
      </c>
      <c r="P799" t="s">
        <v>2301</v>
      </c>
      <c r="Q799" t="s">
        <v>2714</v>
      </c>
      <c r="R799">
        <v>98.2</v>
      </c>
      <c r="S799">
        <v>1445</v>
      </c>
      <c r="T799" t="s">
        <v>3291</v>
      </c>
      <c r="U799">
        <v>99.7</v>
      </c>
      <c r="V799">
        <v>1487</v>
      </c>
      <c r="W799">
        <v>3.774372</v>
      </c>
      <c r="X799">
        <v>12.077998</v>
      </c>
      <c r="Y799">
        <v>0.05862463</v>
      </c>
      <c r="Z799">
        <v>0</v>
      </c>
      <c r="AA799">
        <v>0</v>
      </c>
      <c r="AB799">
        <v>0.00610555831938854</v>
      </c>
      <c r="AC799">
        <v>0.00237849017580145</v>
      </c>
    </row>
    <row r="800" spans="1:43">
      <c r="A800" s="1" t="s">
        <v>503</v>
      </c>
      <c r="B800">
        <v>28</v>
      </c>
      <c r="C800">
        <v>7044028</v>
      </c>
      <c r="D800">
        <v>969785</v>
      </c>
      <c r="E800">
        <v>251572.4</v>
      </c>
      <c r="F800" t="s">
        <v>1249</v>
      </c>
      <c r="G800" t="s">
        <v>1269</v>
      </c>
      <c r="H800" t="s">
        <v>1960</v>
      </c>
      <c r="J800">
        <v>97.92</v>
      </c>
      <c r="K800">
        <v>3.82</v>
      </c>
      <c r="L800">
        <v>0</v>
      </c>
      <c r="N800">
        <v>1</v>
      </c>
      <c r="O800">
        <v>1</v>
      </c>
      <c r="P800" t="s">
        <v>2148</v>
      </c>
      <c r="Q800" t="s">
        <v>2440</v>
      </c>
      <c r="R800">
        <v>100</v>
      </c>
      <c r="S800">
        <v>1427</v>
      </c>
      <c r="T800" t="s">
        <v>3036</v>
      </c>
      <c r="U800">
        <v>99.90000000000001</v>
      </c>
      <c r="V800">
        <v>1486</v>
      </c>
      <c r="W800">
        <v>7.5601034</v>
      </c>
      <c r="X800">
        <v>15.258675</v>
      </c>
      <c r="Z800">
        <v>0</v>
      </c>
      <c r="AA800">
        <v>1</v>
      </c>
      <c r="AB800">
        <v>0.0156680666116364</v>
      </c>
      <c r="AC800">
        <v>0.00414907461891652</v>
      </c>
    </row>
    <row r="801" spans="1:43">
      <c r="A801" s="1" t="s">
        <v>504</v>
      </c>
      <c r="B801">
        <v>3</v>
      </c>
      <c r="C801">
        <v>4414064</v>
      </c>
      <c r="D801">
        <v>2677858</v>
      </c>
      <c r="E801">
        <v>1471354.6</v>
      </c>
      <c r="F801" t="s">
        <v>1249</v>
      </c>
      <c r="G801" t="s">
        <v>1290</v>
      </c>
      <c r="H801" t="s">
        <v>1841</v>
      </c>
      <c r="J801">
        <v>97.8</v>
      </c>
      <c r="K801">
        <v>2.38</v>
      </c>
      <c r="L801">
        <v>0</v>
      </c>
      <c r="N801">
        <v>1</v>
      </c>
      <c r="O801">
        <v>1</v>
      </c>
      <c r="P801" t="s">
        <v>2165</v>
      </c>
      <c r="Q801" t="s">
        <v>2460</v>
      </c>
      <c r="R801">
        <v>99.90000000000001</v>
      </c>
      <c r="S801">
        <v>1432</v>
      </c>
      <c r="T801" t="s">
        <v>3057</v>
      </c>
      <c r="U801">
        <v>99.90000000000001</v>
      </c>
      <c r="V801">
        <v>1490</v>
      </c>
      <c r="W801">
        <v>27.673304</v>
      </c>
      <c r="X801">
        <v>36.522816</v>
      </c>
      <c r="Z801">
        <v>0</v>
      </c>
      <c r="AA801">
        <v>0</v>
      </c>
      <c r="AB801">
        <v>0.011697063513309</v>
      </c>
      <c r="AC801">
        <v>0.00292251461257306</v>
      </c>
      <c r="AD801" t="s">
        <v>3987</v>
      </c>
      <c r="AE801">
        <v>964976</v>
      </c>
      <c r="AF801">
        <v>965400</v>
      </c>
      <c r="AG801" t="s">
        <v>4530</v>
      </c>
      <c r="AH801" t="s">
        <v>4539</v>
      </c>
      <c r="AI801" t="s">
        <v>4656</v>
      </c>
      <c r="AJ801" t="s">
        <v>5174</v>
      </c>
      <c r="AK801" t="s">
        <v>5234</v>
      </c>
      <c r="AL801">
        <v>13.66</v>
      </c>
      <c r="AM801">
        <v>77.65000000000001</v>
      </c>
      <c r="AN801" t="s">
        <v>5316</v>
      </c>
      <c r="AO801" t="s">
        <v>5325</v>
      </c>
      <c r="AP801" t="s">
        <v>5391</v>
      </c>
      <c r="AQ801" t="s">
        <v>5455</v>
      </c>
    </row>
    <row r="802" spans="1:43">
      <c r="A802" s="1" t="s">
        <v>504</v>
      </c>
      <c r="B802">
        <v>3</v>
      </c>
      <c r="C802">
        <v>4414064</v>
      </c>
      <c r="D802">
        <v>2677858</v>
      </c>
      <c r="E802">
        <v>1471354.6</v>
      </c>
      <c r="F802" t="s">
        <v>1249</v>
      </c>
      <c r="G802" t="s">
        <v>1290</v>
      </c>
      <c r="H802" t="s">
        <v>1841</v>
      </c>
      <c r="J802">
        <v>97.8</v>
      </c>
      <c r="K802">
        <v>2.38</v>
      </c>
      <c r="L802">
        <v>0</v>
      </c>
      <c r="N802">
        <v>1</v>
      </c>
      <c r="O802">
        <v>1</v>
      </c>
      <c r="P802" t="s">
        <v>2165</v>
      </c>
      <c r="Q802" t="s">
        <v>2460</v>
      </c>
      <c r="R802">
        <v>99.90000000000001</v>
      </c>
      <c r="S802">
        <v>1432</v>
      </c>
      <c r="T802" t="s">
        <v>3057</v>
      </c>
      <c r="U802">
        <v>99.90000000000001</v>
      </c>
      <c r="V802">
        <v>1490</v>
      </c>
      <c r="W802">
        <v>27.673304</v>
      </c>
      <c r="X802">
        <v>36.522816</v>
      </c>
      <c r="Z802">
        <v>0</v>
      </c>
      <c r="AA802">
        <v>0</v>
      </c>
      <c r="AB802">
        <v>0.011697063513309</v>
      </c>
      <c r="AC802">
        <v>0.00292251461257306</v>
      </c>
      <c r="AD802" t="s">
        <v>3988</v>
      </c>
      <c r="AE802">
        <v>1385133</v>
      </c>
      <c r="AF802">
        <v>1385523</v>
      </c>
      <c r="AG802" t="s">
        <v>4530</v>
      </c>
      <c r="AH802" t="s">
        <v>4531</v>
      </c>
      <c r="AI802" t="s">
        <v>4655</v>
      </c>
      <c r="AJ802" t="s">
        <v>5176</v>
      </c>
      <c r="AK802" t="s">
        <v>5237</v>
      </c>
      <c r="AL802">
        <v>11.18</v>
      </c>
      <c r="AM802">
        <v>77.55</v>
      </c>
      <c r="AN802" t="s">
        <v>5316</v>
      </c>
      <c r="AO802" t="s">
        <v>5317</v>
      </c>
      <c r="AP802" t="s">
        <v>5383</v>
      </c>
      <c r="AQ802" t="s">
        <v>5449</v>
      </c>
    </row>
    <row r="803" spans="1:43">
      <c r="A803" s="1" t="s">
        <v>504</v>
      </c>
      <c r="B803">
        <v>3</v>
      </c>
      <c r="C803">
        <v>4414064</v>
      </c>
      <c r="D803">
        <v>2677858</v>
      </c>
      <c r="E803">
        <v>1471354.6</v>
      </c>
      <c r="F803" t="s">
        <v>1249</v>
      </c>
      <c r="G803" t="s">
        <v>1290</v>
      </c>
      <c r="H803" t="s">
        <v>1841</v>
      </c>
      <c r="J803">
        <v>97.8</v>
      </c>
      <c r="K803">
        <v>2.38</v>
      </c>
      <c r="L803">
        <v>0</v>
      </c>
      <c r="N803">
        <v>1</v>
      </c>
      <c r="O803">
        <v>1</v>
      </c>
      <c r="P803" t="s">
        <v>2165</v>
      </c>
      <c r="Q803" t="s">
        <v>2460</v>
      </c>
      <c r="R803">
        <v>99.90000000000001</v>
      </c>
      <c r="S803">
        <v>1432</v>
      </c>
      <c r="T803" t="s">
        <v>3057</v>
      </c>
      <c r="U803">
        <v>99.90000000000001</v>
      </c>
      <c r="V803">
        <v>1490</v>
      </c>
      <c r="W803">
        <v>27.673304</v>
      </c>
      <c r="X803">
        <v>36.522816</v>
      </c>
      <c r="Z803">
        <v>0</v>
      </c>
      <c r="AA803">
        <v>0</v>
      </c>
      <c r="AB803">
        <v>0.011697063513309</v>
      </c>
      <c r="AC803">
        <v>0.00292251461257306</v>
      </c>
      <c r="AD803" t="s">
        <v>3988</v>
      </c>
      <c r="AE803">
        <v>1386075</v>
      </c>
      <c r="AF803">
        <v>1386308</v>
      </c>
      <c r="AG803" t="s">
        <v>4530</v>
      </c>
      <c r="AH803" t="s">
        <v>4533</v>
      </c>
      <c r="AI803" t="s">
        <v>4654</v>
      </c>
      <c r="AJ803" t="s">
        <v>5185</v>
      </c>
      <c r="AK803" t="s">
        <v>5238</v>
      </c>
      <c r="AL803">
        <v>6.57</v>
      </c>
      <c r="AM803">
        <v>77.02</v>
      </c>
      <c r="AN803" t="s">
        <v>5316</v>
      </c>
      <c r="AO803" t="s">
        <v>5319</v>
      </c>
      <c r="AP803" t="s">
        <v>5385</v>
      </c>
      <c r="AQ803" t="s">
        <v>5449</v>
      </c>
    </row>
    <row r="804" spans="1:43">
      <c r="A804" s="1" t="s">
        <v>505</v>
      </c>
      <c r="B804">
        <v>6</v>
      </c>
      <c r="C804">
        <v>4013867</v>
      </c>
      <c r="D804">
        <v>2726192</v>
      </c>
      <c r="E804">
        <v>668977.8</v>
      </c>
      <c r="F804" t="s">
        <v>1249</v>
      </c>
      <c r="G804" t="s">
        <v>1526</v>
      </c>
      <c r="H804" t="s">
        <v>1526</v>
      </c>
      <c r="I804" t="s">
        <v>2128</v>
      </c>
      <c r="J804">
        <v>98.56999999999999</v>
      </c>
      <c r="K804">
        <v>1.83</v>
      </c>
      <c r="L804">
        <v>50</v>
      </c>
      <c r="N804">
        <v>1</v>
      </c>
      <c r="O804">
        <v>1</v>
      </c>
      <c r="P804" t="s">
        <v>2163</v>
      </c>
      <c r="Q804" t="s">
        <v>2715</v>
      </c>
      <c r="R804">
        <v>91.40000000000001</v>
      </c>
      <c r="S804">
        <v>1447</v>
      </c>
      <c r="T804" t="s">
        <v>3292</v>
      </c>
      <c r="U804">
        <v>99.7</v>
      </c>
      <c r="V804">
        <v>1490</v>
      </c>
      <c r="W804">
        <v>10.408169</v>
      </c>
      <c r="X804">
        <v>26.381609</v>
      </c>
      <c r="Y804">
        <v>0.16193055</v>
      </c>
      <c r="Z804">
        <v>0</v>
      </c>
      <c r="AA804">
        <v>1</v>
      </c>
      <c r="AB804">
        <v>0.00481113979207616</v>
      </c>
      <c r="AC804">
        <v>0.0009330483714195891</v>
      </c>
      <c r="AD804" t="s">
        <v>3989</v>
      </c>
      <c r="AE804">
        <v>1781945</v>
      </c>
      <c r="AF804">
        <v>1782322</v>
      </c>
      <c r="AG804" t="s">
        <v>4529</v>
      </c>
      <c r="AH804" t="s">
        <v>4531</v>
      </c>
      <c r="AI804" t="s">
        <v>4895</v>
      </c>
      <c r="AJ804" t="s">
        <v>5175</v>
      </c>
      <c r="AK804" t="s">
        <v>5234</v>
      </c>
      <c r="AL804">
        <v>10.83</v>
      </c>
      <c r="AM804">
        <v>77.51000000000001</v>
      </c>
      <c r="AN804" t="s">
        <v>5316</v>
      </c>
      <c r="AO804" t="s">
        <v>5317</v>
      </c>
      <c r="AP804" t="s">
        <v>5383</v>
      </c>
      <c r="AQ804" t="s">
        <v>5449</v>
      </c>
    </row>
    <row r="805" spans="1:43">
      <c r="A805" s="1" t="s">
        <v>506</v>
      </c>
      <c r="B805">
        <v>41</v>
      </c>
      <c r="C805">
        <v>4139435</v>
      </c>
      <c r="D805">
        <v>332283</v>
      </c>
      <c r="E805">
        <v>100961.8</v>
      </c>
      <c r="F805" t="s">
        <v>1249</v>
      </c>
      <c r="G805" t="s">
        <v>1527</v>
      </c>
      <c r="H805" t="s">
        <v>1527</v>
      </c>
      <c r="I805" t="s">
        <v>2128</v>
      </c>
      <c r="J805">
        <v>90.88</v>
      </c>
      <c r="K805">
        <v>3.67</v>
      </c>
      <c r="L805">
        <v>7.14</v>
      </c>
      <c r="N805">
        <v>1</v>
      </c>
      <c r="O805">
        <v>1</v>
      </c>
      <c r="P805" t="s">
        <v>2143</v>
      </c>
      <c r="Q805" t="s">
        <v>2716</v>
      </c>
      <c r="R805">
        <v>99.90000000000001</v>
      </c>
      <c r="S805">
        <v>1460</v>
      </c>
      <c r="T805" t="s">
        <v>3062</v>
      </c>
      <c r="U805">
        <v>99.09999999999999</v>
      </c>
      <c r="V805">
        <v>1534</v>
      </c>
      <c r="W805">
        <v>5.7501364</v>
      </c>
      <c r="X805">
        <v>10.814091</v>
      </c>
      <c r="Y805">
        <v>0.17133787</v>
      </c>
      <c r="Z805">
        <v>0</v>
      </c>
      <c r="AA805">
        <v>0</v>
      </c>
      <c r="AB805">
        <v>0.0620477042411336</v>
      </c>
      <c r="AC805">
        <v>0.0177919030504648</v>
      </c>
      <c r="AD805" t="s">
        <v>3990</v>
      </c>
      <c r="AE805">
        <v>198087</v>
      </c>
      <c r="AF805">
        <v>198264</v>
      </c>
      <c r="AG805" t="s">
        <v>4529</v>
      </c>
      <c r="AH805" t="s">
        <v>4533</v>
      </c>
      <c r="AI805" t="s">
        <v>4625</v>
      </c>
      <c r="AJ805" t="s">
        <v>5179</v>
      </c>
      <c r="AK805" t="s">
        <v>5234</v>
      </c>
      <c r="AL805">
        <v>5</v>
      </c>
      <c r="AM805">
        <v>78.65000000000001</v>
      </c>
      <c r="AN805" t="s">
        <v>5316</v>
      </c>
      <c r="AO805" t="s">
        <v>5319</v>
      </c>
      <c r="AP805" t="s">
        <v>5385</v>
      </c>
      <c r="AQ805" t="s">
        <v>5449</v>
      </c>
    </row>
    <row r="806" spans="1:43">
      <c r="A806" s="1" t="s">
        <v>506</v>
      </c>
      <c r="B806">
        <v>41</v>
      </c>
      <c r="C806">
        <v>4139435</v>
      </c>
      <c r="D806">
        <v>332283</v>
      </c>
      <c r="E806">
        <v>100961.8</v>
      </c>
      <c r="F806" t="s">
        <v>1249</v>
      </c>
      <c r="G806" t="s">
        <v>1527</v>
      </c>
      <c r="H806" t="s">
        <v>1527</v>
      </c>
      <c r="I806" t="s">
        <v>2128</v>
      </c>
      <c r="J806">
        <v>90.88</v>
      </c>
      <c r="K806">
        <v>3.67</v>
      </c>
      <c r="L806">
        <v>7.14</v>
      </c>
      <c r="N806">
        <v>1</v>
      </c>
      <c r="O806">
        <v>1</v>
      </c>
      <c r="P806" t="s">
        <v>2143</v>
      </c>
      <c r="Q806" t="s">
        <v>2716</v>
      </c>
      <c r="R806">
        <v>99.90000000000001</v>
      </c>
      <c r="S806">
        <v>1460</v>
      </c>
      <c r="T806" t="s">
        <v>3062</v>
      </c>
      <c r="U806">
        <v>99.09999999999999</v>
      </c>
      <c r="V806">
        <v>1534</v>
      </c>
      <c r="W806">
        <v>5.7501364</v>
      </c>
      <c r="X806">
        <v>10.814091</v>
      </c>
      <c r="Y806">
        <v>0.17133787</v>
      </c>
      <c r="Z806">
        <v>0</v>
      </c>
      <c r="AA806">
        <v>0</v>
      </c>
      <c r="AB806">
        <v>0.0620477042411336</v>
      </c>
      <c r="AC806">
        <v>0.0177919030504648</v>
      </c>
      <c r="AD806" t="s">
        <v>3990</v>
      </c>
      <c r="AE806">
        <v>198516</v>
      </c>
      <c r="AF806">
        <v>198884</v>
      </c>
      <c r="AG806" t="s">
        <v>4529</v>
      </c>
      <c r="AH806" t="s">
        <v>4533</v>
      </c>
      <c r="AI806" t="s">
        <v>4626</v>
      </c>
      <c r="AJ806" t="s">
        <v>5176</v>
      </c>
      <c r="AK806" t="s">
        <v>5244</v>
      </c>
      <c r="AL806">
        <v>10.31</v>
      </c>
      <c r="AM806">
        <v>80.31999999999999</v>
      </c>
      <c r="AN806" t="s">
        <v>5316</v>
      </c>
      <c r="AO806" t="s">
        <v>5319</v>
      </c>
      <c r="AP806" t="s">
        <v>5385</v>
      </c>
      <c r="AQ806" t="s">
        <v>5449</v>
      </c>
    </row>
    <row r="807" spans="1:43">
      <c r="A807" s="1" t="s">
        <v>506</v>
      </c>
      <c r="B807">
        <v>41</v>
      </c>
      <c r="C807">
        <v>4139435</v>
      </c>
      <c r="D807">
        <v>332283</v>
      </c>
      <c r="E807">
        <v>100961.8</v>
      </c>
      <c r="F807" t="s">
        <v>1249</v>
      </c>
      <c r="G807" t="s">
        <v>1527</v>
      </c>
      <c r="H807" t="s">
        <v>1527</v>
      </c>
      <c r="I807" t="s">
        <v>2128</v>
      </c>
      <c r="J807">
        <v>90.88</v>
      </c>
      <c r="K807">
        <v>3.67</v>
      </c>
      <c r="L807">
        <v>7.14</v>
      </c>
      <c r="N807">
        <v>1</v>
      </c>
      <c r="O807">
        <v>1</v>
      </c>
      <c r="P807" t="s">
        <v>2143</v>
      </c>
      <c r="Q807" t="s">
        <v>2716</v>
      </c>
      <c r="R807">
        <v>99.90000000000001</v>
      </c>
      <c r="S807">
        <v>1460</v>
      </c>
      <c r="T807" t="s">
        <v>3062</v>
      </c>
      <c r="U807">
        <v>99.09999999999999</v>
      </c>
      <c r="V807">
        <v>1534</v>
      </c>
      <c r="W807">
        <v>5.7501364</v>
      </c>
      <c r="X807">
        <v>10.814091</v>
      </c>
      <c r="Y807">
        <v>0.17133787</v>
      </c>
      <c r="Z807">
        <v>0</v>
      </c>
      <c r="AA807">
        <v>0</v>
      </c>
      <c r="AB807">
        <v>0.0620477042411336</v>
      </c>
      <c r="AC807">
        <v>0.0177919030504648</v>
      </c>
      <c r="AD807" t="s">
        <v>3991</v>
      </c>
      <c r="AE807">
        <v>135774</v>
      </c>
      <c r="AF807">
        <v>138840</v>
      </c>
      <c r="AG807" t="s">
        <v>4529</v>
      </c>
      <c r="AH807" t="s">
        <v>4543</v>
      </c>
      <c r="AI807" t="s">
        <v>4896</v>
      </c>
      <c r="AJ807">
        <f>/======</f>
        <v>0</v>
      </c>
      <c r="AK807" t="s">
        <v>5283</v>
      </c>
      <c r="AL807">
        <v>97.59999999999999</v>
      </c>
      <c r="AM807">
        <v>77.41</v>
      </c>
      <c r="AN807" t="s">
        <v>5316</v>
      </c>
      <c r="AO807" t="s">
        <v>5329</v>
      </c>
      <c r="AP807" t="s">
        <v>5395</v>
      </c>
      <c r="AQ807" t="s">
        <v>5459</v>
      </c>
    </row>
    <row r="808" spans="1:43">
      <c r="A808" s="1" t="s">
        <v>506</v>
      </c>
      <c r="B808">
        <v>41</v>
      </c>
      <c r="C808">
        <v>4139435</v>
      </c>
      <c r="D808">
        <v>332283</v>
      </c>
      <c r="E808">
        <v>100961.8</v>
      </c>
      <c r="F808" t="s">
        <v>1249</v>
      </c>
      <c r="G808" t="s">
        <v>1527</v>
      </c>
      <c r="H808" t="s">
        <v>1527</v>
      </c>
      <c r="I808" t="s">
        <v>2128</v>
      </c>
      <c r="J808">
        <v>90.88</v>
      </c>
      <c r="K808">
        <v>3.67</v>
      </c>
      <c r="L808">
        <v>7.14</v>
      </c>
      <c r="N808">
        <v>1</v>
      </c>
      <c r="O808">
        <v>1</v>
      </c>
      <c r="P808" t="s">
        <v>2143</v>
      </c>
      <c r="Q808" t="s">
        <v>2716</v>
      </c>
      <c r="R808">
        <v>99.90000000000001</v>
      </c>
      <c r="S808">
        <v>1460</v>
      </c>
      <c r="T808" t="s">
        <v>3062</v>
      </c>
      <c r="U808">
        <v>99.09999999999999</v>
      </c>
      <c r="V808">
        <v>1534</v>
      </c>
      <c r="W808">
        <v>5.7501364</v>
      </c>
      <c r="X808">
        <v>10.814091</v>
      </c>
      <c r="Y808">
        <v>0.17133787</v>
      </c>
      <c r="Z808">
        <v>0</v>
      </c>
      <c r="AA808">
        <v>0</v>
      </c>
      <c r="AB808">
        <v>0.0620477042411336</v>
      </c>
      <c r="AC808">
        <v>0.0177919030504648</v>
      </c>
      <c r="AD808" t="s">
        <v>3992</v>
      </c>
      <c r="AE808">
        <v>121663</v>
      </c>
      <c r="AF808">
        <v>121811</v>
      </c>
      <c r="AG808" t="s">
        <v>4529</v>
      </c>
      <c r="AH808" t="s">
        <v>4534</v>
      </c>
      <c r="AI808" t="s">
        <v>4623</v>
      </c>
      <c r="AJ808" t="s">
        <v>5186</v>
      </c>
      <c r="AK808" t="s">
        <v>5234</v>
      </c>
      <c r="AL808">
        <v>7.05</v>
      </c>
      <c r="AM808">
        <v>75.84</v>
      </c>
      <c r="AN808" t="s">
        <v>5316</v>
      </c>
      <c r="AO808" t="s">
        <v>5320</v>
      </c>
      <c r="AP808" t="s">
        <v>5386</v>
      </c>
      <c r="AQ808" t="s">
        <v>5451</v>
      </c>
    </row>
    <row r="809" spans="1:43">
      <c r="A809" s="1" t="s">
        <v>507</v>
      </c>
      <c r="B809">
        <v>43</v>
      </c>
      <c r="C809">
        <v>6847208</v>
      </c>
      <c r="D809">
        <v>589089</v>
      </c>
      <c r="E809">
        <v>159237.4</v>
      </c>
      <c r="F809" t="s">
        <v>1249</v>
      </c>
      <c r="G809" t="s">
        <v>1528</v>
      </c>
      <c r="H809" t="s">
        <v>1528</v>
      </c>
      <c r="I809" t="s">
        <v>2128</v>
      </c>
      <c r="J809">
        <v>95.36</v>
      </c>
      <c r="K809">
        <v>4.4</v>
      </c>
      <c r="L809">
        <v>50</v>
      </c>
      <c r="N809">
        <v>1</v>
      </c>
      <c r="O809">
        <v>1</v>
      </c>
      <c r="P809" t="s">
        <v>2302</v>
      </c>
      <c r="Q809" t="s">
        <v>2717</v>
      </c>
      <c r="R809">
        <v>99.59999999999999</v>
      </c>
      <c r="S809">
        <v>1417</v>
      </c>
      <c r="T809" t="s">
        <v>3293</v>
      </c>
      <c r="U809">
        <v>99</v>
      </c>
      <c r="V809">
        <v>1475</v>
      </c>
      <c r="W809">
        <v>7.894831</v>
      </c>
      <c r="X809">
        <v>15.223831</v>
      </c>
      <c r="Y809">
        <v>0.11106078</v>
      </c>
      <c r="Z809">
        <v>1</v>
      </c>
      <c r="AA809">
        <v>0</v>
      </c>
      <c r="AB809">
        <v>0.0411941510011058</v>
      </c>
      <c r="AC809">
        <v>0.009132214539517909</v>
      </c>
      <c r="AD809" t="s">
        <v>3993</v>
      </c>
      <c r="AE809">
        <v>79667</v>
      </c>
      <c r="AF809">
        <v>79909</v>
      </c>
      <c r="AG809" t="s">
        <v>4529</v>
      </c>
      <c r="AH809" t="s">
        <v>4533</v>
      </c>
      <c r="AI809" t="s">
        <v>4742</v>
      </c>
      <c r="AJ809" t="s">
        <v>5183</v>
      </c>
      <c r="AK809" t="s">
        <v>5234</v>
      </c>
      <c r="AL809">
        <v>6.82</v>
      </c>
      <c r="AM809">
        <v>79.01000000000001</v>
      </c>
      <c r="AN809" t="s">
        <v>5316</v>
      </c>
      <c r="AO809" t="s">
        <v>5319</v>
      </c>
      <c r="AP809" t="s">
        <v>5385</v>
      </c>
      <c r="AQ809" t="s">
        <v>5449</v>
      </c>
    </row>
    <row r="810" spans="1:43">
      <c r="A810" s="1" t="s">
        <v>507</v>
      </c>
      <c r="B810">
        <v>43</v>
      </c>
      <c r="C810">
        <v>6847208</v>
      </c>
      <c r="D810">
        <v>589089</v>
      </c>
      <c r="E810">
        <v>159237.4</v>
      </c>
      <c r="F810" t="s">
        <v>1249</v>
      </c>
      <c r="G810" t="s">
        <v>1528</v>
      </c>
      <c r="H810" t="s">
        <v>1528</v>
      </c>
      <c r="I810" t="s">
        <v>2128</v>
      </c>
      <c r="J810">
        <v>95.36</v>
      </c>
      <c r="K810">
        <v>4.4</v>
      </c>
      <c r="L810">
        <v>50</v>
      </c>
      <c r="N810">
        <v>1</v>
      </c>
      <c r="O810">
        <v>1</v>
      </c>
      <c r="P810" t="s">
        <v>2302</v>
      </c>
      <c r="Q810" t="s">
        <v>2717</v>
      </c>
      <c r="R810">
        <v>99.59999999999999</v>
      </c>
      <c r="S810">
        <v>1417</v>
      </c>
      <c r="T810" t="s">
        <v>3293</v>
      </c>
      <c r="U810">
        <v>99</v>
      </c>
      <c r="V810">
        <v>1475</v>
      </c>
      <c r="W810">
        <v>7.894831</v>
      </c>
      <c r="X810">
        <v>15.223831</v>
      </c>
      <c r="Y810">
        <v>0.11106078</v>
      </c>
      <c r="Z810">
        <v>1</v>
      </c>
      <c r="AA810">
        <v>0</v>
      </c>
      <c r="AB810">
        <v>0.0411941510011058</v>
      </c>
      <c r="AC810">
        <v>0.009132214539517909</v>
      </c>
      <c r="AD810" t="s">
        <v>3993</v>
      </c>
      <c r="AE810">
        <v>80060</v>
      </c>
      <c r="AF810">
        <v>80403</v>
      </c>
      <c r="AG810" t="s">
        <v>4529</v>
      </c>
      <c r="AH810" t="s">
        <v>4531</v>
      </c>
      <c r="AI810" t="s">
        <v>4897</v>
      </c>
      <c r="AJ810" t="s">
        <v>5173</v>
      </c>
      <c r="AK810" t="s">
        <v>5237</v>
      </c>
      <c r="AL810">
        <v>9.83</v>
      </c>
      <c r="AM810">
        <v>79.70999999999999</v>
      </c>
      <c r="AN810" t="s">
        <v>5316</v>
      </c>
      <c r="AO810" t="s">
        <v>5317</v>
      </c>
      <c r="AP810" t="s">
        <v>5383</v>
      </c>
      <c r="AQ810" t="s">
        <v>5449</v>
      </c>
    </row>
    <row r="811" spans="1:43">
      <c r="A811" s="1" t="s">
        <v>508</v>
      </c>
      <c r="B811">
        <v>11</v>
      </c>
      <c r="C811">
        <v>4127364</v>
      </c>
      <c r="D811">
        <v>3818570</v>
      </c>
      <c r="E811">
        <v>375214.9</v>
      </c>
      <c r="F811" t="s">
        <v>1249</v>
      </c>
      <c r="G811" t="s">
        <v>1529</v>
      </c>
      <c r="H811" t="s">
        <v>1529</v>
      </c>
      <c r="J811">
        <v>98.58</v>
      </c>
      <c r="K811">
        <v>4.95</v>
      </c>
      <c r="L811">
        <v>88.89</v>
      </c>
      <c r="N811">
        <v>2</v>
      </c>
      <c r="O811">
        <v>2</v>
      </c>
      <c r="P811" t="s">
        <v>2194</v>
      </c>
      <c r="Q811" t="s">
        <v>2718</v>
      </c>
      <c r="R811">
        <v>97.5</v>
      </c>
      <c r="S811">
        <v>1538</v>
      </c>
      <c r="T811" t="s">
        <v>3294</v>
      </c>
      <c r="U811">
        <v>99.3</v>
      </c>
      <c r="V811">
        <v>1499</v>
      </c>
      <c r="W811">
        <v>39.16663</v>
      </c>
      <c r="X811">
        <v>57.891624</v>
      </c>
      <c r="Z811">
        <v>0</v>
      </c>
      <c r="AA811">
        <v>0</v>
      </c>
      <c r="AB811">
        <v>0.0021457555490454</v>
      </c>
      <c r="AC811">
        <v>0.000539620879676906</v>
      </c>
      <c r="AD811" t="s">
        <v>3994</v>
      </c>
      <c r="AE811">
        <v>1663965</v>
      </c>
      <c r="AF811">
        <v>1664343</v>
      </c>
      <c r="AG811" t="s">
        <v>4530</v>
      </c>
      <c r="AH811" t="s">
        <v>4533</v>
      </c>
      <c r="AI811" t="s">
        <v>4833</v>
      </c>
      <c r="AJ811" t="s">
        <v>5175</v>
      </c>
      <c r="AK811" t="s">
        <v>5234</v>
      </c>
      <c r="AL811">
        <v>10.64</v>
      </c>
      <c r="AM811">
        <v>80.20999999999999</v>
      </c>
      <c r="AN811" t="s">
        <v>5316</v>
      </c>
      <c r="AO811" t="s">
        <v>5319</v>
      </c>
      <c r="AP811" t="s">
        <v>5385</v>
      </c>
      <c r="AQ811" t="s">
        <v>5449</v>
      </c>
    </row>
    <row r="812" spans="1:43">
      <c r="A812" s="1" t="s">
        <v>509</v>
      </c>
      <c r="B812">
        <v>25</v>
      </c>
      <c r="C812">
        <v>6380020</v>
      </c>
      <c r="D812">
        <v>1192766</v>
      </c>
      <c r="E812">
        <v>255200.8</v>
      </c>
      <c r="F812" t="s">
        <v>1249</v>
      </c>
      <c r="G812" t="s">
        <v>1530</v>
      </c>
      <c r="H812" t="s">
        <v>1530</v>
      </c>
      <c r="I812" t="s">
        <v>2128</v>
      </c>
      <c r="J812">
        <v>93.2</v>
      </c>
      <c r="K812">
        <v>2.62</v>
      </c>
      <c r="L812">
        <v>20</v>
      </c>
      <c r="N812">
        <v>1</v>
      </c>
      <c r="O812">
        <v>1</v>
      </c>
      <c r="P812" t="s">
        <v>2303</v>
      </c>
      <c r="Q812" t="s">
        <v>2719</v>
      </c>
      <c r="R812">
        <v>82.3</v>
      </c>
      <c r="S812">
        <v>1478</v>
      </c>
      <c r="T812" t="s">
        <v>3295</v>
      </c>
      <c r="U812">
        <v>98.90000000000001</v>
      </c>
      <c r="V812">
        <v>1516</v>
      </c>
      <c r="W812">
        <v>8.785135</v>
      </c>
      <c r="X812">
        <v>15.255069</v>
      </c>
      <c r="Y812">
        <v>0.13041084</v>
      </c>
      <c r="Z812">
        <v>1</v>
      </c>
      <c r="AA812">
        <v>0</v>
      </c>
      <c r="AB812">
        <v>0.0231139392589549</v>
      </c>
      <c r="AC812">
        <v>0.00692816543164417</v>
      </c>
      <c r="AD812" t="s">
        <v>3995</v>
      </c>
      <c r="AE812">
        <v>23770</v>
      </c>
      <c r="AF812">
        <v>24012</v>
      </c>
      <c r="AG812" t="s">
        <v>4529</v>
      </c>
      <c r="AH812" t="s">
        <v>4533</v>
      </c>
      <c r="AI812" t="s">
        <v>4742</v>
      </c>
      <c r="AJ812" t="s">
        <v>5185</v>
      </c>
      <c r="AK812" t="s">
        <v>5237</v>
      </c>
      <c r="AL812">
        <v>6.8</v>
      </c>
      <c r="AM812">
        <v>76.64</v>
      </c>
      <c r="AN812" t="s">
        <v>5316</v>
      </c>
      <c r="AO812" t="s">
        <v>5319</v>
      </c>
      <c r="AP812" t="s">
        <v>5385</v>
      </c>
      <c r="AQ812" t="s">
        <v>5449</v>
      </c>
    </row>
    <row r="813" spans="1:43">
      <c r="A813" s="1" t="s">
        <v>510</v>
      </c>
      <c r="B813">
        <v>5</v>
      </c>
      <c r="C813">
        <v>4128691</v>
      </c>
      <c r="D813">
        <v>2841655</v>
      </c>
      <c r="E813">
        <v>825738.2</v>
      </c>
      <c r="F813" t="s">
        <v>1249</v>
      </c>
      <c r="G813" t="s">
        <v>1356</v>
      </c>
      <c r="H813" t="s">
        <v>1356</v>
      </c>
      <c r="I813" t="s">
        <v>2128</v>
      </c>
      <c r="J813">
        <v>95.73</v>
      </c>
      <c r="K813">
        <v>3.04</v>
      </c>
      <c r="L813">
        <v>76.92</v>
      </c>
      <c r="N813">
        <v>1</v>
      </c>
      <c r="O813">
        <v>1</v>
      </c>
      <c r="P813" t="s">
        <v>2185</v>
      </c>
      <c r="Q813" t="s">
        <v>2530</v>
      </c>
      <c r="R813">
        <v>99.8</v>
      </c>
      <c r="S813">
        <v>1444</v>
      </c>
      <c r="T813" t="s">
        <v>3123</v>
      </c>
      <c r="U813">
        <v>97.59999999999999</v>
      </c>
      <c r="V813">
        <v>1443</v>
      </c>
      <c r="W813">
        <v>7.02774</v>
      </c>
      <c r="X813">
        <v>19.77116</v>
      </c>
      <c r="Y813">
        <v>0.10368525</v>
      </c>
      <c r="Z813">
        <v>0</v>
      </c>
      <c r="AA813">
        <v>0</v>
      </c>
      <c r="AB813">
        <v>0.0268162432330046</v>
      </c>
      <c r="AC813">
        <v>0.005898902633598171</v>
      </c>
      <c r="AD813" t="s">
        <v>3996</v>
      </c>
      <c r="AE813">
        <v>515749</v>
      </c>
      <c r="AF813">
        <v>516061</v>
      </c>
      <c r="AG813" t="s">
        <v>4530</v>
      </c>
      <c r="AH813" t="s">
        <v>4533</v>
      </c>
      <c r="AI813" t="s">
        <v>4733</v>
      </c>
      <c r="AJ813" t="s">
        <v>5175</v>
      </c>
      <c r="AK813" t="s">
        <v>5234</v>
      </c>
      <c r="AL813">
        <v>8.789999999999999</v>
      </c>
      <c r="AM813">
        <v>76.36</v>
      </c>
      <c r="AN813" t="s">
        <v>5316</v>
      </c>
      <c r="AO813" t="s">
        <v>5319</v>
      </c>
      <c r="AP813" t="s">
        <v>5385</v>
      </c>
      <c r="AQ813" t="s">
        <v>5449</v>
      </c>
    </row>
    <row r="814" spans="1:43">
      <c r="A814" s="1" t="s">
        <v>511</v>
      </c>
      <c r="B814">
        <v>13</v>
      </c>
      <c r="C814">
        <v>5041483</v>
      </c>
      <c r="D814">
        <v>924488</v>
      </c>
      <c r="E814">
        <v>387806.4</v>
      </c>
      <c r="F814" t="s">
        <v>1249</v>
      </c>
      <c r="G814" t="s">
        <v>1531</v>
      </c>
      <c r="H814" t="s">
        <v>1531</v>
      </c>
      <c r="I814" t="s">
        <v>2128</v>
      </c>
      <c r="J814">
        <v>93.81</v>
      </c>
      <c r="K814">
        <v>0.98</v>
      </c>
      <c r="L814">
        <v>50</v>
      </c>
      <c r="N814">
        <v>1</v>
      </c>
      <c r="O814">
        <v>1</v>
      </c>
      <c r="P814" t="s">
        <v>2282</v>
      </c>
      <c r="Q814" t="s">
        <v>2720</v>
      </c>
      <c r="R814">
        <v>99.90000000000001</v>
      </c>
      <c r="S814">
        <v>1461</v>
      </c>
      <c r="T814" t="s">
        <v>3253</v>
      </c>
      <c r="U814">
        <v>99.5</v>
      </c>
      <c r="V814">
        <v>1519</v>
      </c>
      <c r="W814">
        <v>14.787075</v>
      </c>
      <c r="X814">
        <v>23.13341</v>
      </c>
      <c r="Y814">
        <v>0.2681127</v>
      </c>
      <c r="Z814">
        <v>0</v>
      </c>
      <c r="AA814">
        <v>0</v>
      </c>
      <c r="AB814">
        <v>0.0136579774029832</v>
      </c>
      <c r="AC814">
        <v>0.00441230407252344</v>
      </c>
      <c r="AD814" t="s">
        <v>3997</v>
      </c>
      <c r="AE814">
        <v>591310</v>
      </c>
      <c r="AF814">
        <v>591793</v>
      </c>
      <c r="AG814" t="s">
        <v>4530</v>
      </c>
      <c r="AH814" t="s">
        <v>4557</v>
      </c>
      <c r="AI814" t="s">
        <v>4898</v>
      </c>
      <c r="AJ814" t="s">
        <v>5187</v>
      </c>
      <c r="AK814" t="s">
        <v>5256</v>
      </c>
      <c r="AL814">
        <v>15.63</v>
      </c>
      <c r="AM814">
        <v>76.34</v>
      </c>
      <c r="AN814" t="s">
        <v>5316</v>
      </c>
      <c r="AO814" t="s">
        <v>5343</v>
      </c>
      <c r="AP814" t="s">
        <v>5409</v>
      </c>
      <c r="AQ814" t="s">
        <v>5467</v>
      </c>
    </row>
    <row r="815" spans="1:43">
      <c r="A815" s="1" t="s">
        <v>511</v>
      </c>
      <c r="B815">
        <v>13</v>
      </c>
      <c r="C815">
        <v>5041483</v>
      </c>
      <c r="D815">
        <v>924488</v>
      </c>
      <c r="E815">
        <v>387806.4</v>
      </c>
      <c r="F815" t="s">
        <v>1249</v>
      </c>
      <c r="G815" t="s">
        <v>1531</v>
      </c>
      <c r="H815" t="s">
        <v>1531</v>
      </c>
      <c r="I815" t="s">
        <v>2128</v>
      </c>
      <c r="J815">
        <v>93.81</v>
      </c>
      <c r="K815">
        <v>0.98</v>
      </c>
      <c r="L815">
        <v>50</v>
      </c>
      <c r="N815">
        <v>1</v>
      </c>
      <c r="O815">
        <v>1</v>
      </c>
      <c r="P815" t="s">
        <v>2282</v>
      </c>
      <c r="Q815" t="s">
        <v>2720</v>
      </c>
      <c r="R815">
        <v>99.90000000000001</v>
      </c>
      <c r="S815">
        <v>1461</v>
      </c>
      <c r="T815" t="s">
        <v>3253</v>
      </c>
      <c r="U815">
        <v>99.5</v>
      </c>
      <c r="V815">
        <v>1519</v>
      </c>
      <c r="W815">
        <v>14.787075</v>
      </c>
      <c r="X815">
        <v>23.13341</v>
      </c>
      <c r="Y815">
        <v>0.2681127</v>
      </c>
      <c r="Z815">
        <v>0</v>
      </c>
      <c r="AA815">
        <v>0</v>
      </c>
      <c r="AB815">
        <v>0.0136579774029832</v>
      </c>
      <c r="AC815">
        <v>0.00441230407252344</v>
      </c>
      <c r="AD815" t="s">
        <v>3998</v>
      </c>
      <c r="AE815">
        <v>399402</v>
      </c>
      <c r="AF815">
        <v>399761</v>
      </c>
      <c r="AG815" t="s">
        <v>4530</v>
      </c>
      <c r="AH815" t="s">
        <v>4533</v>
      </c>
      <c r="AI815" t="s">
        <v>4607</v>
      </c>
      <c r="AJ815" t="s">
        <v>5176</v>
      </c>
      <c r="AK815" t="s">
        <v>5237</v>
      </c>
      <c r="AL815">
        <v>10.08</v>
      </c>
      <c r="AM815">
        <v>78.12</v>
      </c>
      <c r="AN815" t="s">
        <v>5316</v>
      </c>
      <c r="AO815" t="s">
        <v>5319</v>
      </c>
      <c r="AP815" t="s">
        <v>5385</v>
      </c>
      <c r="AQ815" t="s">
        <v>5449</v>
      </c>
    </row>
    <row r="816" spans="1:43">
      <c r="A816" s="1" t="s">
        <v>512</v>
      </c>
      <c r="B816">
        <v>43</v>
      </c>
      <c r="C816">
        <v>3474602</v>
      </c>
      <c r="D816">
        <v>289497</v>
      </c>
      <c r="E816">
        <v>80804.7</v>
      </c>
      <c r="F816" t="s">
        <v>1249</v>
      </c>
      <c r="G816" t="s">
        <v>1532</v>
      </c>
      <c r="H816" t="s">
        <v>1532</v>
      </c>
      <c r="I816" t="s">
        <v>2128</v>
      </c>
      <c r="J816">
        <v>91.61</v>
      </c>
      <c r="K816">
        <v>1.97</v>
      </c>
      <c r="L816">
        <v>50</v>
      </c>
      <c r="N816">
        <v>2</v>
      </c>
      <c r="O816">
        <v>2</v>
      </c>
      <c r="P816" t="s">
        <v>2304</v>
      </c>
      <c r="Q816" t="s">
        <v>2721</v>
      </c>
      <c r="R816">
        <v>85.40000000000001</v>
      </c>
      <c r="S816">
        <v>1449</v>
      </c>
      <c r="T816" t="s">
        <v>3296</v>
      </c>
      <c r="U816">
        <v>88.3</v>
      </c>
      <c r="V816">
        <v>1475</v>
      </c>
      <c r="W816">
        <v>4.21352</v>
      </c>
      <c r="X816">
        <v>7.884119</v>
      </c>
      <c r="Y816">
        <v>0.062215053</v>
      </c>
      <c r="Z816">
        <v>1</v>
      </c>
      <c r="AA816">
        <v>0</v>
      </c>
      <c r="AB816">
        <v>0.0226709806984269</v>
      </c>
      <c r="AC816">
        <v>0.00908374658200862</v>
      </c>
      <c r="AD816" t="s">
        <v>3999</v>
      </c>
      <c r="AE816">
        <v>20878</v>
      </c>
      <c r="AF816">
        <v>21022</v>
      </c>
      <c r="AG816" t="s">
        <v>4529</v>
      </c>
      <c r="AH816" t="s">
        <v>4548</v>
      </c>
      <c r="AI816" t="s">
        <v>4899</v>
      </c>
      <c r="AJ816" t="s">
        <v>5201</v>
      </c>
      <c r="AK816" t="s">
        <v>5237</v>
      </c>
      <c r="AL816">
        <v>4.68</v>
      </c>
      <c r="AM816">
        <v>78.77</v>
      </c>
      <c r="AN816" t="s">
        <v>5316</v>
      </c>
      <c r="AO816" t="s">
        <v>5334</v>
      </c>
      <c r="AP816" t="s">
        <v>5400</v>
      </c>
      <c r="AQ816" t="s">
        <v>5456</v>
      </c>
    </row>
    <row r="817" spans="1:43">
      <c r="A817" s="1" t="s">
        <v>513</v>
      </c>
      <c r="B817">
        <v>27</v>
      </c>
      <c r="C817">
        <v>4326809</v>
      </c>
      <c r="D817">
        <v>729770</v>
      </c>
      <c r="E817">
        <v>160252.2</v>
      </c>
      <c r="F817" t="s">
        <v>1249</v>
      </c>
      <c r="G817" t="s">
        <v>1533</v>
      </c>
      <c r="H817" t="s">
        <v>1533</v>
      </c>
      <c r="I817" t="s">
        <v>2128</v>
      </c>
      <c r="J817">
        <v>92.51000000000001</v>
      </c>
      <c r="K817">
        <v>0</v>
      </c>
      <c r="L817">
        <v>0</v>
      </c>
      <c r="N817">
        <v>1</v>
      </c>
      <c r="O817">
        <v>1</v>
      </c>
      <c r="P817" t="s">
        <v>2305</v>
      </c>
      <c r="Q817" t="s">
        <v>2722</v>
      </c>
      <c r="R817">
        <v>87.90000000000001</v>
      </c>
      <c r="S817">
        <v>1443</v>
      </c>
      <c r="T817" t="s">
        <v>3297</v>
      </c>
      <c r="U817">
        <v>91.90000000000001</v>
      </c>
      <c r="V817">
        <v>1518</v>
      </c>
      <c r="W817">
        <v>4.138258</v>
      </c>
      <c r="X817">
        <v>8.638173</v>
      </c>
      <c r="Y817">
        <v>0.06392172</v>
      </c>
      <c r="Z817">
        <v>1</v>
      </c>
      <c r="AA817">
        <v>1</v>
      </c>
      <c r="AB817">
        <v>0.00655717098923199</v>
      </c>
      <c r="AC817">
        <v>0.00222989812426217</v>
      </c>
    </row>
    <row r="818" spans="1:43">
      <c r="A818" s="1" t="s">
        <v>514</v>
      </c>
      <c r="B818">
        <v>55</v>
      </c>
      <c r="C818">
        <v>4011430</v>
      </c>
      <c r="D818">
        <v>356602</v>
      </c>
      <c r="E818">
        <v>72935.10000000001</v>
      </c>
      <c r="F818" t="s">
        <v>1249</v>
      </c>
      <c r="G818" t="s">
        <v>1251</v>
      </c>
      <c r="H818" t="s">
        <v>1961</v>
      </c>
      <c r="J818">
        <v>90.02</v>
      </c>
      <c r="K818">
        <v>1.43</v>
      </c>
      <c r="L818">
        <v>40</v>
      </c>
      <c r="N818">
        <v>1</v>
      </c>
      <c r="O818">
        <v>1</v>
      </c>
      <c r="P818" t="s">
        <v>2131</v>
      </c>
      <c r="Q818" t="s">
        <v>2591</v>
      </c>
      <c r="R818">
        <v>99.2</v>
      </c>
      <c r="S818">
        <v>1457</v>
      </c>
      <c r="T818" t="s">
        <v>3051</v>
      </c>
      <c r="U818">
        <v>98.7</v>
      </c>
      <c r="V818">
        <v>1535</v>
      </c>
      <c r="W818">
        <v>5.5332584</v>
      </c>
      <c r="X818">
        <v>9.597512</v>
      </c>
      <c r="Z818">
        <v>0</v>
      </c>
      <c r="AA818">
        <v>0</v>
      </c>
      <c r="AB818">
        <v>0.0729193403758138</v>
      </c>
      <c r="AC818">
        <v>0.022525576547495</v>
      </c>
      <c r="AD818" t="s">
        <v>4000</v>
      </c>
      <c r="AE818">
        <v>80611</v>
      </c>
      <c r="AF818">
        <v>80763</v>
      </c>
      <c r="AG818" t="s">
        <v>4529</v>
      </c>
      <c r="AH818" t="s">
        <v>4534</v>
      </c>
      <c r="AI818" t="s">
        <v>4772</v>
      </c>
      <c r="AJ818" t="s">
        <v>5186</v>
      </c>
      <c r="AK818" t="s">
        <v>5234</v>
      </c>
      <c r="AL818">
        <v>7.24</v>
      </c>
      <c r="AM818">
        <v>75.16</v>
      </c>
      <c r="AN818" t="s">
        <v>5316</v>
      </c>
      <c r="AO818" t="s">
        <v>5320</v>
      </c>
      <c r="AP818" t="s">
        <v>5386</v>
      </c>
      <c r="AQ818" t="s">
        <v>5451</v>
      </c>
    </row>
    <row r="819" spans="1:43">
      <c r="A819" s="1" t="s">
        <v>514</v>
      </c>
      <c r="B819">
        <v>55</v>
      </c>
      <c r="C819">
        <v>4011430</v>
      </c>
      <c r="D819">
        <v>356602</v>
      </c>
      <c r="E819">
        <v>72935.10000000001</v>
      </c>
      <c r="F819" t="s">
        <v>1249</v>
      </c>
      <c r="G819" t="s">
        <v>1251</v>
      </c>
      <c r="H819" t="s">
        <v>1961</v>
      </c>
      <c r="J819">
        <v>90.02</v>
      </c>
      <c r="K819">
        <v>1.43</v>
      </c>
      <c r="L819">
        <v>40</v>
      </c>
      <c r="N819">
        <v>1</v>
      </c>
      <c r="O819">
        <v>1</v>
      </c>
      <c r="P819" t="s">
        <v>2131</v>
      </c>
      <c r="Q819" t="s">
        <v>2591</v>
      </c>
      <c r="R819">
        <v>99.2</v>
      </c>
      <c r="S819">
        <v>1457</v>
      </c>
      <c r="T819" t="s">
        <v>3051</v>
      </c>
      <c r="U819">
        <v>98.7</v>
      </c>
      <c r="V819">
        <v>1535</v>
      </c>
      <c r="W819">
        <v>5.5332584</v>
      </c>
      <c r="X819">
        <v>9.597512</v>
      </c>
      <c r="Z819">
        <v>0</v>
      </c>
      <c r="AA819">
        <v>0</v>
      </c>
      <c r="AB819">
        <v>0.0729193403758138</v>
      </c>
      <c r="AC819">
        <v>0.022525576547495</v>
      </c>
      <c r="AD819" t="s">
        <v>4001</v>
      </c>
      <c r="AE819">
        <v>37334</v>
      </c>
      <c r="AF819">
        <v>37468</v>
      </c>
      <c r="AG819" t="s">
        <v>4530</v>
      </c>
      <c r="AH819" t="s">
        <v>4532</v>
      </c>
      <c r="AI819" t="s">
        <v>4598</v>
      </c>
      <c r="AJ819" t="s">
        <v>5174</v>
      </c>
      <c r="AK819" t="s">
        <v>5234</v>
      </c>
      <c r="AL819">
        <v>19.91</v>
      </c>
      <c r="AM819">
        <v>81.48</v>
      </c>
      <c r="AN819" t="s">
        <v>5316</v>
      </c>
      <c r="AO819" t="s">
        <v>5318</v>
      </c>
      <c r="AP819" t="s">
        <v>5384</v>
      </c>
      <c r="AQ819" t="s">
        <v>5450</v>
      </c>
    </row>
    <row r="820" spans="1:43">
      <c r="A820" s="1" t="s">
        <v>514</v>
      </c>
      <c r="B820">
        <v>55</v>
      </c>
      <c r="C820">
        <v>4011430</v>
      </c>
      <c r="D820">
        <v>356602</v>
      </c>
      <c r="E820">
        <v>72935.10000000001</v>
      </c>
      <c r="F820" t="s">
        <v>1249</v>
      </c>
      <c r="G820" t="s">
        <v>1251</v>
      </c>
      <c r="H820" t="s">
        <v>1961</v>
      </c>
      <c r="J820">
        <v>90.02</v>
      </c>
      <c r="K820">
        <v>1.43</v>
      </c>
      <c r="L820">
        <v>40</v>
      </c>
      <c r="N820">
        <v>1</v>
      </c>
      <c r="O820">
        <v>1</v>
      </c>
      <c r="P820" t="s">
        <v>2131</v>
      </c>
      <c r="Q820" t="s">
        <v>2591</v>
      </c>
      <c r="R820">
        <v>99.2</v>
      </c>
      <c r="S820">
        <v>1457</v>
      </c>
      <c r="T820" t="s">
        <v>3051</v>
      </c>
      <c r="U820">
        <v>98.7</v>
      </c>
      <c r="V820">
        <v>1535</v>
      </c>
      <c r="W820">
        <v>5.5332584</v>
      </c>
      <c r="X820">
        <v>9.597512</v>
      </c>
      <c r="Z820">
        <v>0</v>
      </c>
      <c r="AA820">
        <v>0</v>
      </c>
      <c r="AB820">
        <v>0.0729193403758138</v>
      </c>
      <c r="AC820">
        <v>0.022525576547495</v>
      </c>
      <c r="AD820" t="s">
        <v>4002</v>
      </c>
      <c r="AE820">
        <v>140493</v>
      </c>
      <c r="AF820">
        <v>140859</v>
      </c>
      <c r="AG820" t="s">
        <v>4529</v>
      </c>
      <c r="AH820" t="s">
        <v>4533</v>
      </c>
      <c r="AI820" t="s">
        <v>4688</v>
      </c>
      <c r="AJ820" t="s">
        <v>5176</v>
      </c>
      <c r="AK820" t="s">
        <v>5251</v>
      </c>
      <c r="AL820">
        <v>10.19</v>
      </c>
      <c r="AM820">
        <v>76.81999999999999</v>
      </c>
      <c r="AN820" t="s">
        <v>5316</v>
      </c>
      <c r="AO820" t="s">
        <v>5319</v>
      </c>
      <c r="AP820" t="s">
        <v>5385</v>
      </c>
      <c r="AQ820" t="s">
        <v>5449</v>
      </c>
    </row>
    <row r="821" spans="1:43">
      <c r="A821" s="1" t="s">
        <v>515</v>
      </c>
      <c r="B821">
        <v>8</v>
      </c>
      <c r="C821">
        <v>4289469</v>
      </c>
      <c r="D821">
        <v>1671533</v>
      </c>
      <c r="E821">
        <v>536183.6</v>
      </c>
      <c r="F821" t="s">
        <v>1249</v>
      </c>
      <c r="G821" t="s">
        <v>1534</v>
      </c>
      <c r="H821" t="s">
        <v>1534</v>
      </c>
      <c r="I821" t="s">
        <v>2128</v>
      </c>
      <c r="J821">
        <v>97.09</v>
      </c>
      <c r="K821">
        <v>0.5600000000000001</v>
      </c>
      <c r="L821">
        <v>0</v>
      </c>
      <c r="N821">
        <v>1</v>
      </c>
      <c r="O821">
        <v>1</v>
      </c>
      <c r="P821" t="s">
        <v>2245</v>
      </c>
      <c r="Q821" t="s">
        <v>2723</v>
      </c>
      <c r="R821">
        <v>98</v>
      </c>
      <c r="S821">
        <v>1455</v>
      </c>
      <c r="T821" t="s">
        <v>3298</v>
      </c>
      <c r="U821">
        <v>99.8</v>
      </c>
      <c r="V821">
        <v>1497</v>
      </c>
      <c r="W821">
        <v>9.763266</v>
      </c>
      <c r="X821">
        <v>32.24835</v>
      </c>
      <c r="Y821">
        <v>0.15444939</v>
      </c>
      <c r="Z821">
        <v>0</v>
      </c>
      <c r="AA821">
        <v>0</v>
      </c>
      <c r="AB821">
        <v>0.00965333536606024</v>
      </c>
      <c r="AC821">
        <v>0.00260814309695653</v>
      </c>
      <c r="AD821" t="s">
        <v>4003</v>
      </c>
      <c r="AE821">
        <v>521158</v>
      </c>
      <c r="AF821">
        <v>521324</v>
      </c>
      <c r="AG821" t="s">
        <v>4529</v>
      </c>
      <c r="AH821" t="s">
        <v>4548</v>
      </c>
      <c r="AI821" t="s">
        <v>4900</v>
      </c>
      <c r="AJ821" t="s">
        <v>5184</v>
      </c>
      <c r="AK821" t="s">
        <v>5234</v>
      </c>
      <c r="AL821">
        <v>5.43</v>
      </c>
      <c r="AM821">
        <v>76.05</v>
      </c>
      <c r="AN821" t="s">
        <v>5316</v>
      </c>
      <c r="AO821" t="s">
        <v>5334</v>
      </c>
      <c r="AP821" t="s">
        <v>5400</v>
      </c>
      <c r="AQ821" t="s">
        <v>5456</v>
      </c>
    </row>
    <row r="822" spans="1:43">
      <c r="A822" s="1" t="s">
        <v>516</v>
      </c>
      <c r="B822">
        <v>63</v>
      </c>
      <c r="C822">
        <v>8187698</v>
      </c>
      <c r="D822">
        <v>682420</v>
      </c>
      <c r="E822">
        <v>129963.5</v>
      </c>
      <c r="F822" t="s">
        <v>1249</v>
      </c>
      <c r="G822" t="s">
        <v>1535</v>
      </c>
      <c r="H822" t="s">
        <v>1535</v>
      </c>
      <c r="I822" t="s">
        <v>2128</v>
      </c>
      <c r="J822">
        <v>91.79000000000001</v>
      </c>
      <c r="K822">
        <v>2.52</v>
      </c>
      <c r="L822">
        <v>0</v>
      </c>
      <c r="N822">
        <v>1</v>
      </c>
      <c r="O822">
        <v>1</v>
      </c>
      <c r="P822" t="s">
        <v>2306</v>
      </c>
      <c r="Q822" t="s">
        <v>2724</v>
      </c>
      <c r="R822">
        <v>99.3</v>
      </c>
      <c r="S822">
        <v>1479</v>
      </c>
      <c r="T822" t="s">
        <v>3299</v>
      </c>
      <c r="U822">
        <v>92.09999999999999</v>
      </c>
      <c r="V822">
        <v>1553</v>
      </c>
      <c r="W822">
        <v>5.507548</v>
      </c>
      <c r="X822">
        <v>8.859189000000001</v>
      </c>
      <c r="Y822">
        <v>0.10186069</v>
      </c>
      <c r="Z822">
        <v>0</v>
      </c>
      <c r="AA822">
        <v>0</v>
      </c>
      <c r="AB822">
        <v>0.0181682680316868</v>
      </c>
      <c r="AC822">
        <v>0.008575556642073521</v>
      </c>
      <c r="AD822" t="s">
        <v>4004</v>
      </c>
      <c r="AE822">
        <v>47930</v>
      </c>
      <c r="AF822">
        <v>48083</v>
      </c>
      <c r="AG822" t="s">
        <v>4529</v>
      </c>
      <c r="AH822" t="s">
        <v>4572</v>
      </c>
      <c r="AI822" t="s">
        <v>4901</v>
      </c>
      <c r="AJ822" t="s">
        <v>5222</v>
      </c>
      <c r="AK822" t="s">
        <v>5234</v>
      </c>
      <c r="AL822">
        <v>12.64</v>
      </c>
      <c r="AM822">
        <v>75.33</v>
      </c>
      <c r="AN822" t="s">
        <v>5316</v>
      </c>
      <c r="AO822" t="s">
        <v>5358</v>
      </c>
      <c r="AP822" t="s">
        <v>5424</v>
      </c>
      <c r="AQ822" t="s">
        <v>5467</v>
      </c>
    </row>
    <row r="823" spans="1:43">
      <c r="A823" s="1" t="s">
        <v>517</v>
      </c>
      <c r="B823">
        <v>36</v>
      </c>
      <c r="C823">
        <v>5213260</v>
      </c>
      <c r="D823">
        <v>855503</v>
      </c>
      <c r="E823">
        <v>144812.8</v>
      </c>
      <c r="F823" t="s">
        <v>1249</v>
      </c>
      <c r="G823" t="s">
        <v>1334</v>
      </c>
      <c r="H823" t="s">
        <v>1962</v>
      </c>
      <c r="I823" t="s">
        <v>2128</v>
      </c>
      <c r="J823">
        <v>95.94</v>
      </c>
      <c r="K823">
        <v>0.95</v>
      </c>
      <c r="L823">
        <v>100</v>
      </c>
      <c r="N823">
        <v>1</v>
      </c>
      <c r="O823">
        <v>1</v>
      </c>
      <c r="P823" t="s">
        <v>2197</v>
      </c>
      <c r="Q823" t="s">
        <v>2507</v>
      </c>
      <c r="R823">
        <v>99.8</v>
      </c>
      <c r="S823">
        <v>1445</v>
      </c>
      <c r="T823" t="s">
        <v>3101</v>
      </c>
      <c r="U823">
        <v>99.5</v>
      </c>
      <c r="V823">
        <v>1480</v>
      </c>
      <c r="W823">
        <v>3.9880977</v>
      </c>
      <c r="X823">
        <v>12.454031</v>
      </c>
      <c r="Y823">
        <v>0.44862455</v>
      </c>
      <c r="Z823">
        <v>0</v>
      </c>
      <c r="AA823">
        <v>0</v>
      </c>
      <c r="AB823">
        <v>0.0159690522243714</v>
      </c>
      <c r="AC823">
        <v>0.00539258681739921</v>
      </c>
    </row>
    <row r="824" spans="1:43">
      <c r="A824" s="1" t="s">
        <v>518</v>
      </c>
      <c r="B824">
        <v>2</v>
      </c>
      <c r="C824">
        <v>3732416</v>
      </c>
      <c r="D824">
        <v>3262661</v>
      </c>
      <c r="E824">
        <v>1866208</v>
      </c>
      <c r="F824" t="s">
        <v>1249</v>
      </c>
      <c r="G824" t="s">
        <v>1445</v>
      </c>
      <c r="H824" t="s">
        <v>1445</v>
      </c>
      <c r="I824" t="s">
        <v>2128</v>
      </c>
      <c r="J824">
        <v>96.70999999999999</v>
      </c>
      <c r="K824">
        <v>2.05</v>
      </c>
      <c r="L824">
        <v>0</v>
      </c>
      <c r="N824">
        <v>2</v>
      </c>
      <c r="O824">
        <v>2</v>
      </c>
      <c r="P824" t="s">
        <v>2266</v>
      </c>
      <c r="Q824" t="s">
        <v>2635</v>
      </c>
      <c r="R824">
        <v>100</v>
      </c>
      <c r="S824">
        <v>1456</v>
      </c>
      <c r="T824" t="s">
        <v>3218</v>
      </c>
      <c r="U824">
        <v>99.8</v>
      </c>
      <c r="V824">
        <v>1496</v>
      </c>
      <c r="W824">
        <v>58.08385</v>
      </c>
      <c r="X824">
        <v>111.26056</v>
      </c>
      <c r="Y824">
        <v>1.167823</v>
      </c>
      <c r="Z824">
        <v>0</v>
      </c>
      <c r="AA824">
        <v>0</v>
      </c>
      <c r="AB824">
        <v>0.0004960373869227</v>
      </c>
      <c r="AC824">
        <v>0.00012174860916423</v>
      </c>
      <c r="AD824" t="s">
        <v>4005</v>
      </c>
      <c r="AE824">
        <v>1282101</v>
      </c>
      <c r="AF824">
        <v>1282271</v>
      </c>
      <c r="AG824" t="s">
        <v>4529</v>
      </c>
      <c r="AH824" t="s">
        <v>4533</v>
      </c>
      <c r="AI824" t="s">
        <v>4631</v>
      </c>
      <c r="AJ824" t="s">
        <v>5179</v>
      </c>
      <c r="AK824" t="s">
        <v>5234</v>
      </c>
      <c r="AL824">
        <v>4.8</v>
      </c>
      <c r="AM824">
        <v>76.61</v>
      </c>
      <c r="AN824" t="s">
        <v>5316</v>
      </c>
      <c r="AO824" t="s">
        <v>5319</v>
      </c>
      <c r="AP824" t="s">
        <v>5385</v>
      </c>
      <c r="AQ824" t="s">
        <v>5449</v>
      </c>
    </row>
    <row r="825" spans="1:43">
      <c r="A825" s="1" t="s">
        <v>518</v>
      </c>
      <c r="B825">
        <v>2</v>
      </c>
      <c r="C825">
        <v>3732416</v>
      </c>
      <c r="D825">
        <v>3262661</v>
      </c>
      <c r="E825">
        <v>1866208</v>
      </c>
      <c r="F825" t="s">
        <v>1249</v>
      </c>
      <c r="G825" t="s">
        <v>1445</v>
      </c>
      <c r="H825" t="s">
        <v>1445</v>
      </c>
      <c r="I825" t="s">
        <v>2128</v>
      </c>
      <c r="J825">
        <v>96.70999999999999</v>
      </c>
      <c r="K825">
        <v>2.05</v>
      </c>
      <c r="L825">
        <v>0</v>
      </c>
      <c r="N825">
        <v>2</v>
      </c>
      <c r="O825">
        <v>2</v>
      </c>
      <c r="P825" t="s">
        <v>2266</v>
      </c>
      <c r="Q825" t="s">
        <v>2635</v>
      </c>
      <c r="R825">
        <v>100</v>
      </c>
      <c r="S825">
        <v>1456</v>
      </c>
      <c r="T825" t="s">
        <v>3218</v>
      </c>
      <c r="U825">
        <v>99.8</v>
      </c>
      <c r="V825">
        <v>1496</v>
      </c>
      <c r="W825">
        <v>58.08385</v>
      </c>
      <c r="X825">
        <v>111.26056</v>
      </c>
      <c r="Y825">
        <v>1.167823</v>
      </c>
      <c r="Z825">
        <v>0</v>
      </c>
      <c r="AA825">
        <v>0</v>
      </c>
      <c r="AB825">
        <v>0.0004960373869227</v>
      </c>
      <c r="AC825">
        <v>0.00012174860916423</v>
      </c>
      <c r="AD825" t="s">
        <v>4005</v>
      </c>
      <c r="AE825">
        <v>1282529</v>
      </c>
      <c r="AF825">
        <v>1282907</v>
      </c>
      <c r="AG825" t="s">
        <v>4529</v>
      </c>
      <c r="AH825" t="s">
        <v>4533</v>
      </c>
      <c r="AI825" t="s">
        <v>4833</v>
      </c>
      <c r="AJ825" t="s">
        <v>5176</v>
      </c>
      <c r="AK825" t="s">
        <v>5244</v>
      </c>
      <c r="AL825">
        <v>10.59</v>
      </c>
      <c r="AM825">
        <v>78.48</v>
      </c>
      <c r="AN825" t="s">
        <v>5316</v>
      </c>
      <c r="AO825" t="s">
        <v>5319</v>
      </c>
      <c r="AP825" t="s">
        <v>5385</v>
      </c>
      <c r="AQ825" t="s">
        <v>5449</v>
      </c>
    </row>
    <row r="826" spans="1:43">
      <c r="A826" s="1" t="s">
        <v>518</v>
      </c>
      <c r="B826">
        <v>2</v>
      </c>
      <c r="C826">
        <v>3732416</v>
      </c>
      <c r="D826">
        <v>3262661</v>
      </c>
      <c r="E826">
        <v>1866208</v>
      </c>
      <c r="F826" t="s">
        <v>1249</v>
      </c>
      <c r="G826" t="s">
        <v>1445</v>
      </c>
      <c r="H826" t="s">
        <v>1445</v>
      </c>
      <c r="I826" t="s">
        <v>2128</v>
      </c>
      <c r="J826">
        <v>96.70999999999999</v>
      </c>
      <c r="K826">
        <v>2.05</v>
      </c>
      <c r="L826">
        <v>0</v>
      </c>
      <c r="N826">
        <v>2</v>
      </c>
      <c r="O826">
        <v>2</v>
      </c>
      <c r="P826" t="s">
        <v>2266</v>
      </c>
      <c r="Q826" t="s">
        <v>2635</v>
      </c>
      <c r="R826">
        <v>100</v>
      </c>
      <c r="S826">
        <v>1456</v>
      </c>
      <c r="T826" t="s">
        <v>3218</v>
      </c>
      <c r="U826">
        <v>99.8</v>
      </c>
      <c r="V826">
        <v>1496</v>
      </c>
      <c r="W826">
        <v>58.08385</v>
      </c>
      <c r="X826">
        <v>111.26056</v>
      </c>
      <c r="Y826">
        <v>1.167823</v>
      </c>
      <c r="Z826">
        <v>0</v>
      </c>
      <c r="AA826">
        <v>0</v>
      </c>
      <c r="AB826">
        <v>0.0004960373869227</v>
      </c>
      <c r="AC826">
        <v>0.00012174860916423</v>
      </c>
      <c r="AD826" t="s">
        <v>4006</v>
      </c>
      <c r="AE826">
        <v>243222</v>
      </c>
      <c r="AF826">
        <v>243669</v>
      </c>
      <c r="AG826" t="s">
        <v>4530</v>
      </c>
      <c r="AH826" t="s">
        <v>4542</v>
      </c>
      <c r="AI826" t="s">
        <v>4902</v>
      </c>
      <c r="AJ826" t="s">
        <v>5174</v>
      </c>
      <c r="AK826" t="s">
        <v>5234</v>
      </c>
      <c r="AL826">
        <v>14.5</v>
      </c>
      <c r="AM826">
        <v>75.67</v>
      </c>
      <c r="AN826" t="s">
        <v>5316</v>
      </c>
      <c r="AO826" t="s">
        <v>5328</v>
      </c>
      <c r="AP826" t="s">
        <v>5394</v>
      </c>
      <c r="AQ826" t="s">
        <v>5458</v>
      </c>
    </row>
    <row r="827" spans="1:43">
      <c r="A827" s="1" t="s">
        <v>519</v>
      </c>
      <c r="B827">
        <v>27</v>
      </c>
      <c r="C827">
        <v>4226214</v>
      </c>
      <c r="D827">
        <v>794390</v>
      </c>
      <c r="E827">
        <v>156526.4</v>
      </c>
      <c r="F827" t="s">
        <v>1249</v>
      </c>
      <c r="G827" t="s">
        <v>1536</v>
      </c>
      <c r="H827" t="s">
        <v>1536</v>
      </c>
      <c r="I827" t="s">
        <v>2128</v>
      </c>
      <c r="J827">
        <v>91.75</v>
      </c>
      <c r="K827">
        <v>2.4</v>
      </c>
      <c r="L827">
        <v>25</v>
      </c>
      <c r="N827">
        <v>1</v>
      </c>
      <c r="O827">
        <v>1</v>
      </c>
      <c r="P827" t="s">
        <v>2197</v>
      </c>
      <c r="Q827" t="s">
        <v>2725</v>
      </c>
      <c r="R827">
        <v>99.2</v>
      </c>
      <c r="S827">
        <v>1445</v>
      </c>
      <c r="T827" t="s">
        <v>3252</v>
      </c>
      <c r="U827">
        <v>97</v>
      </c>
      <c r="V827">
        <v>1378</v>
      </c>
      <c r="W827">
        <v>3.3557196</v>
      </c>
      <c r="X827">
        <v>10.334871</v>
      </c>
      <c r="Y827">
        <v>0.051041387</v>
      </c>
      <c r="Z827">
        <v>0</v>
      </c>
      <c r="AA827">
        <v>0</v>
      </c>
      <c r="AB827">
        <v>0.0122459077227559</v>
      </c>
      <c r="AC827">
        <v>0.00330500472143532</v>
      </c>
    </row>
    <row r="828" spans="1:43">
      <c r="A828" s="1" t="s">
        <v>520</v>
      </c>
      <c r="B828">
        <v>16</v>
      </c>
      <c r="C828">
        <v>4085563</v>
      </c>
      <c r="D828">
        <v>775928</v>
      </c>
      <c r="E828">
        <v>255347.7</v>
      </c>
      <c r="F828" t="s">
        <v>1249</v>
      </c>
      <c r="G828" t="s">
        <v>1537</v>
      </c>
      <c r="H828" t="s">
        <v>1537</v>
      </c>
      <c r="I828" t="s">
        <v>2128</v>
      </c>
      <c r="J828">
        <v>96.45</v>
      </c>
      <c r="K828">
        <v>2.73</v>
      </c>
      <c r="L828">
        <v>40</v>
      </c>
      <c r="N828">
        <v>1</v>
      </c>
      <c r="O828">
        <v>1</v>
      </c>
      <c r="P828" t="s">
        <v>2307</v>
      </c>
      <c r="Q828" t="s">
        <v>2726</v>
      </c>
      <c r="R828">
        <v>91.5</v>
      </c>
      <c r="S828">
        <v>1416</v>
      </c>
      <c r="T828" t="s">
        <v>3300</v>
      </c>
      <c r="U828">
        <v>99.2</v>
      </c>
      <c r="V828">
        <v>1461</v>
      </c>
      <c r="W828">
        <v>6.193324</v>
      </c>
      <c r="X828">
        <v>16.852415</v>
      </c>
      <c r="Y828">
        <v>0.09493221</v>
      </c>
      <c r="Z828">
        <v>0</v>
      </c>
      <c r="AA828">
        <v>0</v>
      </c>
      <c r="AB828">
        <v>0.00837005454588762</v>
      </c>
      <c r="AC828">
        <v>0.00326030374706618</v>
      </c>
    </row>
    <row r="829" spans="1:43">
      <c r="A829" s="1" t="s">
        <v>521</v>
      </c>
      <c r="B829">
        <v>46</v>
      </c>
      <c r="C829">
        <v>5232622</v>
      </c>
      <c r="D829">
        <v>1085070</v>
      </c>
      <c r="E829">
        <v>113752.6</v>
      </c>
      <c r="F829" t="s">
        <v>1249</v>
      </c>
      <c r="G829" t="s">
        <v>1538</v>
      </c>
      <c r="H829" t="s">
        <v>1538</v>
      </c>
      <c r="I829" t="s">
        <v>2128</v>
      </c>
      <c r="J829">
        <v>96.7</v>
      </c>
      <c r="K829">
        <v>2.38</v>
      </c>
      <c r="L829">
        <v>0</v>
      </c>
      <c r="N829">
        <v>1</v>
      </c>
      <c r="O829">
        <v>1</v>
      </c>
      <c r="P829" t="s">
        <v>2165</v>
      </c>
      <c r="Q829" t="s">
        <v>2460</v>
      </c>
      <c r="R829">
        <v>97.3</v>
      </c>
      <c r="S829">
        <v>1432</v>
      </c>
      <c r="T829" t="s">
        <v>3057</v>
      </c>
      <c r="U829">
        <v>97.40000000000001</v>
      </c>
      <c r="V829">
        <v>1490</v>
      </c>
      <c r="W829">
        <v>8.84939</v>
      </c>
      <c r="X829">
        <v>12.982116</v>
      </c>
      <c r="Y829">
        <v>0.1222422</v>
      </c>
      <c r="Z829">
        <v>0</v>
      </c>
      <c r="AA829">
        <v>0</v>
      </c>
      <c r="AB829">
        <v>0.0421293782427644</v>
      </c>
      <c r="AC829">
        <v>0.009987917521184079</v>
      </c>
      <c r="AD829" t="s">
        <v>4007</v>
      </c>
      <c r="AE829">
        <v>201247</v>
      </c>
      <c r="AF829">
        <v>201486</v>
      </c>
      <c r="AG829" t="s">
        <v>4529</v>
      </c>
      <c r="AH829" t="s">
        <v>4531</v>
      </c>
      <c r="AI829" t="s">
        <v>4646</v>
      </c>
      <c r="AJ829" t="s">
        <v>5185</v>
      </c>
      <c r="AK829" t="s">
        <v>5237</v>
      </c>
      <c r="AL829">
        <v>6.85</v>
      </c>
      <c r="AM829">
        <v>76.34999999999999</v>
      </c>
      <c r="AN829" t="s">
        <v>5316</v>
      </c>
      <c r="AO829" t="s">
        <v>5317</v>
      </c>
      <c r="AP829" t="s">
        <v>5383</v>
      </c>
      <c r="AQ829" t="s">
        <v>5449</v>
      </c>
    </row>
    <row r="830" spans="1:43">
      <c r="A830" s="1" t="s">
        <v>521</v>
      </c>
      <c r="B830">
        <v>46</v>
      </c>
      <c r="C830">
        <v>5232622</v>
      </c>
      <c r="D830">
        <v>1085070</v>
      </c>
      <c r="E830">
        <v>113752.6</v>
      </c>
      <c r="F830" t="s">
        <v>1249</v>
      </c>
      <c r="G830" t="s">
        <v>1538</v>
      </c>
      <c r="H830" t="s">
        <v>1538</v>
      </c>
      <c r="I830" t="s">
        <v>2128</v>
      </c>
      <c r="J830">
        <v>96.7</v>
      </c>
      <c r="K830">
        <v>2.38</v>
      </c>
      <c r="L830">
        <v>0</v>
      </c>
      <c r="N830">
        <v>1</v>
      </c>
      <c r="O830">
        <v>1</v>
      </c>
      <c r="P830" t="s">
        <v>2165</v>
      </c>
      <c r="Q830" t="s">
        <v>2460</v>
      </c>
      <c r="R830">
        <v>97.3</v>
      </c>
      <c r="S830">
        <v>1432</v>
      </c>
      <c r="T830" t="s">
        <v>3057</v>
      </c>
      <c r="U830">
        <v>97.40000000000001</v>
      </c>
      <c r="V830">
        <v>1490</v>
      </c>
      <c r="W830">
        <v>8.84939</v>
      </c>
      <c r="X830">
        <v>12.982116</v>
      </c>
      <c r="Y830">
        <v>0.1222422</v>
      </c>
      <c r="Z830">
        <v>0</v>
      </c>
      <c r="AA830">
        <v>0</v>
      </c>
      <c r="AB830">
        <v>0.0421293782427644</v>
      </c>
      <c r="AC830">
        <v>0.009987917521184079</v>
      </c>
      <c r="AD830" t="s">
        <v>4007</v>
      </c>
      <c r="AE830">
        <v>202043</v>
      </c>
      <c r="AF830">
        <v>202428</v>
      </c>
      <c r="AG830" t="s">
        <v>4529</v>
      </c>
      <c r="AH830" t="s">
        <v>4533</v>
      </c>
      <c r="AI830" t="s">
        <v>4670</v>
      </c>
      <c r="AJ830" t="s">
        <v>5176</v>
      </c>
      <c r="AK830" t="s">
        <v>5275</v>
      </c>
      <c r="AL830">
        <v>10.73</v>
      </c>
      <c r="AM830">
        <v>78.41</v>
      </c>
      <c r="AN830" t="s">
        <v>5316</v>
      </c>
      <c r="AO830" t="s">
        <v>5319</v>
      </c>
      <c r="AP830" t="s">
        <v>5385</v>
      </c>
      <c r="AQ830" t="s">
        <v>5449</v>
      </c>
    </row>
    <row r="831" spans="1:43">
      <c r="A831" s="1" t="s">
        <v>522</v>
      </c>
      <c r="B831">
        <v>5</v>
      </c>
      <c r="C831">
        <v>7333651</v>
      </c>
      <c r="D831">
        <v>7301376</v>
      </c>
      <c r="E831">
        <v>1466730.2</v>
      </c>
      <c r="F831" t="s">
        <v>1249</v>
      </c>
      <c r="G831" t="s">
        <v>1539</v>
      </c>
      <c r="H831" t="s">
        <v>1539</v>
      </c>
      <c r="I831" t="s">
        <v>2128</v>
      </c>
      <c r="J831">
        <v>93.39</v>
      </c>
      <c r="K831">
        <v>3.89</v>
      </c>
      <c r="L831">
        <v>0</v>
      </c>
      <c r="N831">
        <v>2</v>
      </c>
      <c r="O831">
        <v>2</v>
      </c>
      <c r="P831" t="s">
        <v>2203</v>
      </c>
      <c r="Q831" t="s">
        <v>2727</v>
      </c>
      <c r="R831">
        <v>92.2</v>
      </c>
      <c r="S831">
        <v>1481</v>
      </c>
      <c r="T831" t="s">
        <v>3301</v>
      </c>
      <c r="U831">
        <v>92.5</v>
      </c>
      <c r="V831">
        <v>1524</v>
      </c>
      <c r="W831">
        <v>12.983415</v>
      </c>
      <c r="X831">
        <v>25.672142</v>
      </c>
      <c r="Y831">
        <v>0.2027424</v>
      </c>
      <c r="Z831">
        <v>0</v>
      </c>
      <c r="AA831">
        <v>0</v>
      </c>
      <c r="AB831">
        <v>0.0008775196115429459</v>
      </c>
      <c r="AC831">
        <v>0.000271673692510587</v>
      </c>
      <c r="AD831" t="s">
        <v>4008</v>
      </c>
      <c r="AE831">
        <v>6629227</v>
      </c>
      <c r="AF831">
        <v>6629564</v>
      </c>
      <c r="AG831" t="s">
        <v>4530</v>
      </c>
      <c r="AH831" t="s">
        <v>4531</v>
      </c>
      <c r="AI831" t="s">
        <v>4903</v>
      </c>
      <c r="AJ831" t="s">
        <v>5173</v>
      </c>
      <c r="AK831" t="s">
        <v>5244</v>
      </c>
      <c r="AL831">
        <v>9.630000000000001</v>
      </c>
      <c r="AM831">
        <v>77.94</v>
      </c>
      <c r="AN831" t="s">
        <v>5316</v>
      </c>
      <c r="AO831" t="s">
        <v>5317</v>
      </c>
      <c r="AP831" t="s">
        <v>5383</v>
      </c>
      <c r="AQ831" t="s">
        <v>5449</v>
      </c>
    </row>
    <row r="832" spans="1:43">
      <c r="A832" s="1" t="s">
        <v>523</v>
      </c>
      <c r="B832">
        <v>29</v>
      </c>
      <c r="C832">
        <v>6273563</v>
      </c>
      <c r="D832">
        <v>750416</v>
      </c>
      <c r="E832">
        <v>216329.8</v>
      </c>
      <c r="F832" t="s">
        <v>1249</v>
      </c>
      <c r="G832" t="s">
        <v>1540</v>
      </c>
      <c r="H832" t="s">
        <v>1540</v>
      </c>
      <c r="I832" t="s">
        <v>2128</v>
      </c>
      <c r="J832">
        <v>94.02</v>
      </c>
      <c r="K832">
        <v>4.38</v>
      </c>
      <c r="L832">
        <v>0</v>
      </c>
      <c r="N832">
        <v>3</v>
      </c>
      <c r="O832">
        <v>3</v>
      </c>
      <c r="P832" t="s">
        <v>2146</v>
      </c>
      <c r="Q832" t="s">
        <v>2728</v>
      </c>
      <c r="R832">
        <v>82.7</v>
      </c>
      <c r="S832">
        <v>1482</v>
      </c>
      <c r="T832" t="s">
        <v>3302</v>
      </c>
      <c r="U832">
        <v>95.7</v>
      </c>
      <c r="V832">
        <v>1519</v>
      </c>
      <c r="W832">
        <v>5.6345644</v>
      </c>
      <c r="X832">
        <v>13.506159</v>
      </c>
      <c r="Y832">
        <v>0.08872602</v>
      </c>
      <c r="Z832">
        <v>0</v>
      </c>
      <c r="AA832">
        <v>0</v>
      </c>
      <c r="AB832">
        <v>0.00460275143284442</v>
      </c>
      <c r="AC832">
        <v>0.00194827247216115</v>
      </c>
    </row>
    <row r="833" spans="1:43">
      <c r="A833" s="1" t="s">
        <v>524</v>
      </c>
      <c r="B833">
        <v>109</v>
      </c>
      <c r="C833">
        <v>6766460</v>
      </c>
      <c r="D833">
        <v>298638</v>
      </c>
      <c r="E833">
        <v>62077.6</v>
      </c>
      <c r="F833" t="s">
        <v>1249</v>
      </c>
      <c r="G833" t="s">
        <v>1541</v>
      </c>
      <c r="H833" t="s">
        <v>1541</v>
      </c>
      <c r="I833" t="s">
        <v>2128</v>
      </c>
      <c r="J833">
        <v>91.38</v>
      </c>
      <c r="K833">
        <v>3.72</v>
      </c>
      <c r="L833">
        <v>0</v>
      </c>
      <c r="N833">
        <v>1</v>
      </c>
      <c r="O833">
        <v>1</v>
      </c>
      <c r="P833" t="s">
        <v>2308</v>
      </c>
      <c r="Q833" t="s">
        <v>2729</v>
      </c>
      <c r="R833">
        <v>93.2</v>
      </c>
      <c r="S833">
        <v>1475</v>
      </c>
      <c r="T833" t="s">
        <v>3303</v>
      </c>
      <c r="U833">
        <v>97.2</v>
      </c>
      <c r="V833">
        <v>1518</v>
      </c>
      <c r="W833">
        <v>9.313402</v>
      </c>
      <c r="X833">
        <v>8.416996000000001</v>
      </c>
      <c r="Y833">
        <v>0.12943923</v>
      </c>
      <c r="Z833">
        <v>1</v>
      </c>
      <c r="AA833">
        <v>0</v>
      </c>
      <c r="AB833">
        <v>0.0426669189470448</v>
      </c>
      <c r="AC833">
        <v>0.0103547608013507</v>
      </c>
      <c r="AD833" t="s">
        <v>4009</v>
      </c>
      <c r="AE833">
        <v>135336</v>
      </c>
      <c r="AF833">
        <v>135539</v>
      </c>
      <c r="AG833" t="s">
        <v>4529</v>
      </c>
      <c r="AH833" t="s">
        <v>4533</v>
      </c>
      <c r="AI833" t="s">
        <v>4904</v>
      </c>
      <c r="AJ833" t="s">
        <v>5183</v>
      </c>
      <c r="AK833" t="s">
        <v>5234</v>
      </c>
      <c r="AL833">
        <v>5.73</v>
      </c>
      <c r="AM833">
        <v>78.43000000000001</v>
      </c>
      <c r="AN833" t="s">
        <v>5316</v>
      </c>
      <c r="AO833" t="s">
        <v>5319</v>
      </c>
      <c r="AP833" t="s">
        <v>5385</v>
      </c>
      <c r="AQ833" t="s">
        <v>5449</v>
      </c>
    </row>
    <row r="834" spans="1:43">
      <c r="A834" s="1" t="s">
        <v>524</v>
      </c>
      <c r="B834">
        <v>109</v>
      </c>
      <c r="C834">
        <v>6766460</v>
      </c>
      <c r="D834">
        <v>298638</v>
      </c>
      <c r="E834">
        <v>62077.6</v>
      </c>
      <c r="F834" t="s">
        <v>1249</v>
      </c>
      <c r="G834" t="s">
        <v>1541</v>
      </c>
      <c r="H834" t="s">
        <v>1541</v>
      </c>
      <c r="I834" t="s">
        <v>2128</v>
      </c>
      <c r="J834">
        <v>91.38</v>
      </c>
      <c r="K834">
        <v>3.72</v>
      </c>
      <c r="L834">
        <v>0</v>
      </c>
      <c r="N834">
        <v>1</v>
      </c>
      <c r="O834">
        <v>1</v>
      </c>
      <c r="P834" t="s">
        <v>2308</v>
      </c>
      <c r="Q834" t="s">
        <v>2729</v>
      </c>
      <c r="R834">
        <v>93.2</v>
      </c>
      <c r="S834">
        <v>1475</v>
      </c>
      <c r="T834" t="s">
        <v>3303</v>
      </c>
      <c r="U834">
        <v>97.2</v>
      </c>
      <c r="V834">
        <v>1518</v>
      </c>
      <c r="W834">
        <v>9.313402</v>
      </c>
      <c r="X834">
        <v>8.416996000000001</v>
      </c>
      <c r="Y834">
        <v>0.12943923</v>
      </c>
      <c r="Z834">
        <v>1</v>
      </c>
      <c r="AA834">
        <v>0</v>
      </c>
      <c r="AB834">
        <v>0.0426669189470448</v>
      </c>
      <c r="AC834">
        <v>0.0103547608013507</v>
      </c>
      <c r="AD834" t="s">
        <v>4009</v>
      </c>
      <c r="AE834">
        <v>135659</v>
      </c>
      <c r="AF834">
        <v>136018</v>
      </c>
      <c r="AG834" t="s">
        <v>4529</v>
      </c>
      <c r="AH834" t="s">
        <v>4533</v>
      </c>
      <c r="AI834" t="s">
        <v>4852</v>
      </c>
      <c r="AJ834" t="s">
        <v>5176</v>
      </c>
      <c r="AK834" t="s">
        <v>5237</v>
      </c>
      <c r="AL834">
        <v>10.08</v>
      </c>
      <c r="AM834">
        <v>76.45</v>
      </c>
      <c r="AN834" t="s">
        <v>5316</v>
      </c>
      <c r="AO834" t="s">
        <v>5319</v>
      </c>
      <c r="AP834" t="s">
        <v>5385</v>
      </c>
      <c r="AQ834" t="s">
        <v>5449</v>
      </c>
    </row>
    <row r="835" spans="1:43">
      <c r="A835" s="1" t="s">
        <v>525</v>
      </c>
      <c r="B835">
        <v>111</v>
      </c>
      <c r="C835">
        <v>6824975</v>
      </c>
      <c r="D835">
        <v>332278</v>
      </c>
      <c r="E835">
        <v>61486.3</v>
      </c>
      <c r="F835" t="s">
        <v>1249</v>
      </c>
      <c r="G835" t="s">
        <v>1542</v>
      </c>
      <c r="H835" t="s">
        <v>1542</v>
      </c>
      <c r="I835" t="s">
        <v>2128</v>
      </c>
      <c r="J835">
        <v>92.09</v>
      </c>
      <c r="K835">
        <v>2.37</v>
      </c>
      <c r="L835">
        <v>0</v>
      </c>
      <c r="N835">
        <v>1</v>
      </c>
      <c r="O835">
        <v>1</v>
      </c>
      <c r="P835" t="s">
        <v>2309</v>
      </c>
      <c r="Q835" t="s">
        <v>2730</v>
      </c>
      <c r="R835">
        <v>99.90000000000001</v>
      </c>
      <c r="S835">
        <v>1424</v>
      </c>
      <c r="T835" t="s">
        <v>3304</v>
      </c>
      <c r="U835">
        <v>94.90000000000001</v>
      </c>
      <c r="V835">
        <v>1484</v>
      </c>
      <c r="W835">
        <v>4.218696599999999</v>
      </c>
      <c r="X835">
        <v>9.712013000000001</v>
      </c>
      <c r="Y835">
        <v>0.05849486</v>
      </c>
      <c r="Z835">
        <v>0</v>
      </c>
      <c r="AA835">
        <v>0</v>
      </c>
      <c r="AB835">
        <v>0.0514564233491935</v>
      </c>
      <c r="AC835">
        <v>0.0186275873796163</v>
      </c>
      <c r="AD835" t="s">
        <v>4010</v>
      </c>
      <c r="AE835">
        <v>5932</v>
      </c>
      <c r="AF835">
        <v>6201</v>
      </c>
      <c r="AG835" t="s">
        <v>4530</v>
      </c>
      <c r="AH835" t="s">
        <v>4531</v>
      </c>
      <c r="AI835" t="s">
        <v>4905</v>
      </c>
      <c r="AJ835" t="s">
        <v>5173</v>
      </c>
      <c r="AK835" t="s">
        <v>5237</v>
      </c>
      <c r="AL835">
        <v>7.71</v>
      </c>
      <c r="AM835">
        <v>76.75</v>
      </c>
      <c r="AN835" t="s">
        <v>5316</v>
      </c>
      <c r="AO835" t="s">
        <v>5317</v>
      </c>
      <c r="AP835" t="s">
        <v>5383</v>
      </c>
      <c r="AQ835" t="s">
        <v>5449</v>
      </c>
    </row>
    <row r="836" spans="1:43">
      <c r="A836" s="1" t="s">
        <v>526</v>
      </c>
      <c r="B836">
        <v>48</v>
      </c>
      <c r="C836">
        <v>8408442</v>
      </c>
      <c r="D836">
        <v>1797305</v>
      </c>
      <c r="E836">
        <v>175175.9</v>
      </c>
      <c r="F836" t="s">
        <v>1249</v>
      </c>
      <c r="G836" t="s">
        <v>1543</v>
      </c>
      <c r="H836" t="s">
        <v>1543</v>
      </c>
      <c r="J836">
        <v>96.36</v>
      </c>
      <c r="K836">
        <v>3.79</v>
      </c>
      <c r="L836">
        <v>83.33</v>
      </c>
      <c r="N836">
        <v>4</v>
      </c>
      <c r="O836">
        <v>4</v>
      </c>
      <c r="P836" t="s">
        <v>2310</v>
      </c>
      <c r="Q836" t="s">
        <v>2731</v>
      </c>
      <c r="R836">
        <v>99.90000000000001</v>
      </c>
      <c r="S836">
        <v>1409</v>
      </c>
      <c r="T836" t="s">
        <v>3305</v>
      </c>
      <c r="U836">
        <v>95.09999999999999</v>
      </c>
      <c r="V836">
        <v>1443</v>
      </c>
      <c r="W836">
        <v>7.385123299999999</v>
      </c>
      <c r="X836">
        <v>17.05251</v>
      </c>
      <c r="Z836">
        <v>0</v>
      </c>
      <c r="AA836">
        <v>1</v>
      </c>
      <c r="AB836">
        <v>0.0356184254411274</v>
      </c>
      <c r="AC836">
        <v>0.007046397627405021</v>
      </c>
      <c r="AD836" t="s">
        <v>4011</v>
      </c>
      <c r="AE836">
        <v>1026974</v>
      </c>
      <c r="AF836">
        <v>1027114</v>
      </c>
      <c r="AG836" t="s">
        <v>4530</v>
      </c>
      <c r="AH836" t="s">
        <v>4535</v>
      </c>
      <c r="AI836" t="s">
        <v>4906</v>
      </c>
      <c r="AJ836" t="s">
        <v>5180</v>
      </c>
      <c r="AK836" t="s">
        <v>5234</v>
      </c>
      <c r="AL836">
        <v>7.29</v>
      </c>
      <c r="AM836">
        <v>78.01000000000001</v>
      </c>
      <c r="AN836" t="s">
        <v>5316</v>
      </c>
      <c r="AO836" t="s">
        <v>5321</v>
      </c>
      <c r="AP836" t="s">
        <v>5387</v>
      </c>
      <c r="AQ836" t="s">
        <v>5452</v>
      </c>
    </row>
    <row r="837" spans="1:43">
      <c r="A837" s="1" t="s">
        <v>527</v>
      </c>
      <c r="B837">
        <v>1</v>
      </c>
      <c r="C837">
        <v>2986848</v>
      </c>
      <c r="D837">
        <v>2986848</v>
      </c>
      <c r="E837">
        <v>2986848</v>
      </c>
      <c r="F837" t="s">
        <v>1249</v>
      </c>
      <c r="G837" t="s">
        <v>1544</v>
      </c>
      <c r="H837" t="s">
        <v>1544</v>
      </c>
      <c r="I837" t="s">
        <v>2128</v>
      </c>
      <c r="J837">
        <v>96.95</v>
      </c>
      <c r="K837">
        <v>0</v>
      </c>
      <c r="L837">
        <v>0</v>
      </c>
      <c r="N837">
        <v>1</v>
      </c>
      <c r="O837">
        <v>1</v>
      </c>
      <c r="P837" t="s">
        <v>2150</v>
      </c>
      <c r="Q837" t="s">
        <v>2732</v>
      </c>
      <c r="R837">
        <v>89.7</v>
      </c>
      <c r="S837">
        <v>1446</v>
      </c>
      <c r="T837" t="s">
        <v>3306</v>
      </c>
      <c r="U837">
        <v>95.8</v>
      </c>
      <c r="V837">
        <v>1445</v>
      </c>
      <c r="W837">
        <v>5.9668303</v>
      </c>
      <c r="X837">
        <v>18.379805</v>
      </c>
      <c r="Y837">
        <v>0.09263644</v>
      </c>
      <c r="Z837">
        <v>0</v>
      </c>
      <c r="AA837">
        <v>0</v>
      </c>
      <c r="AB837">
        <v>0.0058952267928425</v>
      </c>
      <c r="AC837">
        <v>0.0017759736141063</v>
      </c>
    </row>
    <row r="838" spans="1:43">
      <c r="A838" s="1" t="s">
        <v>528</v>
      </c>
      <c r="B838">
        <v>107</v>
      </c>
      <c r="C838">
        <v>9033822</v>
      </c>
      <c r="D838">
        <v>1226158</v>
      </c>
      <c r="E838">
        <v>84428.2</v>
      </c>
      <c r="F838" t="s">
        <v>1249</v>
      </c>
      <c r="G838" t="s">
        <v>1545</v>
      </c>
      <c r="H838" t="s">
        <v>1545</v>
      </c>
      <c r="I838" t="s">
        <v>2128</v>
      </c>
      <c r="J838">
        <v>92.19</v>
      </c>
      <c r="K838">
        <v>1.82</v>
      </c>
      <c r="L838">
        <v>100</v>
      </c>
      <c r="N838">
        <v>2</v>
      </c>
      <c r="O838">
        <v>2</v>
      </c>
      <c r="P838" t="s">
        <v>2310</v>
      </c>
      <c r="Q838" t="s">
        <v>2733</v>
      </c>
      <c r="R838">
        <v>99.09999999999999</v>
      </c>
      <c r="S838">
        <v>1422</v>
      </c>
      <c r="T838" t="s">
        <v>3307</v>
      </c>
      <c r="U838">
        <v>92.7</v>
      </c>
      <c r="V838">
        <v>1420</v>
      </c>
      <c r="W838">
        <v>5.6686754</v>
      </c>
      <c r="X838">
        <v>12.65641</v>
      </c>
      <c r="Y838">
        <v>0.084719025</v>
      </c>
      <c r="Z838">
        <v>0</v>
      </c>
      <c r="AA838">
        <v>1</v>
      </c>
      <c r="AB838">
        <v>0.0276972474534862</v>
      </c>
      <c r="AC838">
        <v>0.008671111447836959</v>
      </c>
    </row>
    <row r="839" spans="1:43">
      <c r="A839" s="1" t="s">
        <v>529</v>
      </c>
      <c r="B839">
        <v>33</v>
      </c>
      <c r="C839">
        <v>5824972</v>
      </c>
      <c r="D839">
        <v>911427</v>
      </c>
      <c r="E839">
        <v>176514.3</v>
      </c>
      <c r="F839" t="s">
        <v>1249</v>
      </c>
      <c r="G839" t="s">
        <v>1546</v>
      </c>
      <c r="H839" t="s">
        <v>1546</v>
      </c>
      <c r="I839" t="s">
        <v>2128</v>
      </c>
      <c r="J839">
        <v>95.72</v>
      </c>
      <c r="K839">
        <v>4.77</v>
      </c>
      <c r="L839">
        <v>13.64</v>
      </c>
      <c r="N839">
        <v>2</v>
      </c>
      <c r="O839">
        <v>2</v>
      </c>
      <c r="P839" t="s">
        <v>2311</v>
      </c>
      <c r="Q839" t="s">
        <v>2734</v>
      </c>
      <c r="R839">
        <v>95.90000000000001</v>
      </c>
      <c r="S839">
        <v>1461</v>
      </c>
      <c r="T839" t="s">
        <v>3308</v>
      </c>
      <c r="U839">
        <v>96.5</v>
      </c>
      <c r="V839">
        <v>1502</v>
      </c>
      <c r="W839">
        <v>6.194244</v>
      </c>
      <c r="X839">
        <v>10.487937</v>
      </c>
      <c r="Y839">
        <v>0.13200264</v>
      </c>
      <c r="Z839">
        <v>0</v>
      </c>
      <c r="AA839">
        <v>0</v>
      </c>
      <c r="AB839">
        <v>0.0162296649668858</v>
      </c>
      <c r="AC839">
        <v>0.00498147615112489</v>
      </c>
      <c r="AD839" t="s">
        <v>4012</v>
      </c>
      <c r="AE839">
        <v>609206</v>
      </c>
      <c r="AF839">
        <v>609341</v>
      </c>
      <c r="AG839" t="s">
        <v>4529</v>
      </c>
      <c r="AH839" t="s">
        <v>4532</v>
      </c>
      <c r="AI839" t="s">
        <v>4749</v>
      </c>
      <c r="AJ839" t="s">
        <v>5174</v>
      </c>
      <c r="AK839" t="s">
        <v>5234</v>
      </c>
      <c r="AL839">
        <v>20.06</v>
      </c>
      <c r="AM839">
        <v>77.94</v>
      </c>
      <c r="AN839" t="s">
        <v>5316</v>
      </c>
      <c r="AO839" t="s">
        <v>5318</v>
      </c>
      <c r="AP839" t="s">
        <v>5384</v>
      </c>
      <c r="AQ839" t="s">
        <v>5450</v>
      </c>
    </row>
    <row r="840" spans="1:43">
      <c r="A840" s="1" t="s">
        <v>529</v>
      </c>
      <c r="B840">
        <v>33</v>
      </c>
      <c r="C840">
        <v>5824972</v>
      </c>
      <c r="D840">
        <v>911427</v>
      </c>
      <c r="E840">
        <v>176514.3</v>
      </c>
      <c r="F840" t="s">
        <v>1249</v>
      </c>
      <c r="G840" t="s">
        <v>1546</v>
      </c>
      <c r="H840" t="s">
        <v>1546</v>
      </c>
      <c r="I840" t="s">
        <v>2128</v>
      </c>
      <c r="J840">
        <v>95.72</v>
      </c>
      <c r="K840">
        <v>4.77</v>
      </c>
      <c r="L840">
        <v>13.64</v>
      </c>
      <c r="N840">
        <v>2</v>
      </c>
      <c r="O840">
        <v>2</v>
      </c>
      <c r="P840" t="s">
        <v>2311</v>
      </c>
      <c r="Q840" t="s">
        <v>2734</v>
      </c>
      <c r="R840">
        <v>95.90000000000001</v>
      </c>
      <c r="S840">
        <v>1461</v>
      </c>
      <c r="T840" t="s">
        <v>3308</v>
      </c>
      <c r="U840">
        <v>96.5</v>
      </c>
      <c r="V840">
        <v>1502</v>
      </c>
      <c r="W840">
        <v>6.194244</v>
      </c>
      <c r="X840">
        <v>10.487937</v>
      </c>
      <c r="Y840">
        <v>0.13200264</v>
      </c>
      <c r="Z840">
        <v>0</v>
      </c>
      <c r="AA840">
        <v>0</v>
      </c>
      <c r="AB840">
        <v>0.0162296649668858</v>
      </c>
      <c r="AC840">
        <v>0.00498147615112489</v>
      </c>
      <c r="AD840" t="s">
        <v>4013</v>
      </c>
      <c r="AE840">
        <v>409924</v>
      </c>
      <c r="AF840">
        <v>410219</v>
      </c>
      <c r="AG840" t="s">
        <v>4530</v>
      </c>
      <c r="AH840" t="s">
        <v>4557</v>
      </c>
      <c r="AI840" t="s">
        <v>4907</v>
      </c>
      <c r="AJ840" t="s">
        <v>5173</v>
      </c>
      <c r="AK840" t="s">
        <v>5255</v>
      </c>
      <c r="AL840">
        <v>9.470000000000001</v>
      </c>
      <c r="AM840">
        <v>78.81</v>
      </c>
      <c r="AN840" t="s">
        <v>5316</v>
      </c>
      <c r="AO840" t="s">
        <v>5343</v>
      </c>
      <c r="AP840" t="s">
        <v>5409</v>
      </c>
      <c r="AQ840" t="s">
        <v>5467</v>
      </c>
    </row>
    <row r="841" spans="1:43">
      <c r="A841" s="1" t="s">
        <v>529</v>
      </c>
      <c r="B841">
        <v>33</v>
      </c>
      <c r="C841">
        <v>5824972</v>
      </c>
      <c r="D841">
        <v>911427</v>
      </c>
      <c r="E841">
        <v>176514.3</v>
      </c>
      <c r="F841" t="s">
        <v>1249</v>
      </c>
      <c r="G841" t="s">
        <v>1546</v>
      </c>
      <c r="H841" t="s">
        <v>1546</v>
      </c>
      <c r="I841" t="s">
        <v>2128</v>
      </c>
      <c r="J841">
        <v>95.72</v>
      </c>
      <c r="K841">
        <v>4.77</v>
      </c>
      <c r="L841">
        <v>13.64</v>
      </c>
      <c r="N841">
        <v>2</v>
      </c>
      <c r="O841">
        <v>2</v>
      </c>
      <c r="P841" t="s">
        <v>2311</v>
      </c>
      <c r="Q841" t="s">
        <v>2734</v>
      </c>
      <c r="R841">
        <v>95.90000000000001</v>
      </c>
      <c r="S841">
        <v>1461</v>
      </c>
      <c r="T841" t="s">
        <v>3308</v>
      </c>
      <c r="U841">
        <v>96.5</v>
      </c>
      <c r="V841">
        <v>1502</v>
      </c>
      <c r="W841">
        <v>6.194244</v>
      </c>
      <c r="X841">
        <v>10.487937</v>
      </c>
      <c r="Y841">
        <v>0.13200264</v>
      </c>
      <c r="Z841">
        <v>0</v>
      </c>
      <c r="AA841">
        <v>0</v>
      </c>
      <c r="AB841">
        <v>0.0162296649668858</v>
      </c>
      <c r="AC841">
        <v>0.00498147615112489</v>
      </c>
      <c r="AD841" t="s">
        <v>4014</v>
      </c>
      <c r="AE841">
        <v>52779</v>
      </c>
      <c r="AF841">
        <v>52942</v>
      </c>
      <c r="AG841" t="s">
        <v>4529</v>
      </c>
      <c r="AH841" t="s">
        <v>4573</v>
      </c>
      <c r="AI841" t="s">
        <v>4908</v>
      </c>
      <c r="AJ841" t="s">
        <v>5178</v>
      </c>
      <c r="AK841" t="s">
        <v>5280</v>
      </c>
      <c r="AL841">
        <v>8.140000000000001</v>
      </c>
      <c r="AM841">
        <v>75.45</v>
      </c>
      <c r="AN841" t="s">
        <v>5316</v>
      </c>
      <c r="AO841" t="s">
        <v>5359</v>
      </c>
      <c r="AP841" t="s">
        <v>5425</v>
      </c>
      <c r="AQ841" t="s">
        <v>5466</v>
      </c>
    </row>
    <row r="842" spans="1:43">
      <c r="A842" s="1" t="s">
        <v>529</v>
      </c>
      <c r="B842">
        <v>33</v>
      </c>
      <c r="C842">
        <v>5824972</v>
      </c>
      <c r="D842">
        <v>911427</v>
      </c>
      <c r="E842">
        <v>176514.3</v>
      </c>
      <c r="F842" t="s">
        <v>1249</v>
      </c>
      <c r="G842" t="s">
        <v>1546</v>
      </c>
      <c r="H842" t="s">
        <v>1546</v>
      </c>
      <c r="I842" t="s">
        <v>2128</v>
      </c>
      <c r="J842">
        <v>95.72</v>
      </c>
      <c r="K842">
        <v>4.77</v>
      </c>
      <c r="L842">
        <v>13.64</v>
      </c>
      <c r="N842">
        <v>2</v>
      </c>
      <c r="O842">
        <v>2</v>
      </c>
      <c r="P842" t="s">
        <v>2311</v>
      </c>
      <c r="Q842" t="s">
        <v>2734</v>
      </c>
      <c r="R842">
        <v>95.90000000000001</v>
      </c>
      <c r="S842">
        <v>1461</v>
      </c>
      <c r="T842" t="s">
        <v>3308</v>
      </c>
      <c r="U842">
        <v>96.5</v>
      </c>
      <c r="V842">
        <v>1502</v>
      </c>
      <c r="W842">
        <v>6.194244</v>
      </c>
      <c r="X842">
        <v>10.487937</v>
      </c>
      <c r="Y842">
        <v>0.13200264</v>
      </c>
      <c r="Z842">
        <v>0</v>
      </c>
      <c r="AA842">
        <v>0</v>
      </c>
      <c r="AB842">
        <v>0.0162296649668858</v>
      </c>
      <c r="AC842">
        <v>0.00498147615112489</v>
      </c>
      <c r="AD842" t="s">
        <v>4015</v>
      </c>
      <c r="AE842">
        <v>128950</v>
      </c>
      <c r="AF842">
        <v>129069</v>
      </c>
      <c r="AG842" t="s">
        <v>4529</v>
      </c>
      <c r="AH842" t="s">
        <v>4574</v>
      </c>
      <c r="AI842" t="s">
        <v>4909</v>
      </c>
      <c r="AJ842" t="s">
        <v>5214</v>
      </c>
      <c r="AK842" t="s">
        <v>5234</v>
      </c>
      <c r="AL842">
        <v>10.2</v>
      </c>
      <c r="AM842">
        <v>80</v>
      </c>
      <c r="AN842" t="s">
        <v>5316</v>
      </c>
      <c r="AO842" t="s">
        <v>5360</v>
      </c>
      <c r="AP842" t="s">
        <v>5426</v>
      </c>
      <c r="AQ842" t="s">
        <v>5465</v>
      </c>
    </row>
    <row r="843" spans="1:43">
      <c r="A843" s="1" t="s">
        <v>529</v>
      </c>
      <c r="B843">
        <v>33</v>
      </c>
      <c r="C843">
        <v>5824972</v>
      </c>
      <c r="D843">
        <v>911427</v>
      </c>
      <c r="E843">
        <v>176514.3</v>
      </c>
      <c r="F843" t="s">
        <v>1249</v>
      </c>
      <c r="G843" t="s">
        <v>1546</v>
      </c>
      <c r="H843" t="s">
        <v>1546</v>
      </c>
      <c r="I843" t="s">
        <v>2128</v>
      </c>
      <c r="J843">
        <v>95.72</v>
      </c>
      <c r="K843">
        <v>4.77</v>
      </c>
      <c r="L843">
        <v>13.64</v>
      </c>
      <c r="N843">
        <v>2</v>
      </c>
      <c r="O843">
        <v>2</v>
      </c>
      <c r="P843" t="s">
        <v>2311</v>
      </c>
      <c r="Q843" t="s">
        <v>2734</v>
      </c>
      <c r="R843">
        <v>95.90000000000001</v>
      </c>
      <c r="S843">
        <v>1461</v>
      </c>
      <c r="T843" t="s">
        <v>3308</v>
      </c>
      <c r="U843">
        <v>96.5</v>
      </c>
      <c r="V843">
        <v>1502</v>
      </c>
      <c r="W843">
        <v>6.194244</v>
      </c>
      <c r="X843">
        <v>10.487937</v>
      </c>
      <c r="Y843">
        <v>0.13200264</v>
      </c>
      <c r="Z843">
        <v>0</v>
      </c>
      <c r="AA843">
        <v>0</v>
      </c>
      <c r="AB843">
        <v>0.0162296649668858</v>
      </c>
      <c r="AC843">
        <v>0.00498147615112489</v>
      </c>
      <c r="AD843" t="s">
        <v>4016</v>
      </c>
      <c r="AE843">
        <v>624140</v>
      </c>
      <c r="AF843">
        <v>624495</v>
      </c>
      <c r="AG843" t="s">
        <v>4530</v>
      </c>
      <c r="AH843" t="s">
        <v>4533</v>
      </c>
      <c r="AI843" t="s">
        <v>4634</v>
      </c>
      <c r="AJ843" t="s">
        <v>5176</v>
      </c>
      <c r="AK843" t="s">
        <v>5244</v>
      </c>
      <c r="AL843">
        <v>9.94</v>
      </c>
      <c r="AM843">
        <v>78.20999999999999</v>
      </c>
      <c r="AN843" t="s">
        <v>5316</v>
      </c>
      <c r="AO843" t="s">
        <v>5319</v>
      </c>
      <c r="AP843" t="s">
        <v>5385</v>
      </c>
      <c r="AQ843" t="s">
        <v>5449</v>
      </c>
    </row>
    <row r="844" spans="1:43">
      <c r="A844" s="1" t="s">
        <v>529</v>
      </c>
      <c r="B844">
        <v>33</v>
      </c>
      <c r="C844">
        <v>5824972</v>
      </c>
      <c r="D844">
        <v>911427</v>
      </c>
      <c r="E844">
        <v>176514.3</v>
      </c>
      <c r="F844" t="s">
        <v>1249</v>
      </c>
      <c r="G844" t="s">
        <v>1546</v>
      </c>
      <c r="H844" t="s">
        <v>1546</v>
      </c>
      <c r="I844" t="s">
        <v>2128</v>
      </c>
      <c r="J844">
        <v>95.72</v>
      </c>
      <c r="K844">
        <v>4.77</v>
      </c>
      <c r="L844">
        <v>13.64</v>
      </c>
      <c r="N844">
        <v>2</v>
      </c>
      <c r="O844">
        <v>2</v>
      </c>
      <c r="P844" t="s">
        <v>2311</v>
      </c>
      <c r="Q844" t="s">
        <v>2734</v>
      </c>
      <c r="R844">
        <v>95.90000000000001</v>
      </c>
      <c r="S844">
        <v>1461</v>
      </c>
      <c r="T844" t="s">
        <v>3308</v>
      </c>
      <c r="U844">
        <v>96.5</v>
      </c>
      <c r="V844">
        <v>1502</v>
      </c>
      <c r="W844">
        <v>6.194244</v>
      </c>
      <c r="X844">
        <v>10.487937</v>
      </c>
      <c r="Y844">
        <v>0.13200264</v>
      </c>
      <c r="Z844">
        <v>0</v>
      </c>
      <c r="AA844">
        <v>0</v>
      </c>
      <c r="AB844">
        <v>0.0162296649668858</v>
      </c>
      <c r="AC844">
        <v>0.00498147615112489</v>
      </c>
      <c r="AD844" t="s">
        <v>4016</v>
      </c>
      <c r="AE844">
        <v>624763</v>
      </c>
      <c r="AF844">
        <v>625006</v>
      </c>
      <c r="AG844" t="s">
        <v>4530</v>
      </c>
      <c r="AH844" t="s">
        <v>4531</v>
      </c>
      <c r="AI844" t="s">
        <v>4910</v>
      </c>
      <c r="AJ844" t="s">
        <v>5185</v>
      </c>
      <c r="AK844" t="s">
        <v>5244</v>
      </c>
      <c r="AL844">
        <v>6.94</v>
      </c>
      <c r="AM844">
        <v>76.42</v>
      </c>
      <c r="AN844" t="s">
        <v>5316</v>
      </c>
      <c r="AO844" t="s">
        <v>5317</v>
      </c>
      <c r="AP844" t="s">
        <v>5383</v>
      </c>
      <c r="AQ844" t="s">
        <v>5449</v>
      </c>
    </row>
    <row r="845" spans="1:43">
      <c r="A845" s="1" t="s">
        <v>530</v>
      </c>
      <c r="B845">
        <v>28</v>
      </c>
      <c r="C845">
        <v>5708227</v>
      </c>
      <c r="D845">
        <v>906676</v>
      </c>
      <c r="E845">
        <v>203865.2</v>
      </c>
      <c r="F845" t="s">
        <v>1249</v>
      </c>
      <c r="G845" t="s">
        <v>1547</v>
      </c>
      <c r="H845" t="s">
        <v>1547</v>
      </c>
      <c r="I845" t="s">
        <v>2128</v>
      </c>
      <c r="J845">
        <v>94.7</v>
      </c>
      <c r="K845">
        <v>2.02</v>
      </c>
      <c r="L845">
        <v>0</v>
      </c>
      <c r="N845">
        <v>2</v>
      </c>
      <c r="O845">
        <v>2</v>
      </c>
      <c r="P845" t="s">
        <v>2231</v>
      </c>
      <c r="Q845" t="s">
        <v>2735</v>
      </c>
      <c r="R845">
        <v>99.90000000000001</v>
      </c>
      <c r="S845">
        <v>1438</v>
      </c>
      <c r="T845" t="s">
        <v>3153</v>
      </c>
      <c r="U845">
        <v>99.5</v>
      </c>
      <c r="V845">
        <v>1476</v>
      </c>
      <c r="W845">
        <v>4.893481700000001</v>
      </c>
      <c r="X845">
        <v>11.421487</v>
      </c>
      <c r="Y845">
        <v>0.28562483</v>
      </c>
      <c r="Z845">
        <v>0</v>
      </c>
      <c r="AA845">
        <v>0</v>
      </c>
      <c r="AB845">
        <v>0.0173188174074828</v>
      </c>
      <c r="AC845">
        <v>0.00574086904879739</v>
      </c>
      <c r="AD845" t="s">
        <v>4017</v>
      </c>
      <c r="AE845">
        <v>86528</v>
      </c>
      <c r="AF845">
        <v>86813</v>
      </c>
      <c r="AG845" t="s">
        <v>4529</v>
      </c>
      <c r="AH845" t="s">
        <v>4531</v>
      </c>
      <c r="AI845" t="s">
        <v>4911</v>
      </c>
      <c r="AJ845" t="s">
        <v>5173</v>
      </c>
      <c r="AK845" t="s">
        <v>5238</v>
      </c>
      <c r="AL845">
        <v>8.199999999999999</v>
      </c>
      <c r="AM845">
        <v>75.26000000000001</v>
      </c>
      <c r="AN845" t="s">
        <v>5316</v>
      </c>
      <c r="AO845" t="s">
        <v>5317</v>
      </c>
      <c r="AP845" t="s">
        <v>5383</v>
      </c>
      <c r="AQ845" t="s">
        <v>5449</v>
      </c>
    </row>
    <row r="846" spans="1:43">
      <c r="A846" s="1" t="s">
        <v>531</v>
      </c>
      <c r="B846">
        <v>5</v>
      </c>
      <c r="C846">
        <v>7128469</v>
      </c>
      <c r="D846">
        <v>3642197</v>
      </c>
      <c r="E846">
        <v>1425693.8</v>
      </c>
      <c r="F846" t="s">
        <v>1249</v>
      </c>
      <c r="G846" t="s">
        <v>1548</v>
      </c>
      <c r="H846" t="s">
        <v>1548</v>
      </c>
      <c r="I846" t="s">
        <v>2128</v>
      </c>
      <c r="J846">
        <v>98.64</v>
      </c>
      <c r="K846">
        <v>2.15</v>
      </c>
      <c r="L846">
        <v>0</v>
      </c>
      <c r="N846">
        <v>2</v>
      </c>
      <c r="O846">
        <v>2</v>
      </c>
      <c r="P846" t="s">
        <v>2312</v>
      </c>
      <c r="Q846" t="s">
        <v>2736</v>
      </c>
      <c r="R846">
        <v>96.3</v>
      </c>
      <c r="S846">
        <v>1468</v>
      </c>
      <c r="T846" t="s">
        <v>3309</v>
      </c>
      <c r="U846">
        <v>98.59999999999999</v>
      </c>
      <c r="V846">
        <v>1479</v>
      </c>
      <c r="W846">
        <v>10.932542</v>
      </c>
      <c r="X846">
        <v>21.962534</v>
      </c>
      <c r="Y846">
        <v>0.1639499</v>
      </c>
      <c r="Z846">
        <v>1</v>
      </c>
      <c r="AA846">
        <v>0</v>
      </c>
      <c r="AB846">
        <v>0.0207371692884395</v>
      </c>
      <c r="AC846">
        <v>0.0043521140280778</v>
      </c>
      <c r="AD846" t="s">
        <v>4018</v>
      </c>
      <c r="AE846">
        <v>78612</v>
      </c>
      <c r="AF846">
        <v>78971</v>
      </c>
      <c r="AG846" t="s">
        <v>4530</v>
      </c>
      <c r="AH846" t="s">
        <v>4533</v>
      </c>
      <c r="AI846" t="s">
        <v>4912</v>
      </c>
      <c r="AJ846" t="s">
        <v>5175</v>
      </c>
      <c r="AK846" t="s">
        <v>5234</v>
      </c>
      <c r="AL846">
        <v>10.11</v>
      </c>
      <c r="AM846">
        <v>75.56</v>
      </c>
      <c r="AN846" t="s">
        <v>5316</v>
      </c>
      <c r="AO846" t="s">
        <v>5319</v>
      </c>
      <c r="AP846" t="s">
        <v>5385</v>
      </c>
      <c r="AQ846" t="s">
        <v>5449</v>
      </c>
    </row>
    <row r="847" spans="1:43">
      <c r="A847" s="1" t="s">
        <v>531</v>
      </c>
      <c r="B847">
        <v>5</v>
      </c>
      <c r="C847">
        <v>7128469</v>
      </c>
      <c r="D847">
        <v>3642197</v>
      </c>
      <c r="E847">
        <v>1425693.8</v>
      </c>
      <c r="F847" t="s">
        <v>1249</v>
      </c>
      <c r="G847" t="s">
        <v>1548</v>
      </c>
      <c r="H847" t="s">
        <v>1548</v>
      </c>
      <c r="I847" t="s">
        <v>2128</v>
      </c>
      <c r="J847">
        <v>98.64</v>
      </c>
      <c r="K847">
        <v>2.15</v>
      </c>
      <c r="L847">
        <v>0</v>
      </c>
      <c r="N847">
        <v>2</v>
      </c>
      <c r="O847">
        <v>2</v>
      </c>
      <c r="P847" t="s">
        <v>2312</v>
      </c>
      <c r="Q847" t="s">
        <v>2736</v>
      </c>
      <c r="R847">
        <v>96.3</v>
      </c>
      <c r="S847">
        <v>1468</v>
      </c>
      <c r="T847" t="s">
        <v>3309</v>
      </c>
      <c r="U847">
        <v>98.59999999999999</v>
      </c>
      <c r="V847">
        <v>1479</v>
      </c>
      <c r="W847">
        <v>10.932542</v>
      </c>
      <c r="X847">
        <v>21.962534</v>
      </c>
      <c r="Y847">
        <v>0.1639499</v>
      </c>
      <c r="Z847">
        <v>1</v>
      </c>
      <c r="AA847">
        <v>0</v>
      </c>
      <c r="AB847">
        <v>0.0207371692884395</v>
      </c>
      <c r="AC847">
        <v>0.0043521140280778</v>
      </c>
      <c r="AD847" t="s">
        <v>4018</v>
      </c>
      <c r="AE847">
        <v>79117</v>
      </c>
      <c r="AF847">
        <v>79270</v>
      </c>
      <c r="AG847" t="s">
        <v>4530</v>
      </c>
      <c r="AH847" t="s">
        <v>4533</v>
      </c>
      <c r="AI847" t="s">
        <v>4913</v>
      </c>
      <c r="AJ847" t="s">
        <v>5179</v>
      </c>
      <c r="AK847" t="s">
        <v>5234</v>
      </c>
      <c r="AL847">
        <v>4.32</v>
      </c>
      <c r="AM847">
        <v>77.27</v>
      </c>
      <c r="AN847" t="s">
        <v>5316</v>
      </c>
      <c r="AO847" t="s">
        <v>5319</v>
      </c>
      <c r="AP847" t="s">
        <v>5385</v>
      </c>
      <c r="AQ847" t="s">
        <v>5449</v>
      </c>
    </row>
    <row r="848" spans="1:43">
      <c r="A848" s="1" t="s">
        <v>531</v>
      </c>
      <c r="B848">
        <v>5</v>
      </c>
      <c r="C848">
        <v>7128469</v>
      </c>
      <c r="D848">
        <v>3642197</v>
      </c>
      <c r="E848">
        <v>1425693.8</v>
      </c>
      <c r="F848" t="s">
        <v>1249</v>
      </c>
      <c r="G848" t="s">
        <v>1548</v>
      </c>
      <c r="H848" t="s">
        <v>1548</v>
      </c>
      <c r="I848" t="s">
        <v>2128</v>
      </c>
      <c r="J848">
        <v>98.64</v>
      </c>
      <c r="K848">
        <v>2.15</v>
      </c>
      <c r="L848">
        <v>0</v>
      </c>
      <c r="N848">
        <v>2</v>
      </c>
      <c r="O848">
        <v>2</v>
      </c>
      <c r="P848" t="s">
        <v>2312</v>
      </c>
      <c r="Q848" t="s">
        <v>2736</v>
      </c>
      <c r="R848">
        <v>96.3</v>
      </c>
      <c r="S848">
        <v>1468</v>
      </c>
      <c r="T848" t="s">
        <v>3309</v>
      </c>
      <c r="U848">
        <v>98.59999999999999</v>
      </c>
      <c r="V848">
        <v>1479</v>
      </c>
      <c r="W848">
        <v>10.932542</v>
      </c>
      <c r="X848">
        <v>21.962534</v>
      </c>
      <c r="Y848">
        <v>0.1639499</v>
      </c>
      <c r="Z848">
        <v>1</v>
      </c>
      <c r="AA848">
        <v>0</v>
      </c>
      <c r="AB848">
        <v>0.0207371692884395</v>
      </c>
      <c r="AC848">
        <v>0.0043521140280778</v>
      </c>
      <c r="AD848" t="s">
        <v>4018</v>
      </c>
      <c r="AE848">
        <v>79753</v>
      </c>
      <c r="AF848">
        <v>80174</v>
      </c>
      <c r="AG848" t="s">
        <v>4530</v>
      </c>
      <c r="AH848" t="s">
        <v>4533</v>
      </c>
      <c r="AI848" t="s">
        <v>4914</v>
      </c>
      <c r="AJ848" t="s">
        <v>5221</v>
      </c>
      <c r="AK848" t="s">
        <v>5256</v>
      </c>
      <c r="AL848">
        <v>11.79</v>
      </c>
      <c r="AM848">
        <v>75.23999999999999</v>
      </c>
      <c r="AN848" t="s">
        <v>5316</v>
      </c>
      <c r="AO848" t="s">
        <v>5319</v>
      </c>
      <c r="AP848" t="s">
        <v>5385</v>
      </c>
      <c r="AQ848" t="s">
        <v>5449</v>
      </c>
    </row>
    <row r="849" spans="1:43">
      <c r="A849" s="1" t="s">
        <v>532</v>
      </c>
      <c r="B849">
        <v>9</v>
      </c>
      <c r="C849">
        <v>3031094</v>
      </c>
      <c r="D849">
        <v>824307</v>
      </c>
      <c r="E849">
        <v>336788.2</v>
      </c>
      <c r="F849" t="s">
        <v>1249</v>
      </c>
      <c r="G849" t="s">
        <v>1549</v>
      </c>
      <c r="H849" t="s">
        <v>1549</v>
      </c>
      <c r="I849" t="s">
        <v>2128</v>
      </c>
      <c r="J849">
        <v>92.16</v>
      </c>
      <c r="K849">
        <v>0.63</v>
      </c>
      <c r="L849">
        <v>0</v>
      </c>
      <c r="N849">
        <v>1</v>
      </c>
      <c r="O849">
        <v>1</v>
      </c>
      <c r="P849" t="s">
        <v>2313</v>
      </c>
      <c r="Q849" t="s">
        <v>2737</v>
      </c>
      <c r="R849">
        <v>99.2</v>
      </c>
      <c r="S849">
        <v>1410</v>
      </c>
      <c r="T849" t="s">
        <v>3310</v>
      </c>
      <c r="U849">
        <v>97.3</v>
      </c>
      <c r="V849">
        <v>1466</v>
      </c>
      <c r="W849">
        <v>5.2854805</v>
      </c>
      <c r="X849">
        <v>11.539623</v>
      </c>
      <c r="Y849">
        <v>0.07639379</v>
      </c>
      <c r="Z849">
        <v>0</v>
      </c>
      <c r="AA849">
        <v>0</v>
      </c>
      <c r="AB849">
        <v>0.0552869634809533</v>
      </c>
      <c r="AC849">
        <v>0.0153352031122772</v>
      </c>
      <c r="AD849" t="s">
        <v>4019</v>
      </c>
      <c r="AE849">
        <v>533691</v>
      </c>
      <c r="AF849">
        <v>533934</v>
      </c>
      <c r="AG849" t="s">
        <v>4529</v>
      </c>
      <c r="AH849" t="s">
        <v>4533</v>
      </c>
      <c r="AI849" t="s">
        <v>4835</v>
      </c>
      <c r="AJ849" t="s">
        <v>5185</v>
      </c>
      <c r="AK849" t="s">
        <v>5237</v>
      </c>
      <c r="AL849">
        <v>6.82</v>
      </c>
      <c r="AM849">
        <v>77.95999999999999</v>
      </c>
      <c r="AN849" t="s">
        <v>5316</v>
      </c>
      <c r="AO849" t="s">
        <v>5319</v>
      </c>
      <c r="AP849" t="s">
        <v>5385</v>
      </c>
      <c r="AQ849" t="s">
        <v>5449</v>
      </c>
    </row>
    <row r="850" spans="1:43">
      <c r="A850" s="1" t="s">
        <v>532</v>
      </c>
      <c r="B850">
        <v>9</v>
      </c>
      <c r="C850">
        <v>3031094</v>
      </c>
      <c r="D850">
        <v>824307</v>
      </c>
      <c r="E850">
        <v>336788.2</v>
      </c>
      <c r="F850" t="s">
        <v>1249</v>
      </c>
      <c r="G850" t="s">
        <v>1549</v>
      </c>
      <c r="H850" t="s">
        <v>1549</v>
      </c>
      <c r="I850" t="s">
        <v>2128</v>
      </c>
      <c r="J850">
        <v>92.16</v>
      </c>
      <c r="K850">
        <v>0.63</v>
      </c>
      <c r="L850">
        <v>0</v>
      </c>
      <c r="N850">
        <v>1</v>
      </c>
      <c r="O850">
        <v>1</v>
      </c>
      <c r="P850" t="s">
        <v>2313</v>
      </c>
      <c r="Q850" t="s">
        <v>2737</v>
      </c>
      <c r="R850">
        <v>99.2</v>
      </c>
      <c r="S850">
        <v>1410</v>
      </c>
      <c r="T850" t="s">
        <v>3310</v>
      </c>
      <c r="U850">
        <v>97.3</v>
      </c>
      <c r="V850">
        <v>1466</v>
      </c>
      <c r="W850">
        <v>5.2854805</v>
      </c>
      <c r="X850">
        <v>11.539623</v>
      </c>
      <c r="Y850">
        <v>0.07639379</v>
      </c>
      <c r="Z850">
        <v>0</v>
      </c>
      <c r="AA850">
        <v>0</v>
      </c>
      <c r="AB850">
        <v>0.0552869634809533</v>
      </c>
      <c r="AC850">
        <v>0.0153352031122772</v>
      </c>
      <c r="AD850" t="s">
        <v>4019</v>
      </c>
      <c r="AE850">
        <v>534188</v>
      </c>
      <c r="AF850">
        <v>534580</v>
      </c>
      <c r="AG850" t="s">
        <v>4529</v>
      </c>
      <c r="AH850" t="s">
        <v>4533</v>
      </c>
      <c r="AI850" t="s">
        <v>4915</v>
      </c>
      <c r="AJ850" t="s">
        <v>5176</v>
      </c>
      <c r="AK850" t="s">
        <v>5273</v>
      </c>
      <c r="AL850">
        <v>10.9</v>
      </c>
      <c r="AM850">
        <v>75.63</v>
      </c>
      <c r="AN850" t="s">
        <v>5316</v>
      </c>
      <c r="AO850" t="s">
        <v>5319</v>
      </c>
      <c r="AP850" t="s">
        <v>5385</v>
      </c>
      <c r="AQ850" t="s">
        <v>5449</v>
      </c>
    </row>
    <row r="851" spans="1:43">
      <c r="A851" s="1" t="s">
        <v>533</v>
      </c>
      <c r="B851">
        <v>11</v>
      </c>
      <c r="C851">
        <v>5670046</v>
      </c>
      <c r="D851">
        <v>1339969</v>
      </c>
      <c r="E851">
        <v>515458.7</v>
      </c>
      <c r="F851" t="s">
        <v>1249</v>
      </c>
      <c r="G851" t="s">
        <v>1371</v>
      </c>
      <c r="H851" t="s">
        <v>1371</v>
      </c>
      <c r="I851" t="s">
        <v>2128</v>
      </c>
      <c r="J851">
        <v>98.2</v>
      </c>
      <c r="K851">
        <v>0.27</v>
      </c>
      <c r="L851">
        <v>0</v>
      </c>
      <c r="N851">
        <v>1</v>
      </c>
      <c r="O851">
        <v>1</v>
      </c>
      <c r="P851" t="s">
        <v>2222</v>
      </c>
      <c r="Q851" t="s">
        <v>2548</v>
      </c>
      <c r="R851">
        <v>100</v>
      </c>
      <c r="S851">
        <v>1441</v>
      </c>
      <c r="T851" t="s">
        <v>3247</v>
      </c>
      <c r="U851">
        <v>99.8</v>
      </c>
      <c r="V851">
        <v>1407</v>
      </c>
      <c r="W851">
        <v>13.127315</v>
      </c>
      <c r="X851">
        <v>20.344463</v>
      </c>
      <c r="Y851">
        <v>0.66317064</v>
      </c>
      <c r="Z851">
        <v>0</v>
      </c>
      <c r="AA851">
        <v>0</v>
      </c>
      <c r="AB851">
        <v>0.0106961176903153</v>
      </c>
      <c r="AC851">
        <v>0.00291964777510752</v>
      </c>
      <c r="AD851" t="s">
        <v>4020</v>
      </c>
      <c r="AE851">
        <v>919515</v>
      </c>
      <c r="AF851">
        <v>922925</v>
      </c>
      <c r="AG851" t="s">
        <v>4529</v>
      </c>
      <c r="AH851" t="s">
        <v>4531</v>
      </c>
      <c r="AI851" t="s">
        <v>4753</v>
      </c>
      <c r="AJ851">
        <f>/======</f>
        <v>0</v>
      </c>
      <c r="AK851" t="s">
        <v>5266</v>
      </c>
      <c r="AL851">
        <v>96.5</v>
      </c>
      <c r="AM851">
        <v>75.81999999999999</v>
      </c>
      <c r="AN851" t="s">
        <v>5316</v>
      </c>
      <c r="AO851" t="s">
        <v>5317</v>
      </c>
      <c r="AP851" t="s">
        <v>5383</v>
      </c>
      <c r="AQ851" t="s">
        <v>5449</v>
      </c>
    </row>
    <row r="852" spans="1:43">
      <c r="A852" s="1" t="s">
        <v>533</v>
      </c>
      <c r="B852">
        <v>11</v>
      </c>
      <c r="C852">
        <v>5670046</v>
      </c>
      <c r="D852">
        <v>1339969</v>
      </c>
      <c r="E852">
        <v>515458.7</v>
      </c>
      <c r="F852" t="s">
        <v>1249</v>
      </c>
      <c r="G852" t="s">
        <v>1371</v>
      </c>
      <c r="H852" t="s">
        <v>1371</v>
      </c>
      <c r="I852" t="s">
        <v>2128</v>
      </c>
      <c r="J852">
        <v>98.2</v>
      </c>
      <c r="K852">
        <v>0.27</v>
      </c>
      <c r="L852">
        <v>0</v>
      </c>
      <c r="N852">
        <v>1</v>
      </c>
      <c r="O852">
        <v>1</v>
      </c>
      <c r="P852" t="s">
        <v>2222</v>
      </c>
      <c r="Q852" t="s">
        <v>2548</v>
      </c>
      <c r="R852">
        <v>100</v>
      </c>
      <c r="S852">
        <v>1441</v>
      </c>
      <c r="T852" t="s">
        <v>3247</v>
      </c>
      <c r="U852">
        <v>99.8</v>
      </c>
      <c r="V852">
        <v>1407</v>
      </c>
      <c r="W852">
        <v>13.127315</v>
      </c>
      <c r="X852">
        <v>20.344463</v>
      </c>
      <c r="Y852">
        <v>0.66317064</v>
      </c>
      <c r="Z852">
        <v>0</v>
      </c>
      <c r="AA852">
        <v>0</v>
      </c>
      <c r="AB852">
        <v>0.0106961176903153</v>
      </c>
      <c r="AC852">
        <v>0.00291964777510752</v>
      </c>
      <c r="AD852" t="s">
        <v>4021</v>
      </c>
      <c r="AE852">
        <v>323804</v>
      </c>
      <c r="AF852">
        <v>323925</v>
      </c>
      <c r="AG852" t="s">
        <v>4529</v>
      </c>
      <c r="AH852" t="s">
        <v>4553</v>
      </c>
      <c r="AI852" t="s">
        <v>4755</v>
      </c>
      <c r="AJ852" t="s">
        <v>5210</v>
      </c>
      <c r="AK852" t="s">
        <v>5234</v>
      </c>
      <c r="AL852">
        <v>17.68</v>
      </c>
      <c r="AM852">
        <v>81.97</v>
      </c>
      <c r="AN852" t="s">
        <v>5316</v>
      </c>
      <c r="AO852" t="s">
        <v>5339</v>
      </c>
      <c r="AP852" t="s">
        <v>5405</v>
      </c>
      <c r="AQ852" t="s">
        <v>5464</v>
      </c>
    </row>
    <row r="853" spans="1:43">
      <c r="A853" s="1" t="s">
        <v>533</v>
      </c>
      <c r="B853">
        <v>11</v>
      </c>
      <c r="C853">
        <v>5670046</v>
      </c>
      <c r="D853">
        <v>1339969</v>
      </c>
      <c r="E853">
        <v>515458.7</v>
      </c>
      <c r="F853" t="s">
        <v>1249</v>
      </c>
      <c r="G853" t="s">
        <v>1371</v>
      </c>
      <c r="H853" t="s">
        <v>1371</v>
      </c>
      <c r="I853" t="s">
        <v>2128</v>
      </c>
      <c r="J853">
        <v>98.2</v>
      </c>
      <c r="K853">
        <v>0.27</v>
      </c>
      <c r="L853">
        <v>0</v>
      </c>
      <c r="N853">
        <v>1</v>
      </c>
      <c r="O853">
        <v>1</v>
      </c>
      <c r="P853" t="s">
        <v>2222</v>
      </c>
      <c r="Q853" t="s">
        <v>2548</v>
      </c>
      <c r="R853">
        <v>100</v>
      </c>
      <c r="S853">
        <v>1441</v>
      </c>
      <c r="T853" t="s">
        <v>3247</v>
      </c>
      <c r="U853">
        <v>99.8</v>
      </c>
      <c r="V853">
        <v>1407</v>
      </c>
      <c r="W853">
        <v>13.127315</v>
      </c>
      <c r="X853">
        <v>20.344463</v>
      </c>
      <c r="Y853">
        <v>0.66317064</v>
      </c>
      <c r="Z853">
        <v>0</v>
      </c>
      <c r="AA853">
        <v>0</v>
      </c>
      <c r="AB853">
        <v>0.0106961176903153</v>
      </c>
      <c r="AC853">
        <v>0.00291964777510752</v>
      </c>
      <c r="AD853" t="s">
        <v>4022</v>
      </c>
      <c r="AE853">
        <v>33680</v>
      </c>
      <c r="AF853">
        <v>34539</v>
      </c>
      <c r="AG853" t="s">
        <v>4530</v>
      </c>
      <c r="AH853" t="s">
        <v>4540</v>
      </c>
      <c r="AI853" t="s">
        <v>4751</v>
      </c>
      <c r="AJ853" t="s">
        <v>5208</v>
      </c>
      <c r="AK853" t="s">
        <v>5265</v>
      </c>
      <c r="AL853">
        <v>25.48</v>
      </c>
      <c r="AM853">
        <v>75.73999999999999</v>
      </c>
      <c r="AN853" t="s">
        <v>5316</v>
      </c>
      <c r="AO853" t="s">
        <v>5326</v>
      </c>
      <c r="AP853" t="s">
        <v>5392</v>
      </c>
      <c r="AQ853" t="s">
        <v>5456</v>
      </c>
    </row>
    <row r="854" spans="1:43">
      <c r="A854" s="1" t="s">
        <v>533</v>
      </c>
      <c r="B854">
        <v>11</v>
      </c>
      <c r="C854">
        <v>5670046</v>
      </c>
      <c r="D854">
        <v>1339969</v>
      </c>
      <c r="E854">
        <v>515458.7</v>
      </c>
      <c r="F854" t="s">
        <v>1249</v>
      </c>
      <c r="G854" t="s">
        <v>1371</v>
      </c>
      <c r="H854" t="s">
        <v>1371</v>
      </c>
      <c r="I854" t="s">
        <v>2128</v>
      </c>
      <c r="J854">
        <v>98.2</v>
      </c>
      <c r="K854">
        <v>0.27</v>
      </c>
      <c r="L854">
        <v>0</v>
      </c>
      <c r="N854">
        <v>1</v>
      </c>
      <c r="O854">
        <v>1</v>
      </c>
      <c r="P854" t="s">
        <v>2222</v>
      </c>
      <c r="Q854" t="s">
        <v>2548</v>
      </c>
      <c r="R854">
        <v>100</v>
      </c>
      <c r="S854">
        <v>1441</v>
      </c>
      <c r="T854" t="s">
        <v>3247</v>
      </c>
      <c r="U854">
        <v>99.8</v>
      </c>
      <c r="V854">
        <v>1407</v>
      </c>
      <c r="W854">
        <v>13.127315</v>
      </c>
      <c r="X854">
        <v>20.344463</v>
      </c>
      <c r="Y854">
        <v>0.66317064</v>
      </c>
      <c r="Z854">
        <v>0</v>
      </c>
      <c r="AA854">
        <v>0</v>
      </c>
      <c r="AB854">
        <v>0.0106961176903153</v>
      </c>
      <c r="AC854">
        <v>0.00291964777510752</v>
      </c>
      <c r="AD854" t="s">
        <v>4022</v>
      </c>
      <c r="AE854">
        <v>131932</v>
      </c>
      <c r="AF854">
        <v>132061</v>
      </c>
      <c r="AG854" t="s">
        <v>4530</v>
      </c>
      <c r="AH854" t="s">
        <v>4552</v>
      </c>
      <c r="AI854" t="s">
        <v>4752</v>
      </c>
      <c r="AJ854" t="s">
        <v>5193</v>
      </c>
      <c r="AK854" t="s">
        <v>5237</v>
      </c>
      <c r="AL854">
        <v>7.8</v>
      </c>
      <c r="AM854">
        <v>80.15000000000001</v>
      </c>
      <c r="AN854" t="s">
        <v>5316</v>
      </c>
      <c r="AO854" t="s">
        <v>5338</v>
      </c>
      <c r="AP854" t="s">
        <v>5404</v>
      </c>
      <c r="AQ854" t="s">
        <v>5463</v>
      </c>
    </row>
    <row r="855" spans="1:43">
      <c r="A855" s="1" t="s">
        <v>534</v>
      </c>
      <c r="B855">
        <v>23</v>
      </c>
      <c r="C855">
        <v>4067196</v>
      </c>
      <c r="D855">
        <v>1189675</v>
      </c>
      <c r="E855">
        <v>176834.6</v>
      </c>
      <c r="F855" t="s">
        <v>1249</v>
      </c>
      <c r="G855" t="s">
        <v>1265</v>
      </c>
      <c r="H855" t="s">
        <v>1963</v>
      </c>
      <c r="J855">
        <v>92.33</v>
      </c>
      <c r="K855">
        <v>0</v>
      </c>
      <c r="L855">
        <v>0</v>
      </c>
      <c r="N855">
        <v>2</v>
      </c>
      <c r="O855">
        <v>2</v>
      </c>
      <c r="P855" t="s">
        <v>2145</v>
      </c>
      <c r="Q855" t="s">
        <v>2436</v>
      </c>
      <c r="R855">
        <v>99.7</v>
      </c>
      <c r="S855">
        <v>1440</v>
      </c>
      <c r="T855" t="s">
        <v>3032</v>
      </c>
      <c r="U855">
        <v>99.09999999999999</v>
      </c>
      <c r="V855">
        <v>1503</v>
      </c>
      <c r="W855">
        <v>3.8407474</v>
      </c>
      <c r="X855">
        <v>11.283909</v>
      </c>
      <c r="Z855">
        <v>0</v>
      </c>
      <c r="AA855">
        <v>0</v>
      </c>
      <c r="AB855">
        <v>0.0113329289141345</v>
      </c>
      <c r="AC855">
        <v>0.00391412643814494</v>
      </c>
    </row>
    <row r="856" spans="1:43">
      <c r="A856" s="1" t="s">
        <v>535</v>
      </c>
      <c r="B856">
        <v>31</v>
      </c>
      <c r="C856">
        <v>7949834</v>
      </c>
      <c r="D856">
        <v>1237637</v>
      </c>
      <c r="E856">
        <v>256446.3</v>
      </c>
      <c r="F856" t="s">
        <v>1249</v>
      </c>
      <c r="G856" t="s">
        <v>1550</v>
      </c>
      <c r="H856" t="s">
        <v>1550</v>
      </c>
      <c r="I856" t="s">
        <v>2128</v>
      </c>
      <c r="J856">
        <v>94.89</v>
      </c>
      <c r="K856">
        <v>2.27</v>
      </c>
      <c r="L856">
        <v>0</v>
      </c>
      <c r="N856">
        <v>2</v>
      </c>
      <c r="O856">
        <v>2</v>
      </c>
      <c r="P856" t="s">
        <v>2314</v>
      </c>
      <c r="Q856" t="s">
        <v>2738</v>
      </c>
      <c r="R856">
        <v>94.7</v>
      </c>
      <c r="S856">
        <v>1480</v>
      </c>
      <c r="T856" t="s">
        <v>3311</v>
      </c>
      <c r="U856">
        <v>94.2</v>
      </c>
      <c r="V856">
        <v>1550</v>
      </c>
      <c r="W856">
        <v>16.81827</v>
      </c>
      <c r="X856">
        <v>10.14068</v>
      </c>
      <c r="Y856">
        <v>0.2582833</v>
      </c>
      <c r="Z856">
        <v>1</v>
      </c>
      <c r="AA856">
        <v>0</v>
      </c>
      <c r="AB856">
        <v>0.00638770691647347</v>
      </c>
      <c r="AC856">
        <v>0.00220780522102202</v>
      </c>
      <c r="AD856" t="s">
        <v>4023</v>
      </c>
      <c r="AE856">
        <v>400540</v>
      </c>
      <c r="AF856">
        <v>400789</v>
      </c>
      <c r="AG856" t="s">
        <v>4529</v>
      </c>
      <c r="AH856" t="s">
        <v>4531</v>
      </c>
      <c r="AI856" t="s">
        <v>4916</v>
      </c>
      <c r="AJ856" t="s">
        <v>5185</v>
      </c>
      <c r="AK856" t="s">
        <v>5238</v>
      </c>
      <c r="AL856">
        <v>7.17</v>
      </c>
      <c r="AM856">
        <v>77.69</v>
      </c>
      <c r="AN856" t="s">
        <v>5316</v>
      </c>
      <c r="AO856" t="s">
        <v>5317</v>
      </c>
      <c r="AP856" t="s">
        <v>5383</v>
      </c>
      <c r="AQ856" t="s">
        <v>5449</v>
      </c>
    </row>
    <row r="857" spans="1:43">
      <c r="A857" s="1" t="s">
        <v>535</v>
      </c>
      <c r="B857">
        <v>31</v>
      </c>
      <c r="C857">
        <v>7949834</v>
      </c>
      <c r="D857">
        <v>1237637</v>
      </c>
      <c r="E857">
        <v>256446.3</v>
      </c>
      <c r="F857" t="s">
        <v>1249</v>
      </c>
      <c r="G857" t="s">
        <v>1550</v>
      </c>
      <c r="H857" t="s">
        <v>1550</v>
      </c>
      <c r="I857" t="s">
        <v>2128</v>
      </c>
      <c r="J857">
        <v>94.89</v>
      </c>
      <c r="K857">
        <v>2.27</v>
      </c>
      <c r="L857">
        <v>0</v>
      </c>
      <c r="N857">
        <v>2</v>
      </c>
      <c r="O857">
        <v>2</v>
      </c>
      <c r="P857" t="s">
        <v>2314</v>
      </c>
      <c r="Q857" t="s">
        <v>2738</v>
      </c>
      <c r="R857">
        <v>94.7</v>
      </c>
      <c r="S857">
        <v>1480</v>
      </c>
      <c r="T857" t="s">
        <v>3311</v>
      </c>
      <c r="U857">
        <v>94.2</v>
      </c>
      <c r="V857">
        <v>1550</v>
      </c>
      <c r="W857">
        <v>16.81827</v>
      </c>
      <c r="X857">
        <v>10.14068</v>
      </c>
      <c r="Y857">
        <v>0.2582833</v>
      </c>
      <c r="Z857">
        <v>1</v>
      </c>
      <c r="AA857">
        <v>0</v>
      </c>
      <c r="AB857">
        <v>0.00638770691647347</v>
      </c>
      <c r="AC857">
        <v>0.00220780522102202</v>
      </c>
      <c r="AD857" t="s">
        <v>4023</v>
      </c>
      <c r="AE857">
        <v>400872</v>
      </c>
      <c r="AF857">
        <v>401274</v>
      </c>
      <c r="AG857" t="s">
        <v>4529</v>
      </c>
      <c r="AH857" t="s">
        <v>4531</v>
      </c>
      <c r="AI857" t="s">
        <v>4917</v>
      </c>
      <c r="AJ857" t="s">
        <v>5176</v>
      </c>
      <c r="AK857" t="s">
        <v>5237</v>
      </c>
      <c r="AL857">
        <v>11.52</v>
      </c>
      <c r="AM857">
        <v>76.48</v>
      </c>
      <c r="AN857" t="s">
        <v>5316</v>
      </c>
      <c r="AO857" t="s">
        <v>5317</v>
      </c>
      <c r="AP857" t="s">
        <v>5383</v>
      </c>
      <c r="AQ857" t="s">
        <v>5449</v>
      </c>
    </row>
    <row r="858" spans="1:43">
      <c r="A858" s="1" t="s">
        <v>535</v>
      </c>
      <c r="B858">
        <v>31</v>
      </c>
      <c r="C858">
        <v>7949834</v>
      </c>
      <c r="D858">
        <v>1237637</v>
      </c>
      <c r="E858">
        <v>256446.3</v>
      </c>
      <c r="F858" t="s">
        <v>1249</v>
      </c>
      <c r="G858" t="s">
        <v>1550</v>
      </c>
      <c r="H858" t="s">
        <v>1550</v>
      </c>
      <c r="I858" t="s">
        <v>2128</v>
      </c>
      <c r="J858">
        <v>94.89</v>
      </c>
      <c r="K858">
        <v>2.27</v>
      </c>
      <c r="L858">
        <v>0</v>
      </c>
      <c r="N858">
        <v>2</v>
      </c>
      <c r="O858">
        <v>2</v>
      </c>
      <c r="P858" t="s">
        <v>2314</v>
      </c>
      <c r="Q858" t="s">
        <v>2738</v>
      </c>
      <c r="R858">
        <v>94.7</v>
      </c>
      <c r="S858">
        <v>1480</v>
      </c>
      <c r="T858" t="s">
        <v>3311</v>
      </c>
      <c r="U858">
        <v>94.2</v>
      </c>
      <c r="V858">
        <v>1550</v>
      </c>
      <c r="W858">
        <v>16.81827</v>
      </c>
      <c r="X858">
        <v>10.14068</v>
      </c>
      <c r="Y858">
        <v>0.2582833</v>
      </c>
      <c r="Z858">
        <v>1</v>
      </c>
      <c r="AA858">
        <v>0</v>
      </c>
      <c r="AB858">
        <v>0.00638770691647347</v>
      </c>
      <c r="AC858">
        <v>0.00220780522102202</v>
      </c>
      <c r="AD858" t="s">
        <v>4024</v>
      </c>
      <c r="AE858">
        <v>19735</v>
      </c>
      <c r="AF858">
        <v>19859</v>
      </c>
      <c r="AG858" t="s">
        <v>4530</v>
      </c>
      <c r="AH858" t="s">
        <v>4553</v>
      </c>
      <c r="AI858" t="s">
        <v>4918</v>
      </c>
      <c r="AJ858" t="s">
        <v>5210</v>
      </c>
      <c r="AK858" t="s">
        <v>5234</v>
      </c>
      <c r="AL858">
        <v>18.12</v>
      </c>
      <c r="AM858">
        <v>78.40000000000001</v>
      </c>
      <c r="AN858" t="s">
        <v>5316</v>
      </c>
      <c r="AO858" t="s">
        <v>5339</v>
      </c>
      <c r="AP858" t="s">
        <v>5405</v>
      </c>
      <c r="AQ858" t="s">
        <v>5464</v>
      </c>
    </row>
    <row r="859" spans="1:43">
      <c r="A859" s="1" t="s">
        <v>536</v>
      </c>
      <c r="B859">
        <v>23</v>
      </c>
      <c r="C859">
        <v>5596532</v>
      </c>
      <c r="D859">
        <v>868335</v>
      </c>
      <c r="E859">
        <v>243327.5</v>
      </c>
      <c r="F859" t="s">
        <v>1249</v>
      </c>
      <c r="G859" t="s">
        <v>1551</v>
      </c>
      <c r="H859" t="s">
        <v>1551</v>
      </c>
      <c r="I859" t="s">
        <v>2128</v>
      </c>
      <c r="J859">
        <v>97.64</v>
      </c>
      <c r="K859">
        <v>4.1</v>
      </c>
      <c r="L859">
        <v>19.23</v>
      </c>
      <c r="N859">
        <v>2</v>
      </c>
      <c r="O859">
        <v>2</v>
      </c>
      <c r="P859" t="s">
        <v>2315</v>
      </c>
      <c r="Q859" t="s">
        <v>2739</v>
      </c>
      <c r="R859">
        <v>97.40000000000001</v>
      </c>
      <c r="S859">
        <v>1464</v>
      </c>
      <c r="T859" t="s">
        <v>3312</v>
      </c>
      <c r="U859">
        <v>98.3</v>
      </c>
      <c r="V859">
        <v>1500</v>
      </c>
      <c r="W859">
        <v>7.945294000000001</v>
      </c>
      <c r="X859">
        <v>14.500086</v>
      </c>
      <c r="Y859">
        <v>0.11089536</v>
      </c>
      <c r="Z859">
        <v>0</v>
      </c>
      <c r="AA859">
        <v>0</v>
      </c>
      <c r="AB859">
        <v>0.044941044333789</v>
      </c>
      <c r="AC859">
        <v>0.0107686754306596</v>
      </c>
      <c r="AD859" t="s">
        <v>4025</v>
      </c>
      <c r="AE859">
        <v>503332</v>
      </c>
      <c r="AF859">
        <v>503649</v>
      </c>
      <c r="AG859" t="s">
        <v>4529</v>
      </c>
      <c r="AH859" t="s">
        <v>4549</v>
      </c>
      <c r="AI859" t="s">
        <v>4919</v>
      </c>
      <c r="AJ859" t="s">
        <v>5200</v>
      </c>
      <c r="AK859" t="s">
        <v>5234</v>
      </c>
      <c r="AL859">
        <v>9.970000000000001</v>
      </c>
      <c r="AM859">
        <v>80.5</v>
      </c>
      <c r="AN859" t="s">
        <v>5316</v>
      </c>
      <c r="AO859" t="s">
        <v>5335</v>
      </c>
      <c r="AP859" t="s">
        <v>5401</v>
      </c>
      <c r="AQ859" t="s">
        <v>5462</v>
      </c>
    </row>
    <row r="860" spans="1:43">
      <c r="A860" s="1" t="s">
        <v>536</v>
      </c>
      <c r="B860">
        <v>23</v>
      </c>
      <c r="C860">
        <v>5596532</v>
      </c>
      <c r="D860">
        <v>868335</v>
      </c>
      <c r="E860">
        <v>243327.5</v>
      </c>
      <c r="F860" t="s">
        <v>1249</v>
      </c>
      <c r="G860" t="s">
        <v>1551</v>
      </c>
      <c r="H860" t="s">
        <v>1551</v>
      </c>
      <c r="I860" t="s">
        <v>2128</v>
      </c>
      <c r="J860">
        <v>97.64</v>
      </c>
      <c r="K860">
        <v>4.1</v>
      </c>
      <c r="L860">
        <v>19.23</v>
      </c>
      <c r="N860">
        <v>2</v>
      </c>
      <c r="O860">
        <v>2</v>
      </c>
      <c r="P860" t="s">
        <v>2315</v>
      </c>
      <c r="Q860" t="s">
        <v>2739</v>
      </c>
      <c r="R860">
        <v>97.40000000000001</v>
      </c>
      <c r="S860">
        <v>1464</v>
      </c>
      <c r="T860" t="s">
        <v>3312</v>
      </c>
      <c r="U860">
        <v>98.3</v>
      </c>
      <c r="V860">
        <v>1500</v>
      </c>
      <c r="W860">
        <v>7.945294000000001</v>
      </c>
      <c r="X860">
        <v>14.500086</v>
      </c>
      <c r="Y860">
        <v>0.11089536</v>
      </c>
      <c r="Z860">
        <v>0</v>
      </c>
      <c r="AA860">
        <v>0</v>
      </c>
      <c r="AB860">
        <v>0.044941044333789</v>
      </c>
      <c r="AC860">
        <v>0.0107686754306596</v>
      </c>
      <c r="AD860" t="s">
        <v>4026</v>
      </c>
      <c r="AE860">
        <v>35027</v>
      </c>
      <c r="AF860">
        <v>35181</v>
      </c>
      <c r="AG860" t="s">
        <v>4530</v>
      </c>
      <c r="AH860" t="s">
        <v>4534</v>
      </c>
      <c r="AI860" t="s">
        <v>4727</v>
      </c>
      <c r="AJ860" t="s">
        <v>5177</v>
      </c>
      <c r="AK860" t="s">
        <v>5237</v>
      </c>
      <c r="AL860">
        <v>7.29</v>
      </c>
      <c r="AM860">
        <v>78.84999999999999</v>
      </c>
      <c r="AN860" t="s">
        <v>5316</v>
      </c>
      <c r="AO860" t="s">
        <v>5320</v>
      </c>
      <c r="AP860" t="s">
        <v>5386</v>
      </c>
      <c r="AQ860" t="s">
        <v>5451</v>
      </c>
    </row>
    <row r="861" spans="1:43">
      <c r="A861" s="1" t="s">
        <v>536</v>
      </c>
      <c r="B861">
        <v>23</v>
      </c>
      <c r="C861">
        <v>5596532</v>
      </c>
      <c r="D861">
        <v>868335</v>
      </c>
      <c r="E861">
        <v>243327.5</v>
      </c>
      <c r="F861" t="s">
        <v>1249</v>
      </c>
      <c r="G861" t="s">
        <v>1551</v>
      </c>
      <c r="H861" t="s">
        <v>1551</v>
      </c>
      <c r="I861" t="s">
        <v>2128</v>
      </c>
      <c r="J861">
        <v>97.64</v>
      </c>
      <c r="K861">
        <v>4.1</v>
      </c>
      <c r="L861">
        <v>19.23</v>
      </c>
      <c r="N861">
        <v>2</v>
      </c>
      <c r="O861">
        <v>2</v>
      </c>
      <c r="P861" t="s">
        <v>2315</v>
      </c>
      <c r="Q861" t="s">
        <v>2739</v>
      </c>
      <c r="R861">
        <v>97.40000000000001</v>
      </c>
      <c r="S861">
        <v>1464</v>
      </c>
      <c r="T861" t="s">
        <v>3312</v>
      </c>
      <c r="U861">
        <v>98.3</v>
      </c>
      <c r="V861">
        <v>1500</v>
      </c>
      <c r="W861">
        <v>7.945294000000001</v>
      </c>
      <c r="X861">
        <v>14.500086</v>
      </c>
      <c r="Y861">
        <v>0.11089536</v>
      </c>
      <c r="Z861">
        <v>0</v>
      </c>
      <c r="AA861">
        <v>0</v>
      </c>
      <c r="AB861">
        <v>0.044941044333789</v>
      </c>
      <c r="AC861">
        <v>0.0107686754306596</v>
      </c>
      <c r="AD861" t="s">
        <v>4027</v>
      </c>
      <c r="AE861">
        <v>46898</v>
      </c>
      <c r="AF861">
        <v>47027</v>
      </c>
      <c r="AG861" t="s">
        <v>4530</v>
      </c>
      <c r="AH861" t="s">
        <v>4552</v>
      </c>
      <c r="AI861" t="s">
        <v>4752</v>
      </c>
      <c r="AJ861" t="s">
        <v>5182</v>
      </c>
      <c r="AK861" t="s">
        <v>5234</v>
      </c>
      <c r="AL861">
        <v>7.86</v>
      </c>
      <c r="AM861">
        <v>80.77</v>
      </c>
      <c r="AN861" t="s">
        <v>5316</v>
      </c>
      <c r="AO861" t="s">
        <v>5338</v>
      </c>
      <c r="AP861" t="s">
        <v>5404</v>
      </c>
      <c r="AQ861" t="s">
        <v>5463</v>
      </c>
    </row>
    <row r="862" spans="1:43">
      <c r="A862" s="1" t="s">
        <v>536</v>
      </c>
      <c r="B862">
        <v>23</v>
      </c>
      <c r="C862">
        <v>5596532</v>
      </c>
      <c r="D862">
        <v>868335</v>
      </c>
      <c r="E862">
        <v>243327.5</v>
      </c>
      <c r="F862" t="s">
        <v>1249</v>
      </c>
      <c r="G862" t="s">
        <v>1551</v>
      </c>
      <c r="H862" t="s">
        <v>1551</v>
      </c>
      <c r="I862" t="s">
        <v>2128</v>
      </c>
      <c r="J862">
        <v>97.64</v>
      </c>
      <c r="K862">
        <v>4.1</v>
      </c>
      <c r="L862">
        <v>19.23</v>
      </c>
      <c r="N862">
        <v>2</v>
      </c>
      <c r="O862">
        <v>2</v>
      </c>
      <c r="P862" t="s">
        <v>2315</v>
      </c>
      <c r="Q862" t="s">
        <v>2739</v>
      </c>
      <c r="R862">
        <v>97.40000000000001</v>
      </c>
      <c r="S862">
        <v>1464</v>
      </c>
      <c r="T862" t="s">
        <v>3312</v>
      </c>
      <c r="U862">
        <v>98.3</v>
      </c>
      <c r="V862">
        <v>1500</v>
      </c>
      <c r="W862">
        <v>7.945294000000001</v>
      </c>
      <c r="X862">
        <v>14.500086</v>
      </c>
      <c r="Y862">
        <v>0.11089536</v>
      </c>
      <c r="Z862">
        <v>0</v>
      </c>
      <c r="AA862">
        <v>0</v>
      </c>
      <c r="AB862">
        <v>0.044941044333789</v>
      </c>
      <c r="AC862">
        <v>0.0107686754306596</v>
      </c>
      <c r="AD862" t="s">
        <v>4027</v>
      </c>
      <c r="AE862">
        <v>96737</v>
      </c>
      <c r="AF862">
        <v>96908</v>
      </c>
      <c r="AG862" t="s">
        <v>4529</v>
      </c>
      <c r="AH862" t="s">
        <v>4533</v>
      </c>
      <c r="AI862" t="s">
        <v>4610</v>
      </c>
      <c r="AJ862" t="s">
        <v>5179</v>
      </c>
      <c r="AK862" t="s">
        <v>5234</v>
      </c>
      <c r="AL862">
        <v>4.83</v>
      </c>
      <c r="AM862">
        <v>83.14</v>
      </c>
      <c r="AN862" t="s">
        <v>5316</v>
      </c>
      <c r="AO862" t="s">
        <v>5319</v>
      </c>
      <c r="AP862" t="s">
        <v>5385</v>
      </c>
      <c r="AQ862" t="s">
        <v>5449</v>
      </c>
    </row>
    <row r="863" spans="1:43">
      <c r="A863" s="1" t="s">
        <v>536</v>
      </c>
      <c r="B863">
        <v>23</v>
      </c>
      <c r="C863">
        <v>5596532</v>
      </c>
      <c r="D863">
        <v>868335</v>
      </c>
      <c r="E863">
        <v>243327.5</v>
      </c>
      <c r="F863" t="s">
        <v>1249</v>
      </c>
      <c r="G863" t="s">
        <v>1551</v>
      </c>
      <c r="H863" t="s">
        <v>1551</v>
      </c>
      <c r="I863" t="s">
        <v>2128</v>
      </c>
      <c r="J863">
        <v>97.64</v>
      </c>
      <c r="K863">
        <v>4.1</v>
      </c>
      <c r="L863">
        <v>19.23</v>
      </c>
      <c r="N863">
        <v>2</v>
      </c>
      <c r="O863">
        <v>2</v>
      </c>
      <c r="P863" t="s">
        <v>2315</v>
      </c>
      <c r="Q863" t="s">
        <v>2739</v>
      </c>
      <c r="R863">
        <v>97.40000000000001</v>
      </c>
      <c r="S863">
        <v>1464</v>
      </c>
      <c r="T863" t="s">
        <v>3312</v>
      </c>
      <c r="U863">
        <v>98.3</v>
      </c>
      <c r="V863">
        <v>1500</v>
      </c>
      <c r="W863">
        <v>7.945294000000001</v>
      </c>
      <c r="X863">
        <v>14.500086</v>
      </c>
      <c r="Y863">
        <v>0.11089536</v>
      </c>
      <c r="Z863">
        <v>0</v>
      </c>
      <c r="AA863">
        <v>0</v>
      </c>
      <c r="AB863">
        <v>0.044941044333789</v>
      </c>
      <c r="AC863">
        <v>0.0107686754306596</v>
      </c>
      <c r="AD863" t="s">
        <v>4027</v>
      </c>
      <c r="AE863">
        <v>97181</v>
      </c>
      <c r="AF863">
        <v>97537</v>
      </c>
      <c r="AG863" t="s">
        <v>4529</v>
      </c>
      <c r="AH863" t="s">
        <v>4533</v>
      </c>
      <c r="AI863" t="s">
        <v>4650</v>
      </c>
      <c r="AJ863" t="s">
        <v>5175</v>
      </c>
      <c r="AK863" t="s">
        <v>5234</v>
      </c>
      <c r="AL863">
        <v>10.03</v>
      </c>
      <c r="AM863">
        <v>80.39</v>
      </c>
      <c r="AN863" t="s">
        <v>5316</v>
      </c>
      <c r="AO863" t="s">
        <v>5319</v>
      </c>
      <c r="AP863" t="s">
        <v>5385</v>
      </c>
      <c r="AQ863" t="s">
        <v>5449</v>
      </c>
    </row>
    <row r="864" spans="1:43">
      <c r="A864" s="1" t="s">
        <v>537</v>
      </c>
      <c r="B864">
        <v>23</v>
      </c>
      <c r="C864">
        <v>4679051</v>
      </c>
      <c r="D864">
        <v>836289</v>
      </c>
      <c r="E864">
        <v>203437</v>
      </c>
      <c r="F864" t="s">
        <v>1249</v>
      </c>
      <c r="G864" t="s">
        <v>1552</v>
      </c>
      <c r="H864" t="s">
        <v>1552</v>
      </c>
      <c r="I864" t="s">
        <v>2128</v>
      </c>
      <c r="J864">
        <v>95.02</v>
      </c>
      <c r="K864">
        <v>0.61</v>
      </c>
      <c r="L864">
        <v>0</v>
      </c>
      <c r="N864">
        <v>1</v>
      </c>
      <c r="O864">
        <v>1</v>
      </c>
      <c r="P864" t="s">
        <v>2316</v>
      </c>
      <c r="Q864" t="s">
        <v>2740</v>
      </c>
      <c r="R864">
        <v>99.7</v>
      </c>
      <c r="S864">
        <v>1404</v>
      </c>
      <c r="T864" t="s">
        <v>3313</v>
      </c>
      <c r="U864">
        <v>98.8</v>
      </c>
      <c r="V864">
        <v>1478</v>
      </c>
      <c r="W864">
        <v>6.0418406</v>
      </c>
      <c r="X864">
        <v>12.434577</v>
      </c>
      <c r="Y864">
        <v>0.08917547000000001</v>
      </c>
      <c r="Z864">
        <v>0</v>
      </c>
      <c r="AA864">
        <v>0</v>
      </c>
      <c r="AB864">
        <v>0.0375262443762051</v>
      </c>
      <c r="AC864">
        <v>0.01146172217312</v>
      </c>
      <c r="AD864" t="s">
        <v>4028</v>
      </c>
      <c r="AE864">
        <v>49015</v>
      </c>
      <c r="AF864">
        <v>49258</v>
      </c>
      <c r="AG864" t="s">
        <v>4529</v>
      </c>
      <c r="AH864" t="s">
        <v>4533</v>
      </c>
      <c r="AI864" t="s">
        <v>4835</v>
      </c>
      <c r="AJ864" t="s">
        <v>5183</v>
      </c>
      <c r="AK864" t="s">
        <v>5234</v>
      </c>
      <c r="AL864">
        <v>6.85</v>
      </c>
      <c r="AM864">
        <v>75.41</v>
      </c>
      <c r="AN864" t="s">
        <v>5316</v>
      </c>
      <c r="AO864" t="s">
        <v>5319</v>
      </c>
      <c r="AP864" t="s">
        <v>5385</v>
      </c>
      <c r="AQ864" t="s">
        <v>5449</v>
      </c>
    </row>
    <row r="865" spans="1:43">
      <c r="A865" s="1" t="s">
        <v>537</v>
      </c>
      <c r="B865">
        <v>23</v>
      </c>
      <c r="C865">
        <v>4679051</v>
      </c>
      <c r="D865">
        <v>836289</v>
      </c>
      <c r="E865">
        <v>203437</v>
      </c>
      <c r="F865" t="s">
        <v>1249</v>
      </c>
      <c r="G865" t="s">
        <v>1552</v>
      </c>
      <c r="H865" t="s">
        <v>1552</v>
      </c>
      <c r="I865" t="s">
        <v>2128</v>
      </c>
      <c r="J865">
        <v>95.02</v>
      </c>
      <c r="K865">
        <v>0.61</v>
      </c>
      <c r="L865">
        <v>0</v>
      </c>
      <c r="N865">
        <v>1</v>
      </c>
      <c r="O865">
        <v>1</v>
      </c>
      <c r="P865" t="s">
        <v>2316</v>
      </c>
      <c r="Q865" t="s">
        <v>2740</v>
      </c>
      <c r="R865">
        <v>99.7</v>
      </c>
      <c r="S865">
        <v>1404</v>
      </c>
      <c r="T865" t="s">
        <v>3313</v>
      </c>
      <c r="U865">
        <v>98.8</v>
      </c>
      <c r="V865">
        <v>1478</v>
      </c>
      <c r="W865">
        <v>6.0418406</v>
      </c>
      <c r="X865">
        <v>12.434577</v>
      </c>
      <c r="Y865">
        <v>0.08917547000000001</v>
      </c>
      <c r="Z865">
        <v>0</v>
      </c>
      <c r="AA865">
        <v>0</v>
      </c>
      <c r="AB865">
        <v>0.0375262443762051</v>
      </c>
      <c r="AC865">
        <v>0.01146172217312</v>
      </c>
      <c r="AD865" t="s">
        <v>4028</v>
      </c>
      <c r="AE865">
        <v>49513</v>
      </c>
      <c r="AF865">
        <v>49906</v>
      </c>
      <c r="AG865" t="s">
        <v>4529</v>
      </c>
      <c r="AH865" t="s">
        <v>4533</v>
      </c>
      <c r="AI865" t="s">
        <v>4920</v>
      </c>
      <c r="AJ865" t="s">
        <v>5176</v>
      </c>
      <c r="AK865" t="s">
        <v>5284</v>
      </c>
      <c r="AL865">
        <v>10.95</v>
      </c>
      <c r="AM865">
        <v>79.65000000000001</v>
      </c>
      <c r="AN865" t="s">
        <v>5316</v>
      </c>
      <c r="AO865" t="s">
        <v>5319</v>
      </c>
      <c r="AP865" t="s">
        <v>5385</v>
      </c>
      <c r="AQ865" t="s">
        <v>5449</v>
      </c>
    </row>
    <row r="866" spans="1:43">
      <c r="A866" s="1" t="s">
        <v>538</v>
      </c>
      <c r="B866">
        <v>49</v>
      </c>
      <c r="C866">
        <v>4075793</v>
      </c>
      <c r="D866">
        <v>469747</v>
      </c>
      <c r="E866">
        <v>83179.39999999999</v>
      </c>
      <c r="F866" t="s">
        <v>1249</v>
      </c>
      <c r="G866" t="s">
        <v>1553</v>
      </c>
      <c r="H866" t="s">
        <v>1553</v>
      </c>
      <c r="I866" t="s">
        <v>2128</v>
      </c>
      <c r="J866">
        <v>91.88</v>
      </c>
      <c r="K866">
        <v>3.08</v>
      </c>
      <c r="L866">
        <v>0</v>
      </c>
      <c r="N866">
        <v>2</v>
      </c>
      <c r="O866">
        <v>2</v>
      </c>
      <c r="P866" t="s">
        <v>2317</v>
      </c>
      <c r="Q866" t="s">
        <v>2741</v>
      </c>
      <c r="R866">
        <v>99</v>
      </c>
      <c r="S866">
        <v>1469</v>
      </c>
      <c r="T866" t="s">
        <v>3314</v>
      </c>
      <c r="U866">
        <v>92.8</v>
      </c>
      <c r="V866">
        <v>1493</v>
      </c>
      <c r="W866">
        <v>5.662175</v>
      </c>
      <c r="X866">
        <v>8.759196000000001</v>
      </c>
      <c r="Y866">
        <v>0.08121718999999999</v>
      </c>
      <c r="Z866">
        <v>0</v>
      </c>
      <c r="AA866">
        <v>0</v>
      </c>
      <c r="AB866">
        <v>0.0592289476176944</v>
      </c>
      <c r="AC866">
        <v>0.0235280866905366</v>
      </c>
      <c r="AD866" t="s">
        <v>4029</v>
      </c>
      <c r="AE866">
        <v>59231</v>
      </c>
      <c r="AF866">
        <v>62219</v>
      </c>
      <c r="AG866" t="s">
        <v>4529</v>
      </c>
      <c r="AH866" t="s">
        <v>4557</v>
      </c>
      <c r="AI866" t="s">
        <v>4921</v>
      </c>
      <c r="AJ866">
        <f>/======</f>
        <v>0</v>
      </c>
      <c r="AK866" t="s">
        <v>5285</v>
      </c>
      <c r="AL866">
        <v>96.40000000000001</v>
      </c>
      <c r="AM866">
        <v>75.04000000000001</v>
      </c>
      <c r="AN866" t="s">
        <v>5316</v>
      </c>
      <c r="AO866" t="s">
        <v>5343</v>
      </c>
      <c r="AP866" t="s">
        <v>5409</v>
      </c>
      <c r="AQ866" t="s">
        <v>5467</v>
      </c>
    </row>
    <row r="867" spans="1:43">
      <c r="A867" s="1" t="s">
        <v>538</v>
      </c>
      <c r="B867">
        <v>49</v>
      </c>
      <c r="C867">
        <v>4075793</v>
      </c>
      <c r="D867">
        <v>469747</v>
      </c>
      <c r="E867">
        <v>83179.39999999999</v>
      </c>
      <c r="F867" t="s">
        <v>1249</v>
      </c>
      <c r="G867" t="s">
        <v>1553</v>
      </c>
      <c r="H867" t="s">
        <v>1553</v>
      </c>
      <c r="I867" t="s">
        <v>2128</v>
      </c>
      <c r="J867">
        <v>91.88</v>
      </c>
      <c r="K867">
        <v>3.08</v>
      </c>
      <c r="L867">
        <v>0</v>
      </c>
      <c r="N867">
        <v>2</v>
      </c>
      <c r="O867">
        <v>2</v>
      </c>
      <c r="P867" t="s">
        <v>2317</v>
      </c>
      <c r="Q867" t="s">
        <v>2741</v>
      </c>
      <c r="R867">
        <v>99</v>
      </c>
      <c r="S867">
        <v>1469</v>
      </c>
      <c r="T867" t="s">
        <v>3314</v>
      </c>
      <c r="U867">
        <v>92.8</v>
      </c>
      <c r="V867">
        <v>1493</v>
      </c>
      <c r="W867">
        <v>5.662175</v>
      </c>
      <c r="X867">
        <v>8.759196000000001</v>
      </c>
      <c r="Y867">
        <v>0.08121718999999999</v>
      </c>
      <c r="Z867">
        <v>0</v>
      </c>
      <c r="AA867">
        <v>0</v>
      </c>
      <c r="AB867">
        <v>0.0592289476176944</v>
      </c>
      <c r="AC867">
        <v>0.0235280866905366</v>
      </c>
      <c r="AD867" t="s">
        <v>4030</v>
      </c>
      <c r="AE867">
        <v>138375</v>
      </c>
      <c r="AF867">
        <v>138558</v>
      </c>
      <c r="AG867" t="s">
        <v>4529</v>
      </c>
      <c r="AH867" t="s">
        <v>4575</v>
      </c>
      <c r="AI867" t="s">
        <v>4922</v>
      </c>
      <c r="AJ867" t="s">
        <v>5193</v>
      </c>
      <c r="AK867" t="s">
        <v>5286</v>
      </c>
      <c r="AL867">
        <v>10.99</v>
      </c>
      <c r="AM867">
        <v>75.94</v>
      </c>
      <c r="AN867" t="s">
        <v>5316</v>
      </c>
      <c r="AO867" t="s">
        <v>5361</v>
      </c>
      <c r="AP867" t="s">
        <v>5427</v>
      </c>
      <c r="AQ867" t="s">
        <v>5463</v>
      </c>
    </row>
    <row r="868" spans="1:43">
      <c r="A868" s="1" t="s">
        <v>538</v>
      </c>
      <c r="B868">
        <v>49</v>
      </c>
      <c r="C868">
        <v>4075793</v>
      </c>
      <c r="D868">
        <v>469747</v>
      </c>
      <c r="E868">
        <v>83179.39999999999</v>
      </c>
      <c r="F868" t="s">
        <v>1249</v>
      </c>
      <c r="G868" t="s">
        <v>1553</v>
      </c>
      <c r="H868" t="s">
        <v>1553</v>
      </c>
      <c r="I868" t="s">
        <v>2128</v>
      </c>
      <c r="J868">
        <v>91.88</v>
      </c>
      <c r="K868">
        <v>3.08</v>
      </c>
      <c r="L868">
        <v>0</v>
      </c>
      <c r="N868">
        <v>2</v>
      </c>
      <c r="O868">
        <v>2</v>
      </c>
      <c r="P868" t="s">
        <v>2317</v>
      </c>
      <c r="Q868" t="s">
        <v>2741</v>
      </c>
      <c r="R868">
        <v>99</v>
      </c>
      <c r="S868">
        <v>1469</v>
      </c>
      <c r="T868" t="s">
        <v>3314</v>
      </c>
      <c r="U868">
        <v>92.8</v>
      </c>
      <c r="V868">
        <v>1493</v>
      </c>
      <c r="W868">
        <v>5.662175</v>
      </c>
      <c r="X868">
        <v>8.759196000000001</v>
      </c>
      <c r="Y868">
        <v>0.08121718999999999</v>
      </c>
      <c r="Z868">
        <v>0</v>
      </c>
      <c r="AA868">
        <v>0</v>
      </c>
      <c r="AB868">
        <v>0.0592289476176944</v>
      </c>
      <c r="AC868">
        <v>0.0235280866905366</v>
      </c>
      <c r="AD868" t="s">
        <v>4031</v>
      </c>
      <c r="AE868">
        <v>44346</v>
      </c>
      <c r="AF868">
        <v>44756</v>
      </c>
      <c r="AG868" t="s">
        <v>4529</v>
      </c>
      <c r="AH868" t="s">
        <v>4539</v>
      </c>
      <c r="AI868" t="s">
        <v>4923</v>
      </c>
      <c r="AJ868" t="s">
        <v>5176</v>
      </c>
      <c r="AK868" t="s">
        <v>5287</v>
      </c>
      <c r="AL868">
        <v>13.08</v>
      </c>
      <c r="AM868">
        <v>75.12</v>
      </c>
      <c r="AN868" t="s">
        <v>5316</v>
      </c>
      <c r="AO868" t="s">
        <v>5325</v>
      </c>
      <c r="AP868" t="s">
        <v>5391</v>
      </c>
      <c r="AQ868" t="s">
        <v>5455</v>
      </c>
    </row>
    <row r="869" spans="1:43">
      <c r="A869" s="1" t="s">
        <v>538</v>
      </c>
      <c r="B869">
        <v>49</v>
      </c>
      <c r="C869">
        <v>4075793</v>
      </c>
      <c r="D869">
        <v>469747</v>
      </c>
      <c r="E869">
        <v>83179.39999999999</v>
      </c>
      <c r="F869" t="s">
        <v>1249</v>
      </c>
      <c r="G869" t="s">
        <v>1553</v>
      </c>
      <c r="H869" t="s">
        <v>1553</v>
      </c>
      <c r="I869" t="s">
        <v>2128</v>
      </c>
      <c r="J869">
        <v>91.88</v>
      </c>
      <c r="K869">
        <v>3.08</v>
      </c>
      <c r="L869">
        <v>0</v>
      </c>
      <c r="N869">
        <v>2</v>
      </c>
      <c r="O869">
        <v>2</v>
      </c>
      <c r="P869" t="s">
        <v>2317</v>
      </c>
      <c r="Q869" t="s">
        <v>2741</v>
      </c>
      <c r="R869">
        <v>99</v>
      </c>
      <c r="S869">
        <v>1469</v>
      </c>
      <c r="T869" t="s">
        <v>3314</v>
      </c>
      <c r="U869">
        <v>92.8</v>
      </c>
      <c r="V869">
        <v>1493</v>
      </c>
      <c r="W869">
        <v>5.662175</v>
      </c>
      <c r="X869">
        <v>8.759196000000001</v>
      </c>
      <c r="Y869">
        <v>0.08121718999999999</v>
      </c>
      <c r="Z869">
        <v>0</v>
      </c>
      <c r="AA869">
        <v>0</v>
      </c>
      <c r="AB869">
        <v>0.0592289476176944</v>
      </c>
      <c r="AC869">
        <v>0.0235280866905366</v>
      </c>
      <c r="AD869" t="s">
        <v>4032</v>
      </c>
      <c r="AE869">
        <v>19036</v>
      </c>
      <c r="AF869">
        <v>19404</v>
      </c>
      <c r="AG869" t="s">
        <v>4529</v>
      </c>
      <c r="AH869" t="s">
        <v>4533</v>
      </c>
      <c r="AI869" t="s">
        <v>4924</v>
      </c>
      <c r="AJ869" t="s">
        <v>5176</v>
      </c>
      <c r="AK869" t="s">
        <v>5288</v>
      </c>
      <c r="AL869">
        <v>10.28</v>
      </c>
      <c r="AM869">
        <v>80.11</v>
      </c>
      <c r="AN869" t="s">
        <v>5316</v>
      </c>
      <c r="AO869" t="s">
        <v>5319</v>
      </c>
      <c r="AP869" t="s">
        <v>5385</v>
      </c>
      <c r="AQ869" t="s">
        <v>5449</v>
      </c>
    </row>
    <row r="870" spans="1:43">
      <c r="A870" s="1" t="s">
        <v>539</v>
      </c>
      <c r="B870">
        <v>3</v>
      </c>
      <c r="C870">
        <v>2490855</v>
      </c>
      <c r="D870">
        <v>2432191</v>
      </c>
      <c r="E870">
        <v>830285</v>
      </c>
      <c r="F870" t="s">
        <v>1249</v>
      </c>
      <c r="G870" t="s">
        <v>1554</v>
      </c>
      <c r="H870" t="s">
        <v>1554</v>
      </c>
      <c r="I870" t="s">
        <v>2128</v>
      </c>
      <c r="J870">
        <v>97.04000000000001</v>
      </c>
      <c r="K870">
        <v>2.78</v>
      </c>
      <c r="L870">
        <v>62.5</v>
      </c>
      <c r="N870">
        <v>2</v>
      </c>
      <c r="O870">
        <v>2</v>
      </c>
      <c r="P870" t="s">
        <v>2318</v>
      </c>
      <c r="Q870" t="s">
        <v>2742</v>
      </c>
      <c r="R870">
        <v>96.3</v>
      </c>
      <c r="S870">
        <v>1458</v>
      </c>
      <c r="T870" t="s">
        <v>3315</v>
      </c>
      <c r="U870">
        <v>95.8</v>
      </c>
      <c r="V870">
        <v>1462</v>
      </c>
      <c r="W870">
        <v>6.474726</v>
      </c>
      <c r="X870">
        <v>15.1180105</v>
      </c>
      <c r="Y870">
        <v>0.12582597</v>
      </c>
      <c r="Z870">
        <v>1</v>
      </c>
      <c r="AA870">
        <v>0</v>
      </c>
      <c r="AB870">
        <v>0.00567008890479205</v>
      </c>
      <c r="AC870">
        <v>0.00171667318834177</v>
      </c>
      <c r="AD870" t="s">
        <v>4033</v>
      </c>
      <c r="AE870">
        <v>1050132</v>
      </c>
      <c r="AF870">
        <v>1050932</v>
      </c>
      <c r="AG870" t="s">
        <v>4530</v>
      </c>
      <c r="AH870" t="s">
        <v>4576</v>
      </c>
      <c r="AI870" t="s">
        <v>4925</v>
      </c>
      <c r="AJ870">
        <f/>
        <v>0</v>
      </c>
      <c r="AK870" t="s">
        <v>5234</v>
      </c>
      <c r="AL870">
        <v>100</v>
      </c>
      <c r="AM870">
        <v>99.88</v>
      </c>
      <c r="AN870" t="s">
        <v>5316</v>
      </c>
      <c r="AO870" t="s">
        <v>5362</v>
      </c>
      <c r="AP870" t="s">
        <v>5428</v>
      </c>
      <c r="AQ870" t="s">
        <v>5460</v>
      </c>
    </row>
    <row r="871" spans="1:43">
      <c r="A871" s="1" t="s">
        <v>539</v>
      </c>
      <c r="B871">
        <v>3</v>
      </c>
      <c r="C871">
        <v>2490855</v>
      </c>
      <c r="D871">
        <v>2432191</v>
      </c>
      <c r="E871">
        <v>830285</v>
      </c>
      <c r="F871" t="s">
        <v>1249</v>
      </c>
      <c r="G871" t="s">
        <v>1554</v>
      </c>
      <c r="H871" t="s">
        <v>1554</v>
      </c>
      <c r="I871" t="s">
        <v>2128</v>
      </c>
      <c r="J871">
        <v>97.04000000000001</v>
      </c>
      <c r="K871">
        <v>2.78</v>
      </c>
      <c r="L871">
        <v>62.5</v>
      </c>
      <c r="N871">
        <v>2</v>
      </c>
      <c r="O871">
        <v>2</v>
      </c>
      <c r="P871" t="s">
        <v>2318</v>
      </c>
      <c r="Q871" t="s">
        <v>2742</v>
      </c>
      <c r="R871">
        <v>96.3</v>
      </c>
      <c r="S871">
        <v>1458</v>
      </c>
      <c r="T871" t="s">
        <v>3315</v>
      </c>
      <c r="U871">
        <v>95.8</v>
      </c>
      <c r="V871">
        <v>1462</v>
      </c>
      <c r="W871">
        <v>6.474726</v>
      </c>
      <c r="X871">
        <v>15.1180105</v>
      </c>
      <c r="Y871">
        <v>0.12582597</v>
      </c>
      <c r="Z871">
        <v>1</v>
      </c>
      <c r="AA871">
        <v>0</v>
      </c>
      <c r="AB871">
        <v>0.00567008890479205</v>
      </c>
      <c r="AC871">
        <v>0.00171667318834177</v>
      </c>
      <c r="AD871" t="s">
        <v>4033</v>
      </c>
      <c r="AE871">
        <v>1435856</v>
      </c>
      <c r="AF871">
        <v>1436119</v>
      </c>
      <c r="AG871" t="s">
        <v>4529</v>
      </c>
      <c r="AH871" t="s">
        <v>4533</v>
      </c>
      <c r="AI871" t="s">
        <v>4926</v>
      </c>
      <c r="AJ871" t="s">
        <v>5180</v>
      </c>
      <c r="AK871" t="s">
        <v>5234</v>
      </c>
      <c r="AL871">
        <v>7.41</v>
      </c>
      <c r="AM871">
        <v>75</v>
      </c>
      <c r="AN871" t="s">
        <v>5316</v>
      </c>
      <c r="AO871" t="s">
        <v>5319</v>
      </c>
      <c r="AP871" t="s">
        <v>5385</v>
      </c>
      <c r="AQ871" t="s">
        <v>5449</v>
      </c>
    </row>
    <row r="872" spans="1:43">
      <c r="A872" s="1" t="s">
        <v>540</v>
      </c>
      <c r="B872">
        <v>8</v>
      </c>
      <c r="C872">
        <v>4759590</v>
      </c>
      <c r="D872">
        <v>2575668</v>
      </c>
      <c r="E872">
        <v>594948.8</v>
      </c>
      <c r="F872" t="s">
        <v>1249</v>
      </c>
      <c r="G872" t="s">
        <v>1555</v>
      </c>
      <c r="H872" t="s">
        <v>1555</v>
      </c>
      <c r="I872" t="s">
        <v>2128</v>
      </c>
      <c r="J872">
        <v>96.04000000000001</v>
      </c>
      <c r="K872">
        <v>1.23</v>
      </c>
      <c r="L872">
        <v>25</v>
      </c>
      <c r="N872">
        <v>1</v>
      </c>
      <c r="O872">
        <v>1</v>
      </c>
      <c r="P872" t="s">
        <v>2319</v>
      </c>
      <c r="Q872" t="s">
        <v>2743</v>
      </c>
      <c r="R872">
        <v>93.3</v>
      </c>
      <c r="S872">
        <v>1453</v>
      </c>
      <c r="T872" t="s">
        <v>3316</v>
      </c>
      <c r="U872">
        <v>98.59999999999999</v>
      </c>
      <c r="V872">
        <v>1469</v>
      </c>
      <c r="W872">
        <v>4.5376635</v>
      </c>
      <c r="X872">
        <v>14.88472</v>
      </c>
      <c r="Y872">
        <v>0.074562036</v>
      </c>
      <c r="Z872">
        <v>0</v>
      </c>
      <c r="AA872">
        <v>0</v>
      </c>
      <c r="AB872">
        <v>0.00620288331047811</v>
      </c>
      <c r="AC872">
        <v>0.00139250788560337</v>
      </c>
    </row>
    <row r="873" spans="1:43">
      <c r="A873" s="1" t="s">
        <v>541</v>
      </c>
      <c r="B873">
        <v>19</v>
      </c>
      <c r="C873">
        <v>6243297</v>
      </c>
      <c r="D873">
        <v>1607261</v>
      </c>
      <c r="E873">
        <v>328594.6</v>
      </c>
      <c r="F873" t="s">
        <v>1249</v>
      </c>
      <c r="G873" t="s">
        <v>1556</v>
      </c>
      <c r="H873" t="s">
        <v>1556</v>
      </c>
      <c r="I873" t="s">
        <v>2128</v>
      </c>
      <c r="J873">
        <v>97.93000000000001</v>
      </c>
      <c r="K873">
        <v>2.04</v>
      </c>
      <c r="L873">
        <v>33.33</v>
      </c>
      <c r="N873">
        <v>1</v>
      </c>
      <c r="O873">
        <v>1</v>
      </c>
      <c r="P873" t="s">
        <v>2312</v>
      </c>
      <c r="Q873" t="s">
        <v>2736</v>
      </c>
      <c r="R873">
        <v>95.90000000000001</v>
      </c>
      <c r="S873">
        <v>1468</v>
      </c>
      <c r="T873" t="s">
        <v>3309</v>
      </c>
      <c r="U873">
        <v>97.90000000000001</v>
      </c>
      <c r="V873">
        <v>1479</v>
      </c>
      <c r="W873">
        <v>6.948192</v>
      </c>
      <c r="X873">
        <v>15.998209</v>
      </c>
      <c r="Y873">
        <v>0.10711562</v>
      </c>
      <c r="Z873">
        <v>1</v>
      </c>
      <c r="AA873">
        <v>0</v>
      </c>
      <c r="AB873">
        <v>0.0193739502321839</v>
      </c>
      <c r="AC873">
        <v>0.00526101607581484</v>
      </c>
      <c r="AD873" t="s">
        <v>4034</v>
      </c>
      <c r="AE873">
        <v>1420271</v>
      </c>
      <c r="AF873">
        <v>1420438</v>
      </c>
      <c r="AG873" t="s">
        <v>4530</v>
      </c>
      <c r="AH873" t="s">
        <v>4533</v>
      </c>
      <c r="AI873" t="s">
        <v>4927</v>
      </c>
      <c r="AJ873" t="s">
        <v>5179</v>
      </c>
      <c r="AK873" t="s">
        <v>5234</v>
      </c>
      <c r="AL873">
        <v>4.72</v>
      </c>
      <c r="AM873">
        <v>76.79000000000001</v>
      </c>
      <c r="AN873" t="s">
        <v>5316</v>
      </c>
      <c r="AO873" t="s">
        <v>5319</v>
      </c>
      <c r="AP873" t="s">
        <v>5385</v>
      </c>
      <c r="AQ873" t="s">
        <v>5449</v>
      </c>
    </row>
    <row r="874" spans="1:43">
      <c r="A874" s="1" t="s">
        <v>541</v>
      </c>
      <c r="B874">
        <v>19</v>
      </c>
      <c r="C874">
        <v>6243297</v>
      </c>
      <c r="D874">
        <v>1607261</v>
      </c>
      <c r="E874">
        <v>328594.6</v>
      </c>
      <c r="F874" t="s">
        <v>1249</v>
      </c>
      <c r="G874" t="s">
        <v>1556</v>
      </c>
      <c r="H874" t="s">
        <v>1556</v>
      </c>
      <c r="I874" t="s">
        <v>2128</v>
      </c>
      <c r="J874">
        <v>97.93000000000001</v>
      </c>
      <c r="K874">
        <v>2.04</v>
      </c>
      <c r="L874">
        <v>33.33</v>
      </c>
      <c r="N874">
        <v>1</v>
      </c>
      <c r="O874">
        <v>1</v>
      </c>
      <c r="P874" t="s">
        <v>2312</v>
      </c>
      <c r="Q874" t="s">
        <v>2736</v>
      </c>
      <c r="R874">
        <v>95.90000000000001</v>
      </c>
      <c r="S874">
        <v>1468</v>
      </c>
      <c r="T874" t="s">
        <v>3309</v>
      </c>
      <c r="U874">
        <v>97.90000000000001</v>
      </c>
      <c r="V874">
        <v>1479</v>
      </c>
      <c r="W874">
        <v>6.948192</v>
      </c>
      <c r="X874">
        <v>15.998209</v>
      </c>
      <c r="Y874">
        <v>0.10711562</v>
      </c>
      <c r="Z874">
        <v>1</v>
      </c>
      <c r="AA874">
        <v>0</v>
      </c>
      <c r="AB874">
        <v>0.0193739502321839</v>
      </c>
      <c r="AC874">
        <v>0.00526101607581484</v>
      </c>
      <c r="AD874" t="s">
        <v>4035</v>
      </c>
      <c r="AE874">
        <v>16917</v>
      </c>
      <c r="AF874">
        <v>17056</v>
      </c>
      <c r="AG874" t="s">
        <v>4530</v>
      </c>
      <c r="AH874" t="s">
        <v>4532</v>
      </c>
      <c r="AI874" t="s">
        <v>4928</v>
      </c>
      <c r="AJ874" t="s">
        <v>5174</v>
      </c>
      <c r="AK874" t="s">
        <v>5234</v>
      </c>
      <c r="AL874">
        <v>20.65</v>
      </c>
      <c r="AM874">
        <v>77.14</v>
      </c>
      <c r="AN874" t="s">
        <v>5316</v>
      </c>
      <c r="AO874" t="s">
        <v>5318</v>
      </c>
      <c r="AP874" t="s">
        <v>5384</v>
      </c>
      <c r="AQ874" t="s">
        <v>5450</v>
      </c>
    </row>
    <row r="875" spans="1:43">
      <c r="A875" s="1" t="s">
        <v>542</v>
      </c>
      <c r="B875">
        <v>65</v>
      </c>
      <c r="C875">
        <v>7708984</v>
      </c>
      <c r="D875">
        <v>1656236</v>
      </c>
      <c r="E875">
        <v>118599.8</v>
      </c>
      <c r="F875" t="s">
        <v>1249</v>
      </c>
      <c r="G875" t="s">
        <v>1260</v>
      </c>
      <c r="H875" t="s">
        <v>1964</v>
      </c>
      <c r="J875">
        <v>98.90000000000001</v>
      </c>
      <c r="K875">
        <v>4.4</v>
      </c>
      <c r="L875">
        <v>50</v>
      </c>
      <c r="N875">
        <v>2</v>
      </c>
      <c r="O875">
        <v>2</v>
      </c>
      <c r="P875" t="s">
        <v>2140</v>
      </c>
      <c r="Q875" t="s">
        <v>2431</v>
      </c>
      <c r="R875">
        <v>100</v>
      </c>
      <c r="S875">
        <v>1448</v>
      </c>
      <c r="T875" t="s">
        <v>3027</v>
      </c>
      <c r="U875">
        <v>99.8</v>
      </c>
      <c r="V875">
        <v>1489</v>
      </c>
      <c r="W875">
        <v>12.133469</v>
      </c>
      <c r="X875">
        <v>22.054321</v>
      </c>
      <c r="Z875">
        <v>0</v>
      </c>
      <c r="AA875">
        <v>0</v>
      </c>
      <c r="AB875">
        <v>0.0221612056616609</v>
      </c>
      <c r="AC875">
        <v>0.00455571316309179</v>
      </c>
      <c r="AD875" t="s">
        <v>4036</v>
      </c>
      <c r="AE875">
        <v>253542</v>
      </c>
      <c r="AF875">
        <v>253781</v>
      </c>
      <c r="AG875" t="s">
        <v>4529</v>
      </c>
      <c r="AH875" t="s">
        <v>4531</v>
      </c>
      <c r="AI875" t="s">
        <v>4646</v>
      </c>
      <c r="AJ875" t="s">
        <v>5183</v>
      </c>
      <c r="AK875" t="s">
        <v>5234</v>
      </c>
      <c r="AL875">
        <v>6.88</v>
      </c>
      <c r="AM875">
        <v>75.42</v>
      </c>
      <c r="AN875" t="s">
        <v>5316</v>
      </c>
      <c r="AO875" t="s">
        <v>5317</v>
      </c>
      <c r="AP875" t="s">
        <v>5383</v>
      </c>
      <c r="AQ875" t="s">
        <v>5449</v>
      </c>
    </row>
    <row r="876" spans="1:43">
      <c r="A876" s="1" t="s">
        <v>542</v>
      </c>
      <c r="B876">
        <v>65</v>
      </c>
      <c r="C876">
        <v>7708984</v>
      </c>
      <c r="D876">
        <v>1656236</v>
      </c>
      <c r="E876">
        <v>118599.8</v>
      </c>
      <c r="F876" t="s">
        <v>1249</v>
      </c>
      <c r="G876" t="s">
        <v>1260</v>
      </c>
      <c r="H876" t="s">
        <v>1964</v>
      </c>
      <c r="J876">
        <v>98.90000000000001</v>
      </c>
      <c r="K876">
        <v>4.4</v>
      </c>
      <c r="L876">
        <v>50</v>
      </c>
      <c r="N876">
        <v>2</v>
      </c>
      <c r="O876">
        <v>2</v>
      </c>
      <c r="P876" t="s">
        <v>2140</v>
      </c>
      <c r="Q876" t="s">
        <v>2431</v>
      </c>
      <c r="R876">
        <v>100</v>
      </c>
      <c r="S876">
        <v>1448</v>
      </c>
      <c r="T876" t="s">
        <v>3027</v>
      </c>
      <c r="U876">
        <v>99.8</v>
      </c>
      <c r="V876">
        <v>1489</v>
      </c>
      <c r="W876">
        <v>12.133469</v>
      </c>
      <c r="X876">
        <v>22.054321</v>
      </c>
      <c r="Z876">
        <v>0</v>
      </c>
      <c r="AA876">
        <v>0</v>
      </c>
      <c r="AB876">
        <v>0.0221612056616609</v>
      </c>
      <c r="AC876">
        <v>0.00455571316309179</v>
      </c>
      <c r="AD876" t="s">
        <v>4036</v>
      </c>
      <c r="AE876">
        <v>254363</v>
      </c>
      <c r="AF876">
        <v>254735</v>
      </c>
      <c r="AG876" t="s">
        <v>4529</v>
      </c>
      <c r="AH876" t="s">
        <v>4533</v>
      </c>
      <c r="AI876" t="s">
        <v>4616</v>
      </c>
      <c r="AJ876" t="s">
        <v>5175</v>
      </c>
      <c r="AK876" t="s">
        <v>5234</v>
      </c>
      <c r="AL876">
        <v>10.47</v>
      </c>
      <c r="AM876">
        <v>77.20999999999999</v>
      </c>
      <c r="AN876" t="s">
        <v>5316</v>
      </c>
      <c r="AO876" t="s">
        <v>5319</v>
      </c>
      <c r="AP876" t="s">
        <v>5385</v>
      </c>
      <c r="AQ876" t="s">
        <v>5449</v>
      </c>
    </row>
    <row r="877" spans="1:43">
      <c r="A877" s="1" t="s">
        <v>542</v>
      </c>
      <c r="B877">
        <v>65</v>
      </c>
      <c r="C877">
        <v>7708984</v>
      </c>
      <c r="D877">
        <v>1656236</v>
      </c>
      <c r="E877">
        <v>118599.8</v>
      </c>
      <c r="F877" t="s">
        <v>1249</v>
      </c>
      <c r="G877" t="s">
        <v>1260</v>
      </c>
      <c r="H877" t="s">
        <v>1964</v>
      </c>
      <c r="J877">
        <v>98.90000000000001</v>
      </c>
      <c r="K877">
        <v>4.4</v>
      </c>
      <c r="L877">
        <v>50</v>
      </c>
      <c r="N877">
        <v>2</v>
      </c>
      <c r="O877">
        <v>2</v>
      </c>
      <c r="P877" t="s">
        <v>2140</v>
      </c>
      <c r="Q877" t="s">
        <v>2431</v>
      </c>
      <c r="R877">
        <v>100</v>
      </c>
      <c r="S877">
        <v>1448</v>
      </c>
      <c r="T877" t="s">
        <v>3027</v>
      </c>
      <c r="U877">
        <v>99.8</v>
      </c>
      <c r="V877">
        <v>1489</v>
      </c>
      <c r="W877">
        <v>12.133469</v>
      </c>
      <c r="X877">
        <v>22.054321</v>
      </c>
      <c r="Z877">
        <v>0</v>
      </c>
      <c r="AA877">
        <v>0</v>
      </c>
      <c r="AB877">
        <v>0.0221612056616609</v>
      </c>
      <c r="AC877">
        <v>0.00455571316309179</v>
      </c>
      <c r="AD877" t="s">
        <v>4037</v>
      </c>
      <c r="AE877">
        <v>97147</v>
      </c>
      <c r="AF877">
        <v>97312</v>
      </c>
      <c r="AG877" t="s">
        <v>4530</v>
      </c>
      <c r="AH877" t="s">
        <v>4539</v>
      </c>
      <c r="AI877" t="s">
        <v>4617</v>
      </c>
      <c r="AJ877" t="s">
        <v>5173</v>
      </c>
      <c r="AK877" t="s">
        <v>5237</v>
      </c>
      <c r="AL877">
        <v>5.3</v>
      </c>
      <c r="AM877">
        <v>76.05</v>
      </c>
      <c r="AN877" t="s">
        <v>5316</v>
      </c>
      <c r="AO877" t="s">
        <v>5325</v>
      </c>
      <c r="AP877" t="s">
        <v>5391</v>
      </c>
      <c r="AQ877" t="s">
        <v>5455</v>
      </c>
    </row>
    <row r="878" spans="1:43">
      <c r="A878" s="1" t="s">
        <v>542</v>
      </c>
      <c r="B878">
        <v>65</v>
      </c>
      <c r="C878">
        <v>7708984</v>
      </c>
      <c r="D878">
        <v>1656236</v>
      </c>
      <c r="E878">
        <v>118599.8</v>
      </c>
      <c r="F878" t="s">
        <v>1249</v>
      </c>
      <c r="G878" t="s">
        <v>1260</v>
      </c>
      <c r="H878" t="s">
        <v>1964</v>
      </c>
      <c r="J878">
        <v>98.90000000000001</v>
      </c>
      <c r="K878">
        <v>4.4</v>
      </c>
      <c r="L878">
        <v>50</v>
      </c>
      <c r="N878">
        <v>2</v>
      </c>
      <c r="O878">
        <v>2</v>
      </c>
      <c r="P878" t="s">
        <v>2140</v>
      </c>
      <c r="Q878" t="s">
        <v>2431</v>
      </c>
      <c r="R878">
        <v>100</v>
      </c>
      <c r="S878">
        <v>1448</v>
      </c>
      <c r="T878" t="s">
        <v>3027</v>
      </c>
      <c r="U878">
        <v>99.8</v>
      </c>
      <c r="V878">
        <v>1489</v>
      </c>
      <c r="W878">
        <v>12.133469</v>
      </c>
      <c r="X878">
        <v>22.054321</v>
      </c>
      <c r="Z878">
        <v>0</v>
      </c>
      <c r="AA878">
        <v>0</v>
      </c>
      <c r="AB878">
        <v>0.0221612056616609</v>
      </c>
      <c r="AC878">
        <v>0.00455571316309179</v>
      </c>
      <c r="AD878" t="s">
        <v>4038</v>
      </c>
      <c r="AE878">
        <v>10706</v>
      </c>
      <c r="AF878">
        <v>11881</v>
      </c>
      <c r="AG878" t="s">
        <v>4529</v>
      </c>
      <c r="AH878" t="s">
        <v>4577</v>
      </c>
      <c r="AI878" t="s">
        <v>4929</v>
      </c>
      <c r="AJ878">
        <f/>
        <v>0</v>
      </c>
      <c r="AK878" t="s">
        <v>5234</v>
      </c>
      <c r="AL878">
        <v>100</v>
      </c>
      <c r="AM878">
        <v>93.79000000000001</v>
      </c>
      <c r="AN878" t="s">
        <v>5316</v>
      </c>
      <c r="AO878" t="s">
        <v>5363</v>
      </c>
      <c r="AP878" t="s">
        <v>5429</v>
      </c>
      <c r="AQ878" t="s">
        <v>5473</v>
      </c>
    </row>
    <row r="879" spans="1:43">
      <c r="A879" s="1" t="s">
        <v>542</v>
      </c>
      <c r="B879">
        <v>65</v>
      </c>
      <c r="C879">
        <v>7708984</v>
      </c>
      <c r="D879">
        <v>1656236</v>
      </c>
      <c r="E879">
        <v>118599.8</v>
      </c>
      <c r="F879" t="s">
        <v>1249</v>
      </c>
      <c r="G879" t="s">
        <v>1260</v>
      </c>
      <c r="H879" t="s">
        <v>1964</v>
      </c>
      <c r="J879">
        <v>98.90000000000001</v>
      </c>
      <c r="K879">
        <v>4.4</v>
      </c>
      <c r="L879">
        <v>50</v>
      </c>
      <c r="N879">
        <v>2</v>
      </c>
      <c r="O879">
        <v>2</v>
      </c>
      <c r="P879" t="s">
        <v>2140</v>
      </c>
      <c r="Q879" t="s">
        <v>2431</v>
      </c>
      <c r="R879">
        <v>100</v>
      </c>
      <c r="S879">
        <v>1448</v>
      </c>
      <c r="T879" t="s">
        <v>3027</v>
      </c>
      <c r="U879">
        <v>99.8</v>
      </c>
      <c r="V879">
        <v>1489</v>
      </c>
      <c r="W879">
        <v>12.133469</v>
      </c>
      <c r="X879">
        <v>22.054321</v>
      </c>
      <c r="Z879">
        <v>0</v>
      </c>
      <c r="AA879">
        <v>0</v>
      </c>
      <c r="AB879">
        <v>0.0221612056616609</v>
      </c>
      <c r="AC879">
        <v>0.00455571316309179</v>
      </c>
      <c r="AD879" t="s">
        <v>4039</v>
      </c>
      <c r="AE879">
        <v>1402011</v>
      </c>
      <c r="AF879">
        <v>1402184</v>
      </c>
      <c r="AG879" t="s">
        <v>4530</v>
      </c>
      <c r="AH879" t="s">
        <v>4540</v>
      </c>
      <c r="AI879" t="s">
        <v>4618</v>
      </c>
      <c r="AJ879" t="s">
        <v>5184</v>
      </c>
      <c r="AK879" t="s">
        <v>5234</v>
      </c>
      <c r="AL879">
        <v>5.23</v>
      </c>
      <c r="AM879">
        <v>75.29000000000001</v>
      </c>
      <c r="AN879" t="s">
        <v>5316</v>
      </c>
      <c r="AO879" t="s">
        <v>5326</v>
      </c>
      <c r="AP879" t="s">
        <v>5392</v>
      </c>
      <c r="AQ879" t="s">
        <v>5456</v>
      </c>
    </row>
    <row r="880" spans="1:43">
      <c r="A880" s="1" t="s">
        <v>543</v>
      </c>
      <c r="B880">
        <v>16</v>
      </c>
      <c r="C880">
        <v>3865153</v>
      </c>
      <c r="D880">
        <v>765270</v>
      </c>
      <c r="E880">
        <v>241572.1</v>
      </c>
      <c r="F880" t="s">
        <v>1249</v>
      </c>
      <c r="G880" t="s">
        <v>1557</v>
      </c>
      <c r="H880" t="s">
        <v>1557</v>
      </c>
      <c r="I880" t="s">
        <v>2128</v>
      </c>
      <c r="J880">
        <v>98.26000000000001</v>
      </c>
      <c r="K880">
        <v>0.93</v>
      </c>
      <c r="L880">
        <v>100</v>
      </c>
      <c r="N880">
        <v>1</v>
      </c>
      <c r="O880">
        <v>1</v>
      </c>
      <c r="P880" t="s">
        <v>2320</v>
      </c>
      <c r="Q880" t="s">
        <v>2744</v>
      </c>
      <c r="R880">
        <v>100</v>
      </c>
      <c r="S880">
        <v>1457</v>
      </c>
      <c r="T880" t="s">
        <v>3317</v>
      </c>
      <c r="U880">
        <v>99.7</v>
      </c>
      <c r="V880">
        <v>1451</v>
      </c>
      <c r="W880">
        <v>10.461104</v>
      </c>
      <c r="X880">
        <v>18.279778</v>
      </c>
      <c r="Y880">
        <v>0.15585408</v>
      </c>
      <c r="Z880">
        <v>0</v>
      </c>
      <c r="AA880">
        <v>0</v>
      </c>
      <c r="AB880">
        <v>0.0267554078149307</v>
      </c>
      <c r="AC880">
        <v>0.00649467342542248</v>
      </c>
      <c r="AD880" t="s">
        <v>4040</v>
      </c>
      <c r="AE880">
        <v>19080</v>
      </c>
      <c r="AF880">
        <v>19438</v>
      </c>
      <c r="AG880" t="s">
        <v>4530</v>
      </c>
      <c r="AH880" t="s">
        <v>4533</v>
      </c>
      <c r="AI880" t="s">
        <v>4930</v>
      </c>
      <c r="AJ880" t="s">
        <v>5176</v>
      </c>
      <c r="AK880" t="s">
        <v>5237</v>
      </c>
      <c r="AL880">
        <v>10.05</v>
      </c>
      <c r="AM880">
        <v>80</v>
      </c>
      <c r="AN880" t="s">
        <v>5316</v>
      </c>
      <c r="AO880" t="s">
        <v>5319</v>
      </c>
      <c r="AP880" t="s">
        <v>5385</v>
      </c>
      <c r="AQ880" t="s">
        <v>5449</v>
      </c>
    </row>
    <row r="881" spans="1:43">
      <c r="A881" s="1" t="s">
        <v>543</v>
      </c>
      <c r="B881">
        <v>16</v>
      </c>
      <c r="C881">
        <v>3865153</v>
      </c>
      <c r="D881">
        <v>765270</v>
      </c>
      <c r="E881">
        <v>241572.1</v>
      </c>
      <c r="F881" t="s">
        <v>1249</v>
      </c>
      <c r="G881" t="s">
        <v>1557</v>
      </c>
      <c r="H881" t="s">
        <v>1557</v>
      </c>
      <c r="I881" t="s">
        <v>2128</v>
      </c>
      <c r="J881">
        <v>98.26000000000001</v>
      </c>
      <c r="K881">
        <v>0.93</v>
      </c>
      <c r="L881">
        <v>100</v>
      </c>
      <c r="N881">
        <v>1</v>
      </c>
      <c r="O881">
        <v>1</v>
      </c>
      <c r="P881" t="s">
        <v>2320</v>
      </c>
      <c r="Q881" t="s">
        <v>2744</v>
      </c>
      <c r="R881">
        <v>100</v>
      </c>
      <c r="S881">
        <v>1457</v>
      </c>
      <c r="T881" t="s">
        <v>3317</v>
      </c>
      <c r="U881">
        <v>99.7</v>
      </c>
      <c r="V881">
        <v>1451</v>
      </c>
      <c r="W881">
        <v>10.461104</v>
      </c>
      <c r="X881">
        <v>18.279778</v>
      </c>
      <c r="Y881">
        <v>0.15585408</v>
      </c>
      <c r="Z881">
        <v>0</v>
      </c>
      <c r="AA881">
        <v>0</v>
      </c>
      <c r="AB881">
        <v>0.0267554078149307</v>
      </c>
      <c r="AC881">
        <v>0.00649467342542248</v>
      </c>
      <c r="AD881" t="s">
        <v>4040</v>
      </c>
      <c r="AE881">
        <v>19742</v>
      </c>
      <c r="AF881">
        <v>19912</v>
      </c>
      <c r="AG881" t="s">
        <v>4530</v>
      </c>
      <c r="AH881" t="s">
        <v>4533</v>
      </c>
      <c r="AI881" t="s">
        <v>4631</v>
      </c>
      <c r="AJ881" t="s">
        <v>5179</v>
      </c>
      <c r="AK881" t="s">
        <v>5234</v>
      </c>
      <c r="AL881">
        <v>4.8</v>
      </c>
      <c r="AM881">
        <v>78.36</v>
      </c>
      <c r="AN881" t="s">
        <v>5316</v>
      </c>
      <c r="AO881" t="s">
        <v>5319</v>
      </c>
      <c r="AP881" t="s">
        <v>5385</v>
      </c>
      <c r="AQ881" t="s">
        <v>5449</v>
      </c>
    </row>
    <row r="882" spans="1:43">
      <c r="A882" s="1" t="s">
        <v>544</v>
      </c>
      <c r="B882">
        <v>4</v>
      </c>
      <c r="C882">
        <v>5797985</v>
      </c>
      <c r="D882">
        <v>4201203</v>
      </c>
      <c r="E882">
        <v>1449496.2</v>
      </c>
      <c r="F882" t="s">
        <v>1249</v>
      </c>
      <c r="G882" t="s">
        <v>1558</v>
      </c>
      <c r="H882" t="s">
        <v>1965</v>
      </c>
      <c r="I882" t="s">
        <v>2128</v>
      </c>
      <c r="J882">
        <v>98.51000000000001</v>
      </c>
      <c r="K882">
        <v>2.97</v>
      </c>
      <c r="L882">
        <v>0</v>
      </c>
      <c r="N882">
        <v>2</v>
      </c>
      <c r="O882">
        <v>2</v>
      </c>
      <c r="P882" t="s">
        <v>2175</v>
      </c>
      <c r="Q882" t="s">
        <v>2745</v>
      </c>
      <c r="R882">
        <v>99.90000000000001</v>
      </c>
      <c r="S882">
        <v>1439</v>
      </c>
      <c r="T882" t="s">
        <v>3246</v>
      </c>
      <c r="U882">
        <v>98.09999999999999</v>
      </c>
      <c r="V882">
        <v>1498</v>
      </c>
      <c r="W882">
        <v>7.059227000000001</v>
      </c>
      <c r="X882">
        <v>22.187807</v>
      </c>
      <c r="Y882">
        <v>0.11093597</v>
      </c>
      <c r="Z882">
        <v>0</v>
      </c>
      <c r="AA882">
        <v>0</v>
      </c>
      <c r="AB882">
        <v>0.00620399671695115</v>
      </c>
      <c r="AC882">
        <v>0.00207892712939819</v>
      </c>
    </row>
    <row r="883" spans="1:43">
      <c r="A883" s="1" t="s">
        <v>545</v>
      </c>
      <c r="B883">
        <v>1</v>
      </c>
      <c r="C883">
        <v>4314146</v>
      </c>
      <c r="D883">
        <v>4314146</v>
      </c>
      <c r="E883">
        <v>4314146</v>
      </c>
      <c r="F883" t="s">
        <v>1249</v>
      </c>
      <c r="G883" t="s">
        <v>1559</v>
      </c>
      <c r="H883" t="s">
        <v>1559</v>
      </c>
      <c r="I883" t="s">
        <v>2128</v>
      </c>
      <c r="J883">
        <v>98.91</v>
      </c>
      <c r="K883">
        <v>1.09</v>
      </c>
      <c r="L883">
        <v>0</v>
      </c>
      <c r="M883" t="s">
        <v>2129</v>
      </c>
      <c r="N883">
        <v>2</v>
      </c>
      <c r="O883">
        <v>2</v>
      </c>
      <c r="P883" t="s">
        <v>2259</v>
      </c>
      <c r="Q883" t="s">
        <v>2746</v>
      </c>
      <c r="R883">
        <v>99.7</v>
      </c>
      <c r="S883">
        <v>1444</v>
      </c>
      <c r="T883" t="s">
        <v>3318</v>
      </c>
      <c r="U883">
        <v>95.90000000000001</v>
      </c>
      <c r="V883">
        <v>1471</v>
      </c>
      <c r="W883">
        <v>15.341542</v>
      </c>
      <c r="X883">
        <v>23.980936</v>
      </c>
      <c r="Y883">
        <v>0.2395739</v>
      </c>
      <c r="Z883">
        <v>0</v>
      </c>
      <c r="AA883">
        <v>0</v>
      </c>
      <c r="AB883">
        <v>0.00307173845236683</v>
      </c>
      <c r="AC883">
        <v>0.00101905380853877</v>
      </c>
      <c r="AD883" t="s">
        <v>4041</v>
      </c>
      <c r="AE883">
        <v>2898850</v>
      </c>
      <c r="AF883">
        <v>2902173</v>
      </c>
      <c r="AG883" t="s">
        <v>4529</v>
      </c>
      <c r="AH883" t="s">
        <v>4531</v>
      </c>
      <c r="AI883" t="s">
        <v>4931</v>
      </c>
      <c r="AJ883">
        <f>/======</f>
        <v>0</v>
      </c>
      <c r="AK883" t="s">
        <v>5289</v>
      </c>
      <c r="AL883">
        <v>94.06999999999999</v>
      </c>
      <c r="AM883">
        <v>75.7</v>
      </c>
      <c r="AN883" t="s">
        <v>5316</v>
      </c>
      <c r="AO883" t="s">
        <v>5317</v>
      </c>
      <c r="AP883" t="s">
        <v>5383</v>
      </c>
      <c r="AQ883" t="s">
        <v>5449</v>
      </c>
    </row>
    <row r="884" spans="1:43">
      <c r="A884" s="1" t="s">
        <v>545</v>
      </c>
      <c r="B884">
        <v>1</v>
      </c>
      <c r="C884">
        <v>4314146</v>
      </c>
      <c r="D884">
        <v>4314146</v>
      </c>
      <c r="E884">
        <v>4314146</v>
      </c>
      <c r="F884" t="s">
        <v>1249</v>
      </c>
      <c r="G884" t="s">
        <v>1559</v>
      </c>
      <c r="H884" t="s">
        <v>1559</v>
      </c>
      <c r="I884" t="s">
        <v>2128</v>
      </c>
      <c r="J884">
        <v>98.91</v>
      </c>
      <c r="K884">
        <v>1.09</v>
      </c>
      <c r="L884">
        <v>0</v>
      </c>
      <c r="M884" t="s">
        <v>2129</v>
      </c>
      <c r="N884">
        <v>2</v>
      </c>
      <c r="O884">
        <v>2</v>
      </c>
      <c r="P884" t="s">
        <v>2259</v>
      </c>
      <c r="Q884" t="s">
        <v>2746</v>
      </c>
      <c r="R884">
        <v>99.7</v>
      </c>
      <c r="S884">
        <v>1444</v>
      </c>
      <c r="T884" t="s">
        <v>3318</v>
      </c>
      <c r="U884">
        <v>95.90000000000001</v>
      </c>
      <c r="V884">
        <v>1471</v>
      </c>
      <c r="W884">
        <v>15.341542</v>
      </c>
      <c r="X884">
        <v>23.980936</v>
      </c>
      <c r="Y884">
        <v>0.2395739</v>
      </c>
      <c r="Z884">
        <v>0</v>
      </c>
      <c r="AA884">
        <v>0</v>
      </c>
      <c r="AB884">
        <v>0.00307173845236683</v>
      </c>
      <c r="AC884">
        <v>0.00101905380853877</v>
      </c>
      <c r="AD884" t="s">
        <v>4041</v>
      </c>
      <c r="AE884">
        <v>3388670</v>
      </c>
      <c r="AF884">
        <v>3389310</v>
      </c>
      <c r="AG884" t="s">
        <v>4529</v>
      </c>
      <c r="AH884" t="s">
        <v>4540</v>
      </c>
      <c r="AI884" t="s">
        <v>4932</v>
      </c>
      <c r="AJ884">
        <f>..../......</f>
        <v>0</v>
      </c>
      <c r="AK884" t="s">
        <v>5290</v>
      </c>
      <c r="AL884">
        <v>19.1</v>
      </c>
      <c r="AM884">
        <v>76.59999999999999</v>
      </c>
      <c r="AN884" t="s">
        <v>5316</v>
      </c>
      <c r="AO884" t="s">
        <v>5326</v>
      </c>
      <c r="AP884" t="s">
        <v>5392</v>
      </c>
      <c r="AQ884" t="s">
        <v>5456</v>
      </c>
    </row>
    <row r="885" spans="1:43">
      <c r="A885" s="1" t="s">
        <v>546</v>
      </c>
      <c r="B885">
        <v>81</v>
      </c>
      <c r="C885">
        <v>4912355</v>
      </c>
      <c r="D885">
        <v>275682</v>
      </c>
      <c r="E885">
        <v>60646.4</v>
      </c>
      <c r="F885" t="s">
        <v>1249</v>
      </c>
      <c r="G885" t="s">
        <v>1440</v>
      </c>
      <c r="H885" t="s">
        <v>1966</v>
      </c>
      <c r="J885">
        <v>91.90000000000001</v>
      </c>
      <c r="K885">
        <v>3.84</v>
      </c>
      <c r="L885">
        <v>42.86</v>
      </c>
      <c r="N885">
        <v>1</v>
      </c>
      <c r="O885">
        <v>1</v>
      </c>
      <c r="P885" t="s">
        <v>2238</v>
      </c>
      <c r="Q885" t="s">
        <v>2630</v>
      </c>
      <c r="R885">
        <v>98.7</v>
      </c>
      <c r="S885">
        <v>1461</v>
      </c>
      <c r="T885" t="s">
        <v>3319</v>
      </c>
      <c r="U885">
        <v>98.2</v>
      </c>
      <c r="V885">
        <v>1539</v>
      </c>
      <c r="W885">
        <v>5.8356123</v>
      </c>
      <c r="X885">
        <v>9.379903000000001</v>
      </c>
      <c r="Z885">
        <v>0</v>
      </c>
      <c r="AA885">
        <v>0</v>
      </c>
      <c r="AB885">
        <v>0.0533943699426357</v>
      </c>
      <c r="AC885">
        <v>0.0152687642281948</v>
      </c>
      <c r="AD885" t="s">
        <v>4042</v>
      </c>
      <c r="AE885">
        <v>30034</v>
      </c>
      <c r="AF885">
        <v>30506</v>
      </c>
      <c r="AG885" t="s">
        <v>4529</v>
      </c>
      <c r="AH885" t="s">
        <v>4557</v>
      </c>
      <c r="AI885" t="s">
        <v>4933</v>
      </c>
      <c r="AJ885" t="s">
        <v>5187</v>
      </c>
      <c r="AK885" t="s">
        <v>5256</v>
      </c>
      <c r="AL885">
        <v>15.27</v>
      </c>
      <c r="AM885">
        <v>76</v>
      </c>
      <c r="AN885" t="s">
        <v>5316</v>
      </c>
      <c r="AO885" t="s">
        <v>5343</v>
      </c>
      <c r="AP885" t="s">
        <v>5409</v>
      </c>
      <c r="AQ885" t="s">
        <v>5467</v>
      </c>
    </row>
    <row r="886" spans="1:43">
      <c r="A886" s="1" t="s">
        <v>547</v>
      </c>
      <c r="B886">
        <v>30</v>
      </c>
      <c r="C886">
        <v>5273801</v>
      </c>
      <c r="D886">
        <v>1177119</v>
      </c>
      <c r="E886">
        <v>175793.4</v>
      </c>
      <c r="F886" t="s">
        <v>1249</v>
      </c>
      <c r="G886" t="s">
        <v>1363</v>
      </c>
      <c r="H886" t="s">
        <v>1363</v>
      </c>
      <c r="J886">
        <v>97.66</v>
      </c>
      <c r="K886">
        <v>1.6</v>
      </c>
      <c r="L886">
        <v>57.14</v>
      </c>
      <c r="N886">
        <v>1</v>
      </c>
      <c r="O886">
        <v>1</v>
      </c>
      <c r="P886" t="s">
        <v>2172</v>
      </c>
      <c r="Q886" t="s">
        <v>2538</v>
      </c>
      <c r="R886">
        <v>98.5</v>
      </c>
      <c r="S886">
        <v>1451</v>
      </c>
      <c r="T886" t="s">
        <v>3131</v>
      </c>
      <c r="U886">
        <v>98.5</v>
      </c>
      <c r="V886">
        <v>1509</v>
      </c>
      <c r="W886">
        <v>18.442684</v>
      </c>
      <c r="X886">
        <v>27.297544</v>
      </c>
      <c r="Z886">
        <v>0</v>
      </c>
      <c r="AA886">
        <v>0</v>
      </c>
      <c r="AB886">
        <v>0.0229066090087512</v>
      </c>
      <c r="AC886">
        <v>0.006695308706128339</v>
      </c>
      <c r="AD886" t="s">
        <v>4043</v>
      </c>
      <c r="AE886">
        <v>484804</v>
      </c>
      <c r="AF886">
        <v>485325</v>
      </c>
      <c r="AG886" t="s">
        <v>4529</v>
      </c>
      <c r="AH886" t="s">
        <v>4537</v>
      </c>
      <c r="AI886" t="s">
        <v>4739</v>
      </c>
      <c r="AJ886" t="s">
        <v>5176</v>
      </c>
      <c r="AK886" t="s">
        <v>5241</v>
      </c>
      <c r="AL886">
        <v>16.86</v>
      </c>
      <c r="AM886">
        <v>76.76000000000001</v>
      </c>
      <c r="AN886" t="s">
        <v>5316</v>
      </c>
      <c r="AO886" t="s">
        <v>5323</v>
      </c>
      <c r="AP886" t="s">
        <v>5389</v>
      </c>
      <c r="AQ886" t="s">
        <v>5454</v>
      </c>
    </row>
    <row r="887" spans="1:43">
      <c r="A887" s="1" t="s">
        <v>547</v>
      </c>
      <c r="B887">
        <v>30</v>
      </c>
      <c r="C887">
        <v>5273801</v>
      </c>
      <c r="D887">
        <v>1177119</v>
      </c>
      <c r="E887">
        <v>175793.4</v>
      </c>
      <c r="F887" t="s">
        <v>1249</v>
      </c>
      <c r="G887" t="s">
        <v>1363</v>
      </c>
      <c r="H887" t="s">
        <v>1363</v>
      </c>
      <c r="J887">
        <v>97.66</v>
      </c>
      <c r="K887">
        <v>1.6</v>
      </c>
      <c r="L887">
        <v>57.14</v>
      </c>
      <c r="N887">
        <v>1</v>
      </c>
      <c r="O887">
        <v>1</v>
      </c>
      <c r="P887" t="s">
        <v>2172</v>
      </c>
      <c r="Q887" t="s">
        <v>2538</v>
      </c>
      <c r="R887">
        <v>98.5</v>
      </c>
      <c r="S887">
        <v>1451</v>
      </c>
      <c r="T887" t="s">
        <v>3131</v>
      </c>
      <c r="U887">
        <v>98.5</v>
      </c>
      <c r="V887">
        <v>1509</v>
      </c>
      <c r="W887">
        <v>18.442684</v>
      </c>
      <c r="X887">
        <v>27.297544</v>
      </c>
      <c r="Z887">
        <v>0</v>
      </c>
      <c r="AA887">
        <v>0</v>
      </c>
      <c r="AB887">
        <v>0.0229066090087512</v>
      </c>
      <c r="AC887">
        <v>0.006695308706128339</v>
      </c>
      <c r="AD887" t="s">
        <v>4043</v>
      </c>
      <c r="AE887">
        <v>804227</v>
      </c>
      <c r="AF887">
        <v>804390</v>
      </c>
      <c r="AG887" t="s">
        <v>4529</v>
      </c>
      <c r="AH887" t="s">
        <v>4563</v>
      </c>
      <c r="AI887" t="s">
        <v>4740</v>
      </c>
      <c r="AJ887" t="s">
        <v>5206</v>
      </c>
      <c r="AK887" t="s">
        <v>5241</v>
      </c>
      <c r="AL887">
        <v>11.49</v>
      </c>
      <c r="AM887">
        <v>76.05</v>
      </c>
      <c r="AN887" t="s">
        <v>5316</v>
      </c>
      <c r="AO887" t="s">
        <v>5349</v>
      </c>
      <c r="AP887" t="s">
        <v>5415</v>
      </c>
      <c r="AQ887" t="s">
        <v>5459</v>
      </c>
    </row>
    <row r="888" spans="1:43">
      <c r="A888" s="1" t="s">
        <v>547</v>
      </c>
      <c r="B888">
        <v>30</v>
      </c>
      <c r="C888">
        <v>5273801</v>
      </c>
      <c r="D888">
        <v>1177119</v>
      </c>
      <c r="E888">
        <v>175793.4</v>
      </c>
      <c r="F888" t="s">
        <v>1249</v>
      </c>
      <c r="G888" t="s">
        <v>1363</v>
      </c>
      <c r="H888" t="s">
        <v>1363</v>
      </c>
      <c r="J888">
        <v>97.66</v>
      </c>
      <c r="K888">
        <v>1.6</v>
      </c>
      <c r="L888">
        <v>57.14</v>
      </c>
      <c r="N888">
        <v>1</v>
      </c>
      <c r="O888">
        <v>1</v>
      </c>
      <c r="P888" t="s">
        <v>2172</v>
      </c>
      <c r="Q888" t="s">
        <v>2538</v>
      </c>
      <c r="R888">
        <v>98.5</v>
      </c>
      <c r="S888">
        <v>1451</v>
      </c>
      <c r="T888" t="s">
        <v>3131</v>
      </c>
      <c r="U888">
        <v>98.5</v>
      </c>
      <c r="V888">
        <v>1509</v>
      </c>
      <c r="W888">
        <v>18.442684</v>
      </c>
      <c r="X888">
        <v>27.297544</v>
      </c>
      <c r="Z888">
        <v>0</v>
      </c>
      <c r="AA888">
        <v>0</v>
      </c>
      <c r="AB888">
        <v>0.0229066090087512</v>
      </c>
      <c r="AC888">
        <v>0.006695308706128339</v>
      </c>
      <c r="AD888" t="s">
        <v>4044</v>
      </c>
      <c r="AE888">
        <v>167874</v>
      </c>
      <c r="AF888">
        <v>168261</v>
      </c>
      <c r="AG888" t="s">
        <v>4530</v>
      </c>
      <c r="AH888" t="s">
        <v>4531</v>
      </c>
      <c r="AI888" t="s">
        <v>4743</v>
      </c>
      <c r="AJ888" t="s">
        <v>5175</v>
      </c>
      <c r="AK888" t="s">
        <v>5234</v>
      </c>
      <c r="AL888">
        <v>11.12</v>
      </c>
      <c r="AM888">
        <v>78.09</v>
      </c>
      <c r="AN888" t="s">
        <v>5316</v>
      </c>
      <c r="AO888" t="s">
        <v>5317</v>
      </c>
      <c r="AP888" t="s">
        <v>5383</v>
      </c>
      <c r="AQ888" t="s">
        <v>5449</v>
      </c>
    </row>
    <row r="889" spans="1:43">
      <c r="A889" s="1" t="s">
        <v>547</v>
      </c>
      <c r="B889">
        <v>30</v>
      </c>
      <c r="C889">
        <v>5273801</v>
      </c>
      <c r="D889">
        <v>1177119</v>
      </c>
      <c r="E889">
        <v>175793.4</v>
      </c>
      <c r="F889" t="s">
        <v>1249</v>
      </c>
      <c r="G889" t="s">
        <v>1363</v>
      </c>
      <c r="H889" t="s">
        <v>1363</v>
      </c>
      <c r="J889">
        <v>97.66</v>
      </c>
      <c r="K889">
        <v>1.6</v>
      </c>
      <c r="L889">
        <v>57.14</v>
      </c>
      <c r="N889">
        <v>1</v>
      </c>
      <c r="O889">
        <v>1</v>
      </c>
      <c r="P889" t="s">
        <v>2172</v>
      </c>
      <c r="Q889" t="s">
        <v>2538</v>
      </c>
      <c r="R889">
        <v>98.5</v>
      </c>
      <c r="S889">
        <v>1451</v>
      </c>
      <c r="T889" t="s">
        <v>3131</v>
      </c>
      <c r="U889">
        <v>98.5</v>
      </c>
      <c r="V889">
        <v>1509</v>
      </c>
      <c r="W889">
        <v>18.442684</v>
      </c>
      <c r="X889">
        <v>27.297544</v>
      </c>
      <c r="Z889">
        <v>0</v>
      </c>
      <c r="AA889">
        <v>0</v>
      </c>
      <c r="AB889">
        <v>0.0229066090087512</v>
      </c>
      <c r="AC889">
        <v>0.006695308706128339</v>
      </c>
      <c r="AD889" t="s">
        <v>4044</v>
      </c>
      <c r="AE889">
        <v>168554</v>
      </c>
      <c r="AF889">
        <v>168796</v>
      </c>
      <c r="AG889" t="s">
        <v>4530</v>
      </c>
      <c r="AH889" t="s">
        <v>4533</v>
      </c>
      <c r="AI889" t="s">
        <v>4742</v>
      </c>
      <c r="AJ889" t="s">
        <v>5185</v>
      </c>
      <c r="AK889" t="s">
        <v>5242</v>
      </c>
      <c r="AL889">
        <v>6.74</v>
      </c>
      <c r="AM889">
        <v>76.02</v>
      </c>
      <c r="AN889" t="s">
        <v>5316</v>
      </c>
      <c r="AO889" t="s">
        <v>5319</v>
      </c>
      <c r="AP889" t="s">
        <v>5385</v>
      </c>
      <c r="AQ889" t="s">
        <v>5449</v>
      </c>
    </row>
    <row r="890" spans="1:43">
      <c r="A890" s="1" t="s">
        <v>547</v>
      </c>
      <c r="B890">
        <v>30</v>
      </c>
      <c r="C890">
        <v>5273801</v>
      </c>
      <c r="D890">
        <v>1177119</v>
      </c>
      <c r="E890">
        <v>175793.4</v>
      </c>
      <c r="F890" t="s">
        <v>1249</v>
      </c>
      <c r="G890" t="s">
        <v>1363</v>
      </c>
      <c r="H890" t="s">
        <v>1363</v>
      </c>
      <c r="J890">
        <v>97.66</v>
      </c>
      <c r="K890">
        <v>1.6</v>
      </c>
      <c r="L890">
        <v>57.14</v>
      </c>
      <c r="N890">
        <v>1</v>
      </c>
      <c r="O890">
        <v>1</v>
      </c>
      <c r="P890" t="s">
        <v>2172</v>
      </c>
      <c r="Q890" t="s">
        <v>2538</v>
      </c>
      <c r="R890">
        <v>98.5</v>
      </c>
      <c r="S890">
        <v>1451</v>
      </c>
      <c r="T890" t="s">
        <v>3131</v>
      </c>
      <c r="U890">
        <v>98.5</v>
      </c>
      <c r="V890">
        <v>1509</v>
      </c>
      <c r="W890">
        <v>18.442684</v>
      </c>
      <c r="X890">
        <v>27.297544</v>
      </c>
      <c r="Z890">
        <v>0</v>
      </c>
      <c r="AA890">
        <v>0</v>
      </c>
      <c r="AB890">
        <v>0.0229066090087512</v>
      </c>
      <c r="AC890">
        <v>0.006695308706128339</v>
      </c>
      <c r="AD890" t="s">
        <v>4045</v>
      </c>
      <c r="AE890">
        <v>248248</v>
      </c>
      <c r="AF890">
        <v>248441</v>
      </c>
      <c r="AG890" t="s">
        <v>4530</v>
      </c>
      <c r="AH890" t="s">
        <v>4532</v>
      </c>
      <c r="AI890" t="s">
        <v>4738</v>
      </c>
      <c r="AJ890" t="s">
        <v>5205</v>
      </c>
      <c r="AK890" t="s">
        <v>5264</v>
      </c>
      <c r="AL890">
        <v>27.29</v>
      </c>
      <c r="AM890">
        <v>76.65000000000001</v>
      </c>
      <c r="AN890" t="s">
        <v>5316</v>
      </c>
      <c r="AO890" t="s">
        <v>5318</v>
      </c>
      <c r="AP890" t="s">
        <v>5384</v>
      </c>
      <c r="AQ890" t="s">
        <v>5450</v>
      </c>
    </row>
    <row r="891" spans="1:43">
      <c r="A891" s="1" t="s">
        <v>547</v>
      </c>
      <c r="B891">
        <v>30</v>
      </c>
      <c r="C891">
        <v>5273801</v>
      </c>
      <c r="D891">
        <v>1177119</v>
      </c>
      <c r="E891">
        <v>175793.4</v>
      </c>
      <c r="F891" t="s">
        <v>1249</v>
      </c>
      <c r="G891" t="s">
        <v>1363</v>
      </c>
      <c r="H891" t="s">
        <v>1363</v>
      </c>
      <c r="J891">
        <v>97.66</v>
      </c>
      <c r="K891">
        <v>1.6</v>
      </c>
      <c r="L891">
        <v>57.14</v>
      </c>
      <c r="N891">
        <v>1</v>
      </c>
      <c r="O891">
        <v>1</v>
      </c>
      <c r="P891" t="s">
        <v>2172</v>
      </c>
      <c r="Q891" t="s">
        <v>2538</v>
      </c>
      <c r="R891">
        <v>98.5</v>
      </c>
      <c r="S891">
        <v>1451</v>
      </c>
      <c r="T891" t="s">
        <v>3131</v>
      </c>
      <c r="U891">
        <v>98.5</v>
      </c>
      <c r="V891">
        <v>1509</v>
      </c>
      <c r="W891">
        <v>18.442684</v>
      </c>
      <c r="X891">
        <v>27.297544</v>
      </c>
      <c r="Z891">
        <v>0</v>
      </c>
      <c r="AA891">
        <v>0</v>
      </c>
      <c r="AB891">
        <v>0.0229066090087512</v>
      </c>
      <c r="AC891">
        <v>0.006695308706128339</v>
      </c>
      <c r="AD891" t="s">
        <v>4046</v>
      </c>
      <c r="AE891">
        <v>365556</v>
      </c>
      <c r="AF891">
        <v>365772</v>
      </c>
      <c r="AG891" t="s">
        <v>4530</v>
      </c>
      <c r="AH891" t="s">
        <v>4553</v>
      </c>
      <c r="AI891" t="s">
        <v>4737</v>
      </c>
      <c r="AJ891" t="s">
        <v>5204</v>
      </c>
      <c r="AK891" t="s">
        <v>5237</v>
      </c>
      <c r="AL891">
        <v>31.3</v>
      </c>
      <c r="AM891">
        <v>77.06</v>
      </c>
      <c r="AN891" t="s">
        <v>5316</v>
      </c>
      <c r="AO891" t="s">
        <v>5339</v>
      </c>
      <c r="AP891" t="s">
        <v>5405</v>
      </c>
      <c r="AQ891" t="s">
        <v>5464</v>
      </c>
    </row>
    <row r="892" spans="1:43">
      <c r="A892" s="1" t="s">
        <v>547</v>
      </c>
      <c r="B892">
        <v>30</v>
      </c>
      <c r="C892">
        <v>5273801</v>
      </c>
      <c r="D892">
        <v>1177119</v>
      </c>
      <c r="E892">
        <v>175793.4</v>
      </c>
      <c r="F892" t="s">
        <v>1249</v>
      </c>
      <c r="G892" t="s">
        <v>1363</v>
      </c>
      <c r="H892" t="s">
        <v>1363</v>
      </c>
      <c r="J892">
        <v>97.66</v>
      </c>
      <c r="K892">
        <v>1.6</v>
      </c>
      <c r="L892">
        <v>57.14</v>
      </c>
      <c r="N892">
        <v>1</v>
      </c>
      <c r="O892">
        <v>1</v>
      </c>
      <c r="P892" t="s">
        <v>2172</v>
      </c>
      <c r="Q892" t="s">
        <v>2538</v>
      </c>
      <c r="R892">
        <v>98.5</v>
      </c>
      <c r="S892">
        <v>1451</v>
      </c>
      <c r="T892" t="s">
        <v>3131</v>
      </c>
      <c r="U892">
        <v>98.5</v>
      </c>
      <c r="V892">
        <v>1509</v>
      </c>
      <c r="W892">
        <v>18.442684</v>
      </c>
      <c r="X892">
        <v>27.297544</v>
      </c>
      <c r="Z892">
        <v>0</v>
      </c>
      <c r="AA892">
        <v>0</v>
      </c>
      <c r="AB892">
        <v>0.0229066090087512</v>
      </c>
      <c r="AC892">
        <v>0.006695308706128339</v>
      </c>
      <c r="AD892" t="s">
        <v>4047</v>
      </c>
      <c r="AE892">
        <v>396013</v>
      </c>
      <c r="AF892">
        <v>396165</v>
      </c>
      <c r="AG892" t="s">
        <v>4530</v>
      </c>
      <c r="AH892" t="s">
        <v>4559</v>
      </c>
      <c r="AI892" t="s">
        <v>4741</v>
      </c>
      <c r="AJ892" t="s">
        <v>5207</v>
      </c>
      <c r="AK892" t="s">
        <v>5256</v>
      </c>
      <c r="AL892">
        <v>8.83</v>
      </c>
      <c r="AM892">
        <v>77.42</v>
      </c>
      <c r="AN892" t="s">
        <v>5316</v>
      </c>
      <c r="AO892" t="s">
        <v>5345</v>
      </c>
      <c r="AP892" t="s">
        <v>5411</v>
      </c>
      <c r="AQ892" t="s">
        <v>5463</v>
      </c>
    </row>
    <row r="893" spans="1:43">
      <c r="A893" s="1" t="s">
        <v>548</v>
      </c>
      <c r="B893">
        <v>56</v>
      </c>
      <c r="C893">
        <v>5655074</v>
      </c>
      <c r="D893">
        <v>883303</v>
      </c>
      <c r="E893">
        <v>100983.5</v>
      </c>
      <c r="F893" t="s">
        <v>1249</v>
      </c>
      <c r="G893" t="s">
        <v>1560</v>
      </c>
      <c r="H893" t="s">
        <v>1560</v>
      </c>
      <c r="J893">
        <v>97.67</v>
      </c>
      <c r="K893">
        <v>4</v>
      </c>
      <c r="L893">
        <v>71.43000000000001</v>
      </c>
      <c r="N893">
        <v>2</v>
      </c>
      <c r="O893">
        <v>2</v>
      </c>
      <c r="P893" t="s">
        <v>2282</v>
      </c>
      <c r="Q893" t="s">
        <v>2747</v>
      </c>
      <c r="R893">
        <v>100</v>
      </c>
      <c r="S893">
        <v>1494</v>
      </c>
      <c r="T893" t="s">
        <v>3320</v>
      </c>
      <c r="U893">
        <v>99.7</v>
      </c>
      <c r="V893">
        <v>1531</v>
      </c>
      <c r="W893">
        <v>33.654778</v>
      </c>
      <c r="X893">
        <v>39.87552</v>
      </c>
      <c r="Z893">
        <v>0</v>
      </c>
      <c r="AA893">
        <v>0</v>
      </c>
      <c r="AB893">
        <v>0.012215963867741</v>
      </c>
      <c r="AC893">
        <v>0.00326907963934562</v>
      </c>
      <c r="AD893" t="s">
        <v>4048</v>
      </c>
      <c r="AE893">
        <v>254717</v>
      </c>
      <c r="AF893">
        <v>255505</v>
      </c>
      <c r="AG893" t="s">
        <v>4530</v>
      </c>
      <c r="AH893" t="s">
        <v>4562</v>
      </c>
      <c r="AI893" t="s">
        <v>4934</v>
      </c>
      <c r="AJ893">
        <f/>
        <v>0</v>
      </c>
      <c r="AK893" t="s">
        <v>5234</v>
      </c>
      <c r="AL893">
        <v>100</v>
      </c>
      <c r="AM893">
        <v>88.97</v>
      </c>
      <c r="AN893" t="s">
        <v>5316</v>
      </c>
      <c r="AO893" t="s">
        <v>5348</v>
      </c>
      <c r="AP893" t="s">
        <v>5414</v>
      </c>
      <c r="AQ893" t="s">
        <v>5460</v>
      </c>
    </row>
    <row r="894" spans="1:43">
      <c r="A894" s="1" t="s">
        <v>548</v>
      </c>
      <c r="B894">
        <v>56</v>
      </c>
      <c r="C894">
        <v>5655074</v>
      </c>
      <c r="D894">
        <v>883303</v>
      </c>
      <c r="E894">
        <v>100983.5</v>
      </c>
      <c r="F894" t="s">
        <v>1249</v>
      </c>
      <c r="G894" t="s">
        <v>1560</v>
      </c>
      <c r="H894" t="s">
        <v>1560</v>
      </c>
      <c r="J894">
        <v>97.67</v>
      </c>
      <c r="K894">
        <v>4</v>
      </c>
      <c r="L894">
        <v>71.43000000000001</v>
      </c>
      <c r="N894">
        <v>2</v>
      </c>
      <c r="O894">
        <v>2</v>
      </c>
      <c r="P894" t="s">
        <v>2282</v>
      </c>
      <c r="Q894" t="s">
        <v>2747</v>
      </c>
      <c r="R894">
        <v>100</v>
      </c>
      <c r="S894">
        <v>1494</v>
      </c>
      <c r="T894" t="s">
        <v>3320</v>
      </c>
      <c r="U894">
        <v>99.7</v>
      </c>
      <c r="V894">
        <v>1531</v>
      </c>
      <c r="W894">
        <v>33.654778</v>
      </c>
      <c r="X894">
        <v>39.87552</v>
      </c>
      <c r="Z894">
        <v>0</v>
      </c>
      <c r="AA894">
        <v>0</v>
      </c>
      <c r="AB894">
        <v>0.012215963867741</v>
      </c>
      <c r="AC894">
        <v>0.00326907963934562</v>
      </c>
      <c r="AD894" t="s">
        <v>4049</v>
      </c>
      <c r="AE894">
        <v>296713</v>
      </c>
      <c r="AF894">
        <v>296868</v>
      </c>
      <c r="AG894" t="s">
        <v>4529</v>
      </c>
      <c r="AH894" t="s">
        <v>4533</v>
      </c>
      <c r="AI894" t="s">
        <v>4935</v>
      </c>
      <c r="AJ894" t="s">
        <v>5179</v>
      </c>
      <c r="AK894" t="s">
        <v>5234</v>
      </c>
      <c r="AL894">
        <v>4.38</v>
      </c>
      <c r="AM894">
        <v>75.64</v>
      </c>
      <c r="AN894" t="s">
        <v>5316</v>
      </c>
      <c r="AO894" t="s">
        <v>5319</v>
      </c>
      <c r="AP894" t="s">
        <v>5385</v>
      </c>
      <c r="AQ894" t="s">
        <v>5449</v>
      </c>
    </row>
    <row r="895" spans="1:43">
      <c r="A895" s="1" t="s">
        <v>548</v>
      </c>
      <c r="B895">
        <v>56</v>
      </c>
      <c r="C895">
        <v>5655074</v>
      </c>
      <c r="D895">
        <v>883303</v>
      </c>
      <c r="E895">
        <v>100983.5</v>
      </c>
      <c r="F895" t="s">
        <v>1249</v>
      </c>
      <c r="G895" t="s">
        <v>1560</v>
      </c>
      <c r="H895" t="s">
        <v>1560</v>
      </c>
      <c r="J895">
        <v>97.67</v>
      </c>
      <c r="K895">
        <v>4</v>
      </c>
      <c r="L895">
        <v>71.43000000000001</v>
      </c>
      <c r="N895">
        <v>2</v>
      </c>
      <c r="O895">
        <v>2</v>
      </c>
      <c r="P895" t="s">
        <v>2282</v>
      </c>
      <c r="Q895" t="s">
        <v>2747</v>
      </c>
      <c r="R895">
        <v>100</v>
      </c>
      <c r="S895">
        <v>1494</v>
      </c>
      <c r="T895" t="s">
        <v>3320</v>
      </c>
      <c r="U895">
        <v>99.7</v>
      </c>
      <c r="V895">
        <v>1531</v>
      </c>
      <c r="W895">
        <v>33.654778</v>
      </c>
      <c r="X895">
        <v>39.87552</v>
      </c>
      <c r="Z895">
        <v>0</v>
      </c>
      <c r="AA895">
        <v>0</v>
      </c>
      <c r="AB895">
        <v>0.012215963867741</v>
      </c>
      <c r="AC895">
        <v>0.00326907963934562</v>
      </c>
      <c r="AD895" t="s">
        <v>4049</v>
      </c>
      <c r="AE895">
        <v>297148</v>
      </c>
      <c r="AF895">
        <v>297507</v>
      </c>
      <c r="AG895" t="s">
        <v>4529</v>
      </c>
      <c r="AH895" t="s">
        <v>4533</v>
      </c>
      <c r="AI895" t="s">
        <v>4607</v>
      </c>
      <c r="AJ895" t="s">
        <v>5176</v>
      </c>
      <c r="AK895" t="s">
        <v>5237</v>
      </c>
      <c r="AL895">
        <v>10.08</v>
      </c>
      <c r="AM895">
        <v>77.84</v>
      </c>
      <c r="AN895" t="s">
        <v>5316</v>
      </c>
      <c r="AO895" t="s">
        <v>5319</v>
      </c>
      <c r="AP895" t="s">
        <v>5385</v>
      </c>
      <c r="AQ895" t="s">
        <v>5449</v>
      </c>
    </row>
    <row r="896" spans="1:43">
      <c r="A896" s="1" t="s">
        <v>549</v>
      </c>
      <c r="B896">
        <v>21</v>
      </c>
      <c r="C896">
        <v>4962344</v>
      </c>
      <c r="D896">
        <v>752232</v>
      </c>
      <c r="E896">
        <v>236302.1</v>
      </c>
      <c r="F896" t="s">
        <v>1249</v>
      </c>
      <c r="G896" t="s">
        <v>1400</v>
      </c>
      <c r="H896" t="s">
        <v>1967</v>
      </c>
      <c r="J896">
        <v>91.67</v>
      </c>
      <c r="K896">
        <v>1.16</v>
      </c>
      <c r="L896">
        <v>0</v>
      </c>
      <c r="N896">
        <v>2</v>
      </c>
      <c r="O896">
        <v>2</v>
      </c>
      <c r="P896" t="s">
        <v>2145</v>
      </c>
      <c r="Q896" t="s">
        <v>2580</v>
      </c>
      <c r="R896">
        <v>100</v>
      </c>
      <c r="S896">
        <v>1441</v>
      </c>
      <c r="T896" t="s">
        <v>3166</v>
      </c>
      <c r="U896">
        <v>99</v>
      </c>
      <c r="V896">
        <v>1491</v>
      </c>
      <c r="W896">
        <v>4.154333</v>
      </c>
      <c r="X896">
        <v>11.81123</v>
      </c>
      <c r="Z896">
        <v>0</v>
      </c>
      <c r="AA896">
        <v>0</v>
      </c>
      <c r="AB896">
        <v>0.0173660648398682</v>
      </c>
      <c r="AC896">
        <v>0.00580568264831405</v>
      </c>
    </row>
    <row r="897" spans="1:43">
      <c r="A897" s="1" t="s">
        <v>550</v>
      </c>
      <c r="B897">
        <v>17</v>
      </c>
      <c r="C897">
        <v>3391806</v>
      </c>
      <c r="D897">
        <v>1381470</v>
      </c>
      <c r="E897">
        <v>199518</v>
      </c>
      <c r="F897" t="s">
        <v>1249</v>
      </c>
      <c r="G897" t="s">
        <v>1391</v>
      </c>
      <c r="H897" t="s">
        <v>1391</v>
      </c>
      <c r="J897">
        <v>97.65000000000001</v>
      </c>
      <c r="K897">
        <v>4.69</v>
      </c>
      <c r="L897">
        <v>82.34999999999999</v>
      </c>
      <c r="N897">
        <v>1</v>
      </c>
      <c r="O897">
        <v>1</v>
      </c>
      <c r="P897" t="s">
        <v>2234</v>
      </c>
      <c r="Q897" t="s">
        <v>2748</v>
      </c>
      <c r="R897">
        <v>99.90000000000001</v>
      </c>
      <c r="S897">
        <v>1494</v>
      </c>
      <c r="T897" t="s">
        <v>3321</v>
      </c>
      <c r="U897">
        <v>99.3</v>
      </c>
      <c r="V897">
        <v>1527</v>
      </c>
      <c r="W897">
        <v>11.622204</v>
      </c>
      <c r="X897">
        <v>18.693424</v>
      </c>
      <c r="Z897">
        <v>1</v>
      </c>
      <c r="AA897">
        <v>0</v>
      </c>
      <c r="AB897">
        <v>0.0139249437654474</v>
      </c>
      <c r="AC897">
        <v>0.00358516620136606</v>
      </c>
      <c r="AD897" t="s">
        <v>4050</v>
      </c>
      <c r="AE897">
        <v>829413</v>
      </c>
      <c r="AF897">
        <v>829767</v>
      </c>
      <c r="AG897" t="s">
        <v>4529</v>
      </c>
      <c r="AH897" t="s">
        <v>4531</v>
      </c>
      <c r="AI897" t="s">
        <v>4681</v>
      </c>
      <c r="AJ897" t="s">
        <v>5175</v>
      </c>
      <c r="AK897" t="s">
        <v>5234</v>
      </c>
      <c r="AL897">
        <v>10.17</v>
      </c>
      <c r="AM897">
        <v>76.90000000000001</v>
      </c>
      <c r="AN897" t="s">
        <v>5316</v>
      </c>
      <c r="AO897" t="s">
        <v>5317</v>
      </c>
      <c r="AP897" t="s">
        <v>5383</v>
      </c>
      <c r="AQ897" t="s">
        <v>5449</v>
      </c>
    </row>
    <row r="898" spans="1:43">
      <c r="A898" s="1" t="s">
        <v>551</v>
      </c>
      <c r="AD898" t="s">
        <v>4051</v>
      </c>
      <c r="AE898">
        <v>1975864</v>
      </c>
      <c r="AF898">
        <v>1976253</v>
      </c>
      <c r="AG898" t="s">
        <v>4529</v>
      </c>
      <c r="AH898" t="s">
        <v>4531</v>
      </c>
      <c r="AI898" t="s">
        <v>4936</v>
      </c>
      <c r="AJ898" t="s">
        <v>5176</v>
      </c>
      <c r="AK898" t="s">
        <v>5237</v>
      </c>
      <c r="AL898">
        <v>11.15</v>
      </c>
      <c r="AM898">
        <v>78.52</v>
      </c>
      <c r="AN898" t="s">
        <v>5316</v>
      </c>
      <c r="AO898" t="s">
        <v>5317</v>
      </c>
      <c r="AP898" t="s">
        <v>5383</v>
      </c>
      <c r="AQ898" t="s">
        <v>5449</v>
      </c>
    </row>
    <row r="899" spans="1:43">
      <c r="A899" s="1" t="s">
        <v>552</v>
      </c>
      <c r="B899">
        <v>1</v>
      </c>
      <c r="C899">
        <v>5836944</v>
      </c>
      <c r="D899">
        <v>5836944</v>
      </c>
      <c r="E899">
        <v>5836944</v>
      </c>
      <c r="F899" t="s">
        <v>1249</v>
      </c>
      <c r="G899" t="s">
        <v>1561</v>
      </c>
      <c r="H899" t="s">
        <v>1561</v>
      </c>
      <c r="I899" t="s">
        <v>2128</v>
      </c>
      <c r="J899">
        <v>98.90000000000001</v>
      </c>
      <c r="K899">
        <v>0</v>
      </c>
      <c r="L899">
        <v>0</v>
      </c>
      <c r="M899" t="s">
        <v>2129</v>
      </c>
      <c r="N899">
        <v>2</v>
      </c>
      <c r="O899">
        <v>2</v>
      </c>
      <c r="P899" t="s">
        <v>2321</v>
      </c>
      <c r="Q899" t="s">
        <v>2749</v>
      </c>
      <c r="R899">
        <v>99.90000000000001</v>
      </c>
      <c r="S899">
        <v>1461</v>
      </c>
      <c r="T899" t="s">
        <v>3322</v>
      </c>
      <c r="U899">
        <v>97.5</v>
      </c>
      <c r="V899">
        <v>1520</v>
      </c>
      <c r="W899">
        <v>14.256265</v>
      </c>
      <c r="X899">
        <v>20.260622</v>
      </c>
      <c r="Y899">
        <v>0.244525</v>
      </c>
      <c r="Z899">
        <v>0</v>
      </c>
      <c r="AA899">
        <v>0</v>
      </c>
      <c r="AB899">
        <v>0.006214081462377371</v>
      </c>
      <c r="AC899">
        <v>0.00142036405465037</v>
      </c>
    </row>
    <row r="900" spans="1:43">
      <c r="A900" s="1" t="s">
        <v>553</v>
      </c>
      <c r="B900">
        <v>39</v>
      </c>
      <c r="C900">
        <v>6159798</v>
      </c>
      <c r="D900">
        <v>897636</v>
      </c>
      <c r="E900">
        <v>157943.5</v>
      </c>
      <c r="F900" t="s">
        <v>1249</v>
      </c>
      <c r="G900" t="s">
        <v>1562</v>
      </c>
      <c r="H900" t="s">
        <v>1562</v>
      </c>
      <c r="I900" t="s">
        <v>2128</v>
      </c>
      <c r="J900">
        <v>98</v>
      </c>
      <c r="K900">
        <v>1.82</v>
      </c>
      <c r="L900">
        <v>50</v>
      </c>
      <c r="N900">
        <v>2</v>
      </c>
      <c r="O900">
        <v>2</v>
      </c>
      <c r="P900" t="s">
        <v>2322</v>
      </c>
      <c r="Q900" t="s">
        <v>2750</v>
      </c>
      <c r="R900">
        <v>99.90000000000001</v>
      </c>
      <c r="S900">
        <v>1411</v>
      </c>
      <c r="T900" t="s">
        <v>3323</v>
      </c>
      <c r="U900">
        <v>99.5</v>
      </c>
      <c r="V900">
        <v>1471</v>
      </c>
      <c r="W900">
        <v>8.251363000000001</v>
      </c>
      <c r="X900">
        <v>17.825367</v>
      </c>
      <c r="Y900">
        <v>0.1279423</v>
      </c>
      <c r="Z900">
        <v>0</v>
      </c>
      <c r="AA900">
        <v>1</v>
      </c>
      <c r="AB900">
        <v>0.0134833928081252</v>
      </c>
      <c r="AC900">
        <v>0.00310355688143847</v>
      </c>
      <c r="AD900" t="s">
        <v>4052</v>
      </c>
      <c r="AE900">
        <v>502749</v>
      </c>
      <c r="AF900">
        <v>503204</v>
      </c>
      <c r="AG900" t="s">
        <v>4530</v>
      </c>
      <c r="AH900" t="s">
        <v>4531</v>
      </c>
      <c r="AI900" t="s">
        <v>4628</v>
      </c>
      <c r="AJ900" t="s">
        <v>5187</v>
      </c>
      <c r="AK900" t="s">
        <v>5284</v>
      </c>
      <c r="AL900">
        <v>12.96</v>
      </c>
      <c r="AM900">
        <v>75.44</v>
      </c>
      <c r="AN900" t="s">
        <v>5316</v>
      </c>
      <c r="AO900" t="s">
        <v>5317</v>
      </c>
      <c r="AP900" t="s">
        <v>5383</v>
      </c>
      <c r="AQ900" t="s">
        <v>5449</v>
      </c>
    </row>
    <row r="901" spans="1:43">
      <c r="A901" s="1" t="s">
        <v>554</v>
      </c>
      <c r="B901">
        <v>52</v>
      </c>
      <c r="C901">
        <v>4294646</v>
      </c>
      <c r="D901">
        <v>1071109</v>
      </c>
      <c r="E901">
        <v>82589.3</v>
      </c>
      <c r="F901" t="s">
        <v>1249</v>
      </c>
      <c r="G901" t="s">
        <v>1381</v>
      </c>
      <c r="H901" t="s">
        <v>1968</v>
      </c>
      <c r="J901">
        <v>96.7</v>
      </c>
      <c r="K901">
        <v>1.1</v>
      </c>
      <c r="L901">
        <v>0</v>
      </c>
      <c r="N901">
        <v>2</v>
      </c>
      <c r="O901">
        <v>2</v>
      </c>
      <c r="P901" t="s">
        <v>2217</v>
      </c>
      <c r="Q901" t="s">
        <v>2751</v>
      </c>
      <c r="R901">
        <v>99.2</v>
      </c>
      <c r="S901">
        <v>1445</v>
      </c>
      <c r="T901" t="s">
        <v>3324</v>
      </c>
      <c r="U901">
        <v>95.5</v>
      </c>
      <c r="V901">
        <v>1505</v>
      </c>
      <c r="W901">
        <v>5.105920999999999</v>
      </c>
      <c r="X901">
        <v>10.487606</v>
      </c>
      <c r="Z901">
        <v>0</v>
      </c>
      <c r="AA901">
        <v>0</v>
      </c>
      <c r="AB901">
        <v>0.0154987686698436</v>
      </c>
      <c r="AC901">
        <v>0.004368599039630289</v>
      </c>
      <c r="AD901" t="s">
        <v>4053</v>
      </c>
      <c r="AE901">
        <v>102881</v>
      </c>
      <c r="AF901">
        <v>103090</v>
      </c>
      <c r="AG901" t="s">
        <v>4529</v>
      </c>
      <c r="AH901" t="s">
        <v>4531</v>
      </c>
      <c r="AI901" t="s">
        <v>4768</v>
      </c>
      <c r="AJ901" t="s">
        <v>5185</v>
      </c>
      <c r="AK901" t="s">
        <v>5244</v>
      </c>
      <c r="AL901">
        <v>5.96</v>
      </c>
      <c r="AM901">
        <v>78.3</v>
      </c>
      <c r="AN901" t="s">
        <v>5316</v>
      </c>
      <c r="AO901" t="s">
        <v>5317</v>
      </c>
      <c r="AP901" t="s">
        <v>5383</v>
      </c>
      <c r="AQ901" t="s">
        <v>5449</v>
      </c>
    </row>
    <row r="902" spans="1:43">
      <c r="A902" s="1" t="s">
        <v>554</v>
      </c>
      <c r="B902">
        <v>52</v>
      </c>
      <c r="C902">
        <v>4294646</v>
      </c>
      <c r="D902">
        <v>1071109</v>
      </c>
      <c r="E902">
        <v>82589.3</v>
      </c>
      <c r="F902" t="s">
        <v>1249</v>
      </c>
      <c r="G902" t="s">
        <v>1381</v>
      </c>
      <c r="H902" t="s">
        <v>1968</v>
      </c>
      <c r="J902">
        <v>96.7</v>
      </c>
      <c r="K902">
        <v>1.1</v>
      </c>
      <c r="L902">
        <v>0</v>
      </c>
      <c r="N902">
        <v>2</v>
      </c>
      <c r="O902">
        <v>2</v>
      </c>
      <c r="P902" t="s">
        <v>2217</v>
      </c>
      <c r="Q902" t="s">
        <v>2751</v>
      </c>
      <c r="R902">
        <v>99.2</v>
      </c>
      <c r="S902">
        <v>1445</v>
      </c>
      <c r="T902" t="s">
        <v>3324</v>
      </c>
      <c r="U902">
        <v>95.5</v>
      </c>
      <c r="V902">
        <v>1505</v>
      </c>
      <c r="W902">
        <v>5.105920999999999</v>
      </c>
      <c r="X902">
        <v>10.487606</v>
      </c>
      <c r="Z902">
        <v>0</v>
      </c>
      <c r="AA902">
        <v>0</v>
      </c>
      <c r="AB902">
        <v>0.0154987686698436</v>
      </c>
      <c r="AC902">
        <v>0.004368599039630289</v>
      </c>
      <c r="AD902" t="s">
        <v>4053</v>
      </c>
      <c r="AE902">
        <v>103192</v>
      </c>
      <c r="AF902">
        <v>103549</v>
      </c>
      <c r="AG902" t="s">
        <v>4529</v>
      </c>
      <c r="AH902" t="s">
        <v>4533</v>
      </c>
      <c r="AI902" t="s">
        <v>4937</v>
      </c>
      <c r="AJ902" t="s">
        <v>5176</v>
      </c>
      <c r="AK902" t="s">
        <v>5261</v>
      </c>
      <c r="AL902">
        <v>10</v>
      </c>
      <c r="AM902">
        <v>75.20999999999999</v>
      </c>
      <c r="AN902" t="s">
        <v>5316</v>
      </c>
      <c r="AO902" t="s">
        <v>5319</v>
      </c>
      <c r="AP902" t="s">
        <v>5385</v>
      </c>
      <c r="AQ902" t="s">
        <v>5449</v>
      </c>
    </row>
    <row r="903" spans="1:43">
      <c r="A903" s="1" t="s">
        <v>555</v>
      </c>
      <c r="B903">
        <v>8</v>
      </c>
      <c r="C903">
        <v>3750010</v>
      </c>
      <c r="D903">
        <v>1461799</v>
      </c>
      <c r="E903">
        <v>468751.2</v>
      </c>
      <c r="F903" t="s">
        <v>1249</v>
      </c>
      <c r="G903" t="s">
        <v>1563</v>
      </c>
      <c r="H903" t="s">
        <v>1563</v>
      </c>
      <c r="I903" t="s">
        <v>2128</v>
      </c>
      <c r="J903">
        <v>95.18000000000001</v>
      </c>
      <c r="K903">
        <v>0.97</v>
      </c>
      <c r="L903">
        <v>50</v>
      </c>
      <c r="N903">
        <v>2</v>
      </c>
      <c r="O903">
        <v>2</v>
      </c>
      <c r="P903" t="s">
        <v>2153</v>
      </c>
      <c r="Q903" t="s">
        <v>2752</v>
      </c>
      <c r="R903">
        <v>100</v>
      </c>
      <c r="S903">
        <v>1475</v>
      </c>
      <c r="T903" t="s">
        <v>3325</v>
      </c>
      <c r="U903">
        <v>99.40000000000001</v>
      </c>
      <c r="V903">
        <v>1520</v>
      </c>
      <c r="W903">
        <v>42.87264</v>
      </c>
      <c r="X903">
        <v>85.983345</v>
      </c>
      <c r="Y903">
        <v>0.8148741</v>
      </c>
      <c r="Z903">
        <v>0</v>
      </c>
      <c r="AA903">
        <v>0</v>
      </c>
      <c r="AB903">
        <v>0.011129465333644</v>
      </c>
      <c r="AC903">
        <v>0.00262808612422784</v>
      </c>
      <c r="AD903" t="s">
        <v>4054</v>
      </c>
      <c r="AE903">
        <v>614613</v>
      </c>
      <c r="AF903">
        <v>614971</v>
      </c>
      <c r="AG903" t="s">
        <v>4530</v>
      </c>
      <c r="AH903" t="s">
        <v>4531</v>
      </c>
      <c r="AI903" t="s">
        <v>4938</v>
      </c>
      <c r="AJ903" t="s">
        <v>5175</v>
      </c>
      <c r="AK903" t="s">
        <v>5234</v>
      </c>
      <c r="AL903">
        <v>10.29</v>
      </c>
      <c r="AM903">
        <v>76.31999999999999</v>
      </c>
      <c r="AN903" t="s">
        <v>5316</v>
      </c>
      <c r="AO903" t="s">
        <v>5317</v>
      </c>
      <c r="AP903" t="s">
        <v>5383</v>
      </c>
      <c r="AQ903" t="s">
        <v>5449</v>
      </c>
    </row>
    <row r="904" spans="1:43">
      <c r="A904" s="1" t="s">
        <v>555</v>
      </c>
      <c r="B904">
        <v>8</v>
      </c>
      <c r="C904">
        <v>3750010</v>
      </c>
      <c r="D904">
        <v>1461799</v>
      </c>
      <c r="E904">
        <v>468751.2</v>
      </c>
      <c r="F904" t="s">
        <v>1249</v>
      </c>
      <c r="G904" t="s">
        <v>1563</v>
      </c>
      <c r="H904" t="s">
        <v>1563</v>
      </c>
      <c r="I904" t="s">
        <v>2128</v>
      </c>
      <c r="J904">
        <v>95.18000000000001</v>
      </c>
      <c r="K904">
        <v>0.97</v>
      </c>
      <c r="L904">
        <v>50</v>
      </c>
      <c r="N904">
        <v>2</v>
      </c>
      <c r="O904">
        <v>2</v>
      </c>
      <c r="P904" t="s">
        <v>2153</v>
      </c>
      <c r="Q904" t="s">
        <v>2752</v>
      </c>
      <c r="R904">
        <v>100</v>
      </c>
      <c r="S904">
        <v>1475</v>
      </c>
      <c r="T904" t="s">
        <v>3325</v>
      </c>
      <c r="U904">
        <v>99.40000000000001</v>
      </c>
      <c r="V904">
        <v>1520</v>
      </c>
      <c r="W904">
        <v>42.87264</v>
      </c>
      <c r="X904">
        <v>85.983345</v>
      </c>
      <c r="Y904">
        <v>0.8148741</v>
      </c>
      <c r="Z904">
        <v>0</v>
      </c>
      <c r="AA904">
        <v>0</v>
      </c>
      <c r="AB904">
        <v>0.011129465333644</v>
      </c>
      <c r="AC904">
        <v>0.00262808612422784</v>
      </c>
      <c r="AD904" t="s">
        <v>4054</v>
      </c>
      <c r="AE904">
        <v>1332101</v>
      </c>
      <c r="AF904">
        <v>1332283</v>
      </c>
      <c r="AG904" t="s">
        <v>4530</v>
      </c>
      <c r="AH904" t="s">
        <v>4538</v>
      </c>
      <c r="AI904" t="s">
        <v>4939</v>
      </c>
      <c r="AJ904">
        <f>.../......</f>
        <v>0</v>
      </c>
      <c r="AK904" t="s">
        <v>5237</v>
      </c>
      <c r="AL904">
        <v>28.48</v>
      </c>
      <c r="AM904">
        <v>77.72</v>
      </c>
      <c r="AN904" t="s">
        <v>5316</v>
      </c>
      <c r="AO904" t="s">
        <v>5324</v>
      </c>
      <c r="AP904" t="s">
        <v>5390</v>
      </c>
      <c r="AQ904" t="s">
        <v>5454</v>
      </c>
    </row>
    <row r="905" spans="1:43">
      <c r="A905" s="1" t="s">
        <v>556</v>
      </c>
      <c r="B905">
        <v>238</v>
      </c>
      <c r="C905">
        <v>3791595</v>
      </c>
      <c r="D905">
        <v>1910380</v>
      </c>
      <c r="E905">
        <v>15931.1</v>
      </c>
      <c r="F905" t="s">
        <v>1249</v>
      </c>
      <c r="G905" t="s">
        <v>1564</v>
      </c>
      <c r="H905" t="s">
        <v>1564</v>
      </c>
      <c r="I905" t="s">
        <v>2128</v>
      </c>
      <c r="J905">
        <v>99.61</v>
      </c>
      <c r="K905">
        <v>1.5</v>
      </c>
      <c r="L905">
        <v>20</v>
      </c>
      <c r="N905">
        <v>7</v>
      </c>
      <c r="O905">
        <v>7</v>
      </c>
      <c r="P905" t="s">
        <v>2323</v>
      </c>
      <c r="Q905" t="s">
        <v>2753</v>
      </c>
      <c r="R905">
        <v>100</v>
      </c>
      <c r="S905">
        <v>1471</v>
      </c>
      <c r="T905" t="s">
        <v>3326</v>
      </c>
      <c r="U905">
        <v>100</v>
      </c>
      <c r="V905">
        <v>1546</v>
      </c>
      <c r="W905">
        <v>5.805153</v>
      </c>
      <c r="X905">
        <v>11.948917</v>
      </c>
      <c r="Y905">
        <v>0.14035064</v>
      </c>
      <c r="Z905">
        <v>0</v>
      </c>
      <c r="AA905">
        <v>0</v>
      </c>
      <c r="AB905">
        <v>0.0200919274488757</v>
      </c>
      <c r="AC905">
        <v>0.00960693206078111</v>
      </c>
    </row>
    <row r="906" spans="1:43">
      <c r="A906" s="1" t="s">
        <v>557</v>
      </c>
      <c r="B906">
        <v>5</v>
      </c>
      <c r="C906">
        <v>2698472</v>
      </c>
      <c r="D906">
        <v>2550182</v>
      </c>
      <c r="E906">
        <v>539694.4</v>
      </c>
      <c r="F906" t="s">
        <v>1249</v>
      </c>
      <c r="G906" t="s">
        <v>1376</v>
      </c>
      <c r="H906" t="s">
        <v>1376</v>
      </c>
      <c r="J906">
        <v>96.63</v>
      </c>
      <c r="K906">
        <v>0</v>
      </c>
      <c r="L906">
        <v>0</v>
      </c>
      <c r="N906">
        <v>1</v>
      </c>
      <c r="O906">
        <v>1</v>
      </c>
      <c r="P906" t="s">
        <v>2225</v>
      </c>
      <c r="Q906" t="s">
        <v>2554</v>
      </c>
      <c r="R906">
        <v>100</v>
      </c>
      <c r="S906">
        <v>1458</v>
      </c>
      <c r="T906" t="s">
        <v>3144</v>
      </c>
      <c r="U906">
        <v>99.7</v>
      </c>
      <c r="V906">
        <v>1477</v>
      </c>
      <c r="W906">
        <v>25.684132</v>
      </c>
      <c r="X906">
        <v>30.658564</v>
      </c>
      <c r="Z906">
        <v>0</v>
      </c>
      <c r="AA906">
        <v>1</v>
      </c>
      <c r="AB906">
        <v>0.00201801128937276</v>
      </c>
      <c r="AC906">
        <v>0.0005501959498033599</v>
      </c>
    </row>
    <row r="907" spans="1:43">
      <c r="A907" s="1" t="s">
        <v>558</v>
      </c>
      <c r="B907">
        <v>32</v>
      </c>
      <c r="C907">
        <v>4505335</v>
      </c>
      <c r="D907">
        <v>1039295</v>
      </c>
      <c r="E907">
        <v>140791.7</v>
      </c>
      <c r="F907" t="s">
        <v>1249</v>
      </c>
      <c r="G907" t="s">
        <v>1565</v>
      </c>
      <c r="H907" t="s">
        <v>1969</v>
      </c>
      <c r="J907">
        <v>95.39</v>
      </c>
      <c r="K907">
        <v>3.94</v>
      </c>
      <c r="L907">
        <v>75</v>
      </c>
      <c r="N907">
        <v>1</v>
      </c>
      <c r="O907">
        <v>1</v>
      </c>
      <c r="P907" t="s">
        <v>2159</v>
      </c>
      <c r="Q907" t="s">
        <v>2754</v>
      </c>
      <c r="R907">
        <v>99.40000000000001</v>
      </c>
      <c r="S907">
        <v>1454</v>
      </c>
      <c r="T907" t="s">
        <v>3327</v>
      </c>
      <c r="U907">
        <v>99.3</v>
      </c>
      <c r="V907">
        <v>1493</v>
      </c>
      <c r="W907">
        <v>4.7767653</v>
      </c>
      <c r="X907">
        <v>14.726836</v>
      </c>
      <c r="Z907">
        <v>0</v>
      </c>
      <c r="AA907">
        <v>0</v>
      </c>
      <c r="AB907">
        <v>0.0382083583960961</v>
      </c>
      <c r="AC907">
        <v>0.009209451177992651</v>
      </c>
    </row>
    <row r="908" spans="1:43">
      <c r="A908" s="1" t="s">
        <v>559</v>
      </c>
      <c r="B908">
        <v>52</v>
      </c>
      <c r="C908">
        <v>5527228</v>
      </c>
      <c r="D908">
        <v>533661</v>
      </c>
      <c r="E908">
        <v>106292.8</v>
      </c>
      <c r="F908" t="s">
        <v>1249</v>
      </c>
      <c r="G908" t="s">
        <v>1483</v>
      </c>
      <c r="H908" t="s">
        <v>1970</v>
      </c>
      <c r="J908">
        <v>92.45</v>
      </c>
      <c r="K908">
        <v>3.8</v>
      </c>
      <c r="L908">
        <v>75</v>
      </c>
      <c r="N908">
        <v>1</v>
      </c>
      <c r="O908">
        <v>1</v>
      </c>
      <c r="P908" t="s">
        <v>2283</v>
      </c>
      <c r="Q908" t="s">
        <v>2676</v>
      </c>
      <c r="R908">
        <v>99.2</v>
      </c>
      <c r="S908">
        <v>1442</v>
      </c>
      <c r="T908" t="s">
        <v>3255</v>
      </c>
      <c r="U908">
        <v>96</v>
      </c>
      <c r="V908">
        <v>1518</v>
      </c>
      <c r="W908">
        <v>5.684642299999999</v>
      </c>
      <c r="X908">
        <v>12.203158</v>
      </c>
      <c r="Z908">
        <v>0</v>
      </c>
      <c r="AA908">
        <v>0</v>
      </c>
      <c r="AB908">
        <v>0.017653919341968</v>
      </c>
      <c r="AC908">
        <v>0.00488732785705635</v>
      </c>
      <c r="AD908" t="s">
        <v>4055</v>
      </c>
      <c r="AE908">
        <v>190839</v>
      </c>
      <c r="AF908">
        <v>191140</v>
      </c>
      <c r="AG908" t="s">
        <v>4530</v>
      </c>
      <c r="AH908" t="s">
        <v>4531</v>
      </c>
      <c r="AI908" t="s">
        <v>4940</v>
      </c>
      <c r="AJ908" t="s">
        <v>5173</v>
      </c>
      <c r="AK908" t="s">
        <v>5241</v>
      </c>
      <c r="AL908">
        <v>8.57</v>
      </c>
      <c r="AM908">
        <v>77.7</v>
      </c>
      <c r="AN908" t="s">
        <v>5316</v>
      </c>
      <c r="AO908" t="s">
        <v>5317</v>
      </c>
      <c r="AP908" t="s">
        <v>5383</v>
      </c>
      <c r="AQ908" t="s">
        <v>5449</v>
      </c>
    </row>
    <row r="909" spans="1:43">
      <c r="A909" s="1" t="s">
        <v>559</v>
      </c>
      <c r="B909">
        <v>52</v>
      </c>
      <c r="C909">
        <v>5527228</v>
      </c>
      <c r="D909">
        <v>533661</v>
      </c>
      <c r="E909">
        <v>106292.8</v>
      </c>
      <c r="F909" t="s">
        <v>1249</v>
      </c>
      <c r="G909" t="s">
        <v>1483</v>
      </c>
      <c r="H909" t="s">
        <v>1970</v>
      </c>
      <c r="J909">
        <v>92.45</v>
      </c>
      <c r="K909">
        <v>3.8</v>
      </c>
      <c r="L909">
        <v>75</v>
      </c>
      <c r="N909">
        <v>1</v>
      </c>
      <c r="O909">
        <v>1</v>
      </c>
      <c r="P909" t="s">
        <v>2283</v>
      </c>
      <c r="Q909" t="s">
        <v>2676</v>
      </c>
      <c r="R909">
        <v>99.2</v>
      </c>
      <c r="S909">
        <v>1442</v>
      </c>
      <c r="T909" t="s">
        <v>3255</v>
      </c>
      <c r="U909">
        <v>96</v>
      </c>
      <c r="V909">
        <v>1518</v>
      </c>
      <c r="W909">
        <v>5.684642299999999</v>
      </c>
      <c r="X909">
        <v>12.203158</v>
      </c>
      <c r="Z909">
        <v>0</v>
      </c>
      <c r="AA909">
        <v>0</v>
      </c>
      <c r="AB909">
        <v>0.017653919341968</v>
      </c>
      <c r="AC909">
        <v>0.00488732785705635</v>
      </c>
      <c r="AD909" t="s">
        <v>4055</v>
      </c>
      <c r="AE909">
        <v>191317</v>
      </c>
      <c r="AF909">
        <v>191497</v>
      </c>
      <c r="AG909" t="s">
        <v>4530</v>
      </c>
      <c r="AH909" t="s">
        <v>4533</v>
      </c>
      <c r="AI909" t="s">
        <v>4805</v>
      </c>
      <c r="AJ909" t="s">
        <v>5179</v>
      </c>
      <c r="AK909" t="s">
        <v>5234</v>
      </c>
      <c r="AL909">
        <v>5.08</v>
      </c>
      <c r="AM909">
        <v>77.34999999999999</v>
      </c>
      <c r="AN909" t="s">
        <v>5316</v>
      </c>
      <c r="AO909" t="s">
        <v>5319</v>
      </c>
      <c r="AP909" t="s">
        <v>5385</v>
      </c>
      <c r="AQ909" t="s">
        <v>5449</v>
      </c>
    </row>
    <row r="910" spans="1:43">
      <c r="A910" s="1" t="s">
        <v>559</v>
      </c>
      <c r="B910">
        <v>52</v>
      </c>
      <c r="C910">
        <v>5527228</v>
      </c>
      <c r="D910">
        <v>533661</v>
      </c>
      <c r="E910">
        <v>106292.8</v>
      </c>
      <c r="F910" t="s">
        <v>1249</v>
      </c>
      <c r="G910" t="s">
        <v>1483</v>
      </c>
      <c r="H910" t="s">
        <v>1970</v>
      </c>
      <c r="J910">
        <v>92.45</v>
      </c>
      <c r="K910">
        <v>3.8</v>
      </c>
      <c r="L910">
        <v>75</v>
      </c>
      <c r="N910">
        <v>1</v>
      </c>
      <c r="O910">
        <v>1</v>
      </c>
      <c r="P910" t="s">
        <v>2283</v>
      </c>
      <c r="Q910" t="s">
        <v>2676</v>
      </c>
      <c r="R910">
        <v>99.2</v>
      </c>
      <c r="S910">
        <v>1442</v>
      </c>
      <c r="T910" t="s">
        <v>3255</v>
      </c>
      <c r="U910">
        <v>96</v>
      </c>
      <c r="V910">
        <v>1518</v>
      </c>
      <c r="W910">
        <v>5.684642299999999</v>
      </c>
      <c r="X910">
        <v>12.203158</v>
      </c>
      <c r="Z910">
        <v>0</v>
      </c>
      <c r="AA910">
        <v>0</v>
      </c>
      <c r="AB910">
        <v>0.017653919341968</v>
      </c>
      <c r="AC910">
        <v>0.00488732785705635</v>
      </c>
      <c r="AD910" t="s">
        <v>4056</v>
      </c>
      <c r="AE910">
        <v>84598</v>
      </c>
      <c r="AF910">
        <v>84737</v>
      </c>
      <c r="AG910" t="s">
        <v>4529</v>
      </c>
      <c r="AH910" t="s">
        <v>4535</v>
      </c>
      <c r="AI910" t="s">
        <v>4861</v>
      </c>
      <c r="AJ910" t="s">
        <v>5180</v>
      </c>
      <c r="AK910" t="s">
        <v>5234</v>
      </c>
      <c r="AL910">
        <v>7.24</v>
      </c>
      <c r="AM910">
        <v>77.14</v>
      </c>
      <c r="AN910" t="s">
        <v>5316</v>
      </c>
      <c r="AO910" t="s">
        <v>5321</v>
      </c>
      <c r="AP910" t="s">
        <v>5387</v>
      </c>
      <c r="AQ910" t="s">
        <v>5452</v>
      </c>
    </row>
    <row r="911" spans="1:43">
      <c r="A911" s="1" t="s">
        <v>559</v>
      </c>
      <c r="B911">
        <v>52</v>
      </c>
      <c r="C911">
        <v>5527228</v>
      </c>
      <c r="D911">
        <v>533661</v>
      </c>
      <c r="E911">
        <v>106292.8</v>
      </c>
      <c r="F911" t="s">
        <v>1249</v>
      </c>
      <c r="G911" t="s">
        <v>1483</v>
      </c>
      <c r="H911" t="s">
        <v>1970</v>
      </c>
      <c r="J911">
        <v>92.45</v>
      </c>
      <c r="K911">
        <v>3.8</v>
      </c>
      <c r="L911">
        <v>75</v>
      </c>
      <c r="N911">
        <v>1</v>
      </c>
      <c r="O911">
        <v>1</v>
      </c>
      <c r="P911" t="s">
        <v>2283</v>
      </c>
      <c r="Q911" t="s">
        <v>2676</v>
      </c>
      <c r="R911">
        <v>99.2</v>
      </c>
      <c r="S911">
        <v>1442</v>
      </c>
      <c r="T911" t="s">
        <v>3255</v>
      </c>
      <c r="U911">
        <v>96</v>
      </c>
      <c r="V911">
        <v>1518</v>
      </c>
      <c r="W911">
        <v>5.684642299999999</v>
      </c>
      <c r="X911">
        <v>12.203158</v>
      </c>
      <c r="Z911">
        <v>0</v>
      </c>
      <c r="AA911">
        <v>0</v>
      </c>
      <c r="AB911">
        <v>0.017653919341968</v>
      </c>
      <c r="AC911">
        <v>0.00488732785705635</v>
      </c>
      <c r="AD911" t="s">
        <v>4057</v>
      </c>
      <c r="AE911">
        <v>12590</v>
      </c>
      <c r="AF911">
        <v>12715</v>
      </c>
      <c r="AG911" t="s">
        <v>4529</v>
      </c>
      <c r="AH911" t="s">
        <v>4535</v>
      </c>
      <c r="AI911" t="s">
        <v>4860</v>
      </c>
      <c r="AJ911" t="s">
        <v>5180</v>
      </c>
      <c r="AK911" t="s">
        <v>5234</v>
      </c>
      <c r="AL911">
        <v>6.51</v>
      </c>
      <c r="AM911">
        <v>78.56999999999999</v>
      </c>
      <c r="AN911" t="s">
        <v>5316</v>
      </c>
      <c r="AO911" t="s">
        <v>5321</v>
      </c>
      <c r="AP911" t="s">
        <v>5387</v>
      </c>
      <c r="AQ911" t="s">
        <v>5452</v>
      </c>
    </row>
    <row r="912" spans="1:43">
      <c r="A912" s="1" t="s">
        <v>560</v>
      </c>
      <c r="B912">
        <v>12</v>
      </c>
      <c r="C912">
        <v>4805494</v>
      </c>
      <c r="D912">
        <v>2197433</v>
      </c>
      <c r="E912">
        <v>400457.8</v>
      </c>
      <c r="F912" t="s">
        <v>1249</v>
      </c>
      <c r="G912" t="s">
        <v>1566</v>
      </c>
      <c r="H912" t="s">
        <v>1566</v>
      </c>
      <c r="I912" t="s">
        <v>2128</v>
      </c>
      <c r="J912">
        <v>98.43000000000001</v>
      </c>
      <c r="K912">
        <v>0.87</v>
      </c>
      <c r="L912">
        <v>0</v>
      </c>
      <c r="N912">
        <v>2</v>
      </c>
      <c r="O912">
        <v>2</v>
      </c>
      <c r="P912" t="s">
        <v>2324</v>
      </c>
      <c r="Q912" t="s">
        <v>2755</v>
      </c>
      <c r="R912">
        <v>99.2</v>
      </c>
      <c r="S912">
        <v>1419</v>
      </c>
      <c r="T912" t="s">
        <v>3328</v>
      </c>
      <c r="U912">
        <v>95.09999999999999</v>
      </c>
      <c r="V912">
        <v>1483</v>
      </c>
      <c r="W912">
        <v>5.686886</v>
      </c>
      <c r="X912">
        <v>10.922123</v>
      </c>
      <c r="Y912">
        <v>0.08626474000000001</v>
      </c>
      <c r="Z912">
        <v>0</v>
      </c>
      <c r="AA912">
        <v>0</v>
      </c>
      <c r="AB912">
        <v>0.0156002115282919</v>
      </c>
      <c r="AC912">
        <v>0.005928594210239961</v>
      </c>
      <c r="AD912" t="s">
        <v>4058</v>
      </c>
      <c r="AE912">
        <v>303693</v>
      </c>
      <c r="AF912">
        <v>303862</v>
      </c>
      <c r="AG912" t="s">
        <v>4529</v>
      </c>
      <c r="AH912" t="s">
        <v>4533</v>
      </c>
      <c r="AI912" t="s">
        <v>4610</v>
      </c>
      <c r="AJ912" t="s">
        <v>5185</v>
      </c>
      <c r="AK912" t="s">
        <v>5236</v>
      </c>
      <c r="AL912">
        <v>4.77</v>
      </c>
      <c r="AM912">
        <v>81.39</v>
      </c>
      <c r="AN912" t="s">
        <v>5316</v>
      </c>
      <c r="AO912" t="s">
        <v>5319</v>
      </c>
      <c r="AP912" t="s">
        <v>5385</v>
      </c>
      <c r="AQ912" t="s">
        <v>5449</v>
      </c>
    </row>
    <row r="913" spans="1:43">
      <c r="A913" s="1" t="s">
        <v>560</v>
      </c>
      <c r="B913">
        <v>12</v>
      </c>
      <c r="C913">
        <v>4805494</v>
      </c>
      <c r="D913">
        <v>2197433</v>
      </c>
      <c r="E913">
        <v>400457.8</v>
      </c>
      <c r="F913" t="s">
        <v>1249</v>
      </c>
      <c r="G913" t="s">
        <v>1566</v>
      </c>
      <c r="H913" t="s">
        <v>1566</v>
      </c>
      <c r="I913" t="s">
        <v>2128</v>
      </c>
      <c r="J913">
        <v>98.43000000000001</v>
      </c>
      <c r="K913">
        <v>0.87</v>
      </c>
      <c r="L913">
        <v>0</v>
      </c>
      <c r="N913">
        <v>2</v>
      </c>
      <c r="O913">
        <v>2</v>
      </c>
      <c r="P913" t="s">
        <v>2324</v>
      </c>
      <c r="Q913" t="s">
        <v>2755</v>
      </c>
      <c r="R913">
        <v>99.2</v>
      </c>
      <c r="S913">
        <v>1419</v>
      </c>
      <c r="T913" t="s">
        <v>3328</v>
      </c>
      <c r="U913">
        <v>95.09999999999999</v>
      </c>
      <c r="V913">
        <v>1483</v>
      </c>
      <c r="W913">
        <v>5.686886</v>
      </c>
      <c r="X913">
        <v>10.922123</v>
      </c>
      <c r="Y913">
        <v>0.08626474000000001</v>
      </c>
      <c r="Z913">
        <v>0</v>
      </c>
      <c r="AA913">
        <v>0</v>
      </c>
      <c r="AB913">
        <v>0.0156002115282919</v>
      </c>
      <c r="AC913">
        <v>0.005928594210239961</v>
      </c>
      <c r="AD913" t="s">
        <v>4058</v>
      </c>
      <c r="AE913">
        <v>304137</v>
      </c>
      <c r="AF913">
        <v>304517</v>
      </c>
      <c r="AG913" t="s">
        <v>4529</v>
      </c>
      <c r="AH913" t="s">
        <v>4531</v>
      </c>
      <c r="AI913" t="s">
        <v>4849</v>
      </c>
      <c r="AJ913" t="s">
        <v>5176</v>
      </c>
      <c r="AK913" t="s">
        <v>5244</v>
      </c>
      <c r="AL913">
        <v>10.86</v>
      </c>
      <c r="AM913">
        <v>76.76000000000001</v>
      </c>
      <c r="AN913" t="s">
        <v>5316</v>
      </c>
      <c r="AO913" t="s">
        <v>5317</v>
      </c>
      <c r="AP913" t="s">
        <v>5383</v>
      </c>
      <c r="AQ913" t="s">
        <v>5449</v>
      </c>
    </row>
    <row r="914" spans="1:43">
      <c r="A914" s="1" t="s">
        <v>560</v>
      </c>
      <c r="B914">
        <v>12</v>
      </c>
      <c r="C914">
        <v>4805494</v>
      </c>
      <c r="D914">
        <v>2197433</v>
      </c>
      <c r="E914">
        <v>400457.8</v>
      </c>
      <c r="F914" t="s">
        <v>1249</v>
      </c>
      <c r="G914" t="s">
        <v>1566</v>
      </c>
      <c r="H914" t="s">
        <v>1566</v>
      </c>
      <c r="I914" t="s">
        <v>2128</v>
      </c>
      <c r="J914">
        <v>98.43000000000001</v>
      </c>
      <c r="K914">
        <v>0.87</v>
      </c>
      <c r="L914">
        <v>0</v>
      </c>
      <c r="N914">
        <v>2</v>
      </c>
      <c r="O914">
        <v>2</v>
      </c>
      <c r="P914" t="s">
        <v>2324</v>
      </c>
      <c r="Q914" t="s">
        <v>2755</v>
      </c>
      <c r="R914">
        <v>99.2</v>
      </c>
      <c r="S914">
        <v>1419</v>
      </c>
      <c r="T914" t="s">
        <v>3328</v>
      </c>
      <c r="U914">
        <v>95.09999999999999</v>
      </c>
      <c r="V914">
        <v>1483</v>
      </c>
      <c r="W914">
        <v>5.686886</v>
      </c>
      <c r="X914">
        <v>10.922123</v>
      </c>
      <c r="Y914">
        <v>0.08626474000000001</v>
      </c>
      <c r="Z914">
        <v>0</v>
      </c>
      <c r="AA914">
        <v>0</v>
      </c>
      <c r="AB914">
        <v>0.0156002115282919</v>
      </c>
      <c r="AC914">
        <v>0.005928594210239961</v>
      </c>
      <c r="AD914" t="s">
        <v>4059</v>
      </c>
      <c r="AE914">
        <v>907833</v>
      </c>
      <c r="AF914">
        <v>908848</v>
      </c>
      <c r="AG914" t="s">
        <v>4529</v>
      </c>
      <c r="AH914" t="s">
        <v>4578</v>
      </c>
      <c r="AI914" t="s">
        <v>4941</v>
      </c>
      <c r="AJ914" t="s">
        <v>5223</v>
      </c>
      <c r="AK914" t="s">
        <v>5291</v>
      </c>
      <c r="AL914">
        <v>81.04000000000001</v>
      </c>
      <c r="AM914">
        <v>75.02</v>
      </c>
      <c r="AN914" t="s">
        <v>5316</v>
      </c>
      <c r="AO914" t="s">
        <v>5364</v>
      </c>
      <c r="AP914" t="s">
        <v>5430</v>
      </c>
      <c r="AQ914" t="s">
        <v>5462</v>
      </c>
    </row>
    <row r="915" spans="1:43">
      <c r="A915" s="1" t="s">
        <v>560</v>
      </c>
      <c r="B915">
        <v>12</v>
      </c>
      <c r="C915">
        <v>4805494</v>
      </c>
      <c r="D915">
        <v>2197433</v>
      </c>
      <c r="E915">
        <v>400457.8</v>
      </c>
      <c r="F915" t="s">
        <v>1249</v>
      </c>
      <c r="G915" t="s">
        <v>1566</v>
      </c>
      <c r="H915" t="s">
        <v>1566</v>
      </c>
      <c r="I915" t="s">
        <v>2128</v>
      </c>
      <c r="J915">
        <v>98.43000000000001</v>
      </c>
      <c r="K915">
        <v>0.87</v>
      </c>
      <c r="L915">
        <v>0</v>
      </c>
      <c r="N915">
        <v>2</v>
      </c>
      <c r="O915">
        <v>2</v>
      </c>
      <c r="P915" t="s">
        <v>2324</v>
      </c>
      <c r="Q915" t="s">
        <v>2755</v>
      </c>
      <c r="R915">
        <v>99.2</v>
      </c>
      <c r="S915">
        <v>1419</v>
      </c>
      <c r="T915" t="s">
        <v>3328</v>
      </c>
      <c r="U915">
        <v>95.09999999999999</v>
      </c>
      <c r="V915">
        <v>1483</v>
      </c>
      <c r="W915">
        <v>5.686886</v>
      </c>
      <c r="X915">
        <v>10.922123</v>
      </c>
      <c r="Y915">
        <v>0.08626474000000001</v>
      </c>
      <c r="Z915">
        <v>0</v>
      </c>
      <c r="AA915">
        <v>0</v>
      </c>
      <c r="AB915">
        <v>0.0156002115282919</v>
      </c>
      <c r="AC915">
        <v>0.005928594210239961</v>
      </c>
      <c r="AD915" t="s">
        <v>4059</v>
      </c>
      <c r="AE915">
        <v>908947</v>
      </c>
      <c r="AF915">
        <v>912057</v>
      </c>
      <c r="AG915" t="s">
        <v>4529</v>
      </c>
      <c r="AH915" t="s">
        <v>4549</v>
      </c>
      <c r="AI915" t="s">
        <v>4942</v>
      </c>
      <c r="AJ915">
        <f>/======</f>
        <v>0</v>
      </c>
      <c r="AK915" t="s">
        <v>5233</v>
      </c>
      <c r="AL915">
        <v>97.52</v>
      </c>
      <c r="AM915">
        <v>82.06999999999999</v>
      </c>
      <c r="AN915" t="s">
        <v>5316</v>
      </c>
      <c r="AO915" t="s">
        <v>5335</v>
      </c>
      <c r="AP915" t="s">
        <v>5401</v>
      </c>
      <c r="AQ915" t="s">
        <v>5462</v>
      </c>
    </row>
    <row r="916" spans="1:43">
      <c r="A916" s="1" t="s">
        <v>561</v>
      </c>
      <c r="B916">
        <v>17</v>
      </c>
      <c r="C916">
        <v>5791314</v>
      </c>
      <c r="D916">
        <v>1976722</v>
      </c>
      <c r="E916">
        <v>340665.5</v>
      </c>
      <c r="F916" t="s">
        <v>1249</v>
      </c>
      <c r="G916" t="s">
        <v>1567</v>
      </c>
      <c r="H916" t="s">
        <v>1567</v>
      </c>
      <c r="I916" t="s">
        <v>2128</v>
      </c>
      <c r="J916">
        <v>92.83</v>
      </c>
      <c r="K916">
        <v>3.23</v>
      </c>
      <c r="L916">
        <v>0</v>
      </c>
      <c r="N916">
        <v>1</v>
      </c>
      <c r="O916">
        <v>1</v>
      </c>
      <c r="P916" t="s">
        <v>2325</v>
      </c>
      <c r="Q916" t="s">
        <v>2756</v>
      </c>
      <c r="R916">
        <v>99.7</v>
      </c>
      <c r="S916">
        <v>1479</v>
      </c>
      <c r="T916" t="s">
        <v>3329</v>
      </c>
      <c r="U916">
        <v>92.59999999999999</v>
      </c>
      <c r="V916">
        <v>1522</v>
      </c>
      <c r="W916">
        <v>8.92352</v>
      </c>
      <c r="X916">
        <v>15.480987</v>
      </c>
      <c r="Y916">
        <v>0.13812487</v>
      </c>
      <c r="Z916">
        <v>0</v>
      </c>
      <c r="AA916">
        <v>1</v>
      </c>
      <c r="AB916">
        <v>0.004028730412268889</v>
      </c>
      <c r="AC916">
        <v>0.00152436016338773</v>
      </c>
      <c r="AD916" t="s">
        <v>4060</v>
      </c>
      <c r="AE916">
        <v>1975294</v>
      </c>
      <c r="AF916">
        <v>1975629</v>
      </c>
      <c r="AG916" t="s">
        <v>4530</v>
      </c>
      <c r="AH916" t="s">
        <v>4531</v>
      </c>
      <c r="AI916" t="s">
        <v>4943</v>
      </c>
      <c r="AJ916" t="s">
        <v>5173</v>
      </c>
      <c r="AK916" t="s">
        <v>5251</v>
      </c>
      <c r="AL916">
        <v>9.52</v>
      </c>
      <c r="AM916">
        <v>76.18000000000001</v>
      </c>
      <c r="AN916" t="s">
        <v>5316</v>
      </c>
      <c r="AO916" t="s">
        <v>5317</v>
      </c>
      <c r="AP916" t="s">
        <v>5383</v>
      </c>
      <c r="AQ916" t="s">
        <v>5449</v>
      </c>
    </row>
    <row r="917" spans="1:43">
      <c r="A917" s="1" t="s">
        <v>562</v>
      </c>
      <c r="B917">
        <v>9</v>
      </c>
      <c r="C917">
        <v>3599841</v>
      </c>
      <c r="D917">
        <v>1177049</v>
      </c>
      <c r="E917">
        <v>399982.3</v>
      </c>
      <c r="F917" t="s">
        <v>1249</v>
      </c>
      <c r="G917" t="s">
        <v>1466</v>
      </c>
      <c r="H917" t="s">
        <v>1466</v>
      </c>
      <c r="J917">
        <v>93.2</v>
      </c>
      <c r="K917">
        <v>0.77</v>
      </c>
      <c r="L917">
        <v>25</v>
      </c>
      <c r="N917">
        <v>2</v>
      </c>
      <c r="O917">
        <v>1</v>
      </c>
      <c r="P917" t="s">
        <v>2139</v>
      </c>
      <c r="Q917" t="s">
        <v>2656</v>
      </c>
      <c r="R917">
        <v>100</v>
      </c>
      <c r="S917">
        <v>1450</v>
      </c>
      <c r="T917" t="s">
        <v>3239</v>
      </c>
      <c r="U917">
        <v>96.2</v>
      </c>
      <c r="V917">
        <v>1329</v>
      </c>
      <c r="W917">
        <v>3.229607</v>
      </c>
      <c r="X917">
        <v>10.460274</v>
      </c>
      <c r="Z917">
        <v>0</v>
      </c>
      <c r="AA917">
        <v>0</v>
      </c>
      <c r="AB917">
        <v>0.0182983113427811</v>
      </c>
      <c r="AC917">
        <v>0.00837306663565531</v>
      </c>
    </row>
    <row r="918" spans="1:43">
      <c r="A918" s="1" t="s">
        <v>563</v>
      </c>
      <c r="B918">
        <v>16</v>
      </c>
      <c r="C918">
        <v>3731615</v>
      </c>
      <c r="D918">
        <v>1160535</v>
      </c>
      <c r="E918">
        <v>233225.9</v>
      </c>
      <c r="F918" t="s">
        <v>1249</v>
      </c>
      <c r="G918" t="s">
        <v>1484</v>
      </c>
      <c r="H918" t="s">
        <v>1484</v>
      </c>
      <c r="I918" t="s">
        <v>2128</v>
      </c>
      <c r="J918">
        <v>91.42</v>
      </c>
      <c r="K918">
        <v>0.99</v>
      </c>
      <c r="L918">
        <v>0</v>
      </c>
      <c r="N918">
        <v>1</v>
      </c>
      <c r="O918">
        <v>1</v>
      </c>
      <c r="P918" t="s">
        <v>2154</v>
      </c>
      <c r="Q918" t="s">
        <v>2677</v>
      </c>
      <c r="R918">
        <v>99.90000000000001</v>
      </c>
      <c r="S918">
        <v>1447</v>
      </c>
      <c r="T918" t="s">
        <v>3206</v>
      </c>
      <c r="U918">
        <v>99.40000000000001</v>
      </c>
      <c r="V918">
        <v>1500</v>
      </c>
      <c r="W918">
        <v>5.0763865</v>
      </c>
      <c r="X918">
        <v>10.875891</v>
      </c>
      <c r="Y918">
        <v>0.10296478</v>
      </c>
      <c r="Z918">
        <v>0</v>
      </c>
      <c r="AA918">
        <v>0</v>
      </c>
      <c r="AB918">
        <v>0.0101020842194811</v>
      </c>
      <c r="AC918">
        <v>0.00408010946635154</v>
      </c>
    </row>
    <row r="919" spans="1:43">
      <c r="A919" s="1" t="s">
        <v>564</v>
      </c>
      <c r="B919">
        <v>34</v>
      </c>
      <c r="C919">
        <v>4828865</v>
      </c>
      <c r="D919">
        <v>1786987</v>
      </c>
      <c r="E919">
        <v>142025.4</v>
      </c>
      <c r="F919" t="s">
        <v>1249</v>
      </c>
      <c r="G919" t="s">
        <v>1568</v>
      </c>
      <c r="H919" t="s">
        <v>1568</v>
      </c>
      <c r="I919" t="s">
        <v>2128</v>
      </c>
      <c r="J919">
        <v>95.31</v>
      </c>
      <c r="K919">
        <v>1.72</v>
      </c>
      <c r="L919">
        <v>8.33</v>
      </c>
      <c r="N919">
        <v>3</v>
      </c>
      <c r="O919">
        <v>3</v>
      </c>
      <c r="P919" t="s">
        <v>2266</v>
      </c>
      <c r="Q919" t="s">
        <v>2757</v>
      </c>
      <c r="R919">
        <v>99.3</v>
      </c>
      <c r="S919">
        <v>1446</v>
      </c>
      <c r="T919" t="s">
        <v>3330</v>
      </c>
      <c r="U919">
        <v>98.8</v>
      </c>
      <c r="V919">
        <v>1487</v>
      </c>
      <c r="W919">
        <v>11.280562</v>
      </c>
      <c r="X919">
        <v>15.526969</v>
      </c>
      <c r="Y919">
        <v>0.7820454000000001</v>
      </c>
      <c r="Z919">
        <v>0</v>
      </c>
      <c r="AA919">
        <v>0</v>
      </c>
      <c r="AB919">
        <v>0.0106686024843714</v>
      </c>
      <c r="AC919">
        <v>0.003367625294808</v>
      </c>
      <c r="AD919" t="s">
        <v>4061</v>
      </c>
      <c r="AE919">
        <v>95075</v>
      </c>
      <c r="AF919">
        <v>95422</v>
      </c>
      <c r="AG919" t="s">
        <v>4530</v>
      </c>
      <c r="AH919" t="s">
        <v>4531</v>
      </c>
      <c r="AI919" t="s">
        <v>4944</v>
      </c>
      <c r="AJ919" t="s">
        <v>5173</v>
      </c>
      <c r="AK919" t="s">
        <v>5237</v>
      </c>
      <c r="AL919">
        <v>9.949999999999999</v>
      </c>
      <c r="AM919">
        <v>75.36</v>
      </c>
      <c r="AN919" t="s">
        <v>5316</v>
      </c>
      <c r="AO919" t="s">
        <v>5317</v>
      </c>
      <c r="AP919" t="s">
        <v>5383</v>
      </c>
      <c r="AQ919" t="s">
        <v>5449</v>
      </c>
    </row>
    <row r="920" spans="1:43">
      <c r="A920" s="1" t="s">
        <v>564</v>
      </c>
      <c r="B920">
        <v>34</v>
      </c>
      <c r="C920">
        <v>4828865</v>
      </c>
      <c r="D920">
        <v>1786987</v>
      </c>
      <c r="E920">
        <v>142025.4</v>
      </c>
      <c r="F920" t="s">
        <v>1249</v>
      </c>
      <c r="G920" t="s">
        <v>1568</v>
      </c>
      <c r="H920" t="s">
        <v>1568</v>
      </c>
      <c r="I920" t="s">
        <v>2128</v>
      </c>
      <c r="J920">
        <v>95.31</v>
      </c>
      <c r="K920">
        <v>1.72</v>
      </c>
      <c r="L920">
        <v>8.33</v>
      </c>
      <c r="N920">
        <v>3</v>
      </c>
      <c r="O920">
        <v>3</v>
      </c>
      <c r="P920" t="s">
        <v>2266</v>
      </c>
      <c r="Q920" t="s">
        <v>2757</v>
      </c>
      <c r="R920">
        <v>99.3</v>
      </c>
      <c r="S920">
        <v>1446</v>
      </c>
      <c r="T920" t="s">
        <v>3330</v>
      </c>
      <c r="U920">
        <v>98.8</v>
      </c>
      <c r="V920">
        <v>1487</v>
      </c>
      <c r="W920">
        <v>11.280562</v>
      </c>
      <c r="X920">
        <v>15.526969</v>
      </c>
      <c r="Y920">
        <v>0.7820454000000001</v>
      </c>
      <c r="Z920">
        <v>0</v>
      </c>
      <c r="AA920">
        <v>0</v>
      </c>
      <c r="AB920">
        <v>0.0106686024843714</v>
      </c>
      <c r="AC920">
        <v>0.003367625294808</v>
      </c>
      <c r="AD920" t="s">
        <v>4061</v>
      </c>
      <c r="AE920">
        <v>95723</v>
      </c>
      <c r="AF920">
        <v>95900</v>
      </c>
      <c r="AG920" t="s">
        <v>4530</v>
      </c>
      <c r="AH920" t="s">
        <v>4533</v>
      </c>
      <c r="AI920" t="s">
        <v>4625</v>
      </c>
      <c r="AJ920" t="s">
        <v>5179</v>
      </c>
      <c r="AK920" t="s">
        <v>5234</v>
      </c>
      <c r="AL920">
        <v>5</v>
      </c>
      <c r="AM920">
        <v>75.28</v>
      </c>
      <c r="AN920" t="s">
        <v>5316</v>
      </c>
      <c r="AO920" t="s">
        <v>5319</v>
      </c>
      <c r="AP920" t="s">
        <v>5385</v>
      </c>
      <c r="AQ920" t="s">
        <v>5449</v>
      </c>
    </row>
    <row r="921" spans="1:43">
      <c r="A921" s="1" t="s">
        <v>564</v>
      </c>
      <c r="B921">
        <v>34</v>
      </c>
      <c r="C921">
        <v>4828865</v>
      </c>
      <c r="D921">
        <v>1786987</v>
      </c>
      <c r="E921">
        <v>142025.4</v>
      </c>
      <c r="F921" t="s">
        <v>1249</v>
      </c>
      <c r="G921" t="s">
        <v>1568</v>
      </c>
      <c r="H921" t="s">
        <v>1568</v>
      </c>
      <c r="I921" t="s">
        <v>2128</v>
      </c>
      <c r="J921">
        <v>95.31</v>
      </c>
      <c r="K921">
        <v>1.72</v>
      </c>
      <c r="L921">
        <v>8.33</v>
      </c>
      <c r="N921">
        <v>3</v>
      </c>
      <c r="O921">
        <v>3</v>
      </c>
      <c r="P921" t="s">
        <v>2266</v>
      </c>
      <c r="Q921" t="s">
        <v>2757</v>
      </c>
      <c r="R921">
        <v>99.3</v>
      </c>
      <c r="S921">
        <v>1446</v>
      </c>
      <c r="T921" t="s">
        <v>3330</v>
      </c>
      <c r="U921">
        <v>98.8</v>
      </c>
      <c r="V921">
        <v>1487</v>
      </c>
      <c r="W921">
        <v>11.280562</v>
      </c>
      <c r="X921">
        <v>15.526969</v>
      </c>
      <c r="Y921">
        <v>0.7820454000000001</v>
      </c>
      <c r="Z921">
        <v>0</v>
      </c>
      <c r="AA921">
        <v>0</v>
      </c>
      <c r="AB921">
        <v>0.0106686024843714</v>
      </c>
      <c r="AC921">
        <v>0.003367625294808</v>
      </c>
      <c r="AD921" t="s">
        <v>4062</v>
      </c>
      <c r="AE921">
        <v>125844</v>
      </c>
      <c r="AF921">
        <v>128943</v>
      </c>
      <c r="AG921" t="s">
        <v>4530</v>
      </c>
      <c r="AH921" t="s">
        <v>4579</v>
      </c>
      <c r="AI921" t="s">
        <v>4945</v>
      </c>
      <c r="AJ921">
        <f>/======</f>
        <v>0</v>
      </c>
      <c r="AK921" t="s">
        <v>5292</v>
      </c>
      <c r="AL921">
        <v>97.91</v>
      </c>
      <c r="AM921">
        <v>76.06999999999999</v>
      </c>
      <c r="AN921" t="s">
        <v>5316</v>
      </c>
      <c r="AO921" t="s">
        <v>5365</v>
      </c>
      <c r="AP921" t="s">
        <v>5431</v>
      </c>
      <c r="AQ921" t="s">
        <v>5474</v>
      </c>
    </row>
    <row r="922" spans="1:43">
      <c r="A922" s="1" t="s">
        <v>564</v>
      </c>
      <c r="B922">
        <v>34</v>
      </c>
      <c r="C922">
        <v>4828865</v>
      </c>
      <c r="D922">
        <v>1786987</v>
      </c>
      <c r="E922">
        <v>142025.4</v>
      </c>
      <c r="F922" t="s">
        <v>1249</v>
      </c>
      <c r="G922" t="s">
        <v>1568</v>
      </c>
      <c r="H922" t="s">
        <v>1568</v>
      </c>
      <c r="I922" t="s">
        <v>2128</v>
      </c>
      <c r="J922">
        <v>95.31</v>
      </c>
      <c r="K922">
        <v>1.72</v>
      </c>
      <c r="L922">
        <v>8.33</v>
      </c>
      <c r="N922">
        <v>3</v>
      </c>
      <c r="O922">
        <v>3</v>
      </c>
      <c r="P922" t="s">
        <v>2266</v>
      </c>
      <c r="Q922" t="s">
        <v>2757</v>
      </c>
      <c r="R922">
        <v>99.3</v>
      </c>
      <c r="S922">
        <v>1446</v>
      </c>
      <c r="T922" t="s">
        <v>3330</v>
      </c>
      <c r="U922">
        <v>98.8</v>
      </c>
      <c r="V922">
        <v>1487</v>
      </c>
      <c r="W922">
        <v>11.280562</v>
      </c>
      <c r="X922">
        <v>15.526969</v>
      </c>
      <c r="Y922">
        <v>0.7820454000000001</v>
      </c>
      <c r="Z922">
        <v>0</v>
      </c>
      <c r="AA922">
        <v>0</v>
      </c>
      <c r="AB922">
        <v>0.0106686024843714</v>
      </c>
      <c r="AC922">
        <v>0.003367625294808</v>
      </c>
      <c r="AD922" t="s">
        <v>4062</v>
      </c>
      <c r="AE922">
        <v>302768</v>
      </c>
      <c r="AF922">
        <v>302896</v>
      </c>
      <c r="AG922" t="s">
        <v>4529</v>
      </c>
      <c r="AH922" t="s">
        <v>4535</v>
      </c>
      <c r="AI922" t="s">
        <v>4946</v>
      </c>
      <c r="AJ922" t="s">
        <v>5195</v>
      </c>
      <c r="AK922" t="s">
        <v>5237</v>
      </c>
      <c r="AL922">
        <v>6.61</v>
      </c>
      <c r="AM922">
        <v>80</v>
      </c>
      <c r="AN922" t="s">
        <v>5316</v>
      </c>
      <c r="AO922" t="s">
        <v>5321</v>
      </c>
      <c r="AP922" t="s">
        <v>5387</v>
      </c>
      <c r="AQ922" t="s">
        <v>5452</v>
      </c>
    </row>
    <row r="923" spans="1:43">
      <c r="A923" s="1" t="s">
        <v>565</v>
      </c>
      <c r="B923">
        <v>12</v>
      </c>
      <c r="C923">
        <v>5232536</v>
      </c>
      <c r="D923">
        <v>4723482</v>
      </c>
      <c r="E923">
        <v>436044.7</v>
      </c>
      <c r="F923" t="s">
        <v>1249</v>
      </c>
      <c r="G923" t="s">
        <v>1569</v>
      </c>
      <c r="H923" t="s">
        <v>1569</v>
      </c>
      <c r="I923" t="s">
        <v>2128</v>
      </c>
      <c r="J923">
        <v>98.90000000000001</v>
      </c>
      <c r="K923">
        <v>1.28</v>
      </c>
      <c r="L923">
        <v>0</v>
      </c>
      <c r="N923">
        <v>1</v>
      </c>
      <c r="O923">
        <v>1</v>
      </c>
      <c r="P923" t="s">
        <v>2212</v>
      </c>
      <c r="Q923" t="s">
        <v>2758</v>
      </c>
      <c r="R923">
        <v>99.7</v>
      </c>
      <c r="S923">
        <v>1485</v>
      </c>
      <c r="T923" t="s">
        <v>3331</v>
      </c>
      <c r="U923">
        <v>99.09999999999999</v>
      </c>
      <c r="V923">
        <v>1467</v>
      </c>
      <c r="W923">
        <v>46.52564</v>
      </c>
      <c r="X923">
        <v>63.687195</v>
      </c>
      <c r="Y923">
        <v>0.727406</v>
      </c>
      <c r="Z923">
        <v>0</v>
      </c>
      <c r="AA923">
        <v>0</v>
      </c>
      <c r="AB923">
        <v>0.00247299403658697</v>
      </c>
      <c r="AC923">
        <v>0.0006713207294648009</v>
      </c>
      <c r="AD923" t="s">
        <v>4063</v>
      </c>
      <c r="AE923">
        <v>1308443</v>
      </c>
      <c r="AF923">
        <v>1308832</v>
      </c>
      <c r="AG923" t="s">
        <v>4529</v>
      </c>
      <c r="AH923" t="s">
        <v>4533</v>
      </c>
      <c r="AI923" t="s">
        <v>4947</v>
      </c>
      <c r="AJ923" t="s">
        <v>5176</v>
      </c>
      <c r="AK923" t="s">
        <v>5261</v>
      </c>
      <c r="AL923">
        <v>10.9</v>
      </c>
      <c r="AM923">
        <v>77.48999999999999</v>
      </c>
      <c r="AN923" t="s">
        <v>5316</v>
      </c>
      <c r="AO923" t="s">
        <v>5319</v>
      </c>
      <c r="AP923" t="s">
        <v>5385</v>
      </c>
      <c r="AQ923" t="s">
        <v>5449</v>
      </c>
    </row>
    <row r="924" spans="1:43">
      <c r="A924" s="1" t="s">
        <v>565</v>
      </c>
      <c r="B924">
        <v>12</v>
      </c>
      <c r="C924">
        <v>5232536</v>
      </c>
      <c r="D924">
        <v>4723482</v>
      </c>
      <c r="E924">
        <v>436044.7</v>
      </c>
      <c r="F924" t="s">
        <v>1249</v>
      </c>
      <c r="G924" t="s">
        <v>1569</v>
      </c>
      <c r="H924" t="s">
        <v>1569</v>
      </c>
      <c r="I924" t="s">
        <v>2128</v>
      </c>
      <c r="J924">
        <v>98.90000000000001</v>
      </c>
      <c r="K924">
        <v>1.28</v>
      </c>
      <c r="L924">
        <v>0</v>
      </c>
      <c r="N924">
        <v>1</v>
      </c>
      <c r="O924">
        <v>1</v>
      </c>
      <c r="P924" t="s">
        <v>2212</v>
      </c>
      <c r="Q924" t="s">
        <v>2758</v>
      </c>
      <c r="R924">
        <v>99.7</v>
      </c>
      <c r="S924">
        <v>1485</v>
      </c>
      <c r="T924" t="s">
        <v>3331</v>
      </c>
      <c r="U924">
        <v>99.09999999999999</v>
      </c>
      <c r="V924">
        <v>1467</v>
      </c>
      <c r="W924">
        <v>46.52564</v>
      </c>
      <c r="X924">
        <v>63.687195</v>
      </c>
      <c r="Y924">
        <v>0.727406</v>
      </c>
      <c r="Z924">
        <v>0</v>
      </c>
      <c r="AA924">
        <v>0</v>
      </c>
      <c r="AB924">
        <v>0.00247299403658697</v>
      </c>
      <c r="AC924">
        <v>0.0006713207294648009</v>
      </c>
      <c r="AD924" t="s">
        <v>4063</v>
      </c>
      <c r="AE924">
        <v>1736820</v>
      </c>
      <c r="AF924">
        <v>1736956</v>
      </c>
      <c r="AG924" t="s">
        <v>4529</v>
      </c>
      <c r="AH924" t="s">
        <v>4540</v>
      </c>
      <c r="AI924" t="s">
        <v>4948</v>
      </c>
      <c r="AJ924" t="s">
        <v>5184</v>
      </c>
      <c r="AK924" t="s">
        <v>5234</v>
      </c>
      <c r="AL924">
        <v>4.12</v>
      </c>
      <c r="AM924">
        <v>78.83</v>
      </c>
      <c r="AN924" t="s">
        <v>5316</v>
      </c>
      <c r="AO924" t="s">
        <v>5326</v>
      </c>
      <c r="AP924" t="s">
        <v>5392</v>
      </c>
      <c r="AQ924" t="s">
        <v>5456</v>
      </c>
    </row>
    <row r="925" spans="1:43">
      <c r="A925" s="1" t="s">
        <v>566</v>
      </c>
      <c r="B925">
        <v>17</v>
      </c>
      <c r="C925">
        <v>3054801</v>
      </c>
      <c r="D925">
        <v>695322</v>
      </c>
      <c r="E925">
        <v>179694.2</v>
      </c>
      <c r="F925" t="s">
        <v>1249</v>
      </c>
      <c r="G925" t="s">
        <v>1570</v>
      </c>
      <c r="H925" t="s">
        <v>1570</v>
      </c>
      <c r="I925" t="s">
        <v>2128</v>
      </c>
      <c r="J925">
        <v>97.41</v>
      </c>
      <c r="K925">
        <v>3.3</v>
      </c>
      <c r="L925">
        <v>40</v>
      </c>
      <c r="N925">
        <v>1</v>
      </c>
      <c r="O925">
        <v>1</v>
      </c>
      <c r="P925" t="s">
        <v>2326</v>
      </c>
      <c r="Q925" t="s">
        <v>2759</v>
      </c>
      <c r="R925">
        <v>100</v>
      </c>
      <c r="S925">
        <v>1469</v>
      </c>
      <c r="T925" t="s">
        <v>3332</v>
      </c>
      <c r="U925">
        <v>99.7</v>
      </c>
      <c r="V925">
        <v>1378</v>
      </c>
      <c r="W925">
        <v>11.471607</v>
      </c>
      <c r="X925">
        <v>13.199951</v>
      </c>
      <c r="Y925">
        <v>0.1715295</v>
      </c>
      <c r="Z925">
        <v>1</v>
      </c>
      <c r="AA925">
        <v>0</v>
      </c>
      <c r="AB925">
        <v>0.0225549450036502</v>
      </c>
      <c r="AC925">
        <v>0.00627553751711185</v>
      </c>
      <c r="AD925" t="s">
        <v>4064</v>
      </c>
      <c r="AE925">
        <v>593534</v>
      </c>
      <c r="AF925">
        <v>593929</v>
      </c>
      <c r="AG925" t="s">
        <v>4530</v>
      </c>
      <c r="AH925" t="s">
        <v>4531</v>
      </c>
      <c r="AI925" t="s">
        <v>4949</v>
      </c>
      <c r="AJ925" t="s">
        <v>5175</v>
      </c>
      <c r="AK925" t="s">
        <v>5234</v>
      </c>
      <c r="AL925">
        <v>11.35</v>
      </c>
      <c r="AM925">
        <v>78.28</v>
      </c>
      <c r="AN925" t="s">
        <v>5316</v>
      </c>
      <c r="AO925" t="s">
        <v>5317</v>
      </c>
      <c r="AP925" t="s">
        <v>5383</v>
      </c>
      <c r="AQ925" t="s">
        <v>5449</v>
      </c>
    </row>
    <row r="926" spans="1:43">
      <c r="A926" s="1" t="s">
        <v>566</v>
      </c>
      <c r="B926">
        <v>17</v>
      </c>
      <c r="C926">
        <v>3054801</v>
      </c>
      <c r="D926">
        <v>695322</v>
      </c>
      <c r="E926">
        <v>179694.2</v>
      </c>
      <c r="F926" t="s">
        <v>1249</v>
      </c>
      <c r="G926" t="s">
        <v>1570</v>
      </c>
      <c r="H926" t="s">
        <v>1570</v>
      </c>
      <c r="I926" t="s">
        <v>2128</v>
      </c>
      <c r="J926">
        <v>97.41</v>
      </c>
      <c r="K926">
        <v>3.3</v>
      </c>
      <c r="L926">
        <v>40</v>
      </c>
      <c r="N926">
        <v>1</v>
      </c>
      <c r="O926">
        <v>1</v>
      </c>
      <c r="P926" t="s">
        <v>2326</v>
      </c>
      <c r="Q926" t="s">
        <v>2759</v>
      </c>
      <c r="R926">
        <v>100</v>
      </c>
      <c r="S926">
        <v>1469</v>
      </c>
      <c r="T926" t="s">
        <v>3332</v>
      </c>
      <c r="U926">
        <v>99.7</v>
      </c>
      <c r="V926">
        <v>1378</v>
      </c>
      <c r="W926">
        <v>11.471607</v>
      </c>
      <c r="X926">
        <v>13.199951</v>
      </c>
      <c r="Y926">
        <v>0.1715295</v>
      </c>
      <c r="Z926">
        <v>1</v>
      </c>
      <c r="AA926">
        <v>0</v>
      </c>
      <c r="AB926">
        <v>0.0225549450036502</v>
      </c>
      <c r="AC926">
        <v>0.00627553751711185</v>
      </c>
      <c r="AD926" t="s">
        <v>4064</v>
      </c>
      <c r="AE926">
        <v>594185</v>
      </c>
      <c r="AF926">
        <v>594356</v>
      </c>
      <c r="AG926" t="s">
        <v>4530</v>
      </c>
      <c r="AH926" t="s">
        <v>4533</v>
      </c>
      <c r="AI926" t="s">
        <v>4610</v>
      </c>
      <c r="AJ926" t="s">
        <v>5179</v>
      </c>
      <c r="AK926" t="s">
        <v>5234</v>
      </c>
      <c r="AL926">
        <v>4.83</v>
      </c>
      <c r="AM926">
        <v>79.06999999999999</v>
      </c>
      <c r="AN926" t="s">
        <v>5316</v>
      </c>
      <c r="AO926" t="s">
        <v>5319</v>
      </c>
      <c r="AP926" t="s">
        <v>5385</v>
      </c>
      <c r="AQ926" t="s">
        <v>5449</v>
      </c>
    </row>
    <row r="927" spans="1:43">
      <c r="A927" s="1" t="s">
        <v>566</v>
      </c>
      <c r="B927">
        <v>17</v>
      </c>
      <c r="C927">
        <v>3054801</v>
      </c>
      <c r="D927">
        <v>695322</v>
      </c>
      <c r="E927">
        <v>179694.2</v>
      </c>
      <c r="F927" t="s">
        <v>1249</v>
      </c>
      <c r="G927" t="s">
        <v>1570</v>
      </c>
      <c r="H927" t="s">
        <v>1570</v>
      </c>
      <c r="I927" t="s">
        <v>2128</v>
      </c>
      <c r="J927">
        <v>97.41</v>
      </c>
      <c r="K927">
        <v>3.3</v>
      </c>
      <c r="L927">
        <v>40</v>
      </c>
      <c r="N927">
        <v>1</v>
      </c>
      <c r="O927">
        <v>1</v>
      </c>
      <c r="P927" t="s">
        <v>2326</v>
      </c>
      <c r="Q927" t="s">
        <v>2759</v>
      </c>
      <c r="R927">
        <v>100</v>
      </c>
      <c r="S927">
        <v>1469</v>
      </c>
      <c r="T927" t="s">
        <v>3332</v>
      </c>
      <c r="U927">
        <v>99.7</v>
      </c>
      <c r="V927">
        <v>1378</v>
      </c>
      <c r="W927">
        <v>11.471607</v>
      </c>
      <c r="X927">
        <v>13.199951</v>
      </c>
      <c r="Y927">
        <v>0.1715295</v>
      </c>
      <c r="Z927">
        <v>1</v>
      </c>
      <c r="AA927">
        <v>0</v>
      </c>
      <c r="AB927">
        <v>0.0225549450036502</v>
      </c>
      <c r="AC927">
        <v>0.00627553751711185</v>
      </c>
      <c r="AD927" t="s">
        <v>4065</v>
      </c>
      <c r="AE927">
        <v>153374</v>
      </c>
      <c r="AF927">
        <v>153603</v>
      </c>
      <c r="AG927" t="s">
        <v>4529</v>
      </c>
      <c r="AH927" t="s">
        <v>4553</v>
      </c>
      <c r="AI927" t="s">
        <v>4950</v>
      </c>
      <c r="AJ927" t="s">
        <v>5196</v>
      </c>
      <c r="AK927" t="s">
        <v>5238</v>
      </c>
      <c r="AL927">
        <v>33.33</v>
      </c>
      <c r="AM927">
        <v>75.76000000000001</v>
      </c>
      <c r="AN927" t="s">
        <v>5316</v>
      </c>
      <c r="AO927" t="s">
        <v>5339</v>
      </c>
      <c r="AP927" t="s">
        <v>5405</v>
      </c>
      <c r="AQ927" t="s">
        <v>5464</v>
      </c>
    </row>
    <row r="928" spans="1:43">
      <c r="A928" s="1" t="s">
        <v>567</v>
      </c>
      <c r="B928">
        <v>11</v>
      </c>
      <c r="C928">
        <v>4281405</v>
      </c>
      <c r="D928">
        <v>2669423</v>
      </c>
      <c r="E928">
        <v>389218.6</v>
      </c>
      <c r="F928" t="s">
        <v>1249</v>
      </c>
      <c r="G928" t="s">
        <v>1571</v>
      </c>
      <c r="H928" t="s">
        <v>1571</v>
      </c>
      <c r="I928" t="s">
        <v>2128</v>
      </c>
      <c r="J928">
        <v>97.04000000000001</v>
      </c>
      <c r="K928">
        <v>0.75</v>
      </c>
      <c r="L928">
        <v>50</v>
      </c>
      <c r="N928">
        <v>2</v>
      </c>
      <c r="O928">
        <v>2</v>
      </c>
      <c r="P928" t="s">
        <v>2327</v>
      </c>
      <c r="Q928" t="s">
        <v>2760</v>
      </c>
      <c r="R928">
        <v>99.90000000000001</v>
      </c>
      <c r="S928">
        <v>1412</v>
      </c>
      <c r="T928" t="s">
        <v>3333</v>
      </c>
      <c r="U928">
        <v>96.09999999999999</v>
      </c>
      <c r="V928">
        <v>1478</v>
      </c>
      <c r="W928">
        <v>10.724909</v>
      </c>
      <c r="X928">
        <v>17.322</v>
      </c>
      <c r="Y928">
        <v>0.6429789</v>
      </c>
      <c r="Z928">
        <v>0</v>
      </c>
      <c r="AA928">
        <v>0</v>
      </c>
      <c r="AB928">
        <v>0.00495054031207687</v>
      </c>
      <c r="AC928">
        <v>0.00151264126806784</v>
      </c>
      <c r="AD928" t="s">
        <v>4066</v>
      </c>
      <c r="AE928">
        <v>192924</v>
      </c>
      <c r="AF928">
        <v>193308</v>
      </c>
      <c r="AG928" t="s">
        <v>4529</v>
      </c>
      <c r="AH928" t="s">
        <v>4531</v>
      </c>
      <c r="AI928" t="s">
        <v>4745</v>
      </c>
      <c r="AJ928" t="s">
        <v>5176</v>
      </c>
      <c r="AK928" t="s">
        <v>5244</v>
      </c>
      <c r="AL928">
        <v>10.98</v>
      </c>
      <c r="AM928">
        <v>78.55</v>
      </c>
      <c r="AN928" t="s">
        <v>5316</v>
      </c>
      <c r="AO928" t="s">
        <v>5317</v>
      </c>
      <c r="AP928" t="s">
        <v>5383</v>
      </c>
      <c r="AQ928" t="s">
        <v>5449</v>
      </c>
    </row>
    <row r="929" spans="1:43">
      <c r="A929" s="1" t="s">
        <v>567</v>
      </c>
      <c r="B929">
        <v>11</v>
      </c>
      <c r="C929">
        <v>4281405</v>
      </c>
      <c r="D929">
        <v>2669423</v>
      </c>
      <c r="E929">
        <v>389218.6</v>
      </c>
      <c r="F929" t="s">
        <v>1249</v>
      </c>
      <c r="G929" t="s">
        <v>1571</v>
      </c>
      <c r="H929" t="s">
        <v>1571</v>
      </c>
      <c r="I929" t="s">
        <v>2128</v>
      </c>
      <c r="J929">
        <v>97.04000000000001</v>
      </c>
      <c r="K929">
        <v>0.75</v>
      </c>
      <c r="L929">
        <v>50</v>
      </c>
      <c r="N929">
        <v>2</v>
      </c>
      <c r="O929">
        <v>2</v>
      </c>
      <c r="P929" t="s">
        <v>2327</v>
      </c>
      <c r="Q929" t="s">
        <v>2760</v>
      </c>
      <c r="R929">
        <v>99.90000000000001</v>
      </c>
      <c r="S929">
        <v>1412</v>
      </c>
      <c r="T929" t="s">
        <v>3333</v>
      </c>
      <c r="U929">
        <v>96.09999999999999</v>
      </c>
      <c r="V929">
        <v>1478</v>
      </c>
      <c r="W929">
        <v>10.724909</v>
      </c>
      <c r="X929">
        <v>17.322</v>
      </c>
      <c r="Y929">
        <v>0.6429789</v>
      </c>
      <c r="Z929">
        <v>0</v>
      </c>
      <c r="AA929">
        <v>0</v>
      </c>
      <c r="AB929">
        <v>0.00495054031207687</v>
      </c>
      <c r="AC929">
        <v>0.00151264126806784</v>
      </c>
      <c r="AD929" t="s">
        <v>4067</v>
      </c>
      <c r="AE929">
        <v>139756</v>
      </c>
      <c r="AF929">
        <v>140424</v>
      </c>
      <c r="AG929" t="s">
        <v>4530</v>
      </c>
      <c r="AH929" t="s">
        <v>4539</v>
      </c>
      <c r="AI929" t="s">
        <v>4951</v>
      </c>
      <c r="AJ929" t="s">
        <v>5224</v>
      </c>
      <c r="AK929" t="s">
        <v>5237</v>
      </c>
      <c r="AL929">
        <v>21.47</v>
      </c>
      <c r="AM929">
        <v>75.81999999999999</v>
      </c>
      <c r="AN929" t="s">
        <v>5316</v>
      </c>
      <c r="AO929" t="s">
        <v>5325</v>
      </c>
      <c r="AP929" t="s">
        <v>5391</v>
      </c>
      <c r="AQ929" t="s">
        <v>5455</v>
      </c>
    </row>
    <row r="930" spans="1:43">
      <c r="A930" s="1" t="s">
        <v>568</v>
      </c>
      <c r="B930">
        <v>33</v>
      </c>
      <c r="C930">
        <v>5291457</v>
      </c>
      <c r="D930">
        <v>1047909</v>
      </c>
      <c r="E930">
        <v>160347.2</v>
      </c>
      <c r="F930" t="s">
        <v>1249</v>
      </c>
      <c r="G930" t="s">
        <v>1572</v>
      </c>
      <c r="H930" t="s">
        <v>1572</v>
      </c>
      <c r="I930" t="s">
        <v>2128</v>
      </c>
      <c r="J930">
        <v>91.01000000000001</v>
      </c>
      <c r="K930">
        <v>2.87</v>
      </c>
      <c r="L930">
        <v>0</v>
      </c>
      <c r="N930">
        <v>1</v>
      </c>
      <c r="O930">
        <v>1</v>
      </c>
      <c r="P930" t="s">
        <v>2280</v>
      </c>
      <c r="Q930" t="s">
        <v>2669</v>
      </c>
      <c r="R930">
        <v>90.7</v>
      </c>
      <c r="S930">
        <v>1478</v>
      </c>
      <c r="T930" t="s">
        <v>3334</v>
      </c>
      <c r="U930">
        <v>99</v>
      </c>
      <c r="V930">
        <v>1477</v>
      </c>
      <c r="W930">
        <v>8.764177</v>
      </c>
      <c r="X930">
        <v>10.001224</v>
      </c>
      <c r="Y930">
        <v>0.13418216</v>
      </c>
      <c r="Z930">
        <v>1</v>
      </c>
      <c r="AA930">
        <v>1</v>
      </c>
      <c r="AB930">
        <v>0.014370931277749</v>
      </c>
      <c r="AC930">
        <v>0.004974617536347</v>
      </c>
      <c r="AD930" t="s">
        <v>4068</v>
      </c>
      <c r="AE930">
        <v>449525</v>
      </c>
      <c r="AF930">
        <v>449910</v>
      </c>
      <c r="AG930" t="s">
        <v>4529</v>
      </c>
      <c r="AH930" t="s">
        <v>4531</v>
      </c>
      <c r="AI930" t="s">
        <v>4952</v>
      </c>
      <c r="AJ930" t="s">
        <v>5176</v>
      </c>
      <c r="AK930" t="s">
        <v>5238</v>
      </c>
      <c r="AL930">
        <v>11.06</v>
      </c>
      <c r="AM930">
        <v>75.45</v>
      </c>
      <c r="AN930" t="s">
        <v>5316</v>
      </c>
      <c r="AO930" t="s">
        <v>5317</v>
      </c>
      <c r="AP930" t="s">
        <v>5383</v>
      </c>
      <c r="AQ930" t="s">
        <v>5449</v>
      </c>
    </row>
    <row r="931" spans="1:43">
      <c r="A931" s="1" t="s">
        <v>569</v>
      </c>
      <c r="B931">
        <v>26</v>
      </c>
      <c r="C931">
        <v>4383353</v>
      </c>
      <c r="D931">
        <v>1021270</v>
      </c>
      <c r="E931">
        <v>168590.5</v>
      </c>
      <c r="F931" t="s">
        <v>1249</v>
      </c>
      <c r="G931" t="s">
        <v>1573</v>
      </c>
      <c r="H931" t="s">
        <v>1573</v>
      </c>
      <c r="J931">
        <v>91.77</v>
      </c>
      <c r="K931">
        <v>0.89</v>
      </c>
      <c r="L931">
        <v>0</v>
      </c>
      <c r="N931">
        <v>1</v>
      </c>
      <c r="O931">
        <v>1</v>
      </c>
      <c r="P931" t="s">
        <v>2293</v>
      </c>
      <c r="Q931" t="s">
        <v>2698</v>
      </c>
      <c r="R931">
        <v>99.59999999999999</v>
      </c>
      <c r="S931">
        <v>1436</v>
      </c>
      <c r="T931" t="s">
        <v>3277</v>
      </c>
      <c r="U931">
        <v>96.59999999999999</v>
      </c>
      <c r="V931">
        <v>1419</v>
      </c>
      <c r="W931">
        <v>4.653175</v>
      </c>
      <c r="X931">
        <v>10.180769</v>
      </c>
      <c r="Z931">
        <v>1</v>
      </c>
      <c r="AA931">
        <v>0</v>
      </c>
      <c r="AB931">
        <v>0.0162560620756547</v>
      </c>
      <c r="AC931">
        <v>0.00641820235242266</v>
      </c>
    </row>
    <row r="932" spans="1:43">
      <c r="A932" s="1" t="s">
        <v>570</v>
      </c>
      <c r="AD932" t="s">
        <v>4069</v>
      </c>
      <c r="AE932">
        <v>2167770</v>
      </c>
      <c r="AF932">
        <v>2168160</v>
      </c>
      <c r="AG932" t="s">
        <v>4529</v>
      </c>
      <c r="AH932" t="s">
        <v>4531</v>
      </c>
      <c r="AI932" t="s">
        <v>4655</v>
      </c>
      <c r="AJ932" t="s">
        <v>5176</v>
      </c>
      <c r="AK932" t="s">
        <v>5237</v>
      </c>
      <c r="AL932">
        <v>11.18</v>
      </c>
      <c r="AM932">
        <v>75</v>
      </c>
      <c r="AN932" t="s">
        <v>5316</v>
      </c>
      <c r="AO932" t="s">
        <v>5317</v>
      </c>
      <c r="AP932" t="s">
        <v>5383</v>
      </c>
      <c r="AQ932" t="s">
        <v>5449</v>
      </c>
    </row>
    <row r="933" spans="1:43">
      <c r="A933" s="1" t="s">
        <v>571</v>
      </c>
      <c r="B933">
        <v>1</v>
      </c>
      <c r="C933">
        <v>3355795</v>
      </c>
      <c r="D933">
        <v>3355795</v>
      </c>
      <c r="E933">
        <v>3355795</v>
      </c>
      <c r="F933" t="s">
        <v>1249</v>
      </c>
      <c r="G933" t="s">
        <v>1574</v>
      </c>
      <c r="H933" t="s">
        <v>1574</v>
      </c>
      <c r="I933" t="s">
        <v>2128</v>
      </c>
      <c r="J933">
        <v>97.73</v>
      </c>
      <c r="K933">
        <v>0</v>
      </c>
      <c r="L933">
        <v>0</v>
      </c>
      <c r="M933" t="s">
        <v>2129</v>
      </c>
      <c r="N933">
        <v>1</v>
      </c>
      <c r="O933">
        <v>1</v>
      </c>
      <c r="P933" t="s">
        <v>2328</v>
      </c>
      <c r="Q933" t="s">
        <v>2761</v>
      </c>
      <c r="R933">
        <v>93.7</v>
      </c>
      <c r="S933">
        <v>1403</v>
      </c>
      <c r="T933" t="s">
        <v>3335</v>
      </c>
      <c r="U933">
        <v>92.5</v>
      </c>
      <c r="V933">
        <v>1463</v>
      </c>
      <c r="W933">
        <v>63.071068</v>
      </c>
      <c r="X933">
        <v>121.684654</v>
      </c>
      <c r="Y933">
        <v>0.9885869</v>
      </c>
      <c r="Z933">
        <v>1</v>
      </c>
      <c r="AA933">
        <v>1</v>
      </c>
      <c r="AB933">
        <v>0.000184693916826869</v>
      </c>
      <c r="AC933">
        <v>4.70761823771656e-05</v>
      </c>
    </row>
    <row r="934" spans="1:43">
      <c r="A934" s="1" t="s">
        <v>572</v>
      </c>
      <c r="B934">
        <v>10</v>
      </c>
      <c r="C934">
        <v>4115108</v>
      </c>
      <c r="D934">
        <v>2398713</v>
      </c>
      <c r="E934">
        <v>411510.8</v>
      </c>
      <c r="F934" t="s">
        <v>1249</v>
      </c>
      <c r="G934" t="s">
        <v>1575</v>
      </c>
      <c r="H934" t="s">
        <v>1575</v>
      </c>
      <c r="I934" t="s">
        <v>2128</v>
      </c>
      <c r="J934">
        <v>98.92</v>
      </c>
      <c r="K934">
        <v>1.88</v>
      </c>
      <c r="L934">
        <v>50</v>
      </c>
      <c r="N934">
        <v>1</v>
      </c>
      <c r="O934">
        <v>1</v>
      </c>
      <c r="P934" t="s">
        <v>2133</v>
      </c>
      <c r="Q934" t="s">
        <v>2762</v>
      </c>
      <c r="R934">
        <v>99.7</v>
      </c>
      <c r="S934">
        <v>1445</v>
      </c>
      <c r="T934" t="s">
        <v>3020</v>
      </c>
      <c r="U934">
        <v>99.5</v>
      </c>
      <c r="V934">
        <v>1503</v>
      </c>
      <c r="W934">
        <v>10.8536825</v>
      </c>
      <c r="X934">
        <v>14.776249</v>
      </c>
      <c r="Y934">
        <v>0.1626338</v>
      </c>
      <c r="Z934">
        <v>0</v>
      </c>
      <c r="AA934">
        <v>0</v>
      </c>
      <c r="AB934">
        <v>0.00901877230215105</v>
      </c>
      <c r="AC934">
        <v>0.00201767160934636</v>
      </c>
      <c r="AD934" t="s">
        <v>4070</v>
      </c>
      <c r="AE934">
        <v>575421</v>
      </c>
      <c r="AF934">
        <v>575580</v>
      </c>
      <c r="AG934" t="s">
        <v>4529</v>
      </c>
      <c r="AH934" t="s">
        <v>4534</v>
      </c>
      <c r="AI934" t="s">
        <v>4953</v>
      </c>
      <c r="AJ934" t="s">
        <v>5177</v>
      </c>
      <c r="AK934" t="s">
        <v>5237</v>
      </c>
      <c r="AL934">
        <v>7.53</v>
      </c>
      <c r="AM934">
        <v>77.02</v>
      </c>
      <c r="AN934" t="s">
        <v>5316</v>
      </c>
      <c r="AO934" t="s">
        <v>5320</v>
      </c>
      <c r="AP934" t="s">
        <v>5386</v>
      </c>
      <c r="AQ934" t="s">
        <v>5451</v>
      </c>
    </row>
    <row r="935" spans="1:43">
      <c r="A935" s="1" t="s">
        <v>572</v>
      </c>
      <c r="B935">
        <v>10</v>
      </c>
      <c r="C935">
        <v>4115108</v>
      </c>
      <c r="D935">
        <v>2398713</v>
      </c>
      <c r="E935">
        <v>411510.8</v>
      </c>
      <c r="F935" t="s">
        <v>1249</v>
      </c>
      <c r="G935" t="s">
        <v>1575</v>
      </c>
      <c r="H935" t="s">
        <v>1575</v>
      </c>
      <c r="I935" t="s">
        <v>2128</v>
      </c>
      <c r="J935">
        <v>98.92</v>
      </c>
      <c r="K935">
        <v>1.88</v>
      </c>
      <c r="L935">
        <v>50</v>
      </c>
      <c r="N935">
        <v>1</v>
      </c>
      <c r="O935">
        <v>1</v>
      </c>
      <c r="P935" t="s">
        <v>2133</v>
      </c>
      <c r="Q935" t="s">
        <v>2762</v>
      </c>
      <c r="R935">
        <v>99.7</v>
      </c>
      <c r="S935">
        <v>1445</v>
      </c>
      <c r="T935" t="s">
        <v>3020</v>
      </c>
      <c r="U935">
        <v>99.5</v>
      </c>
      <c r="V935">
        <v>1503</v>
      </c>
      <c r="W935">
        <v>10.8536825</v>
      </c>
      <c r="X935">
        <v>14.776249</v>
      </c>
      <c r="Y935">
        <v>0.1626338</v>
      </c>
      <c r="Z935">
        <v>0</v>
      </c>
      <c r="AA935">
        <v>0</v>
      </c>
      <c r="AB935">
        <v>0.00901877230215105</v>
      </c>
      <c r="AC935">
        <v>0.00201767160934636</v>
      </c>
      <c r="AD935" t="s">
        <v>4070</v>
      </c>
      <c r="AE935">
        <v>1042812</v>
      </c>
      <c r="AF935">
        <v>1043113</v>
      </c>
      <c r="AG935" t="s">
        <v>4529</v>
      </c>
      <c r="AH935" t="s">
        <v>4533</v>
      </c>
      <c r="AI935" t="s">
        <v>4954</v>
      </c>
      <c r="AJ935" t="s">
        <v>5175</v>
      </c>
      <c r="AK935" t="s">
        <v>5234</v>
      </c>
      <c r="AL935">
        <v>8.48</v>
      </c>
      <c r="AM935">
        <v>78.48</v>
      </c>
      <c r="AN935" t="s">
        <v>5316</v>
      </c>
      <c r="AO935" t="s">
        <v>5319</v>
      </c>
      <c r="AP935" t="s">
        <v>5385</v>
      </c>
      <c r="AQ935" t="s">
        <v>5449</v>
      </c>
    </row>
    <row r="936" spans="1:43">
      <c r="A936" s="1" t="s">
        <v>573</v>
      </c>
      <c r="B936">
        <v>10</v>
      </c>
      <c r="C936">
        <v>8760767</v>
      </c>
      <c r="D936">
        <v>2961073</v>
      </c>
      <c r="E936">
        <v>876076.7</v>
      </c>
      <c r="F936" t="s">
        <v>1249</v>
      </c>
      <c r="G936" t="s">
        <v>1576</v>
      </c>
      <c r="H936" t="s">
        <v>1576</v>
      </c>
      <c r="I936" t="s">
        <v>2128</v>
      </c>
      <c r="J936">
        <v>93.72</v>
      </c>
      <c r="K936">
        <v>4.24</v>
      </c>
      <c r="L936">
        <v>16.67</v>
      </c>
      <c r="N936">
        <v>2</v>
      </c>
      <c r="O936">
        <v>2</v>
      </c>
      <c r="P936" t="s">
        <v>2171</v>
      </c>
      <c r="Q936" t="s">
        <v>2763</v>
      </c>
      <c r="R936">
        <v>98.2</v>
      </c>
      <c r="S936">
        <v>1481</v>
      </c>
      <c r="T936" t="s">
        <v>3336</v>
      </c>
      <c r="U936">
        <v>99.3</v>
      </c>
      <c r="V936">
        <v>1522</v>
      </c>
      <c r="W936">
        <v>12.234286</v>
      </c>
      <c r="X936">
        <v>22.05494</v>
      </c>
      <c r="Y936">
        <v>0.18936494</v>
      </c>
      <c r="Z936">
        <v>0</v>
      </c>
      <c r="AA936">
        <v>1</v>
      </c>
      <c r="AB936">
        <v>0.00619693777931675</v>
      </c>
      <c r="AC936">
        <v>0.00190796373485732</v>
      </c>
      <c r="AD936" t="s">
        <v>4071</v>
      </c>
      <c r="AE936">
        <v>1007987</v>
      </c>
      <c r="AF936">
        <v>1008229</v>
      </c>
      <c r="AG936" t="s">
        <v>4529</v>
      </c>
      <c r="AH936" t="s">
        <v>4533</v>
      </c>
      <c r="AI936" t="s">
        <v>4742</v>
      </c>
      <c r="AJ936" t="s">
        <v>5185</v>
      </c>
      <c r="AK936" t="s">
        <v>5233</v>
      </c>
      <c r="AL936">
        <v>6.71</v>
      </c>
      <c r="AM936">
        <v>76.92</v>
      </c>
      <c r="AN936" t="s">
        <v>5316</v>
      </c>
      <c r="AO936" t="s">
        <v>5319</v>
      </c>
      <c r="AP936" t="s">
        <v>5385</v>
      </c>
      <c r="AQ936" t="s">
        <v>5449</v>
      </c>
    </row>
    <row r="937" spans="1:43">
      <c r="A937" s="1" t="s">
        <v>573</v>
      </c>
      <c r="B937">
        <v>10</v>
      </c>
      <c r="C937">
        <v>8760767</v>
      </c>
      <c r="D937">
        <v>2961073</v>
      </c>
      <c r="E937">
        <v>876076.7</v>
      </c>
      <c r="F937" t="s">
        <v>1249</v>
      </c>
      <c r="G937" t="s">
        <v>1576</v>
      </c>
      <c r="H937" t="s">
        <v>1576</v>
      </c>
      <c r="I937" t="s">
        <v>2128</v>
      </c>
      <c r="J937">
        <v>93.72</v>
      </c>
      <c r="K937">
        <v>4.24</v>
      </c>
      <c r="L937">
        <v>16.67</v>
      </c>
      <c r="N937">
        <v>2</v>
      </c>
      <c r="O937">
        <v>2</v>
      </c>
      <c r="P937" t="s">
        <v>2171</v>
      </c>
      <c r="Q937" t="s">
        <v>2763</v>
      </c>
      <c r="R937">
        <v>98.2</v>
      </c>
      <c r="S937">
        <v>1481</v>
      </c>
      <c r="T937" t="s">
        <v>3336</v>
      </c>
      <c r="U937">
        <v>99.3</v>
      </c>
      <c r="V937">
        <v>1522</v>
      </c>
      <c r="W937">
        <v>12.234286</v>
      </c>
      <c r="X937">
        <v>22.05494</v>
      </c>
      <c r="Y937">
        <v>0.18936494</v>
      </c>
      <c r="Z937">
        <v>0</v>
      </c>
      <c r="AA937">
        <v>1</v>
      </c>
      <c r="AB937">
        <v>0.00619693777931675</v>
      </c>
      <c r="AC937">
        <v>0.00190796373485732</v>
      </c>
      <c r="AD937" t="s">
        <v>4072</v>
      </c>
      <c r="AE937">
        <v>782796</v>
      </c>
      <c r="AF937">
        <v>782926</v>
      </c>
      <c r="AG937" t="s">
        <v>4530</v>
      </c>
      <c r="AH937" t="s">
        <v>4535</v>
      </c>
      <c r="AI937" t="s">
        <v>4683</v>
      </c>
      <c r="AJ937" t="s">
        <v>5195</v>
      </c>
      <c r="AK937" t="s">
        <v>5270</v>
      </c>
      <c r="AL937">
        <v>6.72</v>
      </c>
      <c r="AM937">
        <v>79.84999999999999</v>
      </c>
      <c r="AN937" t="s">
        <v>5316</v>
      </c>
      <c r="AO937" t="s">
        <v>5321</v>
      </c>
      <c r="AP937" t="s">
        <v>5387</v>
      </c>
      <c r="AQ937" t="s">
        <v>5452</v>
      </c>
    </row>
    <row r="938" spans="1:43">
      <c r="A938" s="1" t="s">
        <v>574</v>
      </c>
      <c r="B938">
        <v>42</v>
      </c>
      <c r="C938">
        <v>6448318</v>
      </c>
      <c r="D938">
        <v>1079015</v>
      </c>
      <c r="E938">
        <v>153531.4</v>
      </c>
      <c r="F938" t="s">
        <v>1249</v>
      </c>
      <c r="G938" t="s">
        <v>1577</v>
      </c>
      <c r="H938" t="s">
        <v>1577</v>
      </c>
      <c r="I938" t="s">
        <v>2128</v>
      </c>
      <c r="J938">
        <v>93.41</v>
      </c>
      <c r="K938">
        <v>1.1</v>
      </c>
      <c r="L938">
        <v>0</v>
      </c>
      <c r="N938">
        <v>1</v>
      </c>
      <c r="O938">
        <v>1</v>
      </c>
      <c r="P938" t="s">
        <v>2329</v>
      </c>
      <c r="Q938" t="s">
        <v>2764</v>
      </c>
      <c r="R938">
        <v>97.90000000000001</v>
      </c>
      <c r="S938">
        <v>1465</v>
      </c>
      <c r="T938" t="s">
        <v>3337</v>
      </c>
      <c r="U938">
        <v>91.59999999999999</v>
      </c>
      <c r="V938">
        <v>1535</v>
      </c>
      <c r="W938">
        <v>8.193958</v>
      </c>
      <c r="X938">
        <v>13.589714</v>
      </c>
      <c r="Y938">
        <v>0.12676275</v>
      </c>
      <c r="Z938">
        <v>0</v>
      </c>
      <c r="AA938">
        <v>0</v>
      </c>
      <c r="AB938">
        <v>0.008221638276113</v>
      </c>
      <c r="AC938">
        <v>0.00285043009551472</v>
      </c>
      <c r="AD938" t="s">
        <v>4073</v>
      </c>
      <c r="AE938">
        <v>27240</v>
      </c>
      <c r="AF938">
        <v>27480</v>
      </c>
      <c r="AG938" t="s">
        <v>4529</v>
      </c>
      <c r="AH938" t="s">
        <v>4531</v>
      </c>
      <c r="AI938" t="s">
        <v>4646</v>
      </c>
      <c r="AJ938" t="s">
        <v>5185</v>
      </c>
      <c r="AK938" t="s">
        <v>5238</v>
      </c>
      <c r="AL938">
        <v>6.88</v>
      </c>
      <c r="AM938">
        <v>75.09999999999999</v>
      </c>
      <c r="AN938" t="s">
        <v>5316</v>
      </c>
      <c r="AO938" t="s">
        <v>5317</v>
      </c>
      <c r="AP938" t="s">
        <v>5383</v>
      </c>
      <c r="AQ938" t="s">
        <v>5449</v>
      </c>
    </row>
    <row r="939" spans="1:43">
      <c r="A939" s="1" t="s">
        <v>574</v>
      </c>
      <c r="B939">
        <v>42</v>
      </c>
      <c r="C939">
        <v>6448318</v>
      </c>
      <c r="D939">
        <v>1079015</v>
      </c>
      <c r="E939">
        <v>153531.4</v>
      </c>
      <c r="F939" t="s">
        <v>1249</v>
      </c>
      <c r="G939" t="s">
        <v>1577</v>
      </c>
      <c r="H939" t="s">
        <v>1577</v>
      </c>
      <c r="I939" t="s">
        <v>2128</v>
      </c>
      <c r="J939">
        <v>93.41</v>
      </c>
      <c r="K939">
        <v>1.1</v>
      </c>
      <c r="L939">
        <v>0</v>
      </c>
      <c r="N939">
        <v>1</v>
      </c>
      <c r="O939">
        <v>1</v>
      </c>
      <c r="P939" t="s">
        <v>2329</v>
      </c>
      <c r="Q939" t="s">
        <v>2764</v>
      </c>
      <c r="R939">
        <v>97.90000000000001</v>
      </c>
      <c r="S939">
        <v>1465</v>
      </c>
      <c r="T939" t="s">
        <v>3337</v>
      </c>
      <c r="U939">
        <v>91.59999999999999</v>
      </c>
      <c r="V939">
        <v>1535</v>
      </c>
      <c r="W939">
        <v>8.193958</v>
      </c>
      <c r="X939">
        <v>13.589714</v>
      </c>
      <c r="Y939">
        <v>0.12676275</v>
      </c>
      <c r="Z939">
        <v>0</v>
      </c>
      <c r="AA939">
        <v>0</v>
      </c>
      <c r="AB939">
        <v>0.008221638276113</v>
      </c>
      <c r="AC939">
        <v>0.00285043009551472</v>
      </c>
      <c r="AD939" t="s">
        <v>4073</v>
      </c>
      <c r="AE939">
        <v>27576</v>
      </c>
      <c r="AF939">
        <v>27970</v>
      </c>
      <c r="AG939" t="s">
        <v>4529</v>
      </c>
      <c r="AH939" t="s">
        <v>4531</v>
      </c>
      <c r="AI939" t="s">
        <v>4955</v>
      </c>
      <c r="AJ939" t="s">
        <v>5176</v>
      </c>
      <c r="AK939" t="s">
        <v>5256</v>
      </c>
      <c r="AL939">
        <v>11.26</v>
      </c>
      <c r="AM939">
        <v>79.34</v>
      </c>
      <c r="AN939" t="s">
        <v>5316</v>
      </c>
      <c r="AO939" t="s">
        <v>5317</v>
      </c>
      <c r="AP939" t="s">
        <v>5383</v>
      </c>
      <c r="AQ939" t="s">
        <v>5449</v>
      </c>
    </row>
    <row r="940" spans="1:43">
      <c r="A940" s="1" t="s">
        <v>575</v>
      </c>
      <c r="B940">
        <v>10</v>
      </c>
      <c r="C940">
        <v>7351652</v>
      </c>
      <c r="D940">
        <v>7020619</v>
      </c>
      <c r="E940">
        <v>735165.2</v>
      </c>
      <c r="F940" t="s">
        <v>1249</v>
      </c>
      <c r="G940" t="s">
        <v>1578</v>
      </c>
      <c r="H940" t="s">
        <v>1578</v>
      </c>
      <c r="I940" t="s">
        <v>2128</v>
      </c>
      <c r="J940">
        <v>97.44</v>
      </c>
      <c r="K940">
        <v>3.99</v>
      </c>
      <c r="L940">
        <v>0</v>
      </c>
      <c r="N940">
        <v>1</v>
      </c>
      <c r="O940">
        <v>1</v>
      </c>
      <c r="P940" t="s">
        <v>2262</v>
      </c>
      <c r="Q940" t="s">
        <v>2525</v>
      </c>
      <c r="R940">
        <v>97.40000000000001</v>
      </c>
      <c r="S940">
        <v>1414</v>
      </c>
      <c r="T940" t="s">
        <v>3338</v>
      </c>
      <c r="U940">
        <v>99.90000000000001</v>
      </c>
      <c r="V940">
        <v>1479</v>
      </c>
      <c r="W940">
        <v>14.730328</v>
      </c>
      <c r="X940">
        <v>23.334131</v>
      </c>
      <c r="Y940">
        <v>0.24734598</v>
      </c>
      <c r="Z940">
        <v>0</v>
      </c>
      <c r="AA940">
        <v>1</v>
      </c>
      <c r="AB940">
        <v>0.000897548280100283</v>
      </c>
      <c r="AC940">
        <v>0.000253541981481294</v>
      </c>
    </row>
    <row r="941" spans="1:43">
      <c r="A941" s="1" t="s">
        <v>576</v>
      </c>
      <c r="B941">
        <v>20</v>
      </c>
      <c r="C941">
        <v>9656484</v>
      </c>
      <c r="D941">
        <v>2886238</v>
      </c>
      <c r="E941">
        <v>482824.2</v>
      </c>
      <c r="F941" t="s">
        <v>1249</v>
      </c>
      <c r="G941" t="s">
        <v>1379</v>
      </c>
      <c r="H941" t="s">
        <v>1379</v>
      </c>
      <c r="J941">
        <v>93.70999999999999</v>
      </c>
      <c r="K941">
        <v>1.15</v>
      </c>
      <c r="L941">
        <v>0</v>
      </c>
      <c r="N941">
        <v>1</v>
      </c>
      <c r="O941">
        <v>1</v>
      </c>
      <c r="P941" t="s">
        <v>2228</v>
      </c>
      <c r="Q941" t="s">
        <v>2557</v>
      </c>
      <c r="R941">
        <v>99.90000000000001</v>
      </c>
      <c r="S941">
        <v>1466</v>
      </c>
      <c r="T941" t="s">
        <v>3147</v>
      </c>
      <c r="U941">
        <v>99.59999999999999</v>
      </c>
      <c r="V941">
        <v>1510</v>
      </c>
      <c r="W941">
        <v>9.271208999999999</v>
      </c>
      <c r="X941">
        <v>12.664465</v>
      </c>
      <c r="Z941">
        <v>0</v>
      </c>
      <c r="AA941">
        <v>0</v>
      </c>
      <c r="AB941">
        <v>0.00999455149522689</v>
      </c>
      <c r="AC941">
        <v>0.0034061490540376</v>
      </c>
      <c r="AD941" t="s">
        <v>4074</v>
      </c>
      <c r="AE941">
        <v>2115151</v>
      </c>
      <c r="AF941">
        <v>2115380</v>
      </c>
      <c r="AG941" t="s">
        <v>4529</v>
      </c>
      <c r="AH941" t="s">
        <v>4580</v>
      </c>
      <c r="AI941" t="s">
        <v>4956</v>
      </c>
      <c r="AJ941" t="s">
        <v>5206</v>
      </c>
      <c r="AK941" t="s">
        <v>5256</v>
      </c>
      <c r="AL941">
        <v>11.45</v>
      </c>
      <c r="AM941">
        <v>75.43000000000001</v>
      </c>
      <c r="AN941" t="s">
        <v>5316</v>
      </c>
      <c r="AO941" t="s">
        <v>5366</v>
      </c>
      <c r="AP941" t="s">
        <v>5432</v>
      </c>
      <c r="AQ941" t="s">
        <v>5473</v>
      </c>
    </row>
    <row r="942" spans="1:43">
      <c r="A942" s="1" t="s">
        <v>576</v>
      </c>
      <c r="B942">
        <v>20</v>
      </c>
      <c r="C942">
        <v>9656484</v>
      </c>
      <c r="D942">
        <v>2886238</v>
      </c>
      <c r="E942">
        <v>482824.2</v>
      </c>
      <c r="F942" t="s">
        <v>1249</v>
      </c>
      <c r="G942" t="s">
        <v>1379</v>
      </c>
      <c r="H942" t="s">
        <v>1379</v>
      </c>
      <c r="J942">
        <v>93.70999999999999</v>
      </c>
      <c r="K942">
        <v>1.15</v>
      </c>
      <c r="L942">
        <v>0</v>
      </c>
      <c r="N942">
        <v>1</v>
      </c>
      <c r="O942">
        <v>1</v>
      </c>
      <c r="P942" t="s">
        <v>2228</v>
      </c>
      <c r="Q942" t="s">
        <v>2557</v>
      </c>
      <c r="R942">
        <v>99.90000000000001</v>
      </c>
      <c r="S942">
        <v>1466</v>
      </c>
      <c r="T942" t="s">
        <v>3147</v>
      </c>
      <c r="U942">
        <v>99.59999999999999</v>
      </c>
      <c r="V942">
        <v>1510</v>
      </c>
      <c r="W942">
        <v>9.271208999999999</v>
      </c>
      <c r="X942">
        <v>12.664465</v>
      </c>
      <c r="Z942">
        <v>0</v>
      </c>
      <c r="AA942">
        <v>0</v>
      </c>
      <c r="AB942">
        <v>0.00999455149522689</v>
      </c>
      <c r="AC942">
        <v>0.0034061490540376</v>
      </c>
      <c r="AD942" t="s">
        <v>4075</v>
      </c>
      <c r="AE942">
        <v>1029270</v>
      </c>
      <c r="AF942">
        <v>1029490</v>
      </c>
      <c r="AG942" t="s">
        <v>4529</v>
      </c>
      <c r="AH942" t="s">
        <v>4553</v>
      </c>
      <c r="AI942" t="s">
        <v>4764</v>
      </c>
      <c r="AJ942" t="s">
        <v>5211</v>
      </c>
      <c r="AK942" t="s">
        <v>5234</v>
      </c>
      <c r="AL942">
        <v>32.03</v>
      </c>
      <c r="AM942">
        <v>75.11</v>
      </c>
      <c r="AN942" t="s">
        <v>5316</v>
      </c>
      <c r="AO942" t="s">
        <v>5339</v>
      </c>
      <c r="AP942" t="s">
        <v>5405</v>
      </c>
      <c r="AQ942" t="s">
        <v>5464</v>
      </c>
    </row>
    <row r="943" spans="1:43">
      <c r="A943" s="1" t="s">
        <v>576</v>
      </c>
      <c r="B943">
        <v>20</v>
      </c>
      <c r="C943">
        <v>9656484</v>
      </c>
      <c r="D943">
        <v>2886238</v>
      </c>
      <c r="E943">
        <v>482824.2</v>
      </c>
      <c r="F943" t="s">
        <v>1249</v>
      </c>
      <c r="G943" t="s">
        <v>1379</v>
      </c>
      <c r="H943" t="s">
        <v>1379</v>
      </c>
      <c r="J943">
        <v>93.70999999999999</v>
      </c>
      <c r="K943">
        <v>1.15</v>
      </c>
      <c r="L943">
        <v>0</v>
      </c>
      <c r="N943">
        <v>1</v>
      </c>
      <c r="O943">
        <v>1</v>
      </c>
      <c r="P943" t="s">
        <v>2228</v>
      </c>
      <c r="Q943" t="s">
        <v>2557</v>
      </c>
      <c r="R943">
        <v>99.90000000000001</v>
      </c>
      <c r="S943">
        <v>1466</v>
      </c>
      <c r="T943" t="s">
        <v>3147</v>
      </c>
      <c r="U943">
        <v>99.59999999999999</v>
      </c>
      <c r="V943">
        <v>1510</v>
      </c>
      <c r="W943">
        <v>9.271208999999999</v>
      </c>
      <c r="X943">
        <v>12.664465</v>
      </c>
      <c r="Z943">
        <v>0</v>
      </c>
      <c r="AA943">
        <v>0</v>
      </c>
      <c r="AB943">
        <v>0.00999455149522689</v>
      </c>
      <c r="AC943">
        <v>0.0034061490540376</v>
      </c>
      <c r="AD943" t="s">
        <v>4076</v>
      </c>
      <c r="AE943">
        <v>97788</v>
      </c>
      <c r="AF943">
        <v>98027</v>
      </c>
      <c r="AG943" t="s">
        <v>4529</v>
      </c>
      <c r="AH943" t="s">
        <v>4531</v>
      </c>
      <c r="AI943" t="s">
        <v>4646</v>
      </c>
      <c r="AJ943" t="s">
        <v>5185</v>
      </c>
      <c r="AK943" t="s">
        <v>5237</v>
      </c>
      <c r="AL943">
        <v>6.85</v>
      </c>
      <c r="AM943">
        <v>75.09999999999999</v>
      </c>
      <c r="AN943" t="s">
        <v>5316</v>
      </c>
      <c r="AO943" t="s">
        <v>5317</v>
      </c>
      <c r="AP943" t="s">
        <v>5383</v>
      </c>
      <c r="AQ943" t="s">
        <v>5449</v>
      </c>
    </row>
    <row r="944" spans="1:43">
      <c r="A944" s="1" t="s">
        <v>576</v>
      </c>
      <c r="B944">
        <v>20</v>
      </c>
      <c r="C944">
        <v>9656484</v>
      </c>
      <c r="D944">
        <v>2886238</v>
      </c>
      <c r="E944">
        <v>482824.2</v>
      </c>
      <c r="F944" t="s">
        <v>1249</v>
      </c>
      <c r="G944" t="s">
        <v>1379</v>
      </c>
      <c r="H944" t="s">
        <v>1379</v>
      </c>
      <c r="J944">
        <v>93.70999999999999</v>
      </c>
      <c r="K944">
        <v>1.15</v>
      </c>
      <c r="L944">
        <v>0</v>
      </c>
      <c r="N944">
        <v>1</v>
      </c>
      <c r="O944">
        <v>1</v>
      </c>
      <c r="P944" t="s">
        <v>2228</v>
      </c>
      <c r="Q944" t="s">
        <v>2557</v>
      </c>
      <c r="R944">
        <v>99.90000000000001</v>
      </c>
      <c r="S944">
        <v>1466</v>
      </c>
      <c r="T944" t="s">
        <v>3147</v>
      </c>
      <c r="U944">
        <v>99.59999999999999</v>
      </c>
      <c r="V944">
        <v>1510</v>
      </c>
      <c r="W944">
        <v>9.271208999999999</v>
      </c>
      <c r="X944">
        <v>12.664465</v>
      </c>
      <c r="Z944">
        <v>0</v>
      </c>
      <c r="AA944">
        <v>0</v>
      </c>
      <c r="AB944">
        <v>0.00999455149522689</v>
      </c>
      <c r="AC944">
        <v>0.0034061490540376</v>
      </c>
      <c r="AD944" t="s">
        <v>4076</v>
      </c>
      <c r="AE944">
        <v>98283</v>
      </c>
      <c r="AF944">
        <v>98690</v>
      </c>
      <c r="AG944" t="s">
        <v>4529</v>
      </c>
      <c r="AH944" t="s">
        <v>4533</v>
      </c>
      <c r="AI944" t="s">
        <v>4765</v>
      </c>
      <c r="AJ944" t="s">
        <v>5176</v>
      </c>
      <c r="AK944" t="s">
        <v>5241</v>
      </c>
      <c r="AL944">
        <v>11.37</v>
      </c>
      <c r="AM944">
        <v>78.83</v>
      </c>
      <c r="AN944" t="s">
        <v>5316</v>
      </c>
      <c r="AO944" t="s">
        <v>5319</v>
      </c>
      <c r="AP944" t="s">
        <v>5385</v>
      </c>
      <c r="AQ944" t="s">
        <v>5449</v>
      </c>
    </row>
    <row r="945" spans="1:43">
      <c r="A945" s="1" t="s">
        <v>577</v>
      </c>
      <c r="B945">
        <v>14</v>
      </c>
      <c r="C945">
        <v>3988027</v>
      </c>
      <c r="D945">
        <v>2515904</v>
      </c>
      <c r="E945">
        <v>284859.1</v>
      </c>
      <c r="F945" t="s">
        <v>1249</v>
      </c>
      <c r="G945" t="s">
        <v>1579</v>
      </c>
      <c r="H945" t="s">
        <v>1579</v>
      </c>
      <c r="I945" t="s">
        <v>2128</v>
      </c>
      <c r="J945">
        <v>99.68000000000001</v>
      </c>
      <c r="K945">
        <v>0</v>
      </c>
      <c r="L945">
        <v>0</v>
      </c>
      <c r="N945">
        <v>1</v>
      </c>
      <c r="O945">
        <v>1</v>
      </c>
      <c r="P945" t="s">
        <v>2330</v>
      </c>
      <c r="Q945" t="s">
        <v>2765</v>
      </c>
      <c r="R945">
        <v>96.09999999999999</v>
      </c>
      <c r="S945">
        <v>1377</v>
      </c>
      <c r="T945" t="s">
        <v>3339</v>
      </c>
      <c r="U945">
        <v>98.3</v>
      </c>
      <c r="V945">
        <v>1448</v>
      </c>
      <c r="W945">
        <v>12.107385</v>
      </c>
      <c r="X945">
        <v>21.401625</v>
      </c>
      <c r="Y945">
        <v>0.23456627</v>
      </c>
      <c r="Z945">
        <v>1</v>
      </c>
      <c r="AA945">
        <v>0</v>
      </c>
      <c r="AB945">
        <v>0.00406860925618822</v>
      </c>
      <c r="AC945">
        <v>0.0010309827114285</v>
      </c>
      <c r="AD945" t="s">
        <v>4077</v>
      </c>
      <c r="AE945">
        <v>1894080</v>
      </c>
      <c r="AF945">
        <v>1894269</v>
      </c>
      <c r="AG945" t="s">
        <v>4529</v>
      </c>
      <c r="AH945" t="s">
        <v>4531</v>
      </c>
      <c r="AI945" t="s">
        <v>4661</v>
      </c>
      <c r="AJ945" t="s">
        <v>5179</v>
      </c>
      <c r="AK945" t="s">
        <v>5234</v>
      </c>
      <c r="AL945">
        <v>5.45</v>
      </c>
      <c r="AM945">
        <v>77.37</v>
      </c>
      <c r="AN945" t="s">
        <v>5316</v>
      </c>
      <c r="AO945" t="s">
        <v>5317</v>
      </c>
      <c r="AP945" t="s">
        <v>5383</v>
      </c>
      <c r="AQ945" t="s">
        <v>5449</v>
      </c>
    </row>
    <row r="946" spans="1:43">
      <c r="A946" s="1" t="s">
        <v>577</v>
      </c>
      <c r="B946">
        <v>14</v>
      </c>
      <c r="C946">
        <v>3988027</v>
      </c>
      <c r="D946">
        <v>2515904</v>
      </c>
      <c r="E946">
        <v>284859.1</v>
      </c>
      <c r="F946" t="s">
        <v>1249</v>
      </c>
      <c r="G946" t="s">
        <v>1579</v>
      </c>
      <c r="H946" t="s">
        <v>1579</v>
      </c>
      <c r="I946" t="s">
        <v>2128</v>
      </c>
      <c r="J946">
        <v>99.68000000000001</v>
      </c>
      <c r="K946">
        <v>0</v>
      </c>
      <c r="L946">
        <v>0</v>
      </c>
      <c r="N946">
        <v>1</v>
      </c>
      <c r="O946">
        <v>1</v>
      </c>
      <c r="P946" t="s">
        <v>2330</v>
      </c>
      <c r="Q946" t="s">
        <v>2765</v>
      </c>
      <c r="R946">
        <v>96.09999999999999</v>
      </c>
      <c r="S946">
        <v>1377</v>
      </c>
      <c r="T946" t="s">
        <v>3339</v>
      </c>
      <c r="U946">
        <v>98.3</v>
      </c>
      <c r="V946">
        <v>1448</v>
      </c>
      <c r="W946">
        <v>12.107385</v>
      </c>
      <c r="X946">
        <v>21.401625</v>
      </c>
      <c r="Y946">
        <v>0.23456627</v>
      </c>
      <c r="Z946">
        <v>1</v>
      </c>
      <c r="AA946">
        <v>0</v>
      </c>
      <c r="AB946">
        <v>0.00406860925618822</v>
      </c>
      <c r="AC946">
        <v>0.0010309827114285</v>
      </c>
      <c r="AD946" t="s">
        <v>4077</v>
      </c>
      <c r="AE946">
        <v>1894533</v>
      </c>
      <c r="AF946">
        <v>1894920</v>
      </c>
      <c r="AG946" t="s">
        <v>4529</v>
      </c>
      <c r="AH946" t="s">
        <v>4533</v>
      </c>
      <c r="AI946" t="s">
        <v>4957</v>
      </c>
      <c r="AJ946" t="s">
        <v>5176</v>
      </c>
      <c r="AK946" t="s">
        <v>5270</v>
      </c>
      <c r="AL946">
        <v>10.84</v>
      </c>
      <c r="AM946">
        <v>78.2</v>
      </c>
      <c r="AN946" t="s">
        <v>5316</v>
      </c>
      <c r="AO946" t="s">
        <v>5319</v>
      </c>
      <c r="AP946" t="s">
        <v>5385</v>
      </c>
      <c r="AQ946" t="s">
        <v>5449</v>
      </c>
    </row>
    <row r="947" spans="1:43">
      <c r="A947" s="1" t="s">
        <v>577</v>
      </c>
      <c r="B947">
        <v>14</v>
      </c>
      <c r="C947">
        <v>3988027</v>
      </c>
      <c r="D947">
        <v>2515904</v>
      </c>
      <c r="E947">
        <v>284859.1</v>
      </c>
      <c r="F947" t="s">
        <v>1249</v>
      </c>
      <c r="G947" t="s">
        <v>1579</v>
      </c>
      <c r="H947" t="s">
        <v>1579</v>
      </c>
      <c r="I947" t="s">
        <v>2128</v>
      </c>
      <c r="J947">
        <v>99.68000000000001</v>
      </c>
      <c r="K947">
        <v>0</v>
      </c>
      <c r="L947">
        <v>0</v>
      </c>
      <c r="N947">
        <v>1</v>
      </c>
      <c r="O947">
        <v>1</v>
      </c>
      <c r="P947" t="s">
        <v>2330</v>
      </c>
      <c r="Q947" t="s">
        <v>2765</v>
      </c>
      <c r="R947">
        <v>96.09999999999999</v>
      </c>
      <c r="S947">
        <v>1377</v>
      </c>
      <c r="T947" t="s">
        <v>3339</v>
      </c>
      <c r="U947">
        <v>98.3</v>
      </c>
      <c r="V947">
        <v>1448</v>
      </c>
      <c r="W947">
        <v>12.107385</v>
      </c>
      <c r="X947">
        <v>21.401625</v>
      </c>
      <c r="Y947">
        <v>0.23456627</v>
      </c>
      <c r="Z947">
        <v>1</v>
      </c>
      <c r="AA947">
        <v>0</v>
      </c>
      <c r="AB947">
        <v>0.00406860925618822</v>
      </c>
      <c r="AC947">
        <v>0.0010309827114285</v>
      </c>
      <c r="AD947" t="s">
        <v>4078</v>
      </c>
      <c r="AE947">
        <v>75000</v>
      </c>
      <c r="AF947">
        <v>75103</v>
      </c>
      <c r="AG947" t="s">
        <v>4529</v>
      </c>
      <c r="AH947" t="s">
        <v>4535</v>
      </c>
      <c r="AI947" t="s">
        <v>4958</v>
      </c>
      <c r="AJ947" t="s">
        <v>5180</v>
      </c>
      <c r="AK947" t="s">
        <v>5234</v>
      </c>
      <c r="AL947">
        <v>5.37</v>
      </c>
      <c r="AM947">
        <v>82.69</v>
      </c>
      <c r="AN947" t="s">
        <v>5316</v>
      </c>
      <c r="AO947" t="s">
        <v>5321</v>
      </c>
      <c r="AP947" t="s">
        <v>5387</v>
      </c>
      <c r="AQ947" t="s">
        <v>5452</v>
      </c>
    </row>
    <row r="948" spans="1:43">
      <c r="A948" s="1" t="s">
        <v>578</v>
      </c>
      <c r="B948">
        <v>53</v>
      </c>
      <c r="C948">
        <v>6391660</v>
      </c>
      <c r="D948">
        <v>663814</v>
      </c>
      <c r="E948">
        <v>120597.4</v>
      </c>
      <c r="F948" t="s">
        <v>1249</v>
      </c>
      <c r="G948" t="s">
        <v>1580</v>
      </c>
      <c r="H948" t="s">
        <v>1580</v>
      </c>
      <c r="I948" t="s">
        <v>2128</v>
      </c>
      <c r="J948">
        <v>95.34999999999999</v>
      </c>
      <c r="K948">
        <v>4.21</v>
      </c>
      <c r="L948">
        <v>50</v>
      </c>
      <c r="N948">
        <v>2</v>
      </c>
      <c r="O948">
        <v>2</v>
      </c>
      <c r="P948" t="s">
        <v>2145</v>
      </c>
      <c r="Q948" t="s">
        <v>2766</v>
      </c>
      <c r="R948">
        <v>100</v>
      </c>
      <c r="S948">
        <v>1436</v>
      </c>
      <c r="T948" t="s">
        <v>3285</v>
      </c>
      <c r="U948">
        <v>88.3</v>
      </c>
      <c r="V948">
        <v>1508</v>
      </c>
      <c r="W948">
        <v>6.56502</v>
      </c>
      <c r="X948">
        <v>11.025606</v>
      </c>
      <c r="Y948">
        <v>0.1999202</v>
      </c>
      <c r="Z948">
        <v>0</v>
      </c>
      <c r="AA948">
        <v>0</v>
      </c>
      <c r="AB948">
        <v>0.0193951188212226</v>
      </c>
      <c r="AC948">
        <v>0.00519719066926289</v>
      </c>
      <c r="AD948" t="s">
        <v>4079</v>
      </c>
      <c r="AE948">
        <v>4781</v>
      </c>
      <c r="AF948">
        <v>4952</v>
      </c>
      <c r="AG948" t="s">
        <v>4529</v>
      </c>
      <c r="AH948" t="s">
        <v>4533</v>
      </c>
      <c r="AI948" t="s">
        <v>4610</v>
      </c>
      <c r="AJ948" t="s">
        <v>5185</v>
      </c>
      <c r="AK948" t="s">
        <v>5237</v>
      </c>
      <c r="AL948">
        <v>4.8</v>
      </c>
      <c r="AM948">
        <v>76.88</v>
      </c>
      <c r="AN948" t="s">
        <v>5316</v>
      </c>
      <c r="AO948" t="s">
        <v>5319</v>
      </c>
      <c r="AP948" t="s">
        <v>5385</v>
      </c>
      <c r="AQ948" t="s">
        <v>5449</v>
      </c>
    </row>
    <row r="949" spans="1:43">
      <c r="A949" s="1" t="s">
        <v>578</v>
      </c>
      <c r="B949">
        <v>53</v>
      </c>
      <c r="C949">
        <v>6391660</v>
      </c>
      <c r="D949">
        <v>663814</v>
      </c>
      <c r="E949">
        <v>120597.4</v>
      </c>
      <c r="F949" t="s">
        <v>1249</v>
      </c>
      <c r="G949" t="s">
        <v>1580</v>
      </c>
      <c r="H949" t="s">
        <v>1580</v>
      </c>
      <c r="I949" t="s">
        <v>2128</v>
      </c>
      <c r="J949">
        <v>95.34999999999999</v>
      </c>
      <c r="K949">
        <v>4.21</v>
      </c>
      <c r="L949">
        <v>50</v>
      </c>
      <c r="N949">
        <v>2</v>
      </c>
      <c r="O949">
        <v>2</v>
      </c>
      <c r="P949" t="s">
        <v>2145</v>
      </c>
      <c r="Q949" t="s">
        <v>2766</v>
      </c>
      <c r="R949">
        <v>100</v>
      </c>
      <c r="S949">
        <v>1436</v>
      </c>
      <c r="T949" t="s">
        <v>3285</v>
      </c>
      <c r="U949">
        <v>88.3</v>
      </c>
      <c r="V949">
        <v>1508</v>
      </c>
      <c r="W949">
        <v>6.56502</v>
      </c>
      <c r="X949">
        <v>11.025606</v>
      </c>
      <c r="Y949">
        <v>0.1999202</v>
      </c>
      <c r="Z949">
        <v>0</v>
      </c>
      <c r="AA949">
        <v>0</v>
      </c>
      <c r="AB949">
        <v>0.0193951188212226</v>
      </c>
      <c r="AC949">
        <v>0.00519719066926289</v>
      </c>
      <c r="AD949" t="s">
        <v>4079</v>
      </c>
      <c r="AE949">
        <v>5110</v>
      </c>
      <c r="AF949">
        <v>5407</v>
      </c>
      <c r="AG949" t="s">
        <v>4529</v>
      </c>
      <c r="AH949" t="s">
        <v>4531</v>
      </c>
      <c r="AI949" t="s">
        <v>4959</v>
      </c>
      <c r="AJ949" t="s">
        <v>5175</v>
      </c>
      <c r="AK949" t="s">
        <v>5234</v>
      </c>
      <c r="AL949">
        <v>8.539999999999999</v>
      </c>
      <c r="AM949">
        <v>79.53</v>
      </c>
      <c r="AN949" t="s">
        <v>5316</v>
      </c>
      <c r="AO949" t="s">
        <v>5317</v>
      </c>
      <c r="AP949" t="s">
        <v>5383</v>
      </c>
      <c r="AQ949" t="s">
        <v>5449</v>
      </c>
    </row>
    <row r="950" spans="1:43">
      <c r="A950" s="1" t="s">
        <v>579</v>
      </c>
      <c r="B950">
        <v>16</v>
      </c>
      <c r="C950">
        <v>3545514</v>
      </c>
      <c r="D950">
        <v>1036247</v>
      </c>
      <c r="E950">
        <v>221594.6</v>
      </c>
      <c r="F950" t="s">
        <v>1249</v>
      </c>
      <c r="G950" t="s">
        <v>1581</v>
      </c>
      <c r="H950" t="s">
        <v>1581</v>
      </c>
      <c r="I950" t="s">
        <v>2128</v>
      </c>
      <c r="J950">
        <v>95.89</v>
      </c>
      <c r="K950">
        <v>0.92</v>
      </c>
      <c r="L950">
        <v>25</v>
      </c>
      <c r="N950">
        <v>2</v>
      </c>
      <c r="O950">
        <v>2</v>
      </c>
      <c r="P950" t="s">
        <v>2331</v>
      </c>
      <c r="Q950" t="s">
        <v>2767</v>
      </c>
      <c r="R950">
        <v>96</v>
      </c>
      <c r="S950">
        <v>1458</v>
      </c>
      <c r="T950" t="s">
        <v>3340</v>
      </c>
      <c r="U950">
        <v>98.59999999999999</v>
      </c>
      <c r="V950">
        <v>1515</v>
      </c>
      <c r="W950">
        <v>5.698226999999999</v>
      </c>
      <c r="X950">
        <v>14.118854</v>
      </c>
      <c r="Y950">
        <v>0.08757025</v>
      </c>
      <c r="Z950">
        <v>1</v>
      </c>
      <c r="AA950">
        <v>0</v>
      </c>
      <c r="AB950">
        <v>0.0105141935106085</v>
      </c>
      <c r="AC950">
        <v>0.00229494064607821</v>
      </c>
      <c r="AD950" t="s">
        <v>4080</v>
      </c>
      <c r="AE950">
        <v>260207</v>
      </c>
      <c r="AF950">
        <v>260426</v>
      </c>
      <c r="AG950" t="s">
        <v>4529</v>
      </c>
      <c r="AH950" t="s">
        <v>4533</v>
      </c>
      <c r="AI950" t="s">
        <v>4960</v>
      </c>
      <c r="AJ950" t="s">
        <v>5180</v>
      </c>
      <c r="AK950" t="s">
        <v>5234</v>
      </c>
      <c r="AL950">
        <v>6.18</v>
      </c>
      <c r="AM950">
        <v>75.45</v>
      </c>
      <c r="AN950" t="s">
        <v>5316</v>
      </c>
      <c r="AO950" t="s">
        <v>5319</v>
      </c>
      <c r="AP950" t="s">
        <v>5385</v>
      </c>
      <c r="AQ950" t="s">
        <v>5449</v>
      </c>
    </row>
    <row r="951" spans="1:43">
      <c r="A951" s="1" t="s">
        <v>580</v>
      </c>
      <c r="B951">
        <v>45</v>
      </c>
      <c r="C951">
        <v>4308267</v>
      </c>
      <c r="D951">
        <v>535926</v>
      </c>
      <c r="E951">
        <v>95739.3</v>
      </c>
      <c r="F951" t="s">
        <v>1249</v>
      </c>
      <c r="G951" t="s">
        <v>1582</v>
      </c>
      <c r="H951" t="s">
        <v>1582</v>
      </c>
      <c r="I951" t="s">
        <v>2128</v>
      </c>
      <c r="J951">
        <v>91.94</v>
      </c>
      <c r="K951">
        <v>1.74</v>
      </c>
      <c r="L951">
        <v>0</v>
      </c>
      <c r="N951">
        <v>1</v>
      </c>
      <c r="O951">
        <v>1</v>
      </c>
      <c r="P951" t="s">
        <v>2327</v>
      </c>
      <c r="Q951" t="s">
        <v>2768</v>
      </c>
      <c r="R951">
        <v>99.09999999999999</v>
      </c>
      <c r="S951">
        <v>1421</v>
      </c>
      <c r="T951" t="s">
        <v>3333</v>
      </c>
      <c r="U951">
        <v>98.90000000000001</v>
      </c>
      <c r="V951">
        <v>1479</v>
      </c>
      <c r="W951">
        <v>4.67963</v>
      </c>
      <c r="X951">
        <v>8.764316000000001</v>
      </c>
      <c r="Y951">
        <v>0.07125181</v>
      </c>
      <c r="Z951">
        <v>0</v>
      </c>
      <c r="AA951">
        <v>0</v>
      </c>
      <c r="AB951">
        <v>0.0283879713715144</v>
      </c>
      <c r="AC951">
        <v>0.010672550252062</v>
      </c>
      <c r="AD951" t="s">
        <v>4081</v>
      </c>
      <c r="AE951">
        <v>6608</v>
      </c>
      <c r="AF951">
        <v>6992</v>
      </c>
      <c r="AG951" t="s">
        <v>4530</v>
      </c>
      <c r="AH951" t="s">
        <v>4531</v>
      </c>
      <c r="AI951" t="s">
        <v>4745</v>
      </c>
      <c r="AJ951" t="s">
        <v>5176</v>
      </c>
      <c r="AK951" t="s">
        <v>5244</v>
      </c>
      <c r="AL951">
        <v>10.98</v>
      </c>
      <c r="AM951">
        <v>75.19</v>
      </c>
      <c r="AN951" t="s">
        <v>5316</v>
      </c>
      <c r="AO951" t="s">
        <v>5317</v>
      </c>
      <c r="AP951" t="s">
        <v>5383</v>
      </c>
      <c r="AQ951" t="s">
        <v>5449</v>
      </c>
    </row>
    <row r="952" spans="1:43">
      <c r="A952" s="1" t="s">
        <v>580</v>
      </c>
      <c r="B952">
        <v>45</v>
      </c>
      <c r="C952">
        <v>4308267</v>
      </c>
      <c r="D952">
        <v>535926</v>
      </c>
      <c r="E952">
        <v>95739.3</v>
      </c>
      <c r="F952" t="s">
        <v>1249</v>
      </c>
      <c r="G952" t="s">
        <v>1582</v>
      </c>
      <c r="H952" t="s">
        <v>1582</v>
      </c>
      <c r="I952" t="s">
        <v>2128</v>
      </c>
      <c r="J952">
        <v>91.94</v>
      </c>
      <c r="K952">
        <v>1.74</v>
      </c>
      <c r="L952">
        <v>0</v>
      </c>
      <c r="N952">
        <v>1</v>
      </c>
      <c r="O952">
        <v>1</v>
      </c>
      <c r="P952" t="s">
        <v>2327</v>
      </c>
      <c r="Q952" t="s">
        <v>2768</v>
      </c>
      <c r="R952">
        <v>99.09999999999999</v>
      </c>
      <c r="S952">
        <v>1421</v>
      </c>
      <c r="T952" t="s">
        <v>3333</v>
      </c>
      <c r="U952">
        <v>98.90000000000001</v>
      </c>
      <c r="V952">
        <v>1479</v>
      </c>
      <c r="W952">
        <v>4.67963</v>
      </c>
      <c r="X952">
        <v>8.764316000000001</v>
      </c>
      <c r="Y952">
        <v>0.07125181</v>
      </c>
      <c r="Z952">
        <v>0</v>
      </c>
      <c r="AA952">
        <v>0</v>
      </c>
      <c r="AB952">
        <v>0.0283879713715144</v>
      </c>
      <c r="AC952">
        <v>0.010672550252062</v>
      </c>
      <c r="AD952" t="s">
        <v>4081</v>
      </c>
      <c r="AE952">
        <v>7268</v>
      </c>
      <c r="AF952">
        <v>7507</v>
      </c>
      <c r="AG952" t="s">
        <v>4530</v>
      </c>
      <c r="AH952" t="s">
        <v>4531</v>
      </c>
      <c r="AI952" t="s">
        <v>4646</v>
      </c>
      <c r="AJ952" t="s">
        <v>5183</v>
      </c>
      <c r="AK952" t="s">
        <v>5234</v>
      </c>
      <c r="AL952">
        <v>6.88</v>
      </c>
      <c r="AM952">
        <v>77.08</v>
      </c>
      <c r="AN952" t="s">
        <v>5316</v>
      </c>
      <c r="AO952" t="s">
        <v>5317</v>
      </c>
      <c r="AP952" t="s">
        <v>5383</v>
      </c>
      <c r="AQ952" t="s">
        <v>5449</v>
      </c>
    </row>
    <row r="953" spans="1:43">
      <c r="A953" s="1" t="s">
        <v>581</v>
      </c>
      <c r="B953">
        <v>9</v>
      </c>
      <c r="C953">
        <v>3007214</v>
      </c>
      <c r="D953">
        <v>2552426</v>
      </c>
      <c r="E953">
        <v>334134.9</v>
      </c>
      <c r="F953" t="s">
        <v>1249</v>
      </c>
      <c r="G953" t="s">
        <v>1583</v>
      </c>
      <c r="H953" t="s">
        <v>1583</v>
      </c>
      <c r="I953" t="s">
        <v>2128</v>
      </c>
      <c r="J953">
        <v>95.73</v>
      </c>
      <c r="K953">
        <v>0.85</v>
      </c>
      <c r="L953">
        <v>0</v>
      </c>
      <c r="N953">
        <v>1</v>
      </c>
      <c r="O953">
        <v>1</v>
      </c>
      <c r="P953" t="s">
        <v>2332</v>
      </c>
      <c r="Q953" t="s">
        <v>2769</v>
      </c>
      <c r="R953">
        <v>76.59999999999999</v>
      </c>
      <c r="S953">
        <v>1565</v>
      </c>
      <c r="T953" t="s">
        <v>3341</v>
      </c>
      <c r="U953">
        <v>93.2</v>
      </c>
      <c r="V953">
        <v>1483</v>
      </c>
      <c r="W953">
        <v>43.23809</v>
      </c>
      <c r="X953">
        <v>80.3676</v>
      </c>
      <c r="Y953">
        <v>0.69492</v>
      </c>
      <c r="Z953">
        <v>0</v>
      </c>
      <c r="AA953">
        <v>1</v>
      </c>
      <c r="AB953">
        <v>0.00060732070803074</v>
      </c>
      <c r="AC953">
        <v>0.000123760401419586</v>
      </c>
      <c r="AD953" t="s">
        <v>4082</v>
      </c>
      <c r="AE953">
        <v>1894591</v>
      </c>
      <c r="AF953">
        <v>1894949</v>
      </c>
      <c r="AG953" t="s">
        <v>4529</v>
      </c>
      <c r="AH953" t="s">
        <v>4533</v>
      </c>
      <c r="AI953" t="s">
        <v>4961</v>
      </c>
      <c r="AJ953" t="s">
        <v>5176</v>
      </c>
      <c r="AK953" t="s">
        <v>5237</v>
      </c>
      <c r="AL953">
        <v>10.05</v>
      </c>
      <c r="AM953">
        <v>78.33</v>
      </c>
      <c r="AN953" t="s">
        <v>5316</v>
      </c>
      <c r="AO953" t="s">
        <v>5319</v>
      </c>
      <c r="AP953" t="s">
        <v>5385</v>
      </c>
      <c r="AQ953" t="s">
        <v>5449</v>
      </c>
    </row>
    <row r="954" spans="1:43">
      <c r="A954" s="1" t="s">
        <v>582</v>
      </c>
      <c r="B954">
        <v>31</v>
      </c>
      <c r="C954">
        <v>8579269</v>
      </c>
      <c r="D954">
        <v>2855547</v>
      </c>
      <c r="E954">
        <v>276750.6</v>
      </c>
      <c r="F954" t="s">
        <v>1249</v>
      </c>
      <c r="G954" t="s">
        <v>1584</v>
      </c>
      <c r="H954" t="s">
        <v>1584</v>
      </c>
      <c r="I954" t="s">
        <v>2128</v>
      </c>
      <c r="J954">
        <v>94.52</v>
      </c>
      <c r="K954">
        <v>3.23</v>
      </c>
      <c r="L954">
        <v>12.5</v>
      </c>
      <c r="N954">
        <v>2</v>
      </c>
      <c r="O954">
        <v>2</v>
      </c>
      <c r="P954" t="s">
        <v>2287</v>
      </c>
      <c r="Q954" t="s">
        <v>2770</v>
      </c>
      <c r="R954">
        <v>92.40000000000001</v>
      </c>
      <c r="S954">
        <v>1461</v>
      </c>
      <c r="T954" t="s">
        <v>3342</v>
      </c>
      <c r="U954">
        <v>94.8</v>
      </c>
      <c r="V954">
        <v>1468</v>
      </c>
      <c r="W954">
        <v>53.109547</v>
      </c>
      <c r="X954">
        <v>90.133736</v>
      </c>
      <c r="Y954">
        <v>0.8567358</v>
      </c>
      <c r="Z954">
        <v>0</v>
      </c>
      <c r="AA954">
        <v>0</v>
      </c>
      <c r="AB954">
        <v>0.000596447389597918</v>
      </c>
      <c r="AC954">
        <v>0.00018595535340443</v>
      </c>
      <c r="AD954" t="s">
        <v>4083</v>
      </c>
      <c r="AE954">
        <v>1559720</v>
      </c>
      <c r="AF954">
        <v>1559922</v>
      </c>
      <c r="AG954" t="s">
        <v>4530</v>
      </c>
      <c r="AH954" t="s">
        <v>4580</v>
      </c>
      <c r="AI954" t="s">
        <v>4962</v>
      </c>
      <c r="AJ954">
        <f>...../......</f>
        <v>0</v>
      </c>
      <c r="AK954" t="s">
        <v>5239</v>
      </c>
      <c r="AL954">
        <v>10.04</v>
      </c>
      <c r="AM954">
        <v>78.16</v>
      </c>
      <c r="AN954" t="s">
        <v>5316</v>
      </c>
      <c r="AO954" t="s">
        <v>5366</v>
      </c>
      <c r="AP954" t="s">
        <v>5432</v>
      </c>
      <c r="AQ954" t="s">
        <v>5473</v>
      </c>
    </row>
    <row r="955" spans="1:43">
      <c r="A955" s="1" t="s">
        <v>582</v>
      </c>
      <c r="B955">
        <v>31</v>
      </c>
      <c r="C955">
        <v>8579269</v>
      </c>
      <c r="D955">
        <v>2855547</v>
      </c>
      <c r="E955">
        <v>276750.6</v>
      </c>
      <c r="F955" t="s">
        <v>1249</v>
      </c>
      <c r="G955" t="s">
        <v>1584</v>
      </c>
      <c r="H955" t="s">
        <v>1584</v>
      </c>
      <c r="I955" t="s">
        <v>2128</v>
      </c>
      <c r="J955">
        <v>94.52</v>
      </c>
      <c r="K955">
        <v>3.23</v>
      </c>
      <c r="L955">
        <v>12.5</v>
      </c>
      <c r="N955">
        <v>2</v>
      </c>
      <c r="O955">
        <v>2</v>
      </c>
      <c r="P955" t="s">
        <v>2287</v>
      </c>
      <c r="Q955" t="s">
        <v>2770</v>
      </c>
      <c r="R955">
        <v>92.40000000000001</v>
      </c>
      <c r="S955">
        <v>1461</v>
      </c>
      <c r="T955" t="s">
        <v>3342</v>
      </c>
      <c r="U955">
        <v>94.8</v>
      </c>
      <c r="V955">
        <v>1468</v>
      </c>
      <c r="W955">
        <v>53.109547</v>
      </c>
      <c r="X955">
        <v>90.133736</v>
      </c>
      <c r="Y955">
        <v>0.8567358</v>
      </c>
      <c r="Z955">
        <v>0</v>
      </c>
      <c r="AA955">
        <v>0</v>
      </c>
      <c r="AB955">
        <v>0.000596447389597918</v>
      </c>
      <c r="AC955">
        <v>0.00018595535340443</v>
      </c>
      <c r="AD955" t="s">
        <v>4083</v>
      </c>
      <c r="AE955">
        <v>1940337</v>
      </c>
      <c r="AF955">
        <v>1940581</v>
      </c>
      <c r="AG955" t="s">
        <v>4529</v>
      </c>
      <c r="AH955" t="s">
        <v>4531</v>
      </c>
      <c r="AI955" t="s">
        <v>4963</v>
      </c>
      <c r="AJ955" t="s">
        <v>5185</v>
      </c>
      <c r="AK955" t="s">
        <v>5260</v>
      </c>
      <c r="AL955">
        <v>7.02</v>
      </c>
      <c r="AM955">
        <v>75.81</v>
      </c>
      <c r="AN955" t="s">
        <v>5316</v>
      </c>
      <c r="AO955" t="s">
        <v>5317</v>
      </c>
      <c r="AP955" t="s">
        <v>5383</v>
      </c>
      <c r="AQ955" t="s">
        <v>5449</v>
      </c>
    </row>
    <row r="956" spans="1:43">
      <c r="A956" s="1" t="s">
        <v>582</v>
      </c>
      <c r="B956">
        <v>31</v>
      </c>
      <c r="C956">
        <v>8579269</v>
      </c>
      <c r="D956">
        <v>2855547</v>
      </c>
      <c r="E956">
        <v>276750.6</v>
      </c>
      <c r="F956" t="s">
        <v>1249</v>
      </c>
      <c r="G956" t="s">
        <v>1584</v>
      </c>
      <c r="H956" t="s">
        <v>1584</v>
      </c>
      <c r="I956" t="s">
        <v>2128</v>
      </c>
      <c r="J956">
        <v>94.52</v>
      </c>
      <c r="K956">
        <v>3.23</v>
      </c>
      <c r="L956">
        <v>12.5</v>
      </c>
      <c r="N956">
        <v>2</v>
      </c>
      <c r="O956">
        <v>2</v>
      </c>
      <c r="P956" t="s">
        <v>2287</v>
      </c>
      <c r="Q956" t="s">
        <v>2770</v>
      </c>
      <c r="R956">
        <v>92.40000000000001</v>
      </c>
      <c r="S956">
        <v>1461</v>
      </c>
      <c r="T956" t="s">
        <v>3342</v>
      </c>
      <c r="U956">
        <v>94.8</v>
      </c>
      <c r="V956">
        <v>1468</v>
      </c>
      <c r="W956">
        <v>53.109547</v>
      </c>
      <c r="X956">
        <v>90.133736</v>
      </c>
      <c r="Y956">
        <v>0.8567358</v>
      </c>
      <c r="Z956">
        <v>0</v>
      </c>
      <c r="AA956">
        <v>0</v>
      </c>
      <c r="AB956">
        <v>0.000596447389597918</v>
      </c>
      <c r="AC956">
        <v>0.00018595535340443</v>
      </c>
      <c r="AD956" t="s">
        <v>4083</v>
      </c>
      <c r="AE956">
        <v>1940830</v>
      </c>
      <c r="AF956">
        <v>1941232</v>
      </c>
      <c r="AG956" t="s">
        <v>4529</v>
      </c>
      <c r="AH956" t="s">
        <v>4531</v>
      </c>
      <c r="AI956" t="s">
        <v>4964</v>
      </c>
      <c r="AJ956" t="s">
        <v>5176</v>
      </c>
      <c r="AK956" t="s">
        <v>5293</v>
      </c>
      <c r="AL956">
        <v>11.38</v>
      </c>
      <c r="AM956">
        <v>75.8</v>
      </c>
      <c r="AN956" t="s">
        <v>5316</v>
      </c>
      <c r="AO956" t="s">
        <v>5317</v>
      </c>
      <c r="AP956" t="s">
        <v>5383</v>
      </c>
      <c r="AQ956" t="s">
        <v>5449</v>
      </c>
    </row>
    <row r="957" spans="1:43">
      <c r="A957" s="1" t="s">
        <v>583</v>
      </c>
      <c r="AD957" t="s">
        <v>4084</v>
      </c>
      <c r="AE957">
        <v>980724</v>
      </c>
      <c r="AF957">
        <v>981142</v>
      </c>
      <c r="AG957" t="s">
        <v>4529</v>
      </c>
      <c r="AH957" t="s">
        <v>4541</v>
      </c>
      <c r="AI957" t="s">
        <v>4965</v>
      </c>
      <c r="AJ957" t="s">
        <v>5176</v>
      </c>
      <c r="AK957" t="s">
        <v>5294</v>
      </c>
      <c r="AL957">
        <v>13.61</v>
      </c>
      <c r="AM957">
        <v>76</v>
      </c>
      <c r="AN957" t="s">
        <v>5316</v>
      </c>
      <c r="AO957" t="s">
        <v>5327</v>
      </c>
      <c r="AP957" t="s">
        <v>5393</v>
      </c>
      <c r="AQ957" t="s">
        <v>5457</v>
      </c>
    </row>
    <row r="958" spans="1:43">
      <c r="A958" s="1" t="s">
        <v>583</v>
      </c>
      <c r="AD958" t="s">
        <v>4084</v>
      </c>
      <c r="AE958">
        <v>3016159</v>
      </c>
      <c r="AF958">
        <v>3016316</v>
      </c>
      <c r="AG958" t="s">
        <v>4529</v>
      </c>
      <c r="AH958" t="s">
        <v>4535</v>
      </c>
      <c r="AI958" t="s">
        <v>4966</v>
      </c>
      <c r="AJ958" t="s">
        <v>5202</v>
      </c>
      <c r="AK958" t="s">
        <v>5234</v>
      </c>
      <c r="AL958">
        <v>8.17</v>
      </c>
      <c r="AM958">
        <v>77.22</v>
      </c>
      <c r="AN958" t="s">
        <v>5316</v>
      </c>
      <c r="AO958" t="s">
        <v>5321</v>
      </c>
      <c r="AP958" t="s">
        <v>5387</v>
      </c>
      <c r="AQ958" t="s">
        <v>5452</v>
      </c>
    </row>
    <row r="959" spans="1:43">
      <c r="A959" s="1" t="s">
        <v>583</v>
      </c>
      <c r="AD959" t="s">
        <v>4084</v>
      </c>
      <c r="AE959">
        <v>3591414</v>
      </c>
      <c r="AF959">
        <v>3591596</v>
      </c>
      <c r="AG959" t="s">
        <v>4529</v>
      </c>
      <c r="AH959" t="s">
        <v>4532</v>
      </c>
      <c r="AI959" t="s">
        <v>4785</v>
      </c>
      <c r="AJ959" t="s">
        <v>5205</v>
      </c>
      <c r="AK959" t="s">
        <v>5237</v>
      </c>
      <c r="AL959">
        <v>26.84</v>
      </c>
      <c r="AM959">
        <v>75</v>
      </c>
      <c r="AN959" t="s">
        <v>5316</v>
      </c>
      <c r="AO959" t="s">
        <v>5318</v>
      </c>
      <c r="AP959" t="s">
        <v>5384</v>
      </c>
      <c r="AQ959" t="s">
        <v>5450</v>
      </c>
    </row>
    <row r="960" spans="1:43">
      <c r="A960" s="1" t="s">
        <v>583</v>
      </c>
      <c r="AD960" t="s">
        <v>4084</v>
      </c>
      <c r="AE960">
        <v>4175297</v>
      </c>
      <c r="AF960">
        <v>4175536</v>
      </c>
      <c r="AG960" t="s">
        <v>4529</v>
      </c>
      <c r="AH960" t="s">
        <v>4531</v>
      </c>
      <c r="AI960" t="s">
        <v>4646</v>
      </c>
      <c r="AJ960" t="s">
        <v>5183</v>
      </c>
      <c r="AK960" t="s">
        <v>5234</v>
      </c>
      <c r="AL960">
        <v>6.88</v>
      </c>
      <c r="AM960">
        <v>76.25</v>
      </c>
      <c r="AN960" t="s">
        <v>5316</v>
      </c>
      <c r="AO960" t="s">
        <v>5317</v>
      </c>
      <c r="AP960" t="s">
        <v>5383</v>
      </c>
      <c r="AQ960" t="s">
        <v>5449</v>
      </c>
    </row>
    <row r="961" spans="1:43">
      <c r="A961" s="1" t="s">
        <v>583</v>
      </c>
      <c r="AD961" t="s">
        <v>4084</v>
      </c>
      <c r="AE961">
        <v>4175803</v>
      </c>
      <c r="AF961">
        <v>4176196</v>
      </c>
      <c r="AG961" t="s">
        <v>4529</v>
      </c>
      <c r="AH961" t="s">
        <v>4531</v>
      </c>
      <c r="AI961" t="s">
        <v>4831</v>
      </c>
      <c r="AJ961" t="s">
        <v>5176</v>
      </c>
      <c r="AK961" t="s">
        <v>5237</v>
      </c>
      <c r="AL961">
        <v>11.26</v>
      </c>
      <c r="AM961">
        <v>78.48</v>
      </c>
      <c r="AN961" t="s">
        <v>5316</v>
      </c>
      <c r="AO961" t="s">
        <v>5317</v>
      </c>
      <c r="AP961" t="s">
        <v>5383</v>
      </c>
      <c r="AQ961" t="s">
        <v>5449</v>
      </c>
    </row>
    <row r="962" spans="1:43">
      <c r="A962" s="1" t="s">
        <v>584</v>
      </c>
      <c r="B962">
        <v>1</v>
      </c>
      <c r="C962">
        <v>5340810</v>
      </c>
      <c r="D962">
        <v>5340810</v>
      </c>
      <c r="E962">
        <v>5340810</v>
      </c>
      <c r="F962" t="s">
        <v>1249</v>
      </c>
      <c r="G962" t="s">
        <v>1585</v>
      </c>
      <c r="H962" t="s">
        <v>1585</v>
      </c>
      <c r="I962" t="s">
        <v>2128</v>
      </c>
      <c r="J962">
        <v>98.06999999999999</v>
      </c>
      <c r="K962">
        <v>1.09</v>
      </c>
      <c r="L962">
        <v>0</v>
      </c>
      <c r="M962" t="s">
        <v>2129</v>
      </c>
      <c r="N962">
        <v>2</v>
      </c>
      <c r="O962">
        <v>2</v>
      </c>
      <c r="P962" t="s">
        <v>2333</v>
      </c>
      <c r="Q962" t="s">
        <v>2771</v>
      </c>
      <c r="R962">
        <v>93.7</v>
      </c>
      <c r="S962">
        <v>1409</v>
      </c>
      <c r="T962" t="s">
        <v>3343</v>
      </c>
      <c r="U962">
        <v>93.59999999999999</v>
      </c>
      <c r="V962">
        <v>1467</v>
      </c>
      <c r="W962">
        <v>7.845874</v>
      </c>
      <c r="X962">
        <v>14.23649</v>
      </c>
      <c r="Y962">
        <v>0.11770731</v>
      </c>
      <c r="Z962">
        <v>0</v>
      </c>
      <c r="AA962">
        <v>1</v>
      </c>
      <c r="AB962">
        <v>0.0302265984977593</v>
      </c>
      <c r="AC962">
        <v>0.0118089656418757</v>
      </c>
    </row>
    <row r="963" spans="1:43">
      <c r="A963" s="1" t="s">
        <v>585</v>
      </c>
      <c r="B963">
        <v>11</v>
      </c>
      <c r="C963">
        <v>11504612</v>
      </c>
      <c r="D963">
        <v>5390629</v>
      </c>
      <c r="E963">
        <v>1045873.8</v>
      </c>
      <c r="F963" t="s">
        <v>1249</v>
      </c>
      <c r="G963" t="s">
        <v>1586</v>
      </c>
      <c r="H963" t="s">
        <v>1586</v>
      </c>
      <c r="I963" t="s">
        <v>2128</v>
      </c>
      <c r="J963">
        <v>93.87</v>
      </c>
      <c r="K963">
        <v>2.79</v>
      </c>
      <c r="L963">
        <v>0</v>
      </c>
      <c r="N963">
        <v>2</v>
      </c>
      <c r="O963">
        <v>2</v>
      </c>
      <c r="P963" t="s">
        <v>2171</v>
      </c>
      <c r="Q963" t="s">
        <v>2772</v>
      </c>
      <c r="R963">
        <v>98.40000000000001</v>
      </c>
      <c r="S963">
        <v>1481</v>
      </c>
      <c r="T963" t="s">
        <v>3344</v>
      </c>
      <c r="U963">
        <v>98.3</v>
      </c>
      <c r="V963">
        <v>1552</v>
      </c>
      <c r="W963">
        <v>8.556592999999999</v>
      </c>
      <c r="X963">
        <v>19.376215</v>
      </c>
      <c r="Y963">
        <v>0.13334054</v>
      </c>
      <c r="Z963">
        <v>0</v>
      </c>
      <c r="AA963">
        <v>1</v>
      </c>
      <c r="AB963">
        <v>0.00363245261577174</v>
      </c>
      <c r="AC963">
        <v>0.000860197394773525</v>
      </c>
    </row>
    <row r="964" spans="1:43">
      <c r="A964" s="1" t="s">
        <v>586</v>
      </c>
      <c r="B964">
        <v>91</v>
      </c>
      <c r="C964">
        <v>5173855</v>
      </c>
      <c r="D964">
        <v>367652</v>
      </c>
      <c r="E964">
        <v>56855.6</v>
      </c>
      <c r="F964" t="s">
        <v>1249</v>
      </c>
      <c r="G964" t="s">
        <v>1587</v>
      </c>
      <c r="H964" t="s">
        <v>1587</v>
      </c>
      <c r="I964" t="s">
        <v>2128</v>
      </c>
      <c r="J964">
        <v>90.23999999999999</v>
      </c>
      <c r="K964">
        <v>2.27</v>
      </c>
      <c r="L964">
        <v>50</v>
      </c>
      <c r="N964">
        <v>2</v>
      </c>
      <c r="O964">
        <v>1</v>
      </c>
      <c r="P964" t="s">
        <v>2334</v>
      </c>
      <c r="Q964" t="s">
        <v>2773</v>
      </c>
      <c r="R964">
        <v>87.90000000000001</v>
      </c>
      <c r="S964">
        <v>1499</v>
      </c>
      <c r="T964" t="s">
        <v>3345</v>
      </c>
      <c r="U964">
        <v>89.2</v>
      </c>
      <c r="V964">
        <v>1438</v>
      </c>
      <c r="W964">
        <v>5.479418799999999</v>
      </c>
      <c r="X964">
        <v>7.135173299999999</v>
      </c>
      <c r="Y964">
        <v>0.14006743</v>
      </c>
      <c r="Z964">
        <v>0</v>
      </c>
      <c r="AA964">
        <v>0</v>
      </c>
      <c r="AB964">
        <v>0.0112685329383016</v>
      </c>
      <c r="AC964">
        <v>0.004824267678646721</v>
      </c>
    </row>
    <row r="965" spans="1:43">
      <c r="A965" s="1" t="s">
        <v>587</v>
      </c>
      <c r="AD965" t="s">
        <v>4085</v>
      </c>
      <c r="AE965">
        <v>793099</v>
      </c>
      <c r="AF965">
        <v>793304</v>
      </c>
      <c r="AG965" t="s">
        <v>4529</v>
      </c>
      <c r="AH965" t="s">
        <v>4533</v>
      </c>
      <c r="AI965" t="s">
        <v>4838</v>
      </c>
      <c r="AJ965" t="s">
        <v>5180</v>
      </c>
      <c r="AK965" t="s">
        <v>5234</v>
      </c>
      <c r="AL965">
        <v>5.78</v>
      </c>
      <c r="AM965">
        <v>78.16</v>
      </c>
      <c r="AN965" t="s">
        <v>5316</v>
      </c>
      <c r="AO965" t="s">
        <v>5319</v>
      </c>
      <c r="AP965" t="s">
        <v>5385</v>
      </c>
      <c r="AQ965" t="s">
        <v>5449</v>
      </c>
    </row>
    <row r="966" spans="1:43">
      <c r="A966" s="1" t="s">
        <v>588</v>
      </c>
      <c r="B966">
        <v>1</v>
      </c>
      <c r="C966">
        <v>1088644</v>
      </c>
      <c r="D966">
        <v>1088644</v>
      </c>
      <c r="E966">
        <v>1088644</v>
      </c>
      <c r="F966" t="s">
        <v>1249</v>
      </c>
      <c r="G966" t="s">
        <v>1588</v>
      </c>
      <c r="H966" t="s">
        <v>1588</v>
      </c>
      <c r="I966" t="s">
        <v>2128</v>
      </c>
      <c r="J966">
        <v>68.31999999999999</v>
      </c>
      <c r="K966">
        <v>2.97</v>
      </c>
      <c r="L966">
        <v>66.67</v>
      </c>
      <c r="M966" t="s">
        <v>2129</v>
      </c>
      <c r="N966">
        <v>1</v>
      </c>
      <c r="O966">
        <v>1</v>
      </c>
      <c r="P966" t="s">
        <v>2290</v>
      </c>
      <c r="T966" t="s">
        <v>3346</v>
      </c>
      <c r="U966">
        <v>81.7</v>
      </c>
      <c r="V966">
        <v>1657</v>
      </c>
      <c r="W966">
        <v>12.841161</v>
      </c>
      <c r="X966">
        <v>33.19008</v>
      </c>
      <c r="Y966">
        <v>0.20005734</v>
      </c>
      <c r="Z966">
        <v>0</v>
      </c>
      <c r="AA966">
        <v>2</v>
      </c>
      <c r="AB966">
        <v>0.001885723819392</v>
      </c>
      <c r="AC966">
        <v>0.000434784008966212</v>
      </c>
    </row>
    <row r="967" spans="1:43">
      <c r="A967" s="1" t="s">
        <v>589</v>
      </c>
      <c r="B967">
        <v>32</v>
      </c>
      <c r="C967">
        <v>5946841</v>
      </c>
      <c r="D967">
        <v>1623811</v>
      </c>
      <c r="E967">
        <v>185838.8</v>
      </c>
      <c r="F967" t="s">
        <v>1249</v>
      </c>
      <c r="G967" t="s">
        <v>1589</v>
      </c>
      <c r="H967" t="s">
        <v>1589</v>
      </c>
      <c r="I967" t="s">
        <v>2128</v>
      </c>
      <c r="J967">
        <v>97.8</v>
      </c>
      <c r="K967">
        <v>4.4</v>
      </c>
      <c r="L967">
        <v>50</v>
      </c>
      <c r="N967">
        <v>1</v>
      </c>
      <c r="O967">
        <v>1</v>
      </c>
      <c r="P967" t="s">
        <v>2140</v>
      </c>
      <c r="Q967" t="s">
        <v>2468</v>
      </c>
      <c r="R967">
        <v>92.8</v>
      </c>
      <c r="S967">
        <v>1449</v>
      </c>
      <c r="T967" t="s">
        <v>3347</v>
      </c>
      <c r="U967">
        <v>99</v>
      </c>
      <c r="V967">
        <v>1381</v>
      </c>
      <c r="W967">
        <v>12.491109</v>
      </c>
      <c r="X967">
        <v>22.1851</v>
      </c>
      <c r="Y967">
        <v>0.19382577</v>
      </c>
      <c r="Z967">
        <v>0</v>
      </c>
      <c r="AA967">
        <v>0</v>
      </c>
      <c r="AB967">
        <v>0.0117535060151627</v>
      </c>
      <c r="AC967">
        <v>0.00234309543200256</v>
      </c>
      <c r="AD967" t="s">
        <v>4086</v>
      </c>
      <c r="AE967">
        <v>1301667</v>
      </c>
      <c r="AF967">
        <v>1302026</v>
      </c>
      <c r="AG967" t="s">
        <v>4529</v>
      </c>
      <c r="AH967" t="s">
        <v>4531</v>
      </c>
      <c r="AI967" t="s">
        <v>4967</v>
      </c>
      <c r="AJ967" t="s">
        <v>5175</v>
      </c>
      <c r="AK967" t="s">
        <v>5234</v>
      </c>
      <c r="AL967">
        <v>10.32</v>
      </c>
      <c r="AM967">
        <v>78.61</v>
      </c>
      <c r="AN967" t="s">
        <v>5316</v>
      </c>
      <c r="AO967" t="s">
        <v>5317</v>
      </c>
      <c r="AP967" t="s">
        <v>5383</v>
      </c>
      <c r="AQ967" t="s">
        <v>5449</v>
      </c>
    </row>
    <row r="968" spans="1:43">
      <c r="A968" s="1" t="s">
        <v>590</v>
      </c>
      <c r="B968">
        <v>1</v>
      </c>
      <c r="C968">
        <v>912463</v>
      </c>
      <c r="D968">
        <v>912463</v>
      </c>
      <c r="E968">
        <v>912463</v>
      </c>
      <c r="F968" t="s">
        <v>1249</v>
      </c>
      <c r="G968" t="s">
        <v>1590</v>
      </c>
      <c r="H968" t="s">
        <v>1590</v>
      </c>
      <c r="I968" t="s">
        <v>2128</v>
      </c>
      <c r="J968">
        <v>74.36</v>
      </c>
      <c r="K968">
        <v>0.03</v>
      </c>
      <c r="L968">
        <v>0</v>
      </c>
      <c r="M968" t="s">
        <v>2129</v>
      </c>
      <c r="N968">
        <v>2</v>
      </c>
      <c r="O968">
        <v>3</v>
      </c>
      <c r="P968" t="s">
        <v>2335</v>
      </c>
      <c r="Q968" t="s">
        <v>2774</v>
      </c>
      <c r="R968">
        <v>95.2</v>
      </c>
      <c r="S968">
        <v>1471</v>
      </c>
      <c r="T968" t="s">
        <v>3348</v>
      </c>
      <c r="U968">
        <v>89.2</v>
      </c>
      <c r="V968">
        <v>1542</v>
      </c>
      <c r="W968">
        <v>12.086746</v>
      </c>
      <c r="X968">
        <v>22.691853</v>
      </c>
      <c r="Y968">
        <v>0.1884603</v>
      </c>
      <c r="Z968">
        <v>0</v>
      </c>
      <c r="AA968">
        <v>0</v>
      </c>
      <c r="AB968">
        <v>0.00022012424790882</v>
      </c>
      <c r="AC968">
        <v>0.000115814981113249</v>
      </c>
    </row>
    <row r="969" spans="1:43">
      <c r="A969" s="1" t="s">
        <v>591</v>
      </c>
      <c r="B969">
        <v>3</v>
      </c>
      <c r="C969">
        <v>4169170</v>
      </c>
      <c r="D969">
        <v>4122760</v>
      </c>
      <c r="E969">
        <v>1389723.4</v>
      </c>
      <c r="F969" t="s">
        <v>1249</v>
      </c>
      <c r="G969" t="s">
        <v>1591</v>
      </c>
      <c r="H969" t="s">
        <v>1591</v>
      </c>
      <c r="I969" t="s">
        <v>2128</v>
      </c>
      <c r="J969">
        <v>92.44</v>
      </c>
      <c r="K969">
        <v>4.55</v>
      </c>
      <c r="L969">
        <v>0</v>
      </c>
      <c r="N969">
        <v>2</v>
      </c>
      <c r="O969">
        <v>2</v>
      </c>
      <c r="P969" t="s">
        <v>2336</v>
      </c>
      <c r="Q969" t="s">
        <v>2775</v>
      </c>
      <c r="R969">
        <v>88.40000000000001</v>
      </c>
      <c r="S969">
        <v>1488</v>
      </c>
      <c r="T969" t="s">
        <v>3349</v>
      </c>
      <c r="U969">
        <v>86.59999999999999</v>
      </c>
      <c r="V969">
        <v>1510</v>
      </c>
      <c r="W969">
        <v>15.807131</v>
      </c>
      <c r="X969">
        <v>29.791685</v>
      </c>
      <c r="Y969">
        <v>0.2474482</v>
      </c>
      <c r="Z969">
        <v>2</v>
      </c>
      <c r="AA969">
        <v>1</v>
      </c>
      <c r="AB969">
        <v>0.0005348371726541081</v>
      </c>
      <c r="AC969">
        <v>0.000166898248365518</v>
      </c>
      <c r="AD969" t="s">
        <v>4087</v>
      </c>
      <c r="AE969">
        <v>4002894</v>
      </c>
      <c r="AF969">
        <v>4003266</v>
      </c>
      <c r="AG969" t="s">
        <v>4529</v>
      </c>
      <c r="AH969" t="s">
        <v>4533</v>
      </c>
      <c r="AI969" t="s">
        <v>4968</v>
      </c>
      <c r="AJ969" t="s">
        <v>5175</v>
      </c>
      <c r="AK969" t="s">
        <v>5234</v>
      </c>
      <c r="AL969">
        <v>10.47</v>
      </c>
      <c r="AM969">
        <v>77.20999999999999</v>
      </c>
      <c r="AN969" t="s">
        <v>5316</v>
      </c>
      <c r="AO969" t="s">
        <v>5319</v>
      </c>
      <c r="AP969" t="s">
        <v>5385</v>
      </c>
      <c r="AQ969" t="s">
        <v>5449</v>
      </c>
    </row>
    <row r="970" spans="1:43">
      <c r="A970" s="1" t="s">
        <v>592</v>
      </c>
      <c r="B970">
        <v>4</v>
      </c>
      <c r="C970">
        <v>5240105</v>
      </c>
      <c r="D970">
        <v>5162779</v>
      </c>
      <c r="E970">
        <v>1310026.2</v>
      </c>
      <c r="F970" t="s">
        <v>1249</v>
      </c>
      <c r="G970" t="s">
        <v>1347</v>
      </c>
      <c r="H970" t="s">
        <v>1971</v>
      </c>
      <c r="I970" t="s">
        <v>2128</v>
      </c>
      <c r="J970">
        <v>98.51000000000001</v>
      </c>
      <c r="K970">
        <v>0.37</v>
      </c>
      <c r="L970">
        <v>0</v>
      </c>
      <c r="N970">
        <v>2</v>
      </c>
      <c r="O970">
        <v>1</v>
      </c>
      <c r="P970" t="s">
        <v>2139</v>
      </c>
      <c r="Q970" t="s">
        <v>2776</v>
      </c>
      <c r="R970">
        <v>99.90000000000001</v>
      </c>
      <c r="S970">
        <v>1451</v>
      </c>
      <c r="T970" t="s">
        <v>3114</v>
      </c>
      <c r="U970">
        <v>99.2</v>
      </c>
      <c r="V970">
        <v>1495</v>
      </c>
      <c r="W970">
        <v>38.59837</v>
      </c>
      <c r="X970">
        <v>91.54278599999999</v>
      </c>
      <c r="Y970">
        <v>0.5009084</v>
      </c>
      <c r="Z970">
        <v>0</v>
      </c>
      <c r="AA970">
        <v>0</v>
      </c>
      <c r="AB970">
        <v>7.39634919309907e-05</v>
      </c>
      <c r="AC970">
        <v>1.92095597367628e-05</v>
      </c>
    </row>
    <row r="971" spans="1:43">
      <c r="A971" s="1" t="s">
        <v>593</v>
      </c>
      <c r="B971">
        <v>30</v>
      </c>
      <c r="C971">
        <v>3091751</v>
      </c>
      <c r="D971">
        <v>471313</v>
      </c>
      <c r="E971">
        <v>103058.4</v>
      </c>
      <c r="F971" t="s">
        <v>1249</v>
      </c>
      <c r="G971" t="s">
        <v>1261</v>
      </c>
      <c r="H971" t="s">
        <v>1972</v>
      </c>
      <c r="J971">
        <v>97.61</v>
      </c>
      <c r="K971">
        <v>0.87</v>
      </c>
      <c r="L971">
        <v>50</v>
      </c>
      <c r="N971">
        <v>1</v>
      </c>
      <c r="O971">
        <v>1</v>
      </c>
      <c r="P971" t="s">
        <v>2141</v>
      </c>
      <c r="Q971" t="s">
        <v>2777</v>
      </c>
      <c r="R971">
        <v>92</v>
      </c>
      <c r="S971">
        <v>1421</v>
      </c>
      <c r="T971" t="s">
        <v>3350</v>
      </c>
      <c r="U971">
        <v>92.2</v>
      </c>
      <c r="V971">
        <v>1480</v>
      </c>
      <c r="W971">
        <v>6.775516499999999</v>
      </c>
      <c r="X971">
        <v>11.440035</v>
      </c>
      <c r="Z971">
        <v>0</v>
      </c>
      <c r="AA971">
        <v>0</v>
      </c>
      <c r="AB971">
        <v>0.0306336218822878</v>
      </c>
      <c r="AC971">
        <v>0.006873053758774579</v>
      </c>
    </row>
    <row r="972" spans="1:43">
      <c r="A972" s="1" t="s">
        <v>594</v>
      </c>
      <c r="B972">
        <v>9</v>
      </c>
      <c r="C972">
        <v>3515844</v>
      </c>
      <c r="D972">
        <v>1850191</v>
      </c>
      <c r="E972">
        <v>390649.3</v>
      </c>
      <c r="F972" t="s">
        <v>1249</v>
      </c>
      <c r="G972" t="s">
        <v>1282</v>
      </c>
      <c r="H972" t="s">
        <v>1282</v>
      </c>
      <c r="J972">
        <v>94.58</v>
      </c>
      <c r="K972">
        <v>0.99</v>
      </c>
      <c r="L972">
        <v>100</v>
      </c>
      <c r="N972">
        <v>1</v>
      </c>
      <c r="O972">
        <v>1</v>
      </c>
      <c r="P972" t="s">
        <v>2159</v>
      </c>
      <c r="Q972" t="s">
        <v>2453</v>
      </c>
      <c r="R972">
        <v>100</v>
      </c>
      <c r="S972">
        <v>1453</v>
      </c>
      <c r="T972" t="s">
        <v>3049</v>
      </c>
      <c r="U972">
        <v>99.7</v>
      </c>
      <c r="V972">
        <v>1506</v>
      </c>
      <c r="W972">
        <v>13.554703</v>
      </c>
      <c r="X972">
        <v>34.136322</v>
      </c>
      <c r="Z972">
        <v>0</v>
      </c>
      <c r="AA972">
        <v>0</v>
      </c>
      <c r="AB972">
        <v>0.0153928793052184</v>
      </c>
      <c r="AC972">
        <v>0.00270470230081626</v>
      </c>
    </row>
    <row r="973" spans="1:43">
      <c r="A973" s="1" t="s">
        <v>595</v>
      </c>
      <c r="B973">
        <v>3</v>
      </c>
      <c r="C973">
        <v>3980563</v>
      </c>
      <c r="D973">
        <v>3004938</v>
      </c>
      <c r="E973">
        <v>1326854.4</v>
      </c>
      <c r="F973" t="s">
        <v>1249</v>
      </c>
      <c r="G973" t="s">
        <v>1372</v>
      </c>
      <c r="H973" t="s">
        <v>1372</v>
      </c>
      <c r="I973" t="s">
        <v>2128</v>
      </c>
      <c r="J973">
        <v>97.77</v>
      </c>
      <c r="K973">
        <v>0</v>
      </c>
      <c r="L973">
        <v>0</v>
      </c>
      <c r="N973">
        <v>2</v>
      </c>
      <c r="O973">
        <v>1</v>
      </c>
      <c r="P973" t="s">
        <v>2139</v>
      </c>
      <c r="Q973" t="s">
        <v>2549</v>
      </c>
      <c r="R973">
        <v>99.90000000000001</v>
      </c>
      <c r="S973">
        <v>1456</v>
      </c>
      <c r="T973" t="s">
        <v>3140</v>
      </c>
      <c r="U973">
        <v>99.3</v>
      </c>
      <c r="V973">
        <v>1492</v>
      </c>
      <c r="W973">
        <v>6.721538499999999</v>
      </c>
      <c r="X973">
        <v>14.120239</v>
      </c>
      <c r="Y973">
        <v>0.31806546</v>
      </c>
      <c r="Z973">
        <v>0</v>
      </c>
      <c r="AA973">
        <v>0</v>
      </c>
      <c r="AB973">
        <v>0.00447731380659369</v>
      </c>
      <c r="AC973">
        <v>0.00142662849642867</v>
      </c>
    </row>
    <row r="974" spans="1:43">
      <c r="A974" s="1" t="s">
        <v>596</v>
      </c>
      <c r="B974">
        <v>15</v>
      </c>
      <c r="C974">
        <v>4738919</v>
      </c>
      <c r="D974">
        <v>1456212</v>
      </c>
      <c r="E974">
        <v>315927.9</v>
      </c>
      <c r="F974" t="s">
        <v>1249</v>
      </c>
      <c r="G974" t="s">
        <v>1592</v>
      </c>
      <c r="H974" t="s">
        <v>1592</v>
      </c>
      <c r="J974">
        <v>96.76000000000001</v>
      </c>
      <c r="K974">
        <v>3.18</v>
      </c>
      <c r="L974">
        <v>25</v>
      </c>
      <c r="N974">
        <v>1</v>
      </c>
      <c r="O974">
        <v>1</v>
      </c>
      <c r="P974" t="s">
        <v>2337</v>
      </c>
      <c r="Q974" t="s">
        <v>2778</v>
      </c>
      <c r="R974">
        <v>98.90000000000001</v>
      </c>
      <c r="S974">
        <v>1527</v>
      </c>
      <c r="T974" t="s">
        <v>3351</v>
      </c>
      <c r="U974">
        <v>99.3</v>
      </c>
      <c r="V974">
        <v>1531</v>
      </c>
      <c r="W974">
        <v>7.793595</v>
      </c>
      <c r="X974">
        <v>15.076499</v>
      </c>
      <c r="Z974">
        <v>0</v>
      </c>
      <c r="AA974">
        <v>0</v>
      </c>
      <c r="AB974">
        <v>0.0127699231445272</v>
      </c>
      <c r="AC974">
        <v>0.00405964392520752</v>
      </c>
    </row>
    <row r="975" spans="1:43">
      <c r="A975" s="1" t="s">
        <v>597</v>
      </c>
      <c r="B975">
        <v>7</v>
      </c>
      <c r="C975">
        <v>2639505</v>
      </c>
      <c r="D975">
        <v>1417158</v>
      </c>
      <c r="E975">
        <v>377072.2</v>
      </c>
      <c r="F975" t="s">
        <v>1249</v>
      </c>
      <c r="G975" t="s">
        <v>1593</v>
      </c>
      <c r="H975" t="s">
        <v>1593</v>
      </c>
      <c r="I975" t="s">
        <v>2128</v>
      </c>
      <c r="J975">
        <v>92.67</v>
      </c>
      <c r="K975">
        <v>0</v>
      </c>
      <c r="L975">
        <v>0</v>
      </c>
      <c r="N975">
        <v>1</v>
      </c>
      <c r="O975">
        <v>1</v>
      </c>
      <c r="P975" t="s">
        <v>2338</v>
      </c>
      <c r="Q975" t="s">
        <v>2779</v>
      </c>
      <c r="R975">
        <v>98.40000000000001</v>
      </c>
      <c r="S975">
        <v>1472</v>
      </c>
      <c r="T975" t="s">
        <v>3352</v>
      </c>
      <c r="U975">
        <v>96.59999999999999</v>
      </c>
      <c r="V975">
        <v>1510</v>
      </c>
      <c r="W975">
        <v>6.085921</v>
      </c>
      <c r="X975">
        <v>10.635821</v>
      </c>
      <c r="Y975">
        <v>0.07444238</v>
      </c>
      <c r="Z975">
        <v>0</v>
      </c>
      <c r="AA975">
        <v>0</v>
      </c>
      <c r="AB975">
        <v>0.0441212462370592</v>
      </c>
      <c r="AC975">
        <v>0.0157002564583724</v>
      </c>
    </row>
    <row r="976" spans="1:43">
      <c r="A976" s="1" t="s">
        <v>598</v>
      </c>
      <c r="B976">
        <v>43</v>
      </c>
      <c r="C976">
        <v>5816334</v>
      </c>
      <c r="D976">
        <v>1618224</v>
      </c>
      <c r="E976">
        <v>135263.6</v>
      </c>
      <c r="F976" t="s">
        <v>1249</v>
      </c>
      <c r="G976" t="s">
        <v>1283</v>
      </c>
      <c r="H976" t="s">
        <v>1283</v>
      </c>
      <c r="J976">
        <v>98.39</v>
      </c>
      <c r="K976">
        <v>4.21</v>
      </c>
      <c r="L976">
        <v>75</v>
      </c>
      <c r="N976">
        <v>2</v>
      </c>
      <c r="O976">
        <v>2</v>
      </c>
      <c r="P976" t="s">
        <v>2145</v>
      </c>
      <c r="Q976" t="s">
        <v>2454</v>
      </c>
      <c r="R976">
        <v>99.90000000000001</v>
      </c>
      <c r="S976">
        <v>1459</v>
      </c>
      <c r="T976" t="s">
        <v>3050</v>
      </c>
      <c r="U976">
        <v>99.3</v>
      </c>
      <c r="V976">
        <v>1477</v>
      </c>
      <c r="W976">
        <v>9.444330000000001</v>
      </c>
      <c r="X976">
        <v>22.650229</v>
      </c>
      <c r="Z976">
        <v>0</v>
      </c>
      <c r="AA976">
        <v>0</v>
      </c>
      <c r="AB976">
        <v>0.00742767379818506</v>
      </c>
      <c r="AC976">
        <v>0.00234112797088144</v>
      </c>
    </row>
    <row r="977" spans="1:29">
      <c r="A977" s="1" t="s">
        <v>599</v>
      </c>
      <c r="B977">
        <v>28</v>
      </c>
      <c r="C977">
        <v>2596952</v>
      </c>
      <c r="D977">
        <v>471514</v>
      </c>
      <c r="E977">
        <v>92748.3</v>
      </c>
      <c r="F977" t="s">
        <v>1249</v>
      </c>
      <c r="G977" t="s">
        <v>1594</v>
      </c>
      <c r="H977" t="s">
        <v>1594</v>
      </c>
      <c r="I977" t="s">
        <v>2128</v>
      </c>
      <c r="J977">
        <v>91.67</v>
      </c>
      <c r="K977">
        <v>0.97</v>
      </c>
      <c r="L977">
        <v>50</v>
      </c>
      <c r="N977">
        <v>1</v>
      </c>
      <c r="O977">
        <v>1</v>
      </c>
      <c r="P977" t="s">
        <v>2339</v>
      </c>
      <c r="Q977" t="s">
        <v>2780</v>
      </c>
      <c r="R977">
        <v>96.5</v>
      </c>
      <c r="S977">
        <v>1537</v>
      </c>
      <c r="T977" t="s">
        <v>3353</v>
      </c>
      <c r="U977">
        <v>97.90000000000001</v>
      </c>
      <c r="V977">
        <v>1537</v>
      </c>
      <c r="W977">
        <v>4.734815599999999</v>
      </c>
      <c r="X977">
        <v>8.960413000000001</v>
      </c>
      <c r="Y977">
        <v>0.10870777</v>
      </c>
      <c r="Z977">
        <v>1</v>
      </c>
      <c r="AA977">
        <v>0</v>
      </c>
      <c r="AB977">
        <v>0.0360068962360588</v>
      </c>
      <c r="AC977">
        <v>0.0103518464669962</v>
      </c>
    </row>
    <row r="978" spans="1:29">
      <c r="A978" s="1" t="s">
        <v>600</v>
      </c>
      <c r="B978">
        <v>27</v>
      </c>
      <c r="C978">
        <v>4451774</v>
      </c>
      <c r="D978">
        <v>1063705</v>
      </c>
      <c r="E978">
        <v>164880.5</v>
      </c>
      <c r="F978" t="s">
        <v>1249</v>
      </c>
      <c r="G978" t="s">
        <v>1595</v>
      </c>
      <c r="H978" t="s">
        <v>1595</v>
      </c>
      <c r="I978" t="s">
        <v>2128</v>
      </c>
      <c r="J978">
        <v>92.52</v>
      </c>
      <c r="K978">
        <v>0</v>
      </c>
      <c r="L978">
        <v>0</v>
      </c>
      <c r="N978">
        <v>2</v>
      </c>
      <c r="O978">
        <v>2</v>
      </c>
      <c r="P978" t="s">
        <v>2281</v>
      </c>
      <c r="Q978" t="s">
        <v>2781</v>
      </c>
      <c r="R978">
        <v>98.2</v>
      </c>
      <c r="S978">
        <v>1445</v>
      </c>
      <c r="T978" t="s">
        <v>3250</v>
      </c>
      <c r="U978">
        <v>98.09999999999999</v>
      </c>
      <c r="V978">
        <v>1487</v>
      </c>
      <c r="W978">
        <v>3.8696496</v>
      </c>
      <c r="X978">
        <v>10.519676</v>
      </c>
      <c r="Y978">
        <v>0.22119237</v>
      </c>
      <c r="Z978">
        <v>0</v>
      </c>
      <c r="AA978">
        <v>0</v>
      </c>
      <c r="AB978">
        <v>0.0311038353601497</v>
      </c>
      <c r="AC978">
        <v>0.009181422524295</v>
      </c>
    </row>
    <row r="979" spans="1:29">
      <c r="A979" s="1" t="s">
        <v>601</v>
      </c>
      <c r="B979">
        <v>55</v>
      </c>
      <c r="C979">
        <v>4686952</v>
      </c>
      <c r="D979">
        <v>581810</v>
      </c>
      <c r="E979">
        <v>85217.3</v>
      </c>
      <c r="F979" t="s">
        <v>1249</v>
      </c>
      <c r="G979" t="s">
        <v>1596</v>
      </c>
      <c r="H979" t="s">
        <v>1596</v>
      </c>
      <c r="I979" t="s">
        <v>2128</v>
      </c>
      <c r="J979">
        <v>91.66</v>
      </c>
      <c r="K979">
        <v>2.33</v>
      </c>
      <c r="L979">
        <v>23.53</v>
      </c>
      <c r="N979">
        <v>1</v>
      </c>
      <c r="O979">
        <v>1</v>
      </c>
      <c r="P979" t="s">
        <v>2340</v>
      </c>
      <c r="Q979" t="s">
        <v>2782</v>
      </c>
      <c r="R979">
        <v>99.59999999999999</v>
      </c>
      <c r="S979">
        <v>1463</v>
      </c>
      <c r="T979" t="s">
        <v>3061</v>
      </c>
      <c r="U979">
        <v>98.59999999999999</v>
      </c>
      <c r="V979">
        <v>1544</v>
      </c>
      <c r="W979">
        <v>4.947121599999999</v>
      </c>
      <c r="X979">
        <v>9.210452999999999</v>
      </c>
      <c r="Y979">
        <v>0.058960583</v>
      </c>
      <c r="Z979">
        <v>0</v>
      </c>
      <c r="AA979">
        <v>0</v>
      </c>
      <c r="AB979">
        <v>0.0522182215077618</v>
      </c>
      <c r="AC979">
        <v>0.0178186310433636</v>
      </c>
    </row>
    <row r="980" spans="1:29">
      <c r="A980" s="1" t="s">
        <v>602</v>
      </c>
      <c r="B980">
        <v>41</v>
      </c>
      <c r="C980">
        <v>3716898</v>
      </c>
      <c r="D980">
        <v>329640</v>
      </c>
      <c r="E980">
        <v>90656</v>
      </c>
      <c r="F980" t="s">
        <v>1249</v>
      </c>
      <c r="G980" t="s">
        <v>1597</v>
      </c>
      <c r="H980" t="s">
        <v>1597</v>
      </c>
      <c r="I980" t="s">
        <v>2128</v>
      </c>
      <c r="J980">
        <v>90.53</v>
      </c>
      <c r="K980">
        <v>3.85</v>
      </c>
      <c r="L980">
        <v>60</v>
      </c>
      <c r="N980">
        <v>1</v>
      </c>
      <c r="O980">
        <v>1</v>
      </c>
      <c r="P980" t="s">
        <v>2185</v>
      </c>
      <c r="Q980" t="s">
        <v>2783</v>
      </c>
      <c r="R980">
        <v>99.8</v>
      </c>
      <c r="S980">
        <v>1444</v>
      </c>
      <c r="T980" t="s">
        <v>3223</v>
      </c>
      <c r="U980">
        <v>99.8</v>
      </c>
      <c r="V980">
        <v>1502</v>
      </c>
      <c r="W980">
        <v>6.0576606</v>
      </c>
      <c r="X980">
        <v>14.240134</v>
      </c>
      <c r="Y980">
        <v>0.310835</v>
      </c>
      <c r="Z980">
        <v>0</v>
      </c>
      <c r="AA980">
        <v>0</v>
      </c>
      <c r="AB980">
        <v>0.0766844756159387</v>
      </c>
      <c r="AC980">
        <v>0.0123235320779202</v>
      </c>
    </row>
    <row r="981" spans="1:29">
      <c r="A981" s="1" t="s">
        <v>603</v>
      </c>
      <c r="B981">
        <v>60</v>
      </c>
      <c r="C981">
        <v>3758119</v>
      </c>
      <c r="D981">
        <v>280422</v>
      </c>
      <c r="E981">
        <v>62635.3</v>
      </c>
      <c r="F981" t="s">
        <v>1249</v>
      </c>
      <c r="G981" t="s">
        <v>1598</v>
      </c>
      <c r="H981" t="s">
        <v>1598</v>
      </c>
      <c r="I981" t="s">
        <v>2128</v>
      </c>
      <c r="J981">
        <v>90</v>
      </c>
      <c r="K981">
        <v>1.61</v>
      </c>
      <c r="L981">
        <v>66.67</v>
      </c>
      <c r="N981">
        <v>1</v>
      </c>
      <c r="O981">
        <v>1</v>
      </c>
      <c r="P981" t="s">
        <v>2133</v>
      </c>
      <c r="Q981" t="s">
        <v>2784</v>
      </c>
      <c r="R981">
        <v>96.90000000000001</v>
      </c>
      <c r="S981">
        <v>1446</v>
      </c>
      <c r="T981" t="s">
        <v>3083</v>
      </c>
      <c r="U981">
        <v>96.40000000000001</v>
      </c>
      <c r="V981">
        <v>1507</v>
      </c>
      <c r="W981">
        <v>5.627138599999999</v>
      </c>
      <c r="X981">
        <v>10.785008</v>
      </c>
      <c r="Y981">
        <v>0.09820518</v>
      </c>
      <c r="Z981">
        <v>0</v>
      </c>
      <c r="AA981">
        <v>0</v>
      </c>
      <c r="AB981">
        <v>0.07040957919518551</v>
      </c>
      <c r="AC981">
        <v>0.0201830254324496</v>
      </c>
    </row>
    <row r="982" spans="1:29">
      <c r="A982" s="1" t="s">
        <v>604</v>
      </c>
      <c r="B982">
        <v>17</v>
      </c>
      <c r="C982">
        <v>4501920</v>
      </c>
      <c r="D982">
        <v>678325</v>
      </c>
      <c r="E982">
        <v>264818.8</v>
      </c>
      <c r="F982" t="s">
        <v>1249</v>
      </c>
      <c r="G982" t="s">
        <v>1262</v>
      </c>
      <c r="H982" t="s">
        <v>1262</v>
      </c>
      <c r="J982">
        <v>95.34999999999999</v>
      </c>
      <c r="K982">
        <v>2.53</v>
      </c>
      <c r="L982">
        <v>10</v>
      </c>
      <c r="N982">
        <v>2</v>
      </c>
      <c r="O982">
        <v>2</v>
      </c>
      <c r="P982" t="s">
        <v>2142</v>
      </c>
      <c r="Q982" t="s">
        <v>2433</v>
      </c>
      <c r="R982">
        <v>99.40000000000001</v>
      </c>
      <c r="S982">
        <v>1459</v>
      </c>
      <c r="T982" t="s">
        <v>3029</v>
      </c>
      <c r="U982">
        <v>97.59999999999999</v>
      </c>
      <c r="V982">
        <v>1520</v>
      </c>
      <c r="W982">
        <v>8.960046</v>
      </c>
      <c r="X982">
        <v>14.059719</v>
      </c>
      <c r="Z982">
        <v>0</v>
      </c>
      <c r="AA982">
        <v>0</v>
      </c>
      <c r="AB982">
        <v>0.0302805163679939</v>
      </c>
      <c r="AC982">
        <v>0.00780317306235861</v>
      </c>
    </row>
    <row r="983" spans="1:29">
      <c r="A983" s="1" t="s">
        <v>605</v>
      </c>
      <c r="B983">
        <v>38</v>
      </c>
      <c r="C983">
        <v>5710942</v>
      </c>
      <c r="D983">
        <v>701691</v>
      </c>
      <c r="E983">
        <v>150288</v>
      </c>
      <c r="F983" t="s">
        <v>1249</v>
      </c>
      <c r="G983" t="s">
        <v>1362</v>
      </c>
      <c r="H983" t="s">
        <v>1362</v>
      </c>
      <c r="J983">
        <v>93.56</v>
      </c>
      <c r="K983">
        <v>4.27</v>
      </c>
      <c r="L983">
        <v>20</v>
      </c>
      <c r="N983">
        <v>1</v>
      </c>
      <c r="O983">
        <v>1</v>
      </c>
      <c r="P983" t="s">
        <v>2219</v>
      </c>
      <c r="Q983" t="s">
        <v>2663</v>
      </c>
      <c r="R983">
        <v>99.59999999999999</v>
      </c>
      <c r="S983">
        <v>1452</v>
      </c>
      <c r="T983" t="s">
        <v>3130</v>
      </c>
      <c r="U983">
        <v>99.3</v>
      </c>
      <c r="V983">
        <v>1510</v>
      </c>
      <c r="W983">
        <v>5.3419313</v>
      </c>
      <c r="X983">
        <v>10.647833</v>
      </c>
      <c r="Z983">
        <v>0</v>
      </c>
      <c r="AA983">
        <v>0</v>
      </c>
      <c r="AB983">
        <v>0.0257189459387384</v>
      </c>
      <c r="AC983">
        <v>0.009762438825448609</v>
      </c>
    </row>
    <row r="984" spans="1:29">
      <c r="A984" s="1" t="s">
        <v>606</v>
      </c>
      <c r="B984">
        <v>61</v>
      </c>
      <c r="C984">
        <v>2638331</v>
      </c>
      <c r="D984">
        <v>226376</v>
      </c>
      <c r="E984">
        <v>43251.3</v>
      </c>
      <c r="F984" t="s">
        <v>1249</v>
      </c>
      <c r="G984" t="s">
        <v>1358</v>
      </c>
      <c r="H984" t="s">
        <v>1973</v>
      </c>
      <c r="J984">
        <v>91.29000000000001</v>
      </c>
      <c r="K984">
        <v>4.07</v>
      </c>
      <c r="L984">
        <v>41.67</v>
      </c>
      <c r="N984">
        <v>3</v>
      </c>
      <c r="O984">
        <v>3</v>
      </c>
      <c r="P984" t="s">
        <v>2216</v>
      </c>
      <c r="Q984" t="s">
        <v>2533</v>
      </c>
      <c r="R984">
        <v>99.7</v>
      </c>
      <c r="S984">
        <v>1447</v>
      </c>
      <c r="T984" t="s">
        <v>3126</v>
      </c>
      <c r="U984">
        <v>98.7</v>
      </c>
      <c r="V984">
        <v>1507</v>
      </c>
      <c r="W984">
        <v>10.777146</v>
      </c>
      <c r="X984">
        <v>8.9874735</v>
      </c>
      <c r="Z984">
        <v>1</v>
      </c>
      <c r="AA984">
        <v>0</v>
      </c>
      <c r="AB984">
        <v>0.057007810473528</v>
      </c>
      <c r="AC984">
        <v>0.0110128609560786</v>
      </c>
    </row>
    <row r="985" spans="1:29">
      <c r="A985" s="1" t="s">
        <v>607</v>
      </c>
      <c r="B985">
        <v>19</v>
      </c>
      <c r="C985">
        <v>4097703</v>
      </c>
      <c r="D985">
        <v>1133176</v>
      </c>
      <c r="E985">
        <v>215668.6</v>
      </c>
      <c r="F985" t="s">
        <v>1249</v>
      </c>
      <c r="G985" t="s">
        <v>1599</v>
      </c>
      <c r="H985" t="s">
        <v>1599</v>
      </c>
      <c r="I985" t="s">
        <v>2128</v>
      </c>
      <c r="J985">
        <v>91.26000000000001</v>
      </c>
      <c r="K985">
        <v>2.35</v>
      </c>
      <c r="L985">
        <v>57.14</v>
      </c>
      <c r="N985">
        <v>3</v>
      </c>
      <c r="O985">
        <v>1</v>
      </c>
      <c r="P985" t="s">
        <v>2194</v>
      </c>
      <c r="Q985" t="s">
        <v>2785</v>
      </c>
      <c r="R985">
        <v>99.09999999999999</v>
      </c>
      <c r="S985">
        <v>1518</v>
      </c>
      <c r="T985" t="s">
        <v>3354</v>
      </c>
      <c r="U985">
        <v>94</v>
      </c>
      <c r="V985">
        <v>1485</v>
      </c>
      <c r="W985">
        <v>11.160698</v>
      </c>
      <c r="X985">
        <v>15.864775</v>
      </c>
      <c r="Y985">
        <v>0.4674497</v>
      </c>
      <c r="Z985">
        <v>0</v>
      </c>
      <c r="AA985">
        <v>0</v>
      </c>
      <c r="AB985">
        <v>0.0632401672412899</v>
      </c>
      <c r="AC985">
        <v>0.0158024691358025</v>
      </c>
    </row>
    <row r="986" spans="1:29">
      <c r="A986" s="1" t="s">
        <v>608</v>
      </c>
      <c r="B986">
        <v>19</v>
      </c>
      <c r="C986">
        <v>3546661</v>
      </c>
      <c r="D986">
        <v>1023817</v>
      </c>
      <c r="E986">
        <v>186666.4</v>
      </c>
      <c r="F986" t="s">
        <v>1249</v>
      </c>
      <c r="G986" t="s">
        <v>1398</v>
      </c>
      <c r="H986" t="s">
        <v>1974</v>
      </c>
      <c r="J986">
        <v>92.23999999999999</v>
      </c>
      <c r="K986">
        <v>1.49</v>
      </c>
      <c r="L986">
        <v>25</v>
      </c>
      <c r="N986">
        <v>1</v>
      </c>
      <c r="O986">
        <v>1</v>
      </c>
      <c r="P986" t="s">
        <v>2159</v>
      </c>
      <c r="Q986" t="s">
        <v>2578</v>
      </c>
      <c r="R986">
        <v>99</v>
      </c>
      <c r="S986">
        <v>1453</v>
      </c>
      <c r="T986" t="s">
        <v>3164</v>
      </c>
      <c r="U986">
        <v>99.7</v>
      </c>
      <c r="V986">
        <v>1479</v>
      </c>
      <c r="W986">
        <v>4.222329</v>
      </c>
      <c r="X986">
        <v>11.510056</v>
      </c>
      <c r="Z986">
        <v>0</v>
      </c>
      <c r="AA986">
        <v>0</v>
      </c>
      <c r="AB986">
        <v>0.0314795173007264</v>
      </c>
      <c r="AC986">
        <v>0.0101166283795724</v>
      </c>
    </row>
    <row r="987" spans="1:29">
      <c r="A987" s="1" t="s">
        <v>609</v>
      </c>
      <c r="B987">
        <v>31</v>
      </c>
      <c r="C987">
        <v>4549112</v>
      </c>
      <c r="D987">
        <v>1088892</v>
      </c>
      <c r="E987">
        <v>146745.5</v>
      </c>
      <c r="F987" t="s">
        <v>1249</v>
      </c>
      <c r="G987" t="s">
        <v>1494</v>
      </c>
      <c r="H987" t="s">
        <v>1494</v>
      </c>
      <c r="J987">
        <v>98.05</v>
      </c>
      <c r="K987">
        <v>3.3</v>
      </c>
      <c r="L987">
        <v>46.67</v>
      </c>
      <c r="N987">
        <v>4</v>
      </c>
      <c r="O987">
        <v>4</v>
      </c>
      <c r="P987" t="s">
        <v>2137</v>
      </c>
      <c r="Q987" t="s">
        <v>2688</v>
      </c>
      <c r="R987">
        <v>99.90000000000001</v>
      </c>
      <c r="S987">
        <v>1460</v>
      </c>
      <c r="T987" t="s">
        <v>3266</v>
      </c>
      <c r="U987">
        <v>98.8</v>
      </c>
      <c r="V987">
        <v>1519</v>
      </c>
      <c r="W987">
        <v>15.238898</v>
      </c>
      <c r="X987">
        <v>18.818268</v>
      </c>
      <c r="Z987">
        <v>0</v>
      </c>
      <c r="AA987">
        <v>0</v>
      </c>
      <c r="AB987">
        <v>0.0377748668065609</v>
      </c>
      <c r="AC987">
        <v>0.006618997529871999</v>
      </c>
    </row>
    <row r="988" spans="1:29">
      <c r="A988" s="1" t="s">
        <v>610</v>
      </c>
      <c r="B988">
        <v>23</v>
      </c>
      <c r="C988">
        <v>4933766</v>
      </c>
      <c r="D988">
        <v>2055414</v>
      </c>
      <c r="E988">
        <v>214511.6</v>
      </c>
      <c r="F988" t="s">
        <v>1249</v>
      </c>
      <c r="G988" t="s">
        <v>1600</v>
      </c>
      <c r="H988" t="s">
        <v>1600</v>
      </c>
      <c r="I988" t="s">
        <v>2128</v>
      </c>
      <c r="J988">
        <v>97.26000000000001</v>
      </c>
      <c r="K988">
        <v>1.83</v>
      </c>
      <c r="L988">
        <v>33.33</v>
      </c>
      <c r="N988">
        <v>2</v>
      </c>
      <c r="O988">
        <v>2</v>
      </c>
      <c r="P988" t="s">
        <v>2236</v>
      </c>
      <c r="Q988" t="s">
        <v>2786</v>
      </c>
      <c r="R988">
        <v>100</v>
      </c>
      <c r="S988">
        <v>1457</v>
      </c>
      <c r="T988" t="s">
        <v>3254</v>
      </c>
      <c r="U988">
        <v>97.90000000000001</v>
      </c>
      <c r="V988">
        <v>1501</v>
      </c>
      <c r="W988">
        <v>9.049393999999999</v>
      </c>
      <c r="X988">
        <v>12.791686</v>
      </c>
      <c r="Y988">
        <v>0.1074241</v>
      </c>
      <c r="Z988">
        <v>0</v>
      </c>
      <c r="AA988">
        <v>0</v>
      </c>
      <c r="AB988">
        <v>0.025171901602827</v>
      </c>
      <c r="AC988">
        <v>0.00759083153161665</v>
      </c>
    </row>
    <row r="989" spans="1:29">
      <c r="A989" s="1" t="s">
        <v>611</v>
      </c>
      <c r="B989">
        <v>22</v>
      </c>
      <c r="C989">
        <v>4655402</v>
      </c>
      <c r="D989">
        <v>1135107</v>
      </c>
      <c r="E989">
        <v>211609.2</v>
      </c>
      <c r="F989" t="s">
        <v>1249</v>
      </c>
      <c r="G989" t="s">
        <v>1601</v>
      </c>
      <c r="H989" t="s">
        <v>1601</v>
      </c>
      <c r="J989">
        <v>96.41</v>
      </c>
      <c r="K989">
        <v>2.99</v>
      </c>
      <c r="L989">
        <v>0</v>
      </c>
      <c r="N989">
        <v>1</v>
      </c>
      <c r="O989">
        <v>1</v>
      </c>
      <c r="P989" t="s">
        <v>2341</v>
      </c>
      <c r="Q989" t="s">
        <v>2787</v>
      </c>
      <c r="R989">
        <v>99.8</v>
      </c>
      <c r="S989">
        <v>1444</v>
      </c>
      <c r="T989" t="s">
        <v>3355</v>
      </c>
      <c r="U989">
        <v>99.7</v>
      </c>
      <c r="V989">
        <v>1497</v>
      </c>
      <c r="W989">
        <v>11.149567</v>
      </c>
      <c r="X989">
        <v>16.990107</v>
      </c>
      <c r="Z989">
        <v>0</v>
      </c>
      <c r="AA989">
        <v>2</v>
      </c>
      <c r="AB989">
        <v>0.0550079470600209</v>
      </c>
      <c r="AC989">
        <v>0.0133176041730729</v>
      </c>
    </row>
    <row r="990" spans="1:29">
      <c r="A990" s="1" t="s">
        <v>612</v>
      </c>
      <c r="B990">
        <v>57</v>
      </c>
      <c r="C990">
        <v>4715451</v>
      </c>
      <c r="D990">
        <v>470008</v>
      </c>
      <c r="E990">
        <v>82727.2</v>
      </c>
      <c r="F990" t="s">
        <v>1249</v>
      </c>
      <c r="G990" t="s">
        <v>1602</v>
      </c>
      <c r="H990" t="s">
        <v>1602</v>
      </c>
      <c r="J990">
        <v>94.31</v>
      </c>
      <c r="K990">
        <v>2.81</v>
      </c>
      <c r="L990">
        <v>57.14</v>
      </c>
      <c r="N990">
        <v>3</v>
      </c>
      <c r="O990">
        <v>2</v>
      </c>
      <c r="P990" t="s">
        <v>2175</v>
      </c>
      <c r="Q990" t="s">
        <v>2788</v>
      </c>
      <c r="R990">
        <v>99.90000000000001</v>
      </c>
      <c r="S990">
        <v>1441</v>
      </c>
      <c r="T990" t="s">
        <v>3356</v>
      </c>
      <c r="U990">
        <v>89</v>
      </c>
      <c r="V990">
        <v>1525</v>
      </c>
      <c r="W990">
        <v>6.2828345</v>
      </c>
      <c r="X990">
        <v>14.735788</v>
      </c>
      <c r="Z990">
        <v>0</v>
      </c>
      <c r="AA990">
        <v>0</v>
      </c>
      <c r="AB990">
        <v>0.00914049034851914</v>
      </c>
      <c r="AC990">
        <v>0.00295519190277419</v>
      </c>
    </row>
    <row r="991" spans="1:29">
      <c r="A991" s="1" t="s">
        <v>613</v>
      </c>
      <c r="B991">
        <v>11</v>
      </c>
      <c r="C991">
        <v>3722616</v>
      </c>
      <c r="D991">
        <v>894129</v>
      </c>
      <c r="E991">
        <v>338419.6</v>
      </c>
      <c r="F991" t="s">
        <v>1249</v>
      </c>
      <c r="G991" t="s">
        <v>1275</v>
      </c>
      <c r="H991" t="s">
        <v>1275</v>
      </c>
      <c r="I991" t="s">
        <v>2128</v>
      </c>
      <c r="J991">
        <v>95.2</v>
      </c>
      <c r="K991">
        <v>0.74</v>
      </c>
      <c r="L991">
        <v>0</v>
      </c>
      <c r="N991">
        <v>1</v>
      </c>
      <c r="O991">
        <v>1</v>
      </c>
      <c r="P991" t="s">
        <v>2154</v>
      </c>
      <c r="Q991" t="s">
        <v>2446</v>
      </c>
      <c r="R991">
        <v>99.90000000000001</v>
      </c>
      <c r="S991">
        <v>1447</v>
      </c>
      <c r="T991" t="s">
        <v>3042</v>
      </c>
      <c r="U991">
        <v>99.7</v>
      </c>
      <c r="V991">
        <v>1445</v>
      </c>
      <c r="W991">
        <v>15.320883</v>
      </c>
      <c r="X991">
        <v>40.286716</v>
      </c>
      <c r="Y991">
        <v>0.21820034</v>
      </c>
      <c r="Z991">
        <v>0</v>
      </c>
      <c r="AA991">
        <v>0</v>
      </c>
      <c r="AB991">
        <v>0.0132922194281733</v>
      </c>
      <c r="AC991">
        <v>0.00227134640071681</v>
      </c>
    </row>
    <row r="992" spans="1:29">
      <c r="A992" s="1" t="s">
        <v>614</v>
      </c>
      <c r="B992">
        <v>44</v>
      </c>
      <c r="C992">
        <v>4504760</v>
      </c>
      <c r="D992">
        <v>483231</v>
      </c>
      <c r="E992">
        <v>102380.9</v>
      </c>
      <c r="F992" t="s">
        <v>1249</v>
      </c>
      <c r="G992" t="s">
        <v>1603</v>
      </c>
      <c r="H992" t="s">
        <v>1603</v>
      </c>
      <c r="I992" t="s">
        <v>2128</v>
      </c>
      <c r="J992">
        <v>98.56999999999999</v>
      </c>
      <c r="K992">
        <v>3.02</v>
      </c>
      <c r="L992">
        <v>57.14</v>
      </c>
      <c r="N992">
        <v>2</v>
      </c>
      <c r="O992">
        <v>1</v>
      </c>
      <c r="P992" t="s">
        <v>2237</v>
      </c>
      <c r="Q992" t="s">
        <v>2576</v>
      </c>
      <c r="R992">
        <v>99</v>
      </c>
      <c r="S992">
        <v>1447</v>
      </c>
      <c r="T992" t="s">
        <v>3163</v>
      </c>
      <c r="U992">
        <v>98</v>
      </c>
      <c r="V992">
        <v>1505</v>
      </c>
      <c r="W992">
        <v>7.984066499999999</v>
      </c>
      <c r="X992">
        <v>12.605805</v>
      </c>
      <c r="Y992">
        <v>0.09728530000000001</v>
      </c>
      <c r="Z992">
        <v>0</v>
      </c>
      <c r="AA992">
        <v>1</v>
      </c>
      <c r="AB992">
        <v>0.0314068812568336</v>
      </c>
      <c r="AC992">
        <v>0.00571785673865655</v>
      </c>
    </row>
    <row r="993" spans="1:29">
      <c r="A993" s="1" t="s">
        <v>615</v>
      </c>
      <c r="B993">
        <v>84</v>
      </c>
      <c r="C993">
        <v>4391132</v>
      </c>
      <c r="D993">
        <v>199731</v>
      </c>
      <c r="E993">
        <v>52275.4</v>
      </c>
      <c r="F993" t="s">
        <v>1249</v>
      </c>
      <c r="G993" t="s">
        <v>1560</v>
      </c>
      <c r="H993" t="s">
        <v>1975</v>
      </c>
      <c r="J993">
        <v>90.17</v>
      </c>
      <c r="K993">
        <v>2.33</v>
      </c>
      <c r="L993">
        <v>55.56</v>
      </c>
      <c r="N993">
        <v>1</v>
      </c>
      <c r="O993">
        <v>1</v>
      </c>
      <c r="P993" t="s">
        <v>2282</v>
      </c>
      <c r="Q993" t="s">
        <v>2674</v>
      </c>
      <c r="R993">
        <v>99.2</v>
      </c>
      <c r="S993">
        <v>1531</v>
      </c>
      <c r="T993" t="s">
        <v>3253</v>
      </c>
      <c r="U993">
        <v>99.59999999999999</v>
      </c>
      <c r="V993">
        <v>1518</v>
      </c>
      <c r="W993">
        <v>12.751056</v>
      </c>
      <c r="X993">
        <v>9.517543</v>
      </c>
      <c r="Z993">
        <v>0</v>
      </c>
      <c r="AA993">
        <v>0</v>
      </c>
      <c r="AB993">
        <v>0.0343697238694226</v>
      </c>
      <c r="AC993">
        <v>0.00924273043072024</v>
      </c>
    </row>
    <row r="994" spans="1:29">
      <c r="A994" s="1" t="s">
        <v>616</v>
      </c>
      <c r="B994">
        <v>51</v>
      </c>
      <c r="C994">
        <v>4842893</v>
      </c>
      <c r="D994">
        <v>465891</v>
      </c>
      <c r="E994">
        <v>94958.7</v>
      </c>
      <c r="F994" t="s">
        <v>1249</v>
      </c>
      <c r="G994" t="s">
        <v>1451</v>
      </c>
      <c r="H994" t="s">
        <v>1976</v>
      </c>
      <c r="J994">
        <v>95.81</v>
      </c>
      <c r="K994">
        <v>4.45</v>
      </c>
      <c r="L994">
        <v>64.29000000000001</v>
      </c>
      <c r="N994">
        <v>1</v>
      </c>
      <c r="O994">
        <v>1</v>
      </c>
      <c r="P994" t="s">
        <v>2270</v>
      </c>
      <c r="Q994" t="s">
        <v>2641</v>
      </c>
      <c r="R994">
        <v>99.59999999999999</v>
      </c>
      <c r="S994">
        <v>1447</v>
      </c>
      <c r="T994" t="s">
        <v>3224</v>
      </c>
      <c r="U994">
        <v>98.90000000000001</v>
      </c>
      <c r="V994">
        <v>1490</v>
      </c>
      <c r="W994">
        <v>4.644191</v>
      </c>
      <c r="X994">
        <v>11.564553</v>
      </c>
      <c r="Z994">
        <v>1</v>
      </c>
      <c r="AA994">
        <v>0</v>
      </c>
      <c r="AB994">
        <v>0.0229930720410833</v>
      </c>
      <c r="AC994">
        <v>0.00783449144701876</v>
      </c>
    </row>
    <row r="995" spans="1:29">
      <c r="A995" s="1" t="s">
        <v>617</v>
      </c>
      <c r="B995">
        <v>16</v>
      </c>
      <c r="C995">
        <v>4694034</v>
      </c>
      <c r="D995">
        <v>1413287</v>
      </c>
      <c r="E995">
        <v>293377.1</v>
      </c>
      <c r="F995" t="s">
        <v>1249</v>
      </c>
      <c r="G995" t="s">
        <v>1280</v>
      </c>
      <c r="H995" t="s">
        <v>1280</v>
      </c>
      <c r="I995" t="s">
        <v>2128</v>
      </c>
      <c r="J995">
        <v>96.53</v>
      </c>
      <c r="K995">
        <v>0.99</v>
      </c>
      <c r="L995">
        <v>0</v>
      </c>
      <c r="N995">
        <v>2</v>
      </c>
      <c r="O995">
        <v>3</v>
      </c>
      <c r="P995" t="s">
        <v>2157</v>
      </c>
      <c r="Q995" t="s">
        <v>2451</v>
      </c>
      <c r="R995">
        <v>99.90000000000001</v>
      </c>
      <c r="S995">
        <v>1449</v>
      </c>
      <c r="T995" t="s">
        <v>3067</v>
      </c>
      <c r="U995">
        <v>97.5</v>
      </c>
      <c r="V995">
        <v>1497</v>
      </c>
      <c r="W995">
        <v>6.273479</v>
      </c>
      <c r="X995">
        <v>15.559565</v>
      </c>
      <c r="Y995">
        <v>0.26089194</v>
      </c>
      <c r="Z995">
        <v>0</v>
      </c>
      <c r="AA995">
        <v>0</v>
      </c>
      <c r="AB995">
        <v>0.0141896577452796</v>
      </c>
      <c r="AC995">
        <v>0.00394691265746632</v>
      </c>
    </row>
    <row r="996" spans="1:29">
      <c r="A996" s="1" t="s">
        <v>618</v>
      </c>
      <c r="B996">
        <v>27</v>
      </c>
      <c r="C996">
        <v>4308277</v>
      </c>
      <c r="D996">
        <v>954852</v>
      </c>
      <c r="E996">
        <v>159565.8</v>
      </c>
      <c r="F996" t="s">
        <v>1249</v>
      </c>
      <c r="G996" t="s">
        <v>1456</v>
      </c>
      <c r="H996" t="s">
        <v>1977</v>
      </c>
      <c r="J996">
        <v>96.7</v>
      </c>
      <c r="K996">
        <v>2.73</v>
      </c>
      <c r="L996">
        <v>0</v>
      </c>
      <c r="N996">
        <v>1</v>
      </c>
      <c r="O996">
        <v>1</v>
      </c>
      <c r="P996" t="s">
        <v>2271</v>
      </c>
      <c r="Q996" t="s">
        <v>2646</v>
      </c>
      <c r="R996">
        <v>99.5</v>
      </c>
      <c r="S996">
        <v>1533</v>
      </c>
      <c r="T996" t="s">
        <v>3229</v>
      </c>
      <c r="U996">
        <v>99.5</v>
      </c>
      <c r="V996">
        <v>1527</v>
      </c>
      <c r="W996">
        <v>7.2699485</v>
      </c>
      <c r="X996">
        <v>10.676089</v>
      </c>
      <c r="Z996">
        <v>0</v>
      </c>
      <c r="AA996">
        <v>0</v>
      </c>
      <c r="AB996">
        <v>0.0247507244828121</v>
      </c>
      <c r="AC996">
        <v>0.00593994010296499</v>
      </c>
    </row>
    <row r="997" spans="1:29">
      <c r="A997" s="1" t="s">
        <v>619</v>
      </c>
      <c r="B997">
        <v>61</v>
      </c>
      <c r="C997">
        <v>5236085</v>
      </c>
      <c r="D997">
        <v>790611</v>
      </c>
      <c r="E997">
        <v>85837.5</v>
      </c>
      <c r="F997" t="s">
        <v>1249</v>
      </c>
      <c r="G997" t="s">
        <v>1251</v>
      </c>
      <c r="H997" t="s">
        <v>1978</v>
      </c>
      <c r="J997">
        <v>97.59</v>
      </c>
      <c r="K997">
        <v>3.39</v>
      </c>
      <c r="L997">
        <v>26.67</v>
      </c>
      <c r="N997">
        <v>2</v>
      </c>
      <c r="O997">
        <v>2</v>
      </c>
      <c r="P997" t="s">
        <v>2131</v>
      </c>
      <c r="Q997" t="s">
        <v>2422</v>
      </c>
      <c r="R997">
        <v>100</v>
      </c>
      <c r="S997">
        <v>1455</v>
      </c>
      <c r="T997" t="s">
        <v>3018</v>
      </c>
      <c r="U997">
        <v>99.90000000000001</v>
      </c>
      <c r="V997">
        <v>1513</v>
      </c>
      <c r="W997">
        <v>21.427927</v>
      </c>
      <c r="X997">
        <v>25.127197</v>
      </c>
      <c r="Z997">
        <v>0</v>
      </c>
      <c r="AA997">
        <v>0</v>
      </c>
      <c r="AB997">
        <v>0.0366253641396695</v>
      </c>
      <c r="AC997">
        <v>0.0084511637107124</v>
      </c>
    </row>
    <row r="998" spans="1:29">
      <c r="A998" s="1" t="s">
        <v>620</v>
      </c>
      <c r="B998">
        <v>30</v>
      </c>
      <c r="C998">
        <v>4429612</v>
      </c>
      <c r="D998">
        <v>680446</v>
      </c>
      <c r="E998">
        <v>147653.7</v>
      </c>
      <c r="F998" t="s">
        <v>1249</v>
      </c>
      <c r="G998" t="s">
        <v>1314</v>
      </c>
      <c r="H998" t="s">
        <v>1979</v>
      </c>
      <c r="J998">
        <v>94.81</v>
      </c>
      <c r="K998">
        <v>3.01</v>
      </c>
      <c r="L998">
        <v>71.43000000000001</v>
      </c>
      <c r="N998">
        <v>1</v>
      </c>
      <c r="O998">
        <v>1</v>
      </c>
      <c r="P998" t="s">
        <v>2183</v>
      </c>
      <c r="Q998" t="s">
        <v>2487</v>
      </c>
      <c r="R998">
        <v>99</v>
      </c>
      <c r="S998">
        <v>1442</v>
      </c>
      <c r="T998" t="s">
        <v>3082</v>
      </c>
      <c r="U998">
        <v>98.8</v>
      </c>
      <c r="V998">
        <v>1500</v>
      </c>
      <c r="W998">
        <v>7.78062</v>
      </c>
      <c r="X998">
        <v>20.011497</v>
      </c>
      <c r="Z998">
        <v>0</v>
      </c>
      <c r="AA998">
        <v>0</v>
      </c>
      <c r="AB998">
        <v>0.0372198325450033</v>
      </c>
      <c r="AC998">
        <v>0.008736257206542629</v>
      </c>
    </row>
    <row r="999" spans="1:29">
      <c r="A999" s="1" t="s">
        <v>621</v>
      </c>
      <c r="B999">
        <v>85</v>
      </c>
      <c r="C999">
        <v>5320940</v>
      </c>
      <c r="D999">
        <v>273124</v>
      </c>
      <c r="E999">
        <v>62599.3</v>
      </c>
      <c r="F999" t="s">
        <v>1249</v>
      </c>
      <c r="G999" t="s">
        <v>1492</v>
      </c>
      <c r="H999" t="s">
        <v>1980</v>
      </c>
      <c r="J999">
        <v>97.27</v>
      </c>
      <c r="K999">
        <v>4.73</v>
      </c>
      <c r="L999">
        <v>83.33</v>
      </c>
      <c r="N999">
        <v>1</v>
      </c>
      <c r="O999">
        <v>1</v>
      </c>
      <c r="P999" t="s">
        <v>2202</v>
      </c>
      <c r="Q999" t="s">
        <v>2686</v>
      </c>
      <c r="R999">
        <v>99.90000000000001</v>
      </c>
      <c r="S999">
        <v>1433</v>
      </c>
      <c r="T999" t="s">
        <v>3263</v>
      </c>
      <c r="U999">
        <v>99</v>
      </c>
      <c r="V999">
        <v>1492</v>
      </c>
      <c r="W999">
        <v>21.136282</v>
      </c>
      <c r="X999">
        <v>20.787998</v>
      </c>
      <c r="Z999">
        <v>0</v>
      </c>
      <c r="AA999">
        <v>1</v>
      </c>
      <c r="AB999">
        <v>0.0407527045689335</v>
      </c>
      <c r="AC999">
        <v>0.008297427490652791</v>
      </c>
    </row>
    <row r="1000" spans="1:29">
      <c r="A1000" s="1" t="s">
        <v>622</v>
      </c>
      <c r="B1000">
        <v>23</v>
      </c>
      <c r="C1000">
        <v>3336810</v>
      </c>
      <c r="D1000">
        <v>1079214</v>
      </c>
      <c r="E1000">
        <v>145078.7</v>
      </c>
      <c r="F1000" t="s">
        <v>1249</v>
      </c>
      <c r="G1000" t="s">
        <v>1604</v>
      </c>
      <c r="H1000" t="s">
        <v>1604</v>
      </c>
      <c r="I1000" t="s">
        <v>2128</v>
      </c>
      <c r="J1000">
        <v>97.34999999999999</v>
      </c>
      <c r="K1000">
        <v>0.82</v>
      </c>
      <c r="L1000">
        <v>20</v>
      </c>
      <c r="N1000">
        <v>1</v>
      </c>
      <c r="O1000">
        <v>1</v>
      </c>
      <c r="P1000" t="s">
        <v>2208</v>
      </c>
      <c r="Q1000" t="s">
        <v>2789</v>
      </c>
      <c r="R1000">
        <v>97.90000000000001</v>
      </c>
      <c r="S1000">
        <v>1411</v>
      </c>
      <c r="T1000" t="s">
        <v>3113</v>
      </c>
      <c r="U1000">
        <v>97.90000000000001</v>
      </c>
      <c r="V1000">
        <v>1482</v>
      </c>
      <c r="W1000">
        <v>7.611203</v>
      </c>
      <c r="X1000">
        <v>12.204766</v>
      </c>
      <c r="Y1000">
        <v>0.23171009</v>
      </c>
      <c r="Z1000">
        <v>0</v>
      </c>
      <c r="AA1000">
        <v>0</v>
      </c>
      <c r="AB1000">
        <v>0.0193303173325793</v>
      </c>
      <c r="AC1000">
        <v>0.00451603056176547</v>
      </c>
    </row>
    <row r="1001" spans="1:29">
      <c r="A1001" s="1" t="s">
        <v>623</v>
      </c>
      <c r="B1001">
        <v>36</v>
      </c>
      <c r="C1001">
        <v>7898815</v>
      </c>
      <c r="D1001">
        <v>2015741</v>
      </c>
      <c r="E1001">
        <v>219411.5</v>
      </c>
      <c r="F1001" t="s">
        <v>1249</v>
      </c>
      <c r="G1001" t="s">
        <v>1317</v>
      </c>
      <c r="H1001" t="s">
        <v>1317</v>
      </c>
      <c r="J1001">
        <v>96.56</v>
      </c>
      <c r="K1001">
        <v>3.41</v>
      </c>
      <c r="L1001">
        <v>25</v>
      </c>
      <c r="N1001">
        <v>2</v>
      </c>
      <c r="O1001">
        <v>2</v>
      </c>
      <c r="P1001" t="s">
        <v>2184</v>
      </c>
      <c r="Q1001" t="s">
        <v>2490</v>
      </c>
      <c r="R1001">
        <v>99.90000000000001</v>
      </c>
      <c r="S1001">
        <v>1479</v>
      </c>
      <c r="T1001" t="s">
        <v>3085</v>
      </c>
      <c r="U1001">
        <v>99.2</v>
      </c>
      <c r="V1001">
        <v>1481</v>
      </c>
      <c r="W1001">
        <v>16.279129</v>
      </c>
      <c r="X1001">
        <v>14.73423</v>
      </c>
      <c r="Z1001">
        <v>0</v>
      </c>
      <c r="AA1001">
        <v>0</v>
      </c>
      <c r="AB1001">
        <v>0.0159832588792164</v>
      </c>
      <c r="AC1001">
        <v>0.00387773739754116</v>
      </c>
    </row>
    <row r="1002" spans="1:29">
      <c r="A1002" s="1" t="s">
        <v>624</v>
      </c>
      <c r="B1002">
        <v>16</v>
      </c>
      <c r="C1002">
        <v>4486254</v>
      </c>
      <c r="D1002">
        <v>1212919</v>
      </c>
      <c r="E1002">
        <v>280390.9</v>
      </c>
      <c r="F1002" t="s">
        <v>1249</v>
      </c>
      <c r="G1002" t="s">
        <v>1265</v>
      </c>
      <c r="H1002" t="s">
        <v>1265</v>
      </c>
      <c r="J1002">
        <v>95.87</v>
      </c>
      <c r="K1002">
        <v>1.49</v>
      </c>
      <c r="L1002">
        <v>66.67</v>
      </c>
      <c r="N1002">
        <v>2</v>
      </c>
      <c r="O1002">
        <v>2</v>
      </c>
      <c r="P1002" t="s">
        <v>2145</v>
      </c>
      <c r="Q1002" t="s">
        <v>2436</v>
      </c>
      <c r="R1002">
        <v>100</v>
      </c>
      <c r="S1002">
        <v>1440</v>
      </c>
      <c r="T1002" t="s">
        <v>3032</v>
      </c>
      <c r="U1002">
        <v>99.7</v>
      </c>
      <c r="V1002">
        <v>1499</v>
      </c>
      <c r="W1002">
        <v>18.485733</v>
      </c>
      <c r="X1002">
        <v>46.803436</v>
      </c>
      <c r="Z1002">
        <v>0</v>
      </c>
      <c r="AA1002">
        <v>0</v>
      </c>
      <c r="AB1002">
        <v>0.00752846155210815</v>
      </c>
      <c r="AC1002">
        <v>0.00204342126225314</v>
      </c>
    </row>
    <row r="1003" spans="1:29">
      <c r="A1003" s="1" t="s">
        <v>625</v>
      </c>
      <c r="B1003">
        <v>51</v>
      </c>
      <c r="C1003">
        <v>3983759</v>
      </c>
      <c r="D1003">
        <v>434695</v>
      </c>
      <c r="E1003">
        <v>78112.89999999999</v>
      </c>
      <c r="F1003" t="s">
        <v>1249</v>
      </c>
      <c r="G1003" t="s">
        <v>1271</v>
      </c>
      <c r="H1003" t="s">
        <v>1981</v>
      </c>
      <c r="I1003" t="s">
        <v>2128</v>
      </c>
      <c r="J1003">
        <v>98.03</v>
      </c>
      <c r="K1003">
        <v>4.21</v>
      </c>
      <c r="L1003">
        <v>30</v>
      </c>
      <c r="N1003">
        <v>1</v>
      </c>
      <c r="O1003">
        <v>2</v>
      </c>
      <c r="P1003" t="s">
        <v>2150</v>
      </c>
      <c r="Q1003" t="s">
        <v>2442</v>
      </c>
      <c r="R1003">
        <v>99.90000000000001</v>
      </c>
      <c r="S1003">
        <v>1433</v>
      </c>
      <c r="T1003" t="s">
        <v>3038</v>
      </c>
      <c r="U1003">
        <v>99.3</v>
      </c>
      <c r="V1003">
        <v>1472</v>
      </c>
      <c r="W1003">
        <v>6.941037</v>
      </c>
      <c r="X1003">
        <v>14.434553</v>
      </c>
      <c r="Y1003">
        <v>0.15751332</v>
      </c>
      <c r="Z1003">
        <v>0</v>
      </c>
      <c r="AA1003">
        <v>0</v>
      </c>
      <c r="AB1003">
        <v>0.0329783957407489</v>
      </c>
      <c r="AC1003">
        <v>0.007648934906375941</v>
      </c>
    </row>
    <row r="1004" spans="1:29">
      <c r="A1004" s="1" t="s">
        <v>626</v>
      </c>
      <c r="B1004">
        <v>60</v>
      </c>
      <c r="C1004">
        <v>4898057</v>
      </c>
      <c r="D1004">
        <v>756787</v>
      </c>
      <c r="E1004">
        <v>81634.3</v>
      </c>
      <c r="F1004" t="s">
        <v>1249</v>
      </c>
      <c r="G1004" t="s">
        <v>1334</v>
      </c>
      <c r="H1004" t="s">
        <v>1982</v>
      </c>
      <c r="J1004">
        <v>94.29000000000001</v>
      </c>
      <c r="K1004">
        <v>3.41</v>
      </c>
      <c r="L1004">
        <v>70</v>
      </c>
      <c r="N1004">
        <v>1</v>
      </c>
      <c r="O1004">
        <v>1</v>
      </c>
      <c r="P1004" t="s">
        <v>2197</v>
      </c>
      <c r="Q1004" t="s">
        <v>2507</v>
      </c>
      <c r="R1004">
        <v>99.3</v>
      </c>
      <c r="S1004">
        <v>1445</v>
      </c>
      <c r="T1004" t="s">
        <v>3101</v>
      </c>
      <c r="U1004">
        <v>99.09999999999999</v>
      </c>
      <c r="V1004">
        <v>1480</v>
      </c>
      <c r="W1004">
        <v>4.186464</v>
      </c>
      <c r="X1004">
        <v>10.686183</v>
      </c>
      <c r="Z1004">
        <v>0</v>
      </c>
      <c r="AA1004">
        <v>0</v>
      </c>
      <c r="AB1004">
        <v>0.0321384271892831</v>
      </c>
      <c r="AC1004">
        <v>0.0113553020915</v>
      </c>
    </row>
    <row r="1005" spans="1:29">
      <c r="A1005" s="1" t="s">
        <v>627</v>
      </c>
      <c r="B1005">
        <v>76</v>
      </c>
      <c r="C1005">
        <v>6839681</v>
      </c>
      <c r="D1005">
        <v>658156</v>
      </c>
      <c r="E1005">
        <v>89995.8</v>
      </c>
      <c r="F1005" t="s">
        <v>1249</v>
      </c>
      <c r="G1005" t="s">
        <v>1605</v>
      </c>
      <c r="H1005" t="s">
        <v>1605</v>
      </c>
      <c r="J1005">
        <v>96.78</v>
      </c>
      <c r="K1005">
        <v>3.71</v>
      </c>
      <c r="L1005">
        <v>55.56</v>
      </c>
      <c r="N1005">
        <v>2</v>
      </c>
      <c r="O1005">
        <v>2</v>
      </c>
      <c r="P1005" t="s">
        <v>2145</v>
      </c>
      <c r="Q1005" t="s">
        <v>2790</v>
      </c>
      <c r="R1005">
        <v>100</v>
      </c>
      <c r="S1005">
        <v>1442</v>
      </c>
      <c r="T1005" t="s">
        <v>3357</v>
      </c>
      <c r="U1005">
        <v>99.3</v>
      </c>
      <c r="V1005">
        <v>1501</v>
      </c>
      <c r="W1005">
        <v>5.62177</v>
      </c>
      <c r="X1005">
        <v>14.334104</v>
      </c>
      <c r="Z1005">
        <v>0</v>
      </c>
      <c r="AA1005">
        <v>0</v>
      </c>
      <c r="AB1005">
        <v>0.0274932230452088</v>
      </c>
      <c r="AC1005">
        <v>0.007898527724198551</v>
      </c>
    </row>
    <row r="1006" spans="1:29">
      <c r="A1006" s="1" t="s">
        <v>628</v>
      </c>
      <c r="B1006">
        <v>20</v>
      </c>
      <c r="C1006">
        <v>4617708</v>
      </c>
      <c r="D1006">
        <v>830424</v>
      </c>
      <c r="E1006">
        <v>230885.4</v>
      </c>
      <c r="F1006" t="s">
        <v>1249</v>
      </c>
      <c r="G1006" t="s">
        <v>1288</v>
      </c>
      <c r="H1006" t="s">
        <v>1983</v>
      </c>
      <c r="I1006" t="s">
        <v>2128</v>
      </c>
      <c r="J1006">
        <v>97.14</v>
      </c>
      <c r="K1006">
        <v>2.3</v>
      </c>
      <c r="L1006">
        <v>42.86</v>
      </c>
      <c r="N1006">
        <v>1</v>
      </c>
      <c r="O1006">
        <v>1</v>
      </c>
      <c r="P1006" t="s">
        <v>2163</v>
      </c>
      <c r="Q1006" t="s">
        <v>2458</v>
      </c>
      <c r="R1006">
        <v>100</v>
      </c>
      <c r="S1006">
        <v>1445</v>
      </c>
      <c r="T1006" t="s">
        <v>3201</v>
      </c>
      <c r="U1006">
        <v>99.7</v>
      </c>
      <c r="V1006">
        <v>1487</v>
      </c>
      <c r="W1006">
        <v>5.829162</v>
      </c>
      <c r="X1006">
        <v>14.963146</v>
      </c>
      <c r="Y1006">
        <v>0.37556896</v>
      </c>
      <c r="Z1006">
        <v>0</v>
      </c>
      <c r="AA1006">
        <v>0</v>
      </c>
      <c r="AB1006">
        <v>0.0239917147824594</v>
      </c>
      <c r="AC1006">
        <v>0.00625993009215125</v>
      </c>
    </row>
    <row r="1007" spans="1:29">
      <c r="A1007" s="1" t="s">
        <v>629</v>
      </c>
      <c r="B1007">
        <v>32</v>
      </c>
      <c r="C1007">
        <v>4616893</v>
      </c>
      <c r="D1007">
        <v>1099940</v>
      </c>
      <c r="E1007">
        <v>144277.9</v>
      </c>
      <c r="F1007" t="s">
        <v>1249</v>
      </c>
      <c r="G1007" t="s">
        <v>1259</v>
      </c>
      <c r="H1007" t="s">
        <v>1984</v>
      </c>
      <c r="J1007">
        <v>96.53</v>
      </c>
      <c r="K1007">
        <v>1.98</v>
      </c>
      <c r="L1007">
        <v>25</v>
      </c>
      <c r="N1007">
        <v>2</v>
      </c>
      <c r="O1007">
        <v>2</v>
      </c>
      <c r="P1007" t="s">
        <v>2139</v>
      </c>
      <c r="Q1007" t="s">
        <v>2430</v>
      </c>
      <c r="R1007">
        <v>99.90000000000001</v>
      </c>
      <c r="S1007">
        <v>1454</v>
      </c>
      <c r="T1007" t="s">
        <v>3026</v>
      </c>
      <c r="U1007">
        <v>98.8</v>
      </c>
      <c r="V1007">
        <v>1498</v>
      </c>
      <c r="W1007">
        <v>5.7252364</v>
      </c>
      <c r="X1007">
        <v>13.312148</v>
      </c>
      <c r="Z1007">
        <v>0</v>
      </c>
      <c r="AA1007">
        <v>0</v>
      </c>
      <c r="AB1007">
        <v>0.019764081331475</v>
      </c>
      <c r="AC1007">
        <v>0.00912427259271275</v>
      </c>
    </row>
    <row r="1008" spans="1:29">
      <c r="A1008" s="1" t="s">
        <v>630</v>
      </c>
      <c r="B1008">
        <v>34</v>
      </c>
      <c r="C1008">
        <v>6456339</v>
      </c>
      <c r="D1008">
        <v>1672613</v>
      </c>
      <c r="E1008">
        <v>189892.3</v>
      </c>
      <c r="F1008" t="s">
        <v>1249</v>
      </c>
      <c r="G1008" t="s">
        <v>1606</v>
      </c>
      <c r="H1008" t="s">
        <v>1606</v>
      </c>
      <c r="I1008" t="s">
        <v>2128</v>
      </c>
      <c r="J1008">
        <v>100</v>
      </c>
      <c r="K1008">
        <v>1.16</v>
      </c>
      <c r="L1008">
        <v>60</v>
      </c>
      <c r="N1008">
        <v>3</v>
      </c>
      <c r="O1008">
        <v>4</v>
      </c>
      <c r="P1008" t="s">
        <v>2186</v>
      </c>
      <c r="Q1008" t="s">
        <v>2791</v>
      </c>
      <c r="R1008">
        <v>99.7</v>
      </c>
      <c r="S1008">
        <v>1443</v>
      </c>
      <c r="T1008" t="s">
        <v>3087</v>
      </c>
      <c r="U1008">
        <v>98.90000000000001</v>
      </c>
      <c r="V1008">
        <v>1500</v>
      </c>
      <c r="W1008">
        <v>31.130573</v>
      </c>
      <c r="X1008">
        <v>27.964474</v>
      </c>
      <c r="Y1008">
        <v>0.3990741</v>
      </c>
      <c r="Z1008">
        <v>0</v>
      </c>
      <c r="AA1008">
        <v>0</v>
      </c>
      <c r="AB1008">
        <v>0.00366479440050847</v>
      </c>
      <c r="AC1008">
        <v>0.000887737620805655</v>
      </c>
    </row>
    <row r="1009" spans="1:29">
      <c r="A1009" s="1" t="s">
        <v>631</v>
      </c>
      <c r="B1009">
        <v>95</v>
      </c>
      <c r="C1009">
        <v>6689062</v>
      </c>
      <c r="D1009">
        <v>366825</v>
      </c>
      <c r="E1009">
        <v>70411.2</v>
      </c>
      <c r="F1009" t="s">
        <v>1249</v>
      </c>
      <c r="G1009" t="s">
        <v>1607</v>
      </c>
      <c r="H1009" t="s">
        <v>1607</v>
      </c>
      <c r="I1009" t="s">
        <v>2128</v>
      </c>
      <c r="J1009">
        <v>93.02</v>
      </c>
      <c r="K1009">
        <v>4.16</v>
      </c>
      <c r="L1009">
        <v>0</v>
      </c>
      <c r="N1009">
        <v>2</v>
      </c>
      <c r="O1009">
        <v>3</v>
      </c>
      <c r="P1009" t="s">
        <v>2145</v>
      </c>
      <c r="Q1009" t="s">
        <v>2792</v>
      </c>
      <c r="R1009">
        <v>99.7</v>
      </c>
      <c r="S1009">
        <v>1435</v>
      </c>
      <c r="T1009" t="s">
        <v>3358</v>
      </c>
      <c r="U1009">
        <v>99.3</v>
      </c>
      <c r="V1009">
        <v>1437</v>
      </c>
      <c r="W1009">
        <v>6.413631400000001</v>
      </c>
      <c r="X1009">
        <v>12.296329</v>
      </c>
      <c r="Y1009">
        <v>0.08789263999999999</v>
      </c>
      <c r="Z1009">
        <v>0</v>
      </c>
      <c r="AA1009">
        <v>0</v>
      </c>
      <c r="AB1009">
        <v>0.061038056395995</v>
      </c>
      <c r="AC1009">
        <v>0.0156738150413267</v>
      </c>
    </row>
    <row r="1010" spans="1:29">
      <c r="A1010" s="1" t="s">
        <v>632</v>
      </c>
      <c r="B1010">
        <v>113</v>
      </c>
      <c r="C1010">
        <v>5674443</v>
      </c>
      <c r="D1010">
        <v>237382</v>
      </c>
      <c r="E1010">
        <v>50216.3</v>
      </c>
      <c r="F1010" t="s">
        <v>1249</v>
      </c>
      <c r="G1010" t="s">
        <v>1608</v>
      </c>
      <c r="H1010" t="s">
        <v>1608</v>
      </c>
      <c r="I1010" t="s">
        <v>2128</v>
      </c>
      <c r="J1010">
        <v>92.95</v>
      </c>
      <c r="K1010">
        <v>4.09</v>
      </c>
      <c r="L1010">
        <v>20</v>
      </c>
      <c r="N1010">
        <v>3</v>
      </c>
      <c r="O1010">
        <v>4</v>
      </c>
      <c r="P1010" t="s">
        <v>2342</v>
      </c>
      <c r="Q1010" t="s">
        <v>2793</v>
      </c>
      <c r="R1010">
        <v>99.90000000000001</v>
      </c>
      <c r="S1010">
        <v>1418</v>
      </c>
      <c r="T1010" t="s">
        <v>3359</v>
      </c>
      <c r="U1010">
        <v>97.40000000000001</v>
      </c>
      <c r="V1010">
        <v>1482</v>
      </c>
      <c r="W1010">
        <v>6.611905</v>
      </c>
      <c r="X1010">
        <v>10.663231</v>
      </c>
      <c r="Y1010">
        <v>0.1246656</v>
      </c>
      <c r="Z1010">
        <v>0</v>
      </c>
      <c r="AA1010">
        <v>0</v>
      </c>
      <c r="AB1010">
        <v>0.0411283919480641</v>
      </c>
      <c r="AC1010">
        <v>0.0100121056185252</v>
      </c>
    </row>
    <row r="1011" spans="1:29">
      <c r="A1011" s="1" t="s">
        <v>633</v>
      </c>
      <c r="B1011">
        <v>17</v>
      </c>
      <c r="C1011">
        <v>3330005</v>
      </c>
      <c r="D1011">
        <v>793880</v>
      </c>
      <c r="E1011">
        <v>195882.6</v>
      </c>
      <c r="F1011" t="s">
        <v>1249</v>
      </c>
      <c r="G1011" t="s">
        <v>1464</v>
      </c>
      <c r="H1011" t="s">
        <v>1464</v>
      </c>
      <c r="J1011">
        <v>92.86</v>
      </c>
      <c r="K1011">
        <v>2.42</v>
      </c>
      <c r="L1011">
        <v>53.85</v>
      </c>
      <c r="N1011">
        <v>2</v>
      </c>
      <c r="O1011">
        <v>2</v>
      </c>
      <c r="P1011" t="s">
        <v>2275</v>
      </c>
      <c r="Q1011" t="s">
        <v>2794</v>
      </c>
      <c r="R1011">
        <v>99.90000000000001</v>
      </c>
      <c r="S1011">
        <v>1462</v>
      </c>
      <c r="T1011" t="s">
        <v>3237</v>
      </c>
      <c r="U1011">
        <v>99.59999999999999</v>
      </c>
      <c r="V1011">
        <v>1388</v>
      </c>
      <c r="W1011">
        <v>67.72944</v>
      </c>
      <c r="X1011">
        <v>58.854702</v>
      </c>
      <c r="Z1011">
        <v>0</v>
      </c>
      <c r="AA1011">
        <v>0</v>
      </c>
      <c r="AB1011">
        <v>0.007602128519543759</v>
      </c>
      <c r="AC1011">
        <v>0.00203527408863049</v>
      </c>
    </row>
    <row r="1012" spans="1:29">
      <c r="A1012" s="1" t="s">
        <v>634</v>
      </c>
      <c r="B1012">
        <v>6</v>
      </c>
      <c r="C1012">
        <v>2586891</v>
      </c>
      <c r="D1012">
        <v>1061441</v>
      </c>
      <c r="E1012">
        <v>431148.5</v>
      </c>
      <c r="F1012" t="s">
        <v>1249</v>
      </c>
      <c r="G1012" t="s">
        <v>1376</v>
      </c>
      <c r="H1012" t="s">
        <v>1376</v>
      </c>
      <c r="J1012">
        <v>97.75</v>
      </c>
      <c r="K1012">
        <v>0.19</v>
      </c>
      <c r="L1012">
        <v>0</v>
      </c>
      <c r="N1012">
        <v>1</v>
      </c>
      <c r="O1012">
        <v>1</v>
      </c>
      <c r="P1012" t="s">
        <v>2225</v>
      </c>
      <c r="Q1012" t="s">
        <v>2554</v>
      </c>
      <c r="R1012">
        <v>100</v>
      </c>
      <c r="S1012">
        <v>1458</v>
      </c>
      <c r="T1012" t="s">
        <v>3144</v>
      </c>
      <c r="U1012">
        <v>99.7</v>
      </c>
      <c r="V1012">
        <v>1477</v>
      </c>
      <c r="W1012">
        <v>45.047733</v>
      </c>
      <c r="X1012">
        <v>22.904371</v>
      </c>
      <c r="Z1012">
        <v>0</v>
      </c>
      <c r="AA1012">
        <v>1</v>
      </c>
      <c r="AB1012">
        <v>0.00408995256182919</v>
      </c>
      <c r="AC1012">
        <v>0.00123562082139245</v>
      </c>
    </row>
    <row r="1013" spans="1:29">
      <c r="A1013" s="1" t="s">
        <v>635</v>
      </c>
      <c r="B1013">
        <v>10</v>
      </c>
      <c r="C1013">
        <v>4304060</v>
      </c>
      <c r="D1013">
        <v>2958872</v>
      </c>
      <c r="E1013">
        <v>430406</v>
      </c>
      <c r="F1013" t="s">
        <v>1249</v>
      </c>
      <c r="G1013" t="s">
        <v>1316</v>
      </c>
      <c r="H1013" t="s">
        <v>1316</v>
      </c>
      <c r="J1013">
        <v>97.09999999999999</v>
      </c>
      <c r="K1013">
        <v>1.24</v>
      </c>
      <c r="L1013">
        <v>66.67</v>
      </c>
      <c r="N1013">
        <v>3</v>
      </c>
      <c r="O1013">
        <v>1</v>
      </c>
      <c r="P1013" t="s">
        <v>2139</v>
      </c>
      <c r="Q1013" t="s">
        <v>2489</v>
      </c>
      <c r="R1013">
        <v>99.7</v>
      </c>
      <c r="S1013">
        <v>1456</v>
      </c>
      <c r="T1013" t="s">
        <v>3084</v>
      </c>
      <c r="U1013">
        <v>98.09999999999999</v>
      </c>
      <c r="V1013">
        <v>1381</v>
      </c>
      <c r="W1013">
        <v>6.476122</v>
      </c>
      <c r="X1013">
        <v>16.16263</v>
      </c>
      <c r="Z1013">
        <v>0</v>
      </c>
      <c r="AA1013">
        <v>0</v>
      </c>
      <c r="AB1013">
        <v>0.00623724250066656</v>
      </c>
      <c r="AC1013">
        <v>0.00247720884455306</v>
      </c>
    </row>
    <row r="1014" spans="1:29">
      <c r="A1014" s="1" t="s">
        <v>636</v>
      </c>
      <c r="B1014">
        <v>14</v>
      </c>
      <c r="C1014">
        <v>4595114</v>
      </c>
      <c r="D1014">
        <v>4150144</v>
      </c>
      <c r="E1014">
        <v>328222.4</v>
      </c>
      <c r="F1014" t="s">
        <v>1249</v>
      </c>
      <c r="G1014" t="s">
        <v>1609</v>
      </c>
      <c r="H1014" t="s">
        <v>1609</v>
      </c>
      <c r="I1014" t="s">
        <v>2128</v>
      </c>
      <c r="J1014">
        <v>96.58</v>
      </c>
      <c r="K1014">
        <v>0.85</v>
      </c>
      <c r="L1014">
        <v>0</v>
      </c>
      <c r="N1014">
        <v>1</v>
      </c>
      <c r="O1014">
        <v>1</v>
      </c>
      <c r="P1014" t="s">
        <v>2185</v>
      </c>
      <c r="Q1014" t="s">
        <v>2795</v>
      </c>
      <c r="R1014">
        <v>99.40000000000001</v>
      </c>
      <c r="S1014">
        <v>1445</v>
      </c>
      <c r="T1014" t="s">
        <v>3360</v>
      </c>
      <c r="U1014">
        <v>98.59999999999999</v>
      </c>
      <c r="V1014">
        <v>1481</v>
      </c>
      <c r="W1014">
        <v>24.295134</v>
      </c>
      <c r="X1014">
        <v>30.136902</v>
      </c>
      <c r="Y1014">
        <v>0.30830342</v>
      </c>
      <c r="Z1014">
        <v>0</v>
      </c>
      <c r="AA1014">
        <v>0</v>
      </c>
      <c r="AB1014">
        <v>0.00133326286419167</v>
      </c>
      <c r="AC1014">
        <v>0.00031354399854743</v>
      </c>
    </row>
    <row r="1015" spans="1:29">
      <c r="A1015" s="1" t="s">
        <v>637</v>
      </c>
      <c r="B1015">
        <v>34</v>
      </c>
      <c r="C1015">
        <v>4776319</v>
      </c>
      <c r="D1015">
        <v>757781</v>
      </c>
      <c r="E1015">
        <v>140480</v>
      </c>
      <c r="F1015" t="s">
        <v>1249</v>
      </c>
      <c r="G1015" t="s">
        <v>1610</v>
      </c>
      <c r="H1015" t="s">
        <v>1610</v>
      </c>
      <c r="I1015" t="s">
        <v>2128</v>
      </c>
      <c r="J1015">
        <v>91.90000000000001</v>
      </c>
      <c r="K1015">
        <v>0.99</v>
      </c>
      <c r="L1015">
        <v>0</v>
      </c>
      <c r="N1015">
        <v>2</v>
      </c>
      <c r="O1015">
        <v>2</v>
      </c>
      <c r="P1015" t="s">
        <v>2190</v>
      </c>
      <c r="Q1015" t="s">
        <v>2796</v>
      </c>
      <c r="R1015">
        <v>96.09999999999999</v>
      </c>
      <c r="S1015">
        <v>1448</v>
      </c>
      <c r="T1015" t="s">
        <v>3361</v>
      </c>
      <c r="U1015">
        <v>95.8</v>
      </c>
      <c r="V1015">
        <v>1488</v>
      </c>
      <c r="W1015">
        <v>4.3512015</v>
      </c>
      <c r="X1015">
        <v>9.581717999999999</v>
      </c>
      <c r="Y1015">
        <v>0.07258634999999999</v>
      </c>
      <c r="Z1015">
        <v>0</v>
      </c>
      <c r="AA1015">
        <v>2</v>
      </c>
      <c r="AB1015">
        <v>0.0124321234638468</v>
      </c>
      <c r="AC1015">
        <v>0.00460906449350389</v>
      </c>
    </row>
    <row r="1016" spans="1:29">
      <c r="A1016" s="1" t="s">
        <v>638</v>
      </c>
      <c r="B1016">
        <v>8</v>
      </c>
      <c r="C1016">
        <v>4362850</v>
      </c>
      <c r="D1016">
        <v>4015836</v>
      </c>
      <c r="E1016">
        <v>545356.2</v>
      </c>
      <c r="F1016" t="s">
        <v>1249</v>
      </c>
      <c r="G1016" t="s">
        <v>1611</v>
      </c>
      <c r="H1016" t="s">
        <v>1611</v>
      </c>
      <c r="I1016" t="s">
        <v>2128</v>
      </c>
      <c r="J1016">
        <v>97.67</v>
      </c>
      <c r="K1016">
        <v>0.79</v>
      </c>
      <c r="L1016">
        <v>0</v>
      </c>
      <c r="N1016">
        <v>3</v>
      </c>
      <c r="O1016">
        <v>3</v>
      </c>
      <c r="P1016" t="s">
        <v>2343</v>
      </c>
      <c r="Q1016" t="s">
        <v>2797</v>
      </c>
      <c r="R1016">
        <v>99.8</v>
      </c>
      <c r="S1016">
        <v>1417</v>
      </c>
      <c r="T1016" t="s">
        <v>3362</v>
      </c>
      <c r="U1016">
        <v>79.3</v>
      </c>
      <c r="V1016">
        <v>1461</v>
      </c>
      <c r="W1016">
        <v>40.29659</v>
      </c>
      <c r="X1016">
        <v>83.98226</v>
      </c>
      <c r="Y1016">
        <v>0.5273938</v>
      </c>
      <c r="Z1016">
        <v>0</v>
      </c>
      <c r="AA1016">
        <v>0</v>
      </c>
      <c r="AB1016">
        <v>0.000157408719146734</v>
      </c>
      <c r="AC1016">
        <v>2.95308624475538e-05</v>
      </c>
    </row>
    <row r="1017" spans="1:29">
      <c r="A1017" s="1" t="s">
        <v>639</v>
      </c>
      <c r="B1017">
        <v>18</v>
      </c>
      <c r="C1017">
        <v>4029488</v>
      </c>
      <c r="D1017">
        <v>919104</v>
      </c>
      <c r="E1017">
        <v>223860.4</v>
      </c>
      <c r="F1017" t="s">
        <v>1249</v>
      </c>
      <c r="G1017" t="s">
        <v>1612</v>
      </c>
      <c r="H1017" t="s">
        <v>1612</v>
      </c>
      <c r="I1017" t="s">
        <v>2128</v>
      </c>
      <c r="J1017">
        <v>97.04000000000001</v>
      </c>
      <c r="K1017">
        <v>3.15</v>
      </c>
      <c r="L1017">
        <v>80</v>
      </c>
      <c r="N1017">
        <v>2</v>
      </c>
      <c r="O1017">
        <v>2</v>
      </c>
      <c r="P1017" t="s">
        <v>2150</v>
      </c>
      <c r="Q1017" t="s">
        <v>2798</v>
      </c>
      <c r="R1017">
        <v>100</v>
      </c>
      <c r="S1017">
        <v>1435</v>
      </c>
      <c r="T1017" t="s">
        <v>3213</v>
      </c>
      <c r="U1017">
        <v>81.3</v>
      </c>
      <c r="V1017">
        <v>1536</v>
      </c>
      <c r="W1017">
        <v>6.856502000000001</v>
      </c>
      <c r="X1017">
        <v>16.389578</v>
      </c>
      <c r="Y1017">
        <v>0.15965125</v>
      </c>
      <c r="Z1017">
        <v>0</v>
      </c>
      <c r="AA1017">
        <v>0</v>
      </c>
      <c r="AB1017">
        <v>0.0160175339313463</v>
      </c>
      <c r="AC1017">
        <v>0.00524839027007691</v>
      </c>
    </row>
    <row r="1018" spans="1:29">
      <c r="A1018" s="1" t="s">
        <v>640</v>
      </c>
      <c r="B1018">
        <v>12</v>
      </c>
      <c r="C1018">
        <v>3052739</v>
      </c>
      <c r="D1018">
        <v>935376</v>
      </c>
      <c r="E1018">
        <v>254394.9</v>
      </c>
      <c r="F1018" t="s">
        <v>1249</v>
      </c>
      <c r="G1018" t="s">
        <v>1613</v>
      </c>
      <c r="H1018" t="s">
        <v>1613</v>
      </c>
      <c r="I1018" t="s">
        <v>2128</v>
      </c>
      <c r="J1018">
        <v>95.68000000000001</v>
      </c>
      <c r="K1018">
        <v>3.15</v>
      </c>
      <c r="L1018">
        <v>45.45</v>
      </c>
      <c r="N1018">
        <v>2</v>
      </c>
      <c r="O1018">
        <v>2</v>
      </c>
      <c r="P1018" t="s">
        <v>2344</v>
      </c>
      <c r="Q1018" t="s">
        <v>2799</v>
      </c>
      <c r="R1018">
        <v>99.90000000000001</v>
      </c>
      <c r="S1018">
        <v>1443</v>
      </c>
      <c r="T1018" t="s">
        <v>3363</v>
      </c>
      <c r="U1018">
        <v>97.40000000000001</v>
      </c>
      <c r="V1018">
        <v>1490</v>
      </c>
      <c r="W1018">
        <v>30.819036</v>
      </c>
      <c r="X1018">
        <v>42.52334</v>
      </c>
      <c r="Y1018">
        <v>1.4749056</v>
      </c>
      <c r="Z1018">
        <v>0</v>
      </c>
      <c r="AA1018">
        <v>1</v>
      </c>
      <c r="AB1018">
        <v>0.004708045786062521</v>
      </c>
      <c r="AC1018">
        <v>0.00129351830053593</v>
      </c>
    </row>
    <row r="1019" spans="1:29">
      <c r="A1019" s="1" t="s">
        <v>641</v>
      </c>
      <c r="B1019">
        <v>6</v>
      </c>
      <c r="C1019">
        <v>3476358</v>
      </c>
      <c r="D1019">
        <v>1031341</v>
      </c>
      <c r="E1019">
        <v>579393</v>
      </c>
      <c r="F1019" t="s">
        <v>1249</v>
      </c>
      <c r="G1019" t="s">
        <v>1434</v>
      </c>
      <c r="H1019" t="s">
        <v>1434</v>
      </c>
      <c r="I1019" t="s">
        <v>2128</v>
      </c>
      <c r="J1019">
        <v>98.91</v>
      </c>
      <c r="K1019">
        <v>0</v>
      </c>
      <c r="L1019">
        <v>0</v>
      </c>
      <c r="N1019">
        <v>2</v>
      </c>
      <c r="O1019">
        <v>2</v>
      </c>
      <c r="P1019" t="s">
        <v>2259</v>
      </c>
      <c r="Q1019" t="s">
        <v>2625</v>
      </c>
      <c r="R1019">
        <v>99.2</v>
      </c>
      <c r="S1019">
        <v>1443</v>
      </c>
      <c r="T1019" t="s">
        <v>3209</v>
      </c>
      <c r="U1019">
        <v>94.8</v>
      </c>
      <c r="V1019">
        <v>1524</v>
      </c>
      <c r="W1019">
        <v>15.430705</v>
      </c>
      <c r="X1019">
        <v>22.91635</v>
      </c>
      <c r="Y1019">
        <v>0.6104528299999999</v>
      </c>
      <c r="Z1019">
        <v>0</v>
      </c>
      <c r="AA1019">
        <v>0</v>
      </c>
      <c r="AB1019">
        <v>0.00659509929380539</v>
      </c>
      <c r="AC1019">
        <v>0.00167853793942856</v>
      </c>
    </row>
    <row r="1020" spans="1:29">
      <c r="A1020" s="1" t="s">
        <v>642</v>
      </c>
      <c r="B1020">
        <v>10</v>
      </c>
      <c r="C1020">
        <v>4238992</v>
      </c>
      <c r="D1020">
        <v>1337071</v>
      </c>
      <c r="E1020">
        <v>423899.2</v>
      </c>
      <c r="F1020" t="s">
        <v>1249</v>
      </c>
      <c r="G1020" t="s">
        <v>1302</v>
      </c>
      <c r="H1020" t="s">
        <v>1985</v>
      </c>
      <c r="J1020">
        <v>98.45999999999999</v>
      </c>
      <c r="K1020">
        <v>1.97</v>
      </c>
      <c r="L1020">
        <v>42.86</v>
      </c>
      <c r="N1020">
        <v>2</v>
      </c>
      <c r="O1020">
        <v>2</v>
      </c>
      <c r="P1020" t="s">
        <v>2173</v>
      </c>
      <c r="Q1020" t="s">
        <v>2475</v>
      </c>
      <c r="R1020">
        <v>100</v>
      </c>
      <c r="S1020">
        <v>1402</v>
      </c>
      <c r="T1020" t="s">
        <v>3364</v>
      </c>
      <c r="U1020">
        <v>99.2</v>
      </c>
      <c r="V1020">
        <v>1445</v>
      </c>
      <c r="W1020">
        <v>13.658037</v>
      </c>
      <c r="X1020">
        <v>24.848804</v>
      </c>
      <c r="Z1020">
        <v>0</v>
      </c>
      <c r="AA1020">
        <v>0</v>
      </c>
      <c r="AB1020">
        <v>0.0242944831314247</v>
      </c>
      <c r="AC1020">
        <v>0.00563643378254206</v>
      </c>
    </row>
    <row r="1021" spans="1:29">
      <c r="A1021" s="1" t="s">
        <v>643</v>
      </c>
      <c r="B1021">
        <v>56</v>
      </c>
      <c r="C1021">
        <v>6298830</v>
      </c>
      <c r="D1021">
        <v>651812</v>
      </c>
      <c r="E1021">
        <v>112479.1</v>
      </c>
      <c r="F1021" t="s">
        <v>1249</v>
      </c>
      <c r="G1021" t="s">
        <v>1614</v>
      </c>
      <c r="H1021" t="s">
        <v>1614</v>
      </c>
      <c r="I1021" t="s">
        <v>2128</v>
      </c>
      <c r="J1021">
        <v>96.34999999999999</v>
      </c>
      <c r="K1021">
        <v>3.38</v>
      </c>
      <c r="L1021">
        <v>40</v>
      </c>
      <c r="N1021">
        <v>2</v>
      </c>
      <c r="O1021">
        <v>2</v>
      </c>
      <c r="P1021" t="s">
        <v>2345</v>
      </c>
      <c r="Q1021" t="s">
        <v>2800</v>
      </c>
      <c r="R1021">
        <v>99.90000000000001</v>
      </c>
      <c r="S1021">
        <v>1483</v>
      </c>
      <c r="T1021" t="s">
        <v>3365</v>
      </c>
      <c r="U1021">
        <v>98.59999999999999</v>
      </c>
      <c r="V1021">
        <v>1507</v>
      </c>
      <c r="W1021">
        <v>8.198694999999999</v>
      </c>
      <c r="X1021">
        <v>8.493514999999999</v>
      </c>
      <c r="Y1021">
        <v>0.20164064</v>
      </c>
      <c r="Z1021">
        <v>0</v>
      </c>
      <c r="AA1021">
        <v>0</v>
      </c>
      <c r="AB1021">
        <v>0.0195859655680617</v>
      </c>
      <c r="AC1021">
        <v>0.00642814122397363</v>
      </c>
    </row>
    <row r="1022" spans="1:29">
      <c r="A1022" s="1" t="s">
        <v>644</v>
      </c>
      <c r="B1022">
        <v>11</v>
      </c>
      <c r="C1022">
        <v>4220125</v>
      </c>
      <c r="D1022">
        <v>1326613</v>
      </c>
      <c r="E1022">
        <v>383647.7</v>
      </c>
      <c r="F1022" t="s">
        <v>1249</v>
      </c>
      <c r="G1022" t="s">
        <v>1615</v>
      </c>
      <c r="H1022" t="s">
        <v>1615</v>
      </c>
      <c r="I1022" t="s">
        <v>2128</v>
      </c>
      <c r="J1022">
        <v>93.73999999999999</v>
      </c>
      <c r="K1022">
        <v>1.96</v>
      </c>
      <c r="L1022">
        <v>0</v>
      </c>
      <c r="N1022">
        <v>1</v>
      </c>
      <c r="O1022">
        <v>1</v>
      </c>
      <c r="P1022" t="s">
        <v>2223</v>
      </c>
      <c r="Q1022" t="s">
        <v>2550</v>
      </c>
      <c r="R1022">
        <v>97.59999999999999</v>
      </c>
      <c r="S1022">
        <v>1485</v>
      </c>
      <c r="T1022" t="s">
        <v>3141</v>
      </c>
      <c r="U1022">
        <v>97.5</v>
      </c>
      <c r="V1022">
        <v>1543</v>
      </c>
      <c r="W1022">
        <v>11.991332</v>
      </c>
      <c r="X1022">
        <v>10.317783</v>
      </c>
      <c r="Y1022">
        <v>0.20803599</v>
      </c>
      <c r="Z1022">
        <v>0</v>
      </c>
      <c r="AA1022">
        <v>0</v>
      </c>
      <c r="AB1022">
        <v>0.0025777124880469</v>
      </c>
      <c r="AC1022">
        <v>0.00101924193133381</v>
      </c>
    </row>
    <row r="1023" spans="1:29">
      <c r="A1023" s="1" t="s">
        <v>645</v>
      </c>
      <c r="B1023">
        <v>3</v>
      </c>
      <c r="C1023">
        <v>3881138</v>
      </c>
      <c r="D1023">
        <v>1822864</v>
      </c>
      <c r="E1023">
        <v>1293712.6</v>
      </c>
      <c r="F1023" t="s">
        <v>1249</v>
      </c>
      <c r="G1023" t="s">
        <v>1616</v>
      </c>
      <c r="H1023" t="s">
        <v>1616</v>
      </c>
      <c r="I1023" t="s">
        <v>2128</v>
      </c>
      <c r="J1023">
        <v>96.37</v>
      </c>
      <c r="K1023">
        <v>0</v>
      </c>
      <c r="L1023">
        <v>0</v>
      </c>
      <c r="N1023">
        <v>1</v>
      </c>
      <c r="O1023">
        <v>1</v>
      </c>
      <c r="P1023" t="s">
        <v>2346</v>
      </c>
      <c r="Q1023" t="s">
        <v>2801</v>
      </c>
      <c r="R1023">
        <v>99.40000000000001</v>
      </c>
      <c r="S1023">
        <v>1515</v>
      </c>
      <c r="T1023" t="s">
        <v>3366</v>
      </c>
      <c r="U1023">
        <v>99.40000000000001</v>
      </c>
      <c r="V1023">
        <v>1503</v>
      </c>
      <c r="W1023">
        <v>9.245022000000001</v>
      </c>
      <c r="X1023">
        <v>15.697208</v>
      </c>
      <c r="Y1023">
        <v>0.8960164</v>
      </c>
      <c r="Z1023">
        <v>0</v>
      </c>
      <c r="AA1023">
        <v>1</v>
      </c>
      <c r="AB1023">
        <v>0.0348074932737431</v>
      </c>
      <c r="AC1023">
        <v>0.00920186798562248</v>
      </c>
    </row>
    <row r="1024" spans="1:29">
      <c r="A1024" s="1" t="s">
        <v>646</v>
      </c>
      <c r="B1024">
        <v>6</v>
      </c>
      <c r="C1024">
        <v>3969399</v>
      </c>
      <c r="D1024">
        <v>1581753</v>
      </c>
      <c r="E1024">
        <v>661566.5</v>
      </c>
      <c r="F1024" t="s">
        <v>1249</v>
      </c>
      <c r="G1024" t="s">
        <v>1316</v>
      </c>
      <c r="H1024" t="s">
        <v>1852</v>
      </c>
      <c r="J1024">
        <v>93.70999999999999</v>
      </c>
      <c r="K1024">
        <v>0</v>
      </c>
      <c r="L1024">
        <v>0</v>
      </c>
      <c r="N1024">
        <v>2</v>
      </c>
      <c r="O1024">
        <v>1</v>
      </c>
      <c r="P1024" t="s">
        <v>2139</v>
      </c>
      <c r="Q1024" t="s">
        <v>2489</v>
      </c>
      <c r="R1024">
        <v>99.8</v>
      </c>
      <c r="S1024">
        <v>1456</v>
      </c>
      <c r="T1024" t="s">
        <v>3084</v>
      </c>
      <c r="U1024">
        <v>99.5</v>
      </c>
      <c r="V1024">
        <v>1380</v>
      </c>
      <c r="W1024">
        <v>4.674558599999999</v>
      </c>
      <c r="X1024">
        <v>11.757119</v>
      </c>
      <c r="Z1024">
        <v>0</v>
      </c>
      <c r="AA1024">
        <v>0</v>
      </c>
      <c r="AB1024">
        <v>0.0106296644017631</v>
      </c>
      <c r="AC1024">
        <v>0.003687013519049571</v>
      </c>
    </row>
    <row r="1025" spans="1:29">
      <c r="A1025" s="1" t="s">
        <v>647</v>
      </c>
      <c r="B1025">
        <v>36</v>
      </c>
      <c r="C1025">
        <v>3313532</v>
      </c>
      <c r="D1025">
        <v>432532</v>
      </c>
      <c r="E1025">
        <v>92042.60000000001</v>
      </c>
      <c r="F1025" t="s">
        <v>1249</v>
      </c>
      <c r="G1025" t="s">
        <v>1617</v>
      </c>
      <c r="H1025" t="s">
        <v>1617</v>
      </c>
      <c r="I1025" t="s">
        <v>2128</v>
      </c>
      <c r="J1025">
        <v>90.14</v>
      </c>
      <c r="K1025">
        <v>0.26</v>
      </c>
      <c r="L1025">
        <v>0</v>
      </c>
      <c r="N1025">
        <v>1</v>
      </c>
      <c r="O1025">
        <v>1</v>
      </c>
      <c r="P1025" t="s">
        <v>2346</v>
      </c>
      <c r="Q1025" t="s">
        <v>2802</v>
      </c>
      <c r="R1025">
        <v>100</v>
      </c>
      <c r="S1025">
        <v>1441</v>
      </c>
      <c r="T1025" t="s">
        <v>3367</v>
      </c>
      <c r="U1025">
        <v>96.3</v>
      </c>
      <c r="V1025">
        <v>1500</v>
      </c>
      <c r="W1025">
        <v>5.1715302</v>
      </c>
      <c r="X1025">
        <v>8.915324</v>
      </c>
      <c r="Y1025">
        <v>0.21942614</v>
      </c>
      <c r="Z1025">
        <v>0</v>
      </c>
      <c r="AA1025">
        <v>1</v>
      </c>
      <c r="AB1025">
        <v>0.0315311366986733</v>
      </c>
      <c r="AC1025">
        <v>0.0114015085072794</v>
      </c>
    </row>
    <row r="1026" spans="1:29">
      <c r="A1026" s="1" t="s">
        <v>648</v>
      </c>
      <c r="B1026">
        <v>1</v>
      </c>
      <c r="C1026">
        <v>749073</v>
      </c>
      <c r="D1026">
        <v>749073</v>
      </c>
      <c r="E1026">
        <v>749073</v>
      </c>
      <c r="F1026" t="s">
        <v>1249</v>
      </c>
      <c r="G1026" t="s">
        <v>1618</v>
      </c>
      <c r="H1026" t="s">
        <v>1618</v>
      </c>
      <c r="I1026" t="s">
        <v>2128</v>
      </c>
      <c r="J1026">
        <v>62.54</v>
      </c>
      <c r="K1026">
        <v>0</v>
      </c>
      <c r="L1026">
        <v>0</v>
      </c>
      <c r="M1026" t="s">
        <v>2129</v>
      </c>
      <c r="N1026">
        <v>1</v>
      </c>
      <c r="O1026">
        <v>1</v>
      </c>
      <c r="P1026" t="s">
        <v>2347</v>
      </c>
      <c r="Q1026" t="s">
        <v>2803</v>
      </c>
      <c r="R1026">
        <v>98</v>
      </c>
      <c r="S1026">
        <v>1422</v>
      </c>
      <c r="T1026" t="s">
        <v>3368</v>
      </c>
      <c r="U1026">
        <v>99.59999999999999</v>
      </c>
      <c r="V1026">
        <v>1461</v>
      </c>
      <c r="W1026">
        <v>9.12885</v>
      </c>
      <c r="X1026">
        <v>21.280346</v>
      </c>
      <c r="Y1026">
        <v>0.15674396</v>
      </c>
      <c r="Z1026">
        <v>0</v>
      </c>
      <c r="AA1026">
        <v>1</v>
      </c>
      <c r="AB1026">
        <v>0.00902307825785181</v>
      </c>
      <c r="AC1026">
        <v>0.00192496414282479</v>
      </c>
    </row>
    <row r="1027" spans="1:29">
      <c r="A1027" s="1" t="s">
        <v>649</v>
      </c>
      <c r="B1027">
        <v>3</v>
      </c>
      <c r="C1027">
        <v>2919710</v>
      </c>
      <c r="D1027">
        <v>1059261</v>
      </c>
      <c r="E1027">
        <v>973236.7</v>
      </c>
      <c r="F1027" t="s">
        <v>1249</v>
      </c>
      <c r="G1027" t="s">
        <v>1619</v>
      </c>
      <c r="H1027" t="s">
        <v>1619</v>
      </c>
      <c r="I1027" t="s">
        <v>2128</v>
      </c>
      <c r="J1027">
        <v>96.22</v>
      </c>
      <c r="K1027">
        <v>0</v>
      </c>
      <c r="L1027">
        <v>0</v>
      </c>
      <c r="N1027">
        <v>1</v>
      </c>
      <c r="O1027">
        <v>1</v>
      </c>
      <c r="P1027" t="s">
        <v>2132</v>
      </c>
      <c r="Q1027" t="s">
        <v>2804</v>
      </c>
      <c r="R1027">
        <v>99.90000000000001</v>
      </c>
      <c r="S1027">
        <v>1442</v>
      </c>
      <c r="T1027" t="s">
        <v>3066</v>
      </c>
      <c r="U1027">
        <v>99.2</v>
      </c>
      <c r="V1027">
        <v>1501</v>
      </c>
      <c r="W1027">
        <v>21.619244</v>
      </c>
      <c r="X1027">
        <v>32.696754</v>
      </c>
      <c r="Y1027">
        <v>1.2389703</v>
      </c>
      <c r="Z1027">
        <v>0</v>
      </c>
      <c r="AA1027">
        <v>0</v>
      </c>
      <c r="AB1027">
        <v>0.0184334627169717</v>
      </c>
      <c r="AC1027">
        <v>0.00459352884723366</v>
      </c>
    </row>
    <row r="1028" spans="1:29">
      <c r="A1028" s="1" t="s">
        <v>650</v>
      </c>
      <c r="B1028">
        <v>14</v>
      </c>
      <c r="C1028">
        <v>8110758</v>
      </c>
      <c r="D1028">
        <v>1564633</v>
      </c>
      <c r="E1028">
        <v>579339.9</v>
      </c>
      <c r="F1028" t="s">
        <v>1249</v>
      </c>
      <c r="G1028" t="s">
        <v>1620</v>
      </c>
      <c r="H1028" t="s">
        <v>1620</v>
      </c>
      <c r="I1028" t="s">
        <v>2128</v>
      </c>
      <c r="J1028">
        <v>94.84</v>
      </c>
      <c r="K1028">
        <v>1.73</v>
      </c>
      <c r="L1028">
        <v>25</v>
      </c>
      <c r="N1028">
        <v>1</v>
      </c>
      <c r="O1028">
        <v>1</v>
      </c>
      <c r="P1028" t="s">
        <v>2145</v>
      </c>
      <c r="Q1028" t="s">
        <v>2805</v>
      </c>
      <c r="R1028">
        <v>99</v>
      </c>
      <c r="S1028">
        <v>1456</v>
      </c>
      <c r="T1028" t="s">
        <v>3369</v>
      </c>
      <c r="U1028">
        <v>94.40000000000001</v>
      </c>
      <c r="V1028">
        <v>1456</v>
      </c>
      <c r="W1028">
        <v>4.3014708</v>
      </c>
      <c r="X1028">
        <v>11.2728405</v>
      </c>
      <c r="Y1028">
        <v>0.07577105599999999</v>
      </c>
      <c r="Z1028">
        <v>0</v>
      </c>
      <c r="AA1028">
        <v>0</v>
      </c>
      <c r="AB1028">
        <v>0.00426850475859234</v>
      </c>
      <c r="AC1028">
        <v>0.00150407745998919</v>
      </c>
    </row>
    <row r="1029" spans="1:29">
      <c r="A1029" s="1" t="s">
        <v>651</v>
      </c>
      <c r="B1029">
        <v>13</v>
      </c>
      <c r="C1029">
        <v>3570648</v>
      </c>
      <c r="D1029">
        <v>695747</v>
      </c>
      <c r="E1029">
        <v>274665.2</v>
      </c>
      <c r="F1029" t="s">
        <v>1249</v>
      </c>
      <c r="G1029" t="s">
        <v>1621</v>
      </c>
      <c r="H1029" t="s">
        <v>1621</v>
      </c>
      <c r="I1029" t="s">
        <v>2128</v>
      </c>
      <c r="J1029">
        <v>94.67</v>
      </c>
      <c r="K1029">
        <v>1.74</v>
      </c>
      <c r="L1029">
        <v>0</v>
      </c>
      <c r="N1029">
        <v>1</v>
      </c>
      <c r="O1029">
        <v>1</v>
      </c>
      <c r="P1029" t="s">
        <v>2348</v>
      </c>
      <c r="Q1029" t="s">
        <v>2806</v>
      </c>
      <c r="R1029">
        <v>97.8</v>
      </c>
      <c r="S1029">
        <v>1407</v>
      </c>
      <c r="T1029" t="s">
        <v>3370</v>
      </c>
      <c r="U1029">
        <v>97.40000000000001</v>
      </c>
      <c r="V1029">
        <v>1484</v>
      </c>
      <c r="W1029">
        <v>6.738482</v>
      </c>
      <c r="X1029">
        <v>13.114381</v>
      </c>
      <c r="Y1029">
        <v>0.18579696</v>
      </c>
      <c r="Z1029">
        <v>0</v>
      </c>
      <c r="AA1029">
        <v>0</v>
      </c>
      <c r="AB1029">
        <v>0.0686086093345602</v>
      </c>
      <c r="AC1029">
        <v>0.0204455647908434</v>
      </c>
    </row>
    <row r="1030" spans="1:29">
      <c r="A1030" s="1" t="s">
        <v>652</v>
      </c>
      <c r="B1030">
        <v>4</v>
      </c>
      <c r="C1030">
        <v>3842053</v>
      </c>
      <c r="D1030">
        <v>3778675</v>
      </c>
      <c r="E1030">
        <v>960513.2</v>
      </c>
      <c r="F1030" t="s">
        <v>1249</v>
      </c>
      <c r="G1030" t="s">
        <v>1352</v>
      </c>
      <c r="H1030" t="s">
        <v>1352</v>
      </c>
      <c r="J1030">
        <v>98.77</v>
      </c>
      <c r="K1030">
        <v>1.81</v>
      </c>
      <c r="L1030">
        <v>87.5</v>
      </c>
      <c r="N1030">
        <v>1</v>
      </c>
      <c r="O1030">
        <v>1</v>
      </c>
      <c r="P1030" t="s">
        <v>2211</v>
      </c>
      <c r="Q1030" t="s">
        <v>2526</v>
      </c>
      <c r="R1030">
        <v>99.90000000000001</v>
      </c>
      <c r="S1030">
        <v>1449</v>
      </c>
      <c r="T1030" t="s">
        <v>3119</v>
      </c>
      <c r="U1030">
        <v>96.09999999999999</v>
      </c>
      <c r="V1030">
        <v>1491</v>
      </c>
      <c r="W1030">
        <v>12.474046</v>
      </c>
      <c r="X1030">
        <v>35.1979</v>
      </c>
      <c r="Z1030">
        <v>1</v>
      </c>
      <c r="AA1030">
        <v>0</v>
      </c>
      <c r="AB1030">
        <v>0.003745095038494379</v>
      </c>
      <c r="AC1030">
        <v>0.000848426618120932</v>
      </c>
    </row>
    <row r="1031" spans="1:29">
      <c r="A1031" s="1" t="s">
        <v>653</v>
      </c>
      <c r="B1031">
        <v>16</v>
      </c>
      <c r="C1031">
        <v>5370622</v>
      </c>
      <c r="D1031">
        <v>1054468</v>
      </c>
      <c r="E1031">
        <v>335663.9</v>
      </c>
      <c r="F1031" t="s">
        <v>1249</v>
      </c>
      <c r="G1031" t="s">
        <v>1490</v>
      </c>
      <c r="H1031" t="s">
        <v>1490</v>
      </c>
      <c r="I1031" t="s">
        <v>2128</v>
      </c>
      <c r="J1031">
        <v>99.23999999999999</v>
      </c>
      <c r="K1031">
        <v>2.04</v>
      </c>
      <c r="L1031">
        <v>20</v>
      </c>
      <c r="N1031">
        <v>2</v>
      </c>
      <c r="O1031">
        <v>2</v>
      </c>
      <c r="P1031" t="s">
        <v>2145</v>
      </c>
      <c r="Q1031" t="s">
        <v>2684</v>
      </c>
      <c r="R1031">
        <v>100</v>
      </c>
      <c r="S1031">
        <v>1447</v>
      </c>
      <c r="T1031" t="s">
        <v>3261</v>
      </c>
      <c r="U1031">
        <v>98.40000000000001</v>
      </c>
      <c r="V1031">
        <v>1409</v>
      </c>
      <c r="W1031">
        <v>7.1646023</v>
      </c>
      <c r="X1031">
        <v>16.749863</v>
      </c>
      <c r="Y1031">
        <v>0.15559927</v>
      </c>
      <c r="Z1031">
        <v>0</v>
      </c>
      <c r="AA1031">
        <v>0</v>
      </c>
      <c r="AB1031">
        <v>0.008543690217856009</v>
      </c>
      <c r="AC1031">
        <v>0.00263950664336657</v>
      </c>
    </row>
    <row r="1032" spans="1:29">
      <c r="A1032" s="1" t="s">
        <v>654</v>
      </c>
      <c r="B1032">
        <v>44</v>
      </c>
      <c r="C1032">
        <v>4273230</v>
      </c>
      <c r="D1032">
        <v>949652</v>
      </c>
      <c r="E1032">
        <v>97118.89999999999</v>
      </c>
      <c r="F1032" t="s">
        <v>1249</v>
      </c>
      <c r="G1032" t="s">
        <v>1333</v>
      </c>
      <c r="H1032" t="s">
        <v>1986</v>
      </c>
      <c r="J1032">
        <v>95.40000000000001</v>
      </c>
      <c r="K1032">
        <v>4.94</v>
      </c>
      <c r="L1032">
        <v>75</v>
      </c>
      <c r="N1032">
        <v>1</v>
      </c>
      <c r="O1032">
        <v>1</v>
      </c>
      <c r="P1032" t="s">
        <v>2160</v>
      </c>
      <c r="Q1032" t="s">
        <v>2506</v>
      </c>
      <c r="R1032">
        <v>99.90000000000001</v>
      </c>
      <c r="S1032">
        <v>1451</v>
      </c>
      <c r="T1032" t="s">
        <v>3100</v>
      </c>
      <c r="U1032">
        <v>98.5</v>
      </c>
      <c r="V1032">
        <v>1501</v>
      </c>
      <c r="W1032">
        <v>5.2029033</v>
      </c>
      <c r="X1032">
        <v>13.5197525</v>
      </c>
      <c r="Z1032">
        <v>0</v>
      </c>
      <c r="AA1032">
        <v>0</v>
      </c>
      <c r="AB1032">
        <v>0.0300061937846717</v>
      </c>
      <c r="AC1032">
        <v>0.008282612787852171</v>
      </c>
    </row>
    <row r="1033" spans="1:29">
      <c r="A1033" s="1" t="s">
        <v>655</v>
      </c>
      <c r="B1033">
        <v>6</v>
      </c>
      <c r="C1033">
        <v>4058184</v>
      </c>
      <c r="D1033">
        <v>1183542</v>
      </c>
      <c r="E1033">
        <v>676364</v>
      </c>
      <c r="F1033" t="s">
        <v>1249</v>
      </c>
      <c r="G1033" t="s">
        <v>1622</v>
      </c>
      <c r="H1033" t="s">
        <v>1622</v>
      </c>
      <c r="I1033" t="s">
        <v>2128</v>
      </c>
      <c r="J1033">
        <v>93.8</v>
      </c>
      <c r="K1033">
        <v>3.46</v>
      </c>
      <c r="L1033">
        <v>0</v>
      </c>
      <c r="N1033">
        <v>2</v>
      </c>
      <c r="O1033">
        <v>2</v>
      </c>
      <c r="P1033" t="s">
        <v>2349</v>
      </c>
      <c r="Q1033" t="s">
        <v>2807</v>
      </c>
      <c r="R1033">
        <v>100</v>
      </c>
      <c r="S1033">
        <v>1456</v>
      </c>
      <c r="T1033" t="s">
        <v>3371</v>
      </c>
      <c r="U1033">
        <v>99.7</v>
      </c>
      <c r="V1033">
        <v>1495</v>
      </c>
      <c r="W1033">
        <v>17.826532</v>
      </c>
      <c r="X1033">
        <v>32.106598</v>
      </c>
      <c r="Y1033">
        <v>2.6114883</v>
      </c>
      <c r="Z1033">
        <v>0</v>
      </c>
      <c r="AA1033">
        <v>0</v>
      </c>
      <c r="AB1033">
        <v>0.0153184290469867</v>
      </c>
      <c r="AC1033">
        <v>0.00350614486828085</v>
      </c>
    </row>
    <row r="1034" spans="1:29">
      <c r="A1034" s="1" t="s">
        <v>656</v>
      </c>
      <c r="B1034">
        <v>37</v>
      </c>
      <c r="C1034">
        <v>4066475</v>
      </c>
      <c r="D1034">
        <v>922508</v>
      </c>
      <c r="E1034">
        <v>109904.7</v>
      </c>
      <c r="F1034" t="s">
        <v>1249</v>
      </c>
      <c r="G1034" t="s">
        <v>1623</v>
      </c>
      <c r="H1034" t="s">
        <v>1623</v>
      </c>
      <c r="I1034" t="s">
        <v>2128</v>
      </c>
      <c r="J1034">
        <v>98.3</v>
      </c>
      <c r="K1034">
        <v>3.23</v>
      </c>
      <c r="L1034">
        <v>78.56999999999999</v>
      </c>
      <c r="N1034">
        <v>1</v>
      </c>
      <c r="O1034">
        <v>1</v>
      </c>
      <c r="P1034" t="s">
        <v>2133</v>
      </c>
      <c r="Q1034" t="s">
        <v>2808</v>
      </c>
      <c r="R1034">
        <v>99</v>
      </c>
      <c r="S1034">
        <v>1446</v>
      </c>
      <c r="T1034" t="s">
        <v>3372</v>
      </c>
      <c r="U1034">
        <v>97.59999999999999</v>
      </c>
      <c r="V1034">
        <v>1504</v>
      </c>
      <c r="W1034">
        <v>8.109735000000001</v>
      </c>
      <c r="X1034">
        <v>13.65273</v>
      </c>
      <c r="Y1034">
        <v>0.13493288</v>
      </c>
      <c r="Z1034">
        <v>0</v>
      </c>
      <c r="AA1034">
        <v>0</v>
      </c>
      <c r="AB1034">
        <v>0.0242085263189037</v>
      </c>
      <c r="AC1034">
        <v>0.006129031434269971</v>
      </c>
    </row>
    <row r="1035" spans="1:29">
      <c r="A1035" s="1" t="s">
        <v>657</v>
      </c>
      <c r="B1035">
        <v>65</v>
      </c>
      <c r="C1035">
        <v>5303442</v>
      </c>
      <c r="D1035">
        <v>402260</v>
      </c>
      <c r="E1035">
        <v>81591.39999999999</v>
      </c>
      <c r="F1035" t="s">
        <v>1249</v>
      </c>
      <c r="G1035" t="s">
        <v>1624</v>
      </c>
      <c r="H1035" t="s">
        <v>1624</v>
      </c>
      <c r="I1035" t="s">
        <v>2128</v>
      </c>
      <c r="J1035">
        <v>93.13</v>
      </c>
      <c r="K1035">
        <v>2.46</v>
      </c>
      <c r="L1035">
        <v>71.43000000000001</v>
      </c>
      <c r="N1035">
        <v>1</v>
      </c>
      <c r="O1035">
        <v>1</v>
      </c>
      <c r="P1035" t="s">
        <v>2183</v>
      </c>
      <c r="Q1035" t="s">
        <v>2809</v>
      </c>
      <c r="R1035">
        <v>99.90000000000001</v>
      </c>
      <c r="S1035">
        <v>1442</v>
      </c>
      <c r="T1035" t="s">
        <v>3373</v>
      </c>
      <c r="U1035">
        <v>98.7</v>
      </c>
      <c r="V1035">
        <v>1500</v>
      </c>
      <c r="W1035">
        <v>4.769676</v>
      </c>
      <c r="X1035">
        <v>10.898544</v>
      </c>
      <c r="Y1035">
        <v>0.09581311000000001</v>
      </c>
      <c r="Z1035">
        <v>0</v>
      </c>
      <c r="AA1035">
        <v>0</v>
      </c>
      <c r="AB1035">
        <v>0.0258060015038643</v>
      </c>
      <c r="AC1035">
        <v>0.008903505253870221</v>
      </c>
    </row>
    <row r="1036" spans="1:29">
      <c r="A1036" s="1" t="s">
        <v>658</v>
      </c>
      <c r="B1036">
        <v>15</v>
      </c>
      <c r="C1036">
        <v>3941681</v>
      </c>
      <c r="D1036">
        <v>884235</v>
      </c>
      <c r="E1036">
        <v>262778.7</v>
      </c>
      <c r="F1036" t="s">
        <v>1249</v>
      </c>
      <c r="G1036" t="s">
        <v>1625</v>
      </c>
      <c r="H1036" t="s">
        <v>1625</v>
      </c>
      <c r="I1036" t="s">
        <v>2128</v>
      </c>
      <c r="J1036">
        <v>93.09999999999999</v>
      </c>
      <c r="K1036">
        <v>2.27</v>
      </c>
      <c r="L1036">
        <v>87.5</v>
      </c>
      <c r="N1036">
        <v>1</v>
      </c>
      <c r="O1036">
        <v>1</v>
      </c>
      <c r="P1036" t="s">
        <v>2160</v>
      </c>
      <c r="Q1036" t="s">
        <v>2810</v>
      </c>
      <c r="R1036">
        <v>99.3</v>
      </c>
      <c r="S1036">
        <v>1451</v>
      </c>
      <c r="T1036" t="s">
        <v>3100</v>
      </c>
      <c r="U1036">
        <v>98</v>
      </c>
      <c r="V1036">
        <v>1501</v>
      </c>
      <c r="W1036">
        <v>7.4961348</v>
      </c>
      <c r="X1036">
        <v>20.638973</v>
      </c>
      <c r="Y1036">
        <v>0.15415236</v>
      </c>
      <c r="Z1036">
        <v>0</v>
      </c>
      <c r="AA1036">
        <v>0</v>
      </c>
      <c r="AB1036">
        <v>0.0238545100840987</v>
      </c>
      <c r="AC1036">
        <v>0.004916596005443879</v>
      </c>
    </row>
    <row r="1037" spans="1:29">
      <c r="A1037" s="1" t="s">
        <v>659</v>
      </c>
      <c r="B1037">
        <v>16</v>
      </c>
      <c r="C1037">
        <v>5616814</v>
      </c>
      <c r="D1037">
        <v>1153927</v>
      </c>
      <c r="E1037">
        <v>351050.9</v>
      </c>
      <c r="F1037" t="s">
        <v>1249</v>
      </c>
      <c r="G1037" t="s">
        <v>1626</v>
      </c>
      <c r="H1037" t="s">
        <v>1626</v>
      </c>
      <c r="J1037">
        <v>96.78</v>
      </c>
      <c r="K1037">
        <v>1.49</v>
      </c>
      <c r="L1037">
        <v>0</v>
      </c>
      <c r="N1037">
        <v>2</v>
      </c>
      <c r="O1037">
        <v>2</v>
      </c>
      <c r="P1037" t="s">
        <v>2175</v>
      </c>
      <c r="Q1037" t="s">
        <v>2811</v>
      </c>
      <c r="R1037">
        <v>99.90000000000001</v>
      </c>
      <c r="S1037">
        <v>1439</v>
      </c>
      <c r="T1037" t="s">
        <v>3374</v>
      </c>
      <c r="U1037">
        <v>98.59999999999999</v>
      </c>
      <c r="V1037">
        <v>1358</v>
      </c>
      <c r="W1037">
        <v>6.469689</v>
      </c>
      <c r="X1037">
        <v>17.030008</v>
      </c>
      <c r="Z1037">
        <v>0</v>
      </c>
      <c r="AA1037">
        <v>0</v>
      </c>
      <c r="AB1037">
        <v>0.00612557896997025</v>
      </c>
      <c r="AC1037">
        <v>0.00212330414278927</v>
      </c>
    </row>
    <row r="1038" spans="1:29">
      <c r="A1038" s="1" t="s">
        <v>660</v>
      </c>
      <c r="B1038">
        <v>5</v>
      </c>
      <c r="C1038">
        <v>5166514</v>
      </c>
      <c r="D1038">
        <v>1491475</v>
      </c>
      <c r="E1038">
        <v>1033302.8</v>
      </c>
      <c r="F1038" t="s">
        <v>1249</v>
      </c>
      <c r="G1038" t="s">
        <v>1283</v>
      </c>
      <c r="H1038" t="s">
        <v>1283</v>
      </c>
      <c r="J1038">
        <v>97.65000000000001</v>
      </c>
      <c r="K1038">
        <v>2.72</v>
      </c>
      <c r="L1038">
        <v>77.78</v>
      </c>
      <c r="N1038">
        <v>1</v>
      </c>
      <c r="O1038">
        <v>1</v>
      </c>
      <c r="P1038" t="s">
        <v>2145</v>
      </c>
      <c r="Q1038" t="s">
        <v>2454</v>
      </c>
      <c r="R1038">
        <v>100</v>
      </c>
      <c r="S1038">
        <v>1459</v>
      </c>
      <c r="T1038" t="s">
        <v>3050</v>
      </c>
      <c r="U1038">
        <v>99.5</v>
      </c>
      <c r="V1038">
        <v>1477</v>
      </c>
      <c r="W1038">
        <v>33.40812</v>
      </c>
      <c r="X1038">
        <v>84.61215</v>
      </c>
      <c r="Z1038">
        <v>0</v>
      </c>
      <c r="AA1038">
        <v>0</v>
      </c>
      <c r="AB1038">
        <v>0.005658515308342471</v>
      </c>
      <c r="AC1038">
        <v>0.00182638405445465</v>
      </c>
    </row>
    <row r="1039" spans="1:29">
      <c r="A1039" s="1" t="s">
        <v>661</v>
      </c>
      <c r="B1039">
        <v>19</v>
      </c>
      <c r="C1039">
        <v>5384766</v>
      </c>
      <c r="D1039">
        <v>1744684</v>
      </c>
      <c r="E1039">
        <v>283408.8</v>
      </c>
      <c r="F1039" t="s">
        <v>1249</v>
      </c>
      <c r="G1039" t="s">
        <v>1407</v>
      </c>
      <c r="H1039" t="s">
        <v>1407</v>
      </c>
      <c r="J1039">
        <v>98.13</v>
      </c>
      <c r="K1039">
        <v>2.17</v>
      </c>
      <c r="L1039">
        <v>66.67</v>
      </c>
      <c r="N1039">
        <v>1</v>
      </c>
      <c r="O1039">
        <v>1</v>
      </c>
      <c r="P1039" t="s">
        <v>2172</v>
      </c>
      <c r="Q1039" t="s">
        <v>2590</v>
      </c>
      <c r="R1039">
        <v>99.5</v>
      </c>
      <c r="S1039">
        <v>1451</v>
      </c>
      <c r="T1039" t="s">
        <v>3175</v>
      </c>
      <c r="U1039">
        <v>99.5</v>
      </c>
      <c r="V1039">
        <v>1487</v>
      </c>
      <c r="W1039">
        <v>10.967251</v>
      </c>
      <c r="X1039">
        <v>16.31251</v>
      </c>
      <c r="Z1039">
        <v>0</v>
      </c>
      <c r="AA1039">
        <v>0</v>
      </c>
      <c r="AB1039">
        <v>0.0347964810270483</v>
      </c>
      <c r="AC1039">
        <v>0.0102802013658976</v>
      </c>
    </row>
    <row r="1040" spans="1:29">
      <c r="A1040" s="1" t="s">
        <v>662</v>
      </c>
      <c r="B1040">
        <v>31</v>
      </c>
      <c r="C1040">
        <v>3246725</v>
      </c>
      <c r="D1040">
        <v>385635</v>
      </c>
      <c r="E1040">
        <v>104733.1</v>
      </c>
      <c r="F1040" t="s">
        <v>1249</v>
      </c>
      <c r="G1040" t="s">
        <v>1627</v>
      </c>
      <c r="H1040" t="s">
        <v>1627</v>
      </c>
      <c r="I1040" t="s">
        <v>2128</v>
      </c>
      <c r="J1040">
        <v>96.52</v>
      </c>
      <c r="K1040">
        <v>0.34</v>
      </c>
      <c r="L1040">
        <v>66.67</v>
      </c>
      <c r="N1040">
        <v>1</v>
      </c>
      <c r="O1040">
        <v>1</v>
      </c>
      <c r="P1040" t="s">
        <v>2194</v>
      </c>
      <c r="Q1040" t="s">
        <v>2812</v>
      </c>
      <c r="R1040">
        <v>99.5</v>
      </c>
      <c r="S1040">
        <v>1462</v>
      </c>
      <c r="T1040" t="s">
        <v>3375</v>
      </c>
      <c r="U1040">
        <v>98.59999999999999</v>
      </c>
      <c r="V1040">
        <v>1533</v>
      </c>
      <c r="W1040">
        <v>7.408140700000001</v>
      </c>
      <c r="X1040">
        <v>12.96482</v>
      </c>
      <c r="Y1040">
        <v>0.34747985</v>
      </c>
      <c r="Z1040">
        <v>0</v>
      </c>
      <c r="AA1040">
        <v>0</v>
      </c>
      <c r="AB1040">
        <v>0.06529084981383231</v>
      </c>
      <c r="AC1040">
        <v>0.0159100387250521</v>
      </c>
    </row>
    <row r="1041" spans="1:29">
      <c r="A1041" s="1" t="s">
        <v>663</v>
      </c>
      <c r="B1041">
        <v>56</v>
      </c>
      <c r="C1041">
        <v>5116218</v>
      </c>
      <c r="D1041">
        <v>889396</v>
      </c>
      <c r="E1041">
        <v>91361</v>
      </c>
      <c r="F1041" t="s">
        <v>1249</v>
      </c>
      <c r="G1041" t="s">
        <v>1628</v>
      </c>
      <c r="H1041" t="s">
        <v>1628</v>
      </c>
      <c r="J1041">
        <v>91.27</v>
      </c>
      <c r="K1041">
        <v>3.47</v>
      </c>
      <c r="L1041">
        <v>17.65</v>
      </c>
      <c r="N1041">
        <v>3</v>
      </c>
      <c r="O1041">
        <v>3</v>
      </c>
      <c r="P1041" t="s">
        <v>2350</v>
      </c>
      <c r="Q1041" t="s">
        <v>2813</v>
      </c>
      <c r="R1041">
        <v>99.5</v>
      </c>
      <c r="S1041">
        <v>1524</v>
      </c>
      <c r="T1041" t="s">
        <v>3376</v>
      </c>
      <c r="U1041">
        <v>94.59999999999999</v>
      </c>
      <c r="V1041">
        <v>1520</v>
      </c>
      <c r="W1041">
        <v>7.7182083</v>
      </c>
      <c r="X1041">
        <v>11.494031</v>
      </c>
      <c r="Z1041">
        <v>0</v>
      </c>
      <c r="AA1041">
        <v>0</v>
      </c>
      <c r="AB1041">
        <v>0.0321193423528618</v>
      </c>
      <c r="AC1041">
        <v>0.00874800459838892</v>
      </c>
    </row>
    <row r="1042" spans="1:29">
      <c r="A1042" s="1" t="s">
        <v>664</v>
      </c>
      <c r="B1042">
        <v>13</v>
      </c>
      <c r="C1042">
        <v>4924095</v>
      </c>
      <c r="D1042">
        <v>785493</v>
      </c>
      <c r="E1042">
        <v>378776.5</v>
      </c>
      <c r="F1042" t="s">
        <v>1249</v>
      </c>
      <c r="G1042" t="s">
        <v>1496</v>
      </c>
      <c r="H1042" t="s">
        <v>1987</v>
      </c>
      <c r="I1042" t="s">
        <v>2128</v>
      </c>
      <c r="J1042">
        <v>96.02</v>
      </c>
      <c r="K1042">
        <v>1.1</v>
      </c>
      <c r="L1042">
        <v>0</v>
      </c>
      <c r="N1042">
        <v>2</v>
      </c>
      <c r="O1042">
        <v>1</v>
      </c>
      <c r="P1042" t="s">
        <v>2168</v>
      </c>
      <c r="Q1042" t="s">
        <v>2690</v>
      </c>
      <c r="R1042">
        <v>99.90000000000001</v>
      </c>
      <c r="S1042">
        <v>1442</v>
      </c>
      <c r="T1042" t="s">
        <v>3268</v>
      </c>
      <c r="U1042">
        <v>98.5</v>
      </c>
      <c r="V1042">
        <v>1465</v>
      </c>
      <c r="W1042">
        <v>11.060884</v>
      </c>
      <c r="X1042">
        <v>17.12859</v>
      </c>
      <c r="Y1042">
        <v>0.51294047</v>
      </c>
      <c r="Z1042">
        <v>0</v>
      </c>
      <c r="AA1042">
        <v>0</v>
      </c>
      <c r="AB1042">
        <v>0.0162644754618855</v>
      </c>
      <c r="AC1042">
        <v>0.00465740272431913</v>
      </c>
    </row>
    <row r="1043" spans="1:29">
      <c r="A1043" s="1" t="s">
        <v>665</v>
      </c>
      <c r="B1043">
        <v>49</v>
      </c>
      <c r="C1043">
        <v>9510879</v>
      </c>
      <c r="D1043">
        <v>1544876</v>
      </c>
      <c r="E1043">
        <v>194099.6</v>
      </c>
      <c r="F1043" t="s">
        <v>1249</v>
      </c>
      <c r="G1043" t="s">
        <v>1629</v>
      </c>
      <c r="H1043" t="s">
        <v>1629</v>
      </c>
      <c r="I1043" t="s">
        <v>2128</v>
      </c>
      <c r="J1043">
        <v>96.45</v>
      </c>
      <c r="K1043">
        <v>3.13</v>
      </c>
      <c r="L1043">
        <v>33.33</v>
      </c>
      <c r="N1043">
        <v>2</v>
      </c>
      <c r="O1043">
        <v>2</v>
      </c>
      <c r="P1043" t="s">
        <v>2240</v>
      </c>
      <c r="Q1043" t="s">
        <v>2814</v>
      </c>
      <c r="R1043">
        <v>99.90000000000001</v>
      </c>
      <c r="S1043">
        <v>1461</v>
      </c>
      <c r="T1043" t="s">
        <v>3377</v>
      </c>
      <c r="U1043">
        <v>95.90000000000001</v>
      </c>
      <c r="V1043">
        <v>1529</v>
      </c>
      <c r="W1043">
        <v>10.345289</v>
      </c>
      <c r="X1043">
        <v>13.549655</v>
      </c>
      <c r="Y1043">
        <v>0.16347219</v>
      </c>
      <c r="Z1043">
        <v>0</v>
      </c>
      <c r="AA1043">
        <v>0</v>
      </c>
      <c r="AB1043">
        <v>0.0344062813344437</v>
      </c>
      <c r="AC1043">
        <v>0.0130300272811553</v>
      </c>
    </row>
    <row r="1044" spans="1:29">
      <c r="A1044" s="1" t="s">
        <v>666</v>
      </c>
      <c r="B1044">
        <v>43</v>
      </c>
      <c r="C1044">
        <v>3768708</v>
      </c>
      <c r="D1044">
        <v>342296</v>
      </c>
      <c r="E1044">
        <v>87644.39999999999</v>
      </c>
      <c r="F1044" t="s">
        <v>1249</v>
      </c>
      <c r="G1044" t="s">
        <v>1348</v>
      </c>
      <c r="H1044" t="s">
        <v>1988</v>
      </c>
      <c r="J1044">
        <v>94.68000000000001</v>
      </c>
      <c r="K1044">
        <v>2</v>
      </c>
      <c r="L1044">
        <v>20</v>
      </c>
      <c r="N1044">
        <v>1</v>
      </c>
      <c r="O1044">
        <v>1</v>
      </c>
      <c r="P1044" t="s">
        <v>2209</v>
      </c>
      <c r="Q1044" t="s">
        <v>2522</v>
      </c>
      <c r="R1044">
        <v>99.90000000000001</v>
      </c>
      <c r="S1044">
        <v>1387</v>
      </c>
      <c r="T1044" t="s">
        <v>3115</v>
      </c>
      <c r="U1044">
        <v>99.5</v>
      </c>
      <c r="V1044">
        <v>1465</v>
      </c>
      <c r="W1044">
        <v>4.770164</v>
      </c>
      <c r="X1044">
        <v>9.061035</v>
      </c>
      <c r="Z1044">
        <v>1</v>
      </c>
      <c r="AA1044">
        <v>0</v>
      </c>
      <c r="AB1044">
        <v>0.0403236774105807</v>
      </c>
      <c r="AC1044">
        <v>0.0102926727123367</v>
      </c>
    </row>
    <row r="1045" spans="1:29">
      <c r="A1045" s="1" t="s">
        <v>667</v>
      </c>
      <c r="B1045">
        <v>17</v>
      </c>
      <c r="C1045">
        <v>4629860</v>
      </c>
      <c r="D1045">
        <v>1457690</v>
      </c>
      <c r="E1045">
        <v>272344.7</v>
      </c>
      <c r="F1045" t="s">
        <v>1249</v>
      </c>
      <c r="G1045" t="s">
        <v>1265</v>
      </c>
      <c r="H1045" t="s">
        <v>1265</v>
      </c>
      <c r="J1045">
        <v>97.03</v>
      </c>
      <c r="K1045">
        <v>2.6</v>
      </c>
      <c r="L1045">
        <v>33.33</v>
      </c>
      <c r="N1045">
        <v>2</v>
      </c>
      <c r="O1045">
        <v>2</v>
      </c>
      <c r="P1045" t="s">
        <v>2145</v>
      </c>
      <c r="Q1045" t="s">
        <v>2436</v>
      </c>
      <c r="R1045">
        <v>100</v>
      </c>
      <c r="S1045">
        <v>1440</v>
      </c>
      <c r="T1045" t="s">
        <v>3032</v>
      </c>
      <c r="U1045">
        <v>99.7</v>
      </c>
      <c r="V1045">
        <v>1499</v>
      </c>
      <c r="W1045">
        <v>6.667121000000001</v>
      </c>
      <c r="X1045">
        <v>17.276396</v>
      </c>
      <c r="Z1045">
        <v>0</v>
      </c>
      <c r="AA1045">
        <v>0</v>
      </c>
      <c r="AB1045">
        <v>0.0086951702393635</v>
      </c>
      <c r="AC1045">
        <v>0.00271250676773146</v>
      </c>
    </row>
    <row r="1046" spans="1:29">
      <c r="A1046" s="1" t="s">
        <v>668</v>
      </c>
      <c r="B1046">
        <v>8</v>
      </c>
      <c r="C1046">
        <v>3991433</v>
      </c>
      <c r="D1046">
        <v>970593</v>
      </c>
      <c r="E1046">
        <v>498929.1</v>
      </c>
      <c r="F1046" t="s">
        <v>1249</v>
      </c>
      <c r="G1046" t="s">
        <v>1277</v>
      </c>
      <c r="H1046" t="s">
        <v>1277</v>
      </c>
      <c r="J1046">
        <v>98.92</v>
      </c>
      <c r="K1046">
        <v>1.08</v>
      </c>
      <c r="L1046">
        <v>50</v>
      </c>
      <c r="N1046">
        <v>1</v>
      </c>
      <c r="O1046">
        <v>1</v>
      </c>
      <c r="P1046" t="s">
        <v>2133</v>
      </c>
      <c r="Q1046" t="s">
        <v>2448</v>
      </c>
      <c r="R1046">
        <v>100</v>
      </c>
      <c r="S1046">
        <v>1445</v>
      </c>
      <c r="T1046" t="s">
        <v>3044</v>
      </c>
      <c r="U1046">
        <v>100</v>
      </c>
      <c r="V1046">
        <v>1445</v>
      </c>
      <c r="W1046">
        <v>25.881939</v>
      </c>
      <c r="X1046">
        <v>50.161057</v>
      </c>
      <c r="Z1046">
        <v>0</v>
      </c>
      <c r="AA1046">
        <v>0</v>
      </c>
      <c r="AB1046">
        <v>0.00651321943703345</v>
      </c>
      <c r="AC1046">
        <v>0.00165543443554938</v>
      </c>
    </row>
    <row r="1047" spans="1:29">
      <c r="A1047" s="1" t="s">
        <v>669</v>
      </c>
      <c r="B1047">
        <v>31</v>
      </c>
      <c r="C1047">
        <v>5226606</v>
      </c>
      <c r="D1047">
        <v>673340</v>
      </c>
      <c r="E1047">
        <v>168600.2</v>
      </c>
      <c r="F1047" t="s">
        <v>1249</v>
      </c>
      <c r="G1047" t="s">
        <v>1630</v>
      </c>
      <c r="H1047" t="s">
        <v>1630</v>
      </c>
      <c r="I1047" t="s">
        <v>2128</v>
      </c>
      <c r="J1047">
        <v>90.43000000000001</v>
      </c>
      <c r="K1047">
        <v>0.5</v>
      </c>
      <c r="L1047">
        <v>50</v>
      </c>
      <c r="N1047">
        <v>2</v>
      </c>
      <c r="O1047">
        <v>2</v>
      </c>
      <c r="P1047" t="s">
        <v>2145</v>
      </c>
      <c r="Q1047" t="s">
        <v>2815</v>
      </c>
      <c r="R1047">
        <v>91.40000000000001</v>
      </c>
      <c r="S1047">
        <v>1437</v>
      </c>
      <c r="T1047" t="s">
        <v>3378</v>
      </c>
      <c r="U1047">
        <v>94.90000000000001</v>
      </c>
      <c r="V1047">
        <v>1483</v>
      </c>
      <c r="W1047">
        <v>4.994145</v>
      </c>
      <c r="X1047">
        <v>11.0174465</v>
      </c>
      <c r="Y1047">
        <v>0.08606014400000001</v>
      </c>
      <c r="Z1047">
        <v>0</v>
      </c>
      <c r="AA1047">
        <v>0</v>
      </c>
      <c r="AB1047">
        <v>0.0138738127544098</v>
      </c>
      <c r="AC1047">
        <v>0.00480743550024037</v>
      </c>
    </row>
    <row r="1048" spans="1:29">
      <c r="A1048" s="1" t="s">
        <v>670</v>
      </c>
      <c r="B1048">
        <v>6</v>
      </c>
      <c r="C1048">
        <v>3413000</v>
      </c>
      <c r="D1048">
        <v>1534275</v>
      </c>
      <c r="E1048">
        <v>568833.3</v>
      </c>
      <c r="F1048" t="s">
        <v>1249</v>
      </c>
      <c r="G1048" t="s">
        <v>1264</v>
      </c>
      <c r="H1048" t="s">
        <v>1989</v>
      </c>
      <c r="J1048">
        <v>95.05</v>
      </c>
      <c r="K1048">
        <v>0.99</v>
      </c>
      <c r="L1048">
        <v>0</v>
      </c>
      <c r="N1048">
        <v>1</v>
      </c>
      <c r="O1048">
        <v>1</v>
      </c>
      <c r="P1048" t="s">
        <v>2144</v>
      </c>
      <c r="Q1048" t="s">
        <v>2435</v>
      </c>
      <c r="R1048">
        <v>99.59999999999999</v>
      </c>
      <c r="S1048">
        <v>1412</v>
      </c>
      <c r="T1048" t="s">
        <v>3031</v>
      </c>
      <c r="U1048">
        <v>99.59999999999999</v>
      </c>
      <c r="V1048">
        <v>1470</v>
      </c>
      <c r="W1048">
        <v>11.027302</v>
      </c>
      <c r="X1048">
        <v>18.741375</v>
      </c>
      <c r="Z1048">
        <v>0</v>
      </c>
      <c r="AA1048">
        <v>0</v>
      </c>
      <c r="AB1048">
        <v>0.0244907364384455</v>
      </c>
      <c r="AC1048">
        <v>0.00509192097515325</v>
      </c>
    </row>
    <row r="1049" spans="1:29">
      <c r="A1049" s="1" t="s">
        <v>671</v>
      </c>
      <c r="B1049">
        <v>30</v>
      </c>
      <c r="C1049">
        <v>4564366</v>
      </c>
      <c r="D1049">
        <v>1372359</v>
      </c>
      <c r="E1049">
        <v>152145.5</v>
      </c>
      <c r="F1049" t="s">
        <v>1249</v>
      </c>
      <c r="G1049" t="s">
        <v>1307</v>
      </c>
      <c r="H1049" t="s">
        <v>1990</v>
      </c>
      <c r="J1049">
        <v>92.34999999999999</v>
      </c>
      <c r="K1049">
        <v>2.46</v>
      </c>
      <c r="L1049">
        <v>100</v>
      </c>
      <c r="N1049">
        <v>1</v>
      </c>
      <c r="O1049">
        <v>1</v>
      </c>
      <c r="P1049" t="s">
        <v>2183</v>
      </c>
      <c r="Q1049" t="s">
        <v>2553</v>
      </c>
      <c r="R1049">
        <v>99.09999999999999</v>
      </c>
      <c r="S1049">
        <v>1441</v>
      </c>
      <c r="T1049" t="s">
        <v>3075</v>
      </c>
      <c r="U1049">
        <v>99</v>
      </c>
      <c r="V1049">
        <v>1499</v>
      </c>
      <c r="W1049">
        <v>6.3252287</v>
      </c>
      <c r="X1049">
        <v>16.216259</v>
      </c>
      <c r="Z1049">
        <v>0</v>
      </c>
      <c r="AA1049">
        <v>0</v>
      </c>
      <c r="AB1049">
        <v>0.0214762847839952</v>
      </c>
      <c r="AC1049">
        <v>0.00670382645375113</v>
      </c>
    </row>
    <row r="1050" spans="1:29">
      <c r="A1050" s="1" t="s">
        <v>672</v>
      </c>
      <c r="B1050">
        <v>1</v>
      </c>
      <c r="C1050">
        <v>1226308</v>
      </c>
      <c r="D1050">
        <v>1226308</v>
      </c>
      <c r="E1050">
        <v>1226308</v>
      </c>
      <c r="F1050" t="s">
        <v>1249</v>
      </c>
      <c r="G1050" t="s">
        <v>1631</v>
      </c>
      <c r="H1050" t="s">
        <v>1631</v>
      </c>
      <c r="I1050" t="s">
        <v>2128</v>
      </c>
      <c r="J1050">
        <v>66.5</v>
      </c>
      <c r="K1050">
        <v>0</v>
      </c>
      <c r="L1050">
        <v>0</v>
      </c>
      <c r="M1050" t="s">
        <v>2129</v>
      </c>
      <c r="N1050">
        <v>1</v>
      </c>
      <c r="O1050">
        <v>1</v>
      </c>
      <c r="P1050" t="s">
        <v>2351</v>
      </c>
      <c r="Q1050" t="s">
        <v>2816</v>
      </c>
      <c r="R1050">
        <v>99.5</v>
      </c>
      <c r="S1050">
        <v>1487</v>
      </c>
      <c r="T1050" t="s">
        <v>3379</v>
      </c>
      <c r="U1050">
        <v>94.8</v>
      </c>
      <c r="V1050">
        <v>1433</v>
      </c>
      <c r="W1050">
        <v>6.0475664</v>
      </c>
      <c r="X1050">
        <v>13.50873</v>
      </c>
      <c r="Y1050">
        <v>0.103154846</v>
      </c>
      <c r="Z1050">
        <v>0</v>
      </c>
      <c r="AA1050">
        <v>1</v>
      </c>
      <c r="AB1050">
        <v>0.00583528200287473</v>
      </c>
      <c r="AC1050">
        <v>0.00255140327179949</v>
      </c>
    </row>
    <row r="1051" spans="1:29">
      <c r="A1051" s="1" t="s">
        <v>673</v>
      </c>
      <c r="B1051">
        <v>35</v>
      </c>
      <c r="C1051">
        <v>4899901</v>
      </c>
      <c r="D1051">
        <v>1384624</v>
      </c>
      <c r="E1051">
        <v>139997.2</v>
      </c>
      <c r="F1051" t="s">
        <v>1249</v>
      </c>
      <c r="G1051" t="s">
        <v>1280</v>
      </c>
      <c r="H1051" t="s">
        <v>1280</v>
      </c>
      <c r="J1051">
        <v>96.78</v>
      </c>
      <c r="K1051">
        <v>1.73</v>
      </c>
      <c r="L1051">
        <v>0</v>
      </c>
      <c r="N1051">
        <v>2</v>
      </c>
      <c r="O1051">
        <v>2</v>
      </c>
      <c r="P1051" t="s">
        <v>2157</v>
      </c>
      <c r="Q1051" t="s">
        <v>2451</v>
      </c>
      <c r="R1051">
        <v>99.90000000000001</v>
      </c>
      <c r="S1051">
        <v>1451</v>
      </c>
      <c r="T1051" t="s">
        <v>3380</v>
      </c>
      <c r="U1051">
        <v>99.8</v>
      </c>
      <c r="V1051">
        <v>1428</v>
      </c>
      <c r="W1051">
        <v>5.5752583</v>
      </c>
      <c r="X1051">
        <v>15.705361</v>
      </c>
      <c r="Z1051">
        <v>0</v>
      </c>
      <c r="AA1051">
        <v>0</v>
      </c>
      <c r="AB1051">
        <v>0.0102961518204916</v>
      </c>
      <c r="AC1051">
        <v>0.00316263228317723</v>
      </c>
    </row>
    <row r="1052" spans="1:29">
      <c r="A1052" s="1" t="s">
        <v>674</v>
      </c>
      <c r="B1052">
        <v>40</v>
      </c>
      <c r="C1052">
        <v>4110372</v>
      </c>
      <c r="D1052">
        <v>581493</v>
      </c>
      <c r="E1052">
        <v>102759.3</v>
      </c>
      <c r="F1052" t="s">
        <v>1249</v>
      </c>
      <c r="G1052" t="s">
        <v>1632</v>
      </c>
      <c r="H1052" t="s">
        <v>1991</v>
      </c>
      <c r="J1052">
        <v>93.91</v>
      </c>
      <c r="K1052">
        <v>1.03</v>
      </c>
      <c r="L1052">
        <v>40</v>
      </c>
      <c r="N1052">
        <v>4</v>
      </c>
      <c r="O1052">
        <v>4</v>
      </c>
      <c r="P1052" t="s">
        <v>2352</v>
      </c>
      <c r="Q1052" t="s">
        <v>2817</v>
      </c>
      <c r="R1052">
        <v>99.90000000000001</v>
      </c>
      <c r="S1052">
        <v>1443</v>
      </c>
      <c r="T1052" t="s">
        <v>3322</v>
      </c>
      <c r="U1052">
        <v>98.90000000000001</v>
      </c>
      <c r="V1052">
        <v>1519</v>
      </c>
      <c r="W1052">
        <v>6.723809200000001</v>
      </c>
      <c r="X1052">
        <v>9.335243999999999</v>
      </c>
      <c r="Z1052">
        <v>0</v>
      </c>
      <c r="AA1052">
        <v>0</v>
      </c>
      <c r="AB1052">
        <v>0.0262879192393584</v>
      </c>
      <c r="AC1052">
        <v>0.00689963769684897</v>
      </c>
    </row>
    <row r="1053" spans="1:29">
      <c r="A1053" s="1" t="s">
        <v>675</v>
      </c>
      <c r="B1053">
        <v>40</v>
      </c>
      <c r="C1053">
        <v>4624418</v>
      </c>
      <c r="D1053">
        <v>612805</v>
      </c>
      <c r="E1053">
        <v>115610.5</v>
      </c>
      <c r="F1053" t="s">
        <v>1249</v>
      </c>
      <c r="G1053" t="s">
        <v>1633</v>
      </c>
      <c r="H1053" t="s">
        <v>1992</v>
      </c>
      <c r="J1053">
        <v>94.44</v>
      </c>
      <c r="K1053">
        <v>2.73</v>
      </c>
      <c r="L1053">
        <v>66.67</v>
      </c>
      <c r="N1053">
        <v>1</v>
      </c>
      <c r="O1053">
        <v>1</v>
      </c>
      <c r="P1053" t="s">
        <v>2202</v>
      </c>
      <c r="Q1053" t="s">
        <v>2818</v>
      </c>
      <c r="R1053">
        <v>99.3</v>
      </c>
      <c r="S1053">
        <v>1436</v>
      </c>
      <c r="T1053" t="s">
        <v>3263</v>
      </c>
      <c r="U1053">
        <v>98.59999999999999</v>
      </c>
      <c r="V1053">
        <v>1495</v>
      </c>
      <c r="W1053">
        <v>5.1041903</v>
      </c>
      <c r="X1053">
        <v>10.730792</v>
      </c>
      <c r="Z1053">
        <v>0</v>
      </c>
      <c r="AA1053">
        <v>1</v>
      </c>
      <c r="AB1053">
        <v>0.0663333644830701</v>
      </c>
      <c r="AC1053">
        <v>0.015124430424115</v>
      </c>
    </row>
    <row r="1054" spans="1:29">
      <c r="A1054" s="1" t="s">
        <v>676</v>
      </c>
      <c r="B1054">
        <v>56</v>
      </c>
      <c r="C1054">
        <v>4377445</v>
      </c>
      <c r="D1054">
        <v>298506</v>
      </c>
      <c r="E1054">
        <v>78168.7</v>
      </c>
      <c r="F1054" t="s">
        <v>1249</v>
      </c>
      <c r="G1054" t="s">
        <v>1634</v>
      </c>
      <c r="H1054" t="s">
        <v>1634</v>
      </c>
      <c r="I1054" t="s">
        <v>2128</v>
      </c>
      <c r="J1054">
        <v>93.95999999999999</v>
      </c>
      <c r="K1054">
        <v>3.18</v>
      </c>
      <c r="L1054">
        <v>45.45</v>
      </c>
      <c r="N1054">
        <v>2</v>
      </c>
      <c r="O1054">
        <v>2</v>
      </c>
      <c r="P1054" t="s">
        <v>2238</v>
      </c>
      <c r="Q1054" t="s">
        <v>2819</v>
      </c>
      <c r="R1054">
        <v>99</v>
      </c>
      <c r="S1054">
        <v>1460</v>
      </c>
      <c r="T1054" t="s">
        <v>3381</v>
      </c>
      <c r="U1054">
        <v>99.59999999999999</v>
      </c>
      <c r="V1054">
        <v>1531</v>
      </c>
      <c r="W1054">
        <v>19.691284</v>
      </c>
      <c r="X1054">
        <v>21.683659</v>
      </c>
      <c r="Y1054">
        <v>0.46637642</v>
      </c>
      <c r="Z1054">
        <v>0</v>
      </c>
      <c r="AA1054">
        <v>0</v>
      </c>
      <c r="AB1054">
        <v>0.0362849844996452</v>
      </c>
      <c r="AC1054">
        <v>0.007321910209869879</v>
      </c>
    </row>
    <row r="1055" spans="1:29">
      <c r="A1055" s="1" t="s">
        <v>677</v>
      </c>
      <c r="B1055">
        <v>37</v>
      </c>
      <c r="C1055">
        <v>6212384</v>
      </c>
      <c r="D1055">
        <v>750214</v>
      </c>
      <c r="E1055">
        <v>167902.3</v>
      </c>
      <c r="F1055" t="s">
        <v>1249</v>
      </c>
      <c r="G1055" t="s">
        <v>1438</v>
      </c>
      <c r="H1055" t="s">
        <v>1993</v>
      </c>
      <c r="J1055">
        <v>94.87</v>
      </c>
      <c r="K1055">
        <v>3.13</v>
      </c>
      <c r="L1055">
        <v>0</v>
      </c>
      <c r="N1055">
        <v>1</v>
      </c>
      <c r="O1055">
        <v>1</v>
      </c>
      <c r="P1055" t="s">
        <v>2262</v>
      </c>
      <c r="Q1055" t="s">
        <v>2525</v>
      </c>
      <c r="R1055">
        <v>99.40000000000001</v>
      </c>
      <c r="S1055">
        <v>1416</v>
      </c>
      <c r="T1055" t="s">
        <v>3265</v>
      </c>
      <c r="U1055">
        <v>98.90000000000001</v>
      </c>
      <c r="V1055">
        <v>1316</v>
      </c>
      <c r="W1055">
        <v>5.4384246</v>
      </c>
      <c r="X1055">
        <v>9.259086999999999</v>
      </c>
      <c r="Z1055">
        <v>0</v>
      </c>
      <c r="AA1055">
        <v>1</v>
      </c>
      <c r="AB1055">
        <v>0.0115246084285857</v>
      </c>
      <c r="AC1055">
        <v>0.00299342186306635</v>
      </c>
    </row>
    <row r="1056" spans="1:29">
      <c r="A1056" s="1" t="s">
        <v>678</v>
      </c>
      <c r="B1056">
        <v>32</v>
      </c>
      <c r="C1056">
        <v>5194319</v>
      </c>
      <c r="D1056">
        <v>981882</v>
      </c>
      <c r="E1056">
        <v>162322.5</v>
      </c>
      <c r="F1056" t="s">
        <v>1249</v>
      </c>
      <c r="G1056" t="s">
        <v>1334</v>
      </c>
      <c r="H1056" t="s">
        <v>1994</v>
      </c>
      <c r="J1056">
        <v>97.94</v>
      </c>
      <c r="K1056">
        <v>3.81</v>
      </c>
      <c r="L1056">
        <v>70</v>
      </c>
      <c r="N1056">
        <v>2</v>
      </c>
      <c r="O1056">
        <v>2</v>
      </c>
      <c r="P1056" t="s">
        <v>2197</v>
      </c>
      <c r="Q1056" t="s">
        <v>2820</v>
      </c>
      <c r="R1056">
        <v>98.7</v>
      </c>
      <c r="S1056">
        <v>1445</v>
      </c>
      <c r="T1056" t="s">
        <v>3101</v>
      </c>
      <c r="U1056">
        <v>98.40000000000001</v>
      </c>
      <c r="V1056">
        <v>1480</v>
      </c>
      <c r="W1056">
        <v>5.9258723</v>
      </c>
      <c r="X1056">
        <v>15.188306</v>
      </c>
      <c r="Z1056">
        <v>0</v>
      </c>
      <c r="AA1056">
        <v>0</v>
      </c>
      <c r="AB1056">
        <v>0.0174863260883891</v>
      </c>
      <c r="AC1056">
        <v>0.00506307327113259</v>
      </c>
    </row>
    <row r="1057" spans="1:29">
      <c r="A1057" s="1" t="s">
        <v>679</v>
      </c>
      <c r="B1057">
        <v>22</v>
      </c>
      <c r="C1057">
        <v>5251049</v>
      </c>
      <c r="D1057">
        <v>1934998</v>
      </c>
      <c r="E1057">
        <v>238684</v>
      </c>
      <c r="F1057" t="s">
        <v>1249</v>
      </c>
      <c r="G1057" t="s">
        <v>1635</v>
      </c>
      <c r="H1057" t="s">
        <v>1635</v>
      </c>
      <c r="I1057" t="s">
        <v>2128</v>
      </c>
      <c r="J1057">
        <v>96.58</v>
      </c>
      <c r="K1057">
        <v>4.7</v>
      </c>
      <c r="L1057">
        <v>14.29</v>
      </c>
      <c r="N1057">
        <v>2</v>
      </c>
      <c r="O1057">
        <v>2</v>
      </c>
      <c r="P1057" t="s">
        <v>2353</v>
      </c>
      <c r="Q1057" t="s">
        <v>2821</v>
      </c>
      <c r="R1057">
        <v>100</v>
      </c>
      <c r="S1057">
        <v>1476</v>
      </c>
      <c r="T1057" t="s">
        <v>3382</v>
      </c>
      <c r="U1057">
        <v>99.3</v>
      </c>
      <c r="V1057">
        <v>1476</v>
      </c>
      <c r="W1057">
        <v>18.398663</v>
      </c>
      <c r="X1057">
        <v>29.889826</v>
      </c>
      <c r="Y1057">
        <v>0.318089</v>
      </c>
      <c r="Z1057">
        <v>0</v>
      </c>
      <c r="AA1057">
        <v>0</v>
      </c>
      <c r="AB1057">
        <v>0.0154296618410865</v>
      </c>
      <c r="AC1057">
        <v>0.00266361721584493</v>
      </c>
    </row>
    <row r="1058" spans="1:29">
      <c r="A1058" s="1" t="s">
        <v>680</v>
      </c>
      <c r="B1058">
        <v>16</v>
      </c>
      <c r="C1058">
        <v>4672554</v>
      </c>
      <c r="D1058">
        <v>2192378</v>
      </c>
      <c r="E1058">
        <v>292034.6</v>
      </c>
      <c r="F1058" t="s">
        <v>1249</v>
      </c>
      <c r="G1058" t="s">
        <v>1290</v>
      </c>
      <c r="H1058" t="s">
        <v>1290</v>
      </c>
      <c r="J1058">
        <v>97.8</v>
      </c>
      <c r="K1058">
        <v>2.38</v>
      </c>
      <c r="L1058">
        <v>0</v>
      </c>
      <c r="N1058">
        <v>1</v>
      </c>
      <c r="O1058">
        <v>1</v>
      </c>
      <c r="P1058" t="s">
        <v>2165</v>
      </c>
      <c r="Q1058" t="s">
        <v>2460</v>
      </c>
      <c r="R1058">
        <v>100</v>
      </c>
      <c r="S1058">
        <v>1432</v>
      </c>
      <c r="T1058" t="s">
        <v>3057</v>
      </c>
      <c r="U1058">
        <v>99.90000000000001</v>
      </c>
      <c r="V1058">
        <v>1490</v>
      </c>
      <c r="W1058">
        <v>17.702932</v>
      </c>
      <c r="X1058">
        <v>18.124178</v>
      </c>
      <c r="Z1058">
        <v>0</v>
      </c>
      <c r="AA1058">
        <v>0</v>
      </c>
      <c r="AB1058">
        <v>0.0111563281400712</v>
      </c>
      <c r="AC1058">
        <v>0.00282543541569228</v>
      </c>
    </row>
    <row r="1059" spans="1:29">
      <c r="A1059" s="1" t="s">
        <v>681</v>
      </c>
      <c r="B1059">
        <v>30</v>
      </c>
      <c r="C1059">
        <v>5114544</v>
      </c>
      <c r="D1059">
        <v>780752</v>
      </c>
      <c r="E1059">
        <v>170484.8</v>
      </c>
      <c r="F1059" t="s">
        <v>1249</v>
      </c>
      <c r="G1059" t="s">
        <v>1315</v>
      </c>
      <c r="H1059" t="s">
        <v>1315</v>
      </c>
      <c r="J1059">
        <v>100</v>
      </c>
      <c r="K1059">
        <v>4.12</v>
      </c>
      <c r="L1059">
        <v>77.78</v>
      </c>
      <c r="N1059">
        <v>1</v>
      </c>
      <c r="O1059">
        <v>1</v>
      </c>
      <c r="P1059" t="s">
        <v>2133</v>
      </c>
      <c r="Q1059" t="s">
        <v>2532</v>
      </c>
      <c r="R1059">
        <v>100</v>
      </c>
      <c r="S1059">
        <v>1445</v>
      </c>
      <c r="T1059" t="s">
        <v>3125</v>
      </c>
      <c r="U1059">
        <v>98.90000000000001</v>
      </c>
      <c r="V1059">
        <v>1395</v>
      </c>
      <c r="W1059">
        <v>18.356943</v>
      </c>
      <c r="X1059">
        <v>34.15065999999999</v>
      </c>
      <c r="Z1059">
        <v>0</v>
      </c>
      <c r="AA1059">
        <v>0</v>
      </c>
      <c r="AB1059">
        <v>0.0166024262654608</v>
      </c>
      <c r="AC1059">
        <v>0.00357704775999704</v>
      </c>
    </row>
    <row r="1060" spans="1:29">
      <c r="A1060" s="1" t="s">
        <v>682</v>
      </c>
      <c r="B1060">
        <v>204</v>
      </c>
      <c r="C1060">
        <v>7738549</v>
      </c>
      <c r="D1060">
        <v>312407</v>
      </c>
      <c r="E1060">
        <v>37934.1</v>
      </c>
      <c r="F1060" t="s">
        <v>1249</v>
      </c>
      <c r="G1060" t="s">
        <v>1636</v>
      </c>
      <c r="H1060" t="s">
        <v>1636</v>
      </c>
      <c r="I1060" t="s">
        <v>2128</v>
      </c>
      <c r="J1060">
        <v>90.73</v>
      </c>
      <c r="K1060">
        <v>4</v>
      </c>
      <c r="L1060">
        <v>0</v>
      </c>
      <c r="N1060">
        <v>1</v>
      </c>
      <c r="O1060">
        <v>1</v>
      </c>
      <c r="P1060" t="s">
        <v>2354</v>
      </c>
      <c r="Q1060" t="s">
        <v>2822</v>
      </c>
      <c r="R1060">
        <v>99.09999999999999</v>
      </c>
      <c r="S1060">
        <v>1425</v>
      </c>
      <c r="T1060" t="s">
        <v>3383</v>
      </c>
      <c r="U1060">
        <v>98.8</v>
      </c>
      <c r="V1060">
        <v>1483</v>
      </c>
      <c r="W1060">
        <v>8.486374</v>
      </c>
      <c r="X1060">
        <v>10.547686</v>
      </c>
      <c r="Y1060">
        <v>0.16319637</v>
      </c>
      <c r="Z1060">
        <v>0</v>
      </c>
      <c r="AA1060">
        <v>1</v>
      </c>
      <c r="AB1060">
        <v>0.0654260735458401</v>
      </c>
      <c r="AC1060">
        <v>0.0143695071808562</v>
      </c>
    </row>
    <row r="1061" spans="1:29">
      <c r="A1061" s="1" t="s">
        <v>683</v>
      </c>
      <c r="B1061">
        <v>8</v>
      </c>
      <c r="C1061">
        <v>4567662</v>
      </c>
      <c r="D1061">
        <v>3314312</v>
      </c>
      <c r="E1061">
        <v>570957.8</v>
      </c>
      <c r="F1061" t="s">
        <v>1249</v>
      </c>
      <c r="G1061" t="s">
        <v>1637</v>
      </c>
      <c r="H1061" t="s">
        <v>1637</v>
      </c>
      <c r="I1061" t="s">
        <v>2128</v>
      </c>
      <c r="J1061">
        <v>95.91</v>
      </c>
      <c r="K1061">
        <v>1.61</v>
      </c>
      <c r="L1061">
        <v>0</v>
      </c>
      <c r="N1061">
        <v>2</v>
      </c>
      <c r="O1061">
        <v>2</v>
      </c>
      <c r="P1061" t="s">
        <v>2265</v>
      </c>
      <c r="Q1061" t="s">
        <v>2823</v>
      </c>
      <c r="R1061">
        <v>99.5</v>
      </c>
      <c r="S1061">
        <v>1462</v>
      </c>
      <c r="T1061" t="s">
        <v>3384</v>
      </c>
      <c r="U1061">
        <v>97.2</v>
      </c>
      <c r="V1061">
        <v>1511</v>
      </c>
      <c r="W1061">
        <v>7.6769314</v>
      </c>
      <c r="X1061">
        <v>11.863145</v>
      </c>
      <c r="Y1061">
        <v>0.13127656</v>
      </c>
      <c r="Z1061">
        <v>0</v>
      </c>
      <c r="AA1061">
        <v>0</v>
      </c>
      <c r="AB1061">
        <v>0.00955013874847626</v>
      </c>
      <c r="AC1061">
        <v>0.00241248366724739</v>
      </c>
    </row>
    <row r="1062" spans="1:29">
      <c r="A1062" s="1" t="s">
        <v>684</v>
      </c>
      <c r="B1062">
        <v>2</v>
      </c>
      <c r="C1062">
        <v>4298205</v>
      </c>
      <c r="D1062">
        <v>4272711</v>
      </c>
      <c r="E1062">
        <v>2149102.5</v>
      </c>
      <c r="F1062" t="s">
        <v>1249</v>
      </c>
      <c r="G1062" t="s">
        <v>1392</v>
      </c>
      <c r="H1062" t="s">
        <v>1392</v>
      </c>
      <c r="J1062">
        <v>96.78</v>
      </c>
      <c r="K1062">
        <v>2.84</v>
      </c>
      <c r="L1062">
        <v>9.09</v>
      </c>
      <c r="N1062">
        <v>1</v>
      </c>
      <c r="O1062">
        <v>1</v>
      </c>
      <c r="P1062" t="s">
        <v>2194</v>
      </c>
      <c r="Q1062" t="s">
        <v>2571</v>
      </c>
      <c r="R1062">
        <v>100</v>
      </c>
      <c r="S1062">
        <v>1517</v>
      </c>
      <c r="T1062" t="s">
        <v>3159</v>
      </c>
      <c r="U1062">
        <v>99.90000000000001</v>
      </c>
      <c r="V1062">
        <v>1322</v>
      </c>
      <c r="W1062">
        <v>10.564261</v>
      </c>
      <c r="X1062">
        <v>13.511248</v>
      </c>
      <c r="Z1062">
        <v>0</v>
      </c>
      <c r="AA1062">
        <v>0</v>
      </c>
      <c r="AB1062">
        <v>0.0108054470674227</v>
      </c>
      <c r="AC1062">
        <v>0.0036633970705921</v>
      </c>
    </row>
    <row r="1063" spans="1:29">
      <c r="A1063" s="1" t="s">
        <v>685</v>
      </c>
      <c r="B1063">
        <v>13</v>
      </c>
      <c r="C1063">
        <v>3826760</v>
      </c>
      <c r="D1063">
        <v>1755925</v>
      </c>
      <c r="E1063">
        <v>294366.2</v>
      </c>
      <c r="F1063" t="s">
        <v>1249</v>
      </c>
      <c r="G1063" t="s">
        <v>1291</v>
      </c>
      <c r="H1063" t="s">
        <v>1291</v>
      </c>
      <c r="J1063">
        <v>97.29000000000001</v>
      </c>
      <c r="K1063">
        <v>0</v>
      </c>
      <c r="L1063">
        <v>0</v>
      </c>
      <c r="N1063">
        <v>1</v>
      </c>
      <c r="O1063">
        <v>1</v>
      </c>
      <c r="P1063" t="s">
        <v>2166</v>
      </c>
      <c r="Q1063" t="s">
        <v>2461</v>
      </c>
      <c r="R1063">
        <v>99.59999999999999</v>
      </c>
      <c r="S1063">
        <v>1444</v>
      </c>
      <c r="T1063" t="s">
        <v>3058</v>
      </c>
      <c r="U1063">
        <v>99.09999999999999</v>
      </c>
      <c r="V1063">
        <v>1504</v>
      </c>
      <c r="W1063">
        <v>5.290498</v>
      </c>
      <c r="X1063">
        <v>10.194475</v>
      </c>
      <c r="Z1063">
        <v>0</v>
      </c>
      <c r="AA1063">
        <v>0</v>
      </c>
      <c r="AB1063">
        <v>0.0133470425048984</v>
      </c>
      <c r="AC1063">
        <v>0.00464375746318164</v>
      </c>
    </row>
    <row r="1064" spans="1:29">
      <c r="A1064" s="1" t="s">
        <v>686</v>
      </c>
      <c r="B1064">
        <v>11</v>
      </c>
      <c r="C1064">
        <v>2526183</v>
      </c>
      <c r="D1064">
        <v>592984</v>
      </c>
      <c r="E1064">
        <v>229653</v>
      </c>
      <c r="F1064" t="s">
        <v>1249</v>
      </c>
      <c r="G1064" t="s">
        <v>1376</v>
      </c>
      <c r="H1064" t="s">
        <v>1376</v>
      </c>
      <c r="J1064">
        <v>95.51000000000001</v>
      </c>
      <c r="K1064">
        <v>2.25</v>
      </c>
      <c r="L1064">
        <v>50</v>
      </c>
      <c r="N1064">
        <v>1</v>
      </c>
      <c r="O1064">
        <v>1</v>
      </c>
      <c r="P1064" t="s">
        <v>2225</v>
      </c>
      <c r="Q1064" t="s">
        <v>2554</v>
      </c>
      <c r="R1064">
        <v>100</v>
      </c>
      <c r="S1064">
        <v>1458</v>
      </c>
      <c r="T1064" t="s">
        <v>3144</v>
      </c>
      <c r="U1064">
        <v>99.7</v>
      </c>
      <c r="V1064">
        <v>1477</v>
      </c>
      <c r="W1064">
        <v>14.8316145</v>
      </c>
      <c r="X1064">
        <v>9.290742999999999</v>
      </c>
      <c r="Z1064">
        <v>0</v>
      </c>
      <c r="AA1064">
        <v>1</v>
      </c>
      <c r="AB1064">
        <v>0.00157967439490015</v>
      </c>
      <c r="AC1064">
        <v>0.000455982879467869</v>
      </c>
    </row>
    <row r="1065" spans="1:29">
      <c r="A1065" s="1" t="s">
        <v>687</v>
      </c>
      <c r="B1065">
        <v>25</v>
      </c>
      <c r="C1065">
        <v>4302310</v>
      </c>
      <c r="D1065">
        <v>1490785</v>
      </c>
      <c r="E1065">
        <v>172092.4</v>
      </c>
      <c r="F1065" t="s">
        <v>1249</v>
      </c>
      <c r="G1065" t="s">
        <v>1573</v>
      </c>
      <c r="H1065" t="s">
        <v>1506</v>
      </c>
      <c r="I1065" t="s">
        <v>2128</v>
      </c>
      <c r="J1065">
        <v>96.43000000000001</v>
      </c>
      <c r="K1065">
        <v>1.79</v>
      </c>
      <c r="L1065">
        <v>50</v>
      </c>
      <c r="N1065">
        <v>1</v>
      </c>
      <c r="O1065">
        <v>1</v>
      </c>
      <c r="P1065" t="s">
        <v>2293</v>
      </c>
      <c r="Q1065" t="s">
        <v>2698</v>
      </c>
      <c r="R1065">
        <v>99.09999999999999</v>
      </c>
      <c r="S1065">
        <v>1436</v>
      </c>
      <c r="T1065" t="s">
        <v>3277</v>
      </c>
      <c r="U1065">
        <v>96.5</v>
      </c>
      <c r="V1065">
        <v>1419</v>
      </c>
      <c r="W1065">
        <v>8.588396000000001</v>
      </c>
      <c r="X1065">
        <v>14.45208</v>
      </c>
      <c r="Y1065">
        <v>0.3454981</v>
      </c>
      <c r="Z1065">
        <v>1</v>
      </c>
      <c r="AA1065">
        <v>0</v>
      </c>
      <c r="AB1065">
        <v>0.0164018886832937</v>
      </c>
      <c r="AC1065">
        <v>0.0047882837566286</v>
      </c>
    </row>
    <row r="1066" spans="1:29">
      <c r="A1066" s="1" t="s">
        <v>688</v>
      </c>
      <c r="B1066">
        <v>15</v>
      </c>
      <c r="C1066">
        <v>4089044</v>
      </c>
      <c r="D1066">
        <v>1787516</v>
      </c>
      <c r="E1066">
        <v>272602.9</v>
      </c>
      <c r="F1066" t="s">
        <v>1249</v>
      </c>
      <c r="G1066" t="s">
        <v>1638</v>
      </c>
      <c r="H1066" t="s">
        <v>1638</v>
      </c>
      <c r="I1066" t="s">
        <v>2128</v>
      </c>
      <c r="J1066">
        <v>98.03</v>
      </c>
      <c r="K1066">
        <v>2.71</v>
      </c>
      <c r="L1066">
        <v>75</v>
      </c>
      <c r="N1066">
        <v>1</v>
      </c>
      <c r="O1066">
        <v>1</v>
      </c>
      <c r="P1066" t="s">
        <v>2160</v>
      </c>
      <c r="Q1066" t="s">
        <v>2824</v>
      </c>
      <c r="R1066">
        <v>99.90000000000001</v>
      </c>
      <c r="S1066">
        <v>1451</v>
      </c>
      <c r="T1066" t="s">
        <v>3183</v>
      </c>
      <c r="U1066">
        <v>99.2</v>
      </c>
      <c r="V1066">
        <v>1490</v>
      </c>
      <c r="W1066">
        <v>7.535760000000001</v>
      </c>
      <c r="X1066">
        <v>19.164143</v>
      </c>
      <c r="Y1066">
        <v>0.13176166</v>
      </c>
      <c r="Z1066">
        <v>0</v>
      </c>
      <c r="AA1066">
        <v>0</v>
      </c>
      <c r="AB1066">
        <v>0.009369139727146909</v>
      </c>
      <c r="AC1066">
        <v>0.00247615592611184</v>
      </c>
    </row>
    <row r="1067" spans="1:29">
      <c r="A1067" s="1" t="s">
        <v>689</v>
      </c>
      <c r="B1067">
        <v>1</v>
      </c>
      <c r="C1067">
        <v>1211496</v>
      </c>
      <c r="D1067">
        <v>1211496</v>
      </c>
      <c r="E1067">
        <v>1211496</v>
      </c>
      <c r="F1067" t="s">
        <v>1249</v>
      </c>
      <c r="G1067" t="s">
        <v>1639</v>
      </c>
      <c r="H1067" t="s">
        <v>1639</v>
      </c>
      <c r="I1067" t="s">
        <v>2128</v>
      </c>
      <c r="J1067">
        <v>72.65000000000001</v>
      </c>
      <c r="K1067">
        <v>0</v>
      </c>
      <c r="L1067">
        <v>0</v>
      </c>
      <c r="M1067" t="s">
        <v>2129</v>
      </c>
      <c r="N1067">
        <v>1</v>
      </c>
      <c r="O1067">
        <v>1</v>
      </c>
      <c r="P1067" t="s">
        <v>2351</v>
      </c>
      <c r="Q1067" t="s">
        <v>2825</v>
      </c>
      <c r="R1067">
        <v>99.8</v>
      </c>
      <c r="S1067">
        <v>1393</v>
      </c>
      <c r="T1067" t="s">
        <v>3385</v>
      </c>
      <c r="U1067">
        <v>91.90000000000001</v>
      </c>
      <c r="V1067">
        <v>1397</v>
      </c>
      <c r="W1067">
        <v>9.165982000000001</v>
      </c>
      <c r="X1067">
        <v>18.923777</v>
      </c>
      <c r="Y1067">
        <v>0.16390926</v>
      </c>
      <c r="Z1067">
        <v>0</v>
      </c>
      <c r="AA1067">
        <v>1</v>
      </c>
      <c r="AB1067">
        <v>0.00546630443978605</v>
      </c>
      <c r="AC1067">
        <v>0.0013726672591088</v>
      </c>
    </row>
    <row r="1068" spans="1:29">
      <c r="A1068" s="1" t="s">
        <v>690</v>
      </c>
      <c r="B1068">
        <v>38</v>
      </c>
      <c r="C1068">
        <v>4205193</v>
      </c>
      <c r="D1068">
        <v>1154578</v>
      </c>
      <c r="E1068">
        <v>110663</v>
      </c>
      <c r="F1068" t="s">
        <v>1249</v>
      </c>
      <c r="G1068" t="s">
        <v>1640</v>
      </c>
      <c r="H1068" t="s">
        <v>1640</v>
      </c>
      <c r="I1068" t="s">
        <v>2128</v>
      </c>
      <c r="J1068">
        <v>99.19</v>
      </c>
      <c r="K1068">
        <v>4.66</v>
      </c>
      <c r="L1068">
        <v>60</v>
      </c>
      <c r="N1068">
        <v>1</v>
      </c>
      <c r="O1068">
        <v>1</v>
      </c>
      <c r="P1068" t="s">
        <v>2133</v>
      </c>
      <c r="Q1068" t="s">
        <v>2826</v>
      </c>
      <c r="R1068">
        <v>99.3</v>
      </c>
      <c r="S1068">
        <v>1444</v>
      </c>
      <c r="T1068" t="s">
        <v>3058</v>
      </c>
      <c r="U1068">
        <v>97.7</v>
      </c>
      <c r="V1068">
        <v>1504</v>
      </c>
      <c r="W1068">
        <v>6.1211505</v>
      </c>
      <c r="X1068">
        <v>11.776813</v>
      </c>
      <c r="Y1068">
        <v>0.10738389</v>
      </c>
      <c r="Z1068">
        <v>0</v>
      </c>
      <c r="AA1068">
        <v>0</v>
      </c>
      <c r="AB1068">
        <v>0.0132693880920751</v>
      </c>
      <c r="AC1068">
        <v>0.00348931927879296</v>
      </c>
    </row>
    <row r="1069" spans="1:29">
      <c r="A1069" s="1" t="s">
        <v>691</v>
      </c>
      <c r="B1069">
        <v>1</v>
      </c>
      <c r="C1069">
        <v>1048819</v>
      </c>
      <c r="D1069">
        <v>1048819</v>
      </c>
      <c r="E1069">
        <v>1048819</v>
      </c>
      <c r="F1069" t="s">
        <v>1249</v>
      </c>
      <c r="G1069" t="s">
        <v>1641</v>
      </c>
      <c r="H1069" t="s">
        <v>1641</v>
      </c>
      <c r="I1069" t="s">
        <v>2128</v>
      </c>
      <c r="J1069">
        <v>67.73</v>
      </c>
      <c r="K1069">
        <v>0.99</v>
      </c>
      <c r="L1069">
        <v>0</v>
      </c>
      <c r="M1069" t="s">
        <v>2129</v>
      </c>
      <c r="N1069">
        <v>1</v>
      </c>
      <c r="O1069">
        <v>1</v>
      </c>
      <c r="P1069" t="s">
        <v>2290</v>
      </c>
      <c r="T1069" t="s">
        <v>3273</v>
      </c>
      <c r="U1069">
        <v>80.5</v>
      </c>
      <c r="V1069">
        <v>1475</v>
      </c>
      <c r="W1069">
        <v>5.384506</v>
      </c>
      <c r="X1069">
        <v>10.931931</v>
      </c>
      <c r="Y1069">
        <v>1.5617651</v>
      </c>
      <c r="Z1069">
        <v>0</v>
      </c>
      <c r="AA1069">
        <v>2</v>
      </c>
      <c r="AB1069">
        <v>0.00297514190643962</v>
      </c>
      <c r="AC1069">
        <v>0.0008287750704458809</v>
      </c>
    </row>
    <row r="1070" spans="1:29">
      <c r="A1070" s="1" t="s">
        <v>692</v>
      </c>
      <c r="B1070">
        <v>16</v>
      </c>
      <c r="C1070">
        <v>3670810</v>
      </c>
      <c r="D1070">
        <v>727809</v>
      </c>
      <c r="E1070">
        <v>229425.6</v>
      </c>
      <c r="F1070" t="s">
        <v>1249</v>
      </c>
      <c r="G1070" t="s">
        <v>1642</v>
      </c>
      <c r="H1070" t="s">
        <v>1642</v>
      </c>
      <c r="I1070" t="s">
        <v>2128</v>
      </c>
      <c r="J1070">
        <v>94.70999999999999</v>
      </c>
      <c r="K1070">
        <v>0.1</v>
      </c>
      <c r="L1070">
        <v>0</v>
      </c>
      <c r="N1070">
        <v>1</v>
      </c>
      <c r="O1070">
        <v>1</v>
      </c>
      <c r="P1070" t="s">
        <v>2355</v>
      </c>
      <c r="Q1070" t="s">
        <v>2827</v>
      </c>
      <c r="R1070">
        <v>99.90000000000001</v>
      </c>
      <c r="S1070">
        <v>1407</v>
      </c>
      <c r="T1070" t="s">
        <v>3386</v>
      </c>
      <c r="U1070">
        <v>98</v>
      </c>
      <c r="V1070">
        <v>1455</v>
      </c>
      <c r="W1070">
        <v>10.463282</v>
      </c>
      <c r="X1070">
        <v>11.839571</v>
      </c>
      <c r="Y1070">
        <v>0.1160666</v>
      </c>
      <c r="Z1070">
        <v>0</v>
      </c>
      <c r="AA1070">
        <v>0</v>
      </c>
      <c r="AB1070">
        <v>0.0583318117204578</v>
      </c>
      <c r="AC1070">
        <v>0.0197810877777234</v>
      </c>
    </row>
    <row r="1071" spans="1:29">
      <c r="A1071" s="1" t="s">
        <v>693</v>
      </c>
      <c r="B1071">
        <v>19</v>
      </c>
      <c r="C1071">
        <v>4261279</v>
      </c>
      <c r="D1071">
        <v>575806</v>
      </c>
      <c r="E1071">
        <v>224277.8</v>
      </c>
      <c r="F1071" t="s">
        <v>1249</v>
      </c>
      <c r="G1071" t="s">
        <v>1643</v>
      </c>
      <c r="H1071" t="s">
        <v>1643</v>
      </c>
      <c r="I1071" t="s">
        <v>2128</v>
      </c>
      <c r="J1071">
        <v>98.72</v>
      </c>
      <c r="K1071">
        <v>2.56</v>
      </c>
      <c r="L1071">
        <v>33.33</v>
      </c>
      <c r="N1071">
        <v>1</v>
      </c>
      <c r="O1071">
        <v>1</v>
      </c>
      <c r="P1071" t="s">
        <v>2356</v>
      </c>
      <c r="Q1071" t="s">
        <v>2828</v>
      </c>
      <c r="R1071">
        <v>100</v>
      </c>
      <c r="S1071">
        <v>1478</v>
      </c>
      <c r="T1071" t="s">
        <v>3387</v>
      </c>
      <c r="U1071">
        <v>99.7</v>
      </c>
      <c r="V1071">
        <v>1514</v>
      </c>
      <c r="W1071">
        <v>16.597826</v>
      </c>
      <c r="X1071">
        <v>15.003347</v>
      </c>
      <c r="Y1071">
        <v>0.19096741</v>
      </c>
      <c r="Z1071">
        <v>0</v>
      </c>
      <c r="AA1071">
        <v>0</v>
      </c>
      <c r="AB1071">
        <v>0.0254068183543396</v>
      </c>
      <c r="AC1071">
        <v>0.00678497172443114</v>
      </c>
    </row>
    <row r="1072" spans="1:29">
      <c r="A1072" s="1" t="s">
        <v>694</v>
      </c>
      <c r="B1072">
        <v>38</v>
      </c>
      <c r="C1072">
        <v>4586032</v>
      </c>
      <c r="D1072">
        <v>309885</v>
      </c>
      <c r="E1072">
        <v>120685.1</v>
      </c>
      <c r="F1072" t="s">
        <v>1249</v>
      </c>
      <c r="G1072" t="s">
        <v>1644</v>
      </c>
      <c r="H1072" t="s">
        <v>1995</v>
      </c>
      <c r="I1072" t="s">
        <v>2128</v>
      </c>
      <c r="J1072">
        <v>92.51000000000001</v>
      </c>
      <c r="K1072">
        <v>2.56</v>
      </c>
      <c r="L1072">
        <v>0</v>
      </c>
      <c r="N1072">
        <v>1</v>
      </c>
      <c r="O1072">
        <v>1</v>
      </c>
      <c r="P1072" t="s">
        <v>2156</v>
      </c>
      <c r="Q1072" t="s">
        <v>2829</v>
      </c>
      <c r="R1072">
        <v>99.7</v>
      </c>
      <c r="S1072">
        <v>1476</v>
      </c>
      <c r="T1072" t="s">
        <v>3046</v>
      </c>
      <c r="U1072">
        <v>98.59999999999999</v>
      </c>
      <c r="V1072">
        <v>1547</v>
      </c>
      <c r="W1072">
        <v>21.464521</v>
      </c>
      <c r="X1072">
        <v>16.073704</v>
      </c>
      <c r="Y1072">
        <v>0.20031576</v>
      </c>
      <c r="Z1072">
        <v>0</v>
      </c>
      <c r="AA1072">
        <v>0</v>
      </c>
      <c r="AB1072">
        <v>0.07709579750049581</v>
      </c>
      <c r="AC1072">
        <v>0.0219571380973037</v>
      </c>
    </row>
    <row r="1073" spans="1:29">
      <c r="A1073" s="1" t="s">
        <v>695</v>
      </c>
      <c r="B1073">
        <v>33</v>
      </c>
      <c r="C1073">
        <v>3485780</v>
      </c>
      <c r="D1073">
        <v>427015</v>
      </c>
      <c r="E1073">
        <v>105629.7</v>
      </c>
      <c r="F1073" t="s">
        <v>1249</v>
      </c>
      <c r="G1073" t="s">
        <v>1645</v>
      </c>
      <c r="H1073" t="s">
        <v>1645</v>
      </c>
      <c r="I1073" t="s">
        <v>2128</v>
      </c>
      <c r="J1073">
        <v>93.16</v>
      </c>
      <c r="K1073">
        <v>2.81</v>
      </c>
      <c r="L1073">
        <v>23.53</v>
      </c>
      <c r="N1073">
        <v>1</v>
      </c>
      <c r="O1073">
        <v>1</v>
      </c>
      <c r="P1073" t="s">
        <v>2357</v>
      </c>
      <c r="Q1073" t="s">
        <v>2830</v>
      </c>
      <c r="R1073">
        <v>97.09999999999999</v>
      </c>
      <c r="S1073">
        <v>1406</v>
      </c>
      <c r="T1073" t="s">
        <v>3388</v>
      </c>
      <c r="U1073">
        <v>95.3</v>
      </c>
      <c r="V1073">
        <v>1484</v>
      </c>
      <c r="W1073">
        <v>7.4535966</v>
      </c>
      <c r="X1073">
        <v>8.681119000000001</v>
      </c>
      <c r="Y1073">
        <v>0.13633652</v>
      </c>
      <c r="Z1073">
        <v>0</v>
      </c>
      <c r="AA1073">
        <v>0</v>
      </c>
      <c r="AB1073">
        <v>0.0478814745799251</v>
      </c>
      <c r="AC1073">
        <v>0.0141171587113247</v>
      </c>
    </row>
    <row r="1074" spans="1:29">
      <c r="A1074" s="1" t="s">
        <v>696</v>
      </c>
      <c r="B1074">
        <v>23</v>
      </c>
      <c r="C1074">
        <v>4887894</v>
      </c>
      <c r="D1074">
        <v>542573</v>
      </c>
      <c r="E1074">
        <v>212517.1</v>
      </c>
      <c r="F1074" t="s">
        <v>1249</v>
      </c>
      <c r="G1074" t="s">
        <v>1646</v>
      </c>
      <c r="H1074" t="s">
        <v>1646</v>
      </c>
      <c r="I1074" t="s">
        <v>2128</v>
      </c>
      <c r="J1074">
        <v>95.3</v>
      </c>
      <c r="K1074">
        <v>0.5</v>
      </c>
      <c r="L1074">
        <v>0</v>
      </c>
      <c r="N1074">
        <v>2</v>
      </c>
      <c r="O1074">
        <v>1</v>
      </c>
      <c r="P1074" t="s">
        <v>2145</v>
      </c>
      <c r="Q1074" t="s">
        <v>2831</v>
      </c>
      <c r="R1074">
        <v>99.2</v>
      </c>
      <c r="S1074">
        <v>1447</v>
      </c>
      <c r="T1074" t="s">
        <v>3389</v>
      </c>
      <c r="U1074">
        <v>94.40000000000001</v>
      </c>
      <c r="V1074">
        <v>1509</v>
      </c>
      <c r="W1074">
        <v>7.4012322</v>
      </c>
      <c r="X1074">
        <v>9.458900999999999</v>
      </c>
      <c r="Y1074">
        <v>0.14689551</v>
      </c>
      <c r="Z1074">
        <v>0</v>
      </c>
      <c r="AA1074">
        <v>0</v>
      </c>
      <c r="AB1074">
        <v>0.0243715751535435</v>
      </c>
      <c r="AC1074">
        <v>0.0058532154841097</v>
      </c>
    </row>
    <row r="1075" spans="1:29">
      <c r="A1075" s="1" t="s">
        <v>697</v>
      </c>
      <c r="B1075">
        <v>61</v>
      </c>
      <c r="C1075">
        <v>3474448</v>
      </c>
      <c r="D1075">
        <v>232740</v>
      </c>
      <c r="E1075">
        <v>56958.2</v>
      </c>
      <c r="F1075" t="s">
        <v>1249</v>
      </c>
      <c r="G1075" t="s">
        <v>1647</v>
      </c>
      <c r="H1075" t="s">
        <v>1647</v>
      </c>
      <c r="I1075" t="s">
        <v>2128</v>
      </c>
      <c r="J1075">
        <v>95.18000000000001</v>
      </c>
      <c r="K1075">
        <v>0.96</v>
      </c>
      <c r="L1075">
        <v>66.67</v>
      </c>
      <c r="N1075">
        <v>1</v>
      </c>
      <c r="O1075">
        <v>1</v>
      </c>
      <c r="P1075" t="s">
        <v>2132</v>
      </c>
      <c r="Q1075" t="s">
        <v>2832</v>
      </c>
      <c r="R1075">
        <v>98.40000000000001</v>
      </c>
      <c r="S1075">
        <v>1447</v>
      </c>
      <c r="T1075" t="s">
        <v>3390</v>
      </c>
      <c r="U1075">
        <v>98.09999999999999</v>
      </c>
      <c r="V1075">
        <v>1506</v>
      </c>
      <c r="W1075">
        <v>42.06796</v>
      </c>
      <c r="X1075">
        <v>15.1037</v>
      </c>
      <c r="Y1075">
        <v>0.6638466</v>
      </c>
      <c r="Z1075">
        <v>0</v>
      </c>
      <c r="AA1075">
        <v>0</v>
      </c>
      <c r="AB1075">
        <v>0.0116008871485083</v>
      </c>
      <c r="AC1075">
        <v>0.00259589438808621</v>
      </c>
    </row>
    <row r="1076" spans="1:29">
      <c r="A1076" s="1" t="s">
        <v>698</v>
      </c>
      <c r="B1076">
        <v>6</v>
      </c>
      <c r="C1076">
        <v>2932045</v>
      </c>
      <c r="D1076">
        <v>1839547</v>
      </c>
      <c r="E1076">
        <v>488674.2</v>
      </c>
      <c r="F1076" t="s">
        <v>1249</v>
      </c>
      <c r="G1076" t="s">
        <v>1648</v>
      </c>
      <c r="H1076" t="s">
        <v>1648</v>
      </c>
      <c r="I1076" t="s">
        <v>2128</v>
      </c>
      <c r="J1076">
        <v>96.22</v>
      </c>
      <c r="K1076">
        <v>1.62</v>
      </c>
      <c r="L1076">
        <v>100</v>
      </c>
      <c r="N1076">
        <v>1</v>
      </c>
      <c r="O1076">
        <v>1</v>
      </c>
      <c r="P1076" t="s">
        <v>2358</v>
      </c>
      <c r="Q1076" t="s">
        <v>2833</v>
      </c>
      <c r="R1076">
        <v>99.90000000000001</v>
      </c>
      <c r="S1076">
        <v>1446</v>
      </c>
      <c r="T1076" t="s">
        <v>3391</v>
      </c>
      <c r="U1076">
        <v>99.7</v>
      </c>
      <c r="V1076">
        <v>1504</v>
      </c>
      <c r="W1076">
        <v>23.487444</v>
      </c>
      <c r="X1076">
        <v>20.678843</v>
      </c>
      <c r="Y1076">
        <v>0.83276606</v>
      </c>
      <c r="Z1076">
        <v>0</v>
      </c>
      <c r="AA1076">
        <v>0</v>
      </c>
      <c r="AB1076">
        <v>0.013370042111011</v>
      </c>
      <c r="AC1076">
        <v>0.00344098130530498</v>
      </c>
    </row>
    <row r="1077" spans="1:29">
      <c r="A1077" s="1" t="s">
        <v>699</v>
      </c>
      <c r="B1077">
        <v>58</v>
      </c>
      <c r="C1077">
        <v>4409674</v>
      </c>
      <c r="D1077">
        <v>412904</v>
      </c>
      <c r="E1077">
        <v>76028.89999999999</v>
      </c>
      <c r="F1077" t="s">
        <v>1249</v>
      </c>
      <c r="G1077" t="s">
        <v>1649</v>
      </c>
      <c r="H1077" t="s">
        <v>1649</v>
      </c>
      <c r="I1077" t="s">
        <v>2128</v>
      </c>
      <c r="J1077">
        <v>96.26000000000001</v>
      </c>
      <c r="K1077">
        <v>1.98</v>
      </c>
      <c r="L1077">
        <v>25</v>
      </c>
      <c r="N1077">
        <v>2</v>
      </c>
      <c r="O1077">
        <v>2</v>
      </c>
      <c r="P1077" t="s">
        <v>2145</v>
      </c>
      <c r="Q1077" t="s">
        <v>2834</v>
      </c>
      <c r="R1077">
        <v>99.5</v>
      </c>
      <c r="S1077">
        <v>1431</v>
      </c>
      <c r="T1077" t="s">
        <v>3392</v>
      </c>
      <c r="U1077">
        <v>97.8</v>
      </c>
      <c r="V1077">
        <v>1428</v>
      </c>
      <c r="W1077">
        <v>7.8446455</v>
      </c>
      <c r="X1077">
        <v>9.601991999999999</v>
      </c>
      <c r="Y1077">
        <v>0.09341443000000001</v>
      </c>
      <c r="Z1077">
        <v>0</v>
      </c>
      <c r="AA1077">
        <v>0</v>
      </c>
      <c r="AB1077">
        <v>0.0320639699113856</v>
      </c>
      <c r="AC1077">
        <v>0.008176355117997009</v>
      </c>
    </row>
    <row r="1078" spans="1:29">
      <c r="A1078" s="1" t="s">
        <v>700</v>
      </c>
      <c r="B1078">
        <v>34</v>
      </c>
      <c r="C1078">
        <v>3867194</v>
      </c>
      <c r="D1078">
        <v>362148</v>
      </c>
      <c r="E1078">
        <v>113741</v>
      </c>
      <c r="F1078" t="s">
        <v>1249</v>
      </c>
      <c r="G1078" t="s">
        <v>1650</v>
      </c>
      <c r="H1078" t="s">
        <v>1650</v>
      </c>
      <c r="I1078" t="s">
        <v>2128</v>
      </c>
      <c r="J1078">
        <v>98.25</v>
      </c>
      <c r="K1078">
        <v>2.63</v>
      </c>
      <c r="L1078">
        <v>66.67</v>
      </c>
      <c r="N1078">
        <v>1</v>
      </c>
      <c r="O1078">
        <v>1</v>
      </c>
      <c r="P1078" t="s">
        <v>2359</v>
      </c>
      <c r="Q1078" t="s">
        <v>2835</v>
      </c>
      <c r="R1078">
        <v>100</v>
      </c>
      <c r="S1078">
        <v>1462</v>
      </c>
      <c r="T1078" t="s">
        <v>3393</v>
      </c>
      <c r="U1078">
        <v>96.7</v>
      </c>
      <c r="V1078">
        <v>1503</v>
      </c>
      <c r="W1078">
        <v>16.526928</v>
      </c>
      <c r="X1078">
        <v>9.427474</v>
      </c>
      <c r="Y1078">
        <v>0.19034837</v>
      </c>
      <c r="Z1078">
        <v>0</v>
      </c>
      <c r="AA1078">
        <v>0</v>
      </c>
      <c r="AB1078">
        <v>0.0272051440104193</v>
      </c>
      <c r="AC1078">
        <v>0.00684293601709382</v>
      </c>
    </row>
    <row r="1079" spans="1:29">
      <c r="A1079" s="1" t="s">
        <v>701</v>
      </c>
      <c r="B1079">
        <v>11</v>
      </c>
      <c r="C1079">
        <v>3343492</v>
      </c>
      <c r="D1079">
        <v>1438249</v>
      </c>
      <c r="E1079">
        <v>303953.8</v>
      </c>
      <c r="F1079" t="s">
        <v>1249</v>
      </c>
      <c r="G1079" t="s">
        <v>1651</v>
      </c>
      <c r="H1079" t="s">
        <v>1651</v>
      </c>
      <c r="I1079" t="s">
        <v>2128</v>
      </c>
      <c r="J1079">
        <v>97.83</v>
      </c>
      <c r="K1079">
        <v>1.23</v>
      </c>
      <c r="L1079">
        <v>66.67</v>
      </c>
      <c r="N1079">
        <v>1</v>
      </c>
      <c r="O1079">
        <v>1</v>
      </c>
      <c r="P1079" t="s">
        <v>2160</v>
      </c>
      <c r="Q1079" t="s">
        <v>2836</v>
      </c>
      <c r="R1079">
        <v>96</v>
      </c>
      <c r="S1079">
        <v>1455</v>
      </c>
      <c r="T1079" t="s">
        <v>3394</v>
      </c>
      <c r="U1079">
        <v>99.5</v>
      </c>
      <c r="V1079">
        <v>1498</v>
      </c>
      <c r="W1079">
        <v>30.907366</v>
      </c>
      <c r="X1079">
        <v>25.952715</v>
      </c>
      <c r="Y1079">
        <v>0.39041403</v>
      </c>
      <c r="Z1079">
        <v>0</v>
      </c>
      <c r="AA1079">
        <v>0</v>
      </c>
      <c r="AB1079">
        <v>0.00428433899487779</v>
      </c>
      <c r="AC1079">
        <v>0.00108939146955641</v>
      </c>
    </row>
    <row r="1080" spans="1:29">
      <c r="A1080" s="1" t="s">
        <v>702</v>
      </c>
      <c r="B1080">
        <v>53</v>
      </c>
      <c r="C1080">
        <v>4334337</v>
      </c>
      <c r="D1080">
        <v>516314</v>
      </c>
      <c r="E1080">
        <v>81779.89999999999</v>
      </c>
      <c r="F1080" t="s">
        <v>1249</v>
      </c>
      <c r="G1080" t="s">
        <v>1652</v>
      </c>
      <c r="H1080" t="s">
        <v>1652</v>
      </c>
      <c r="I1080" t="s">
        <v>2128</v>
      </c>
      <c r="J1080">
        <v>97.77</v>
      </c>
      <c r="K1080">
        <v>4.57</v>
      </c>
      <c r="L1080">
        <v>0</v>
      </c>
      <c r="N1080">
        <v>3</v>
      </c>
      <c r="O1080">
        <v>2</v>
      </c>
      <c r="P1080" t="s">
        <v>2139</v>
      </c>
      <c r="Q1080" t="s">
        <v>2837</v>
      </c>
      <c r="R1080">
        <v>99.8</v>
      </c>
      <c r="S1080">
        <v>1449</v>
      </c>
      <c r="T1080" t="s">
        <v>3395</v>
      </c>
      <c r="U1080">
        <v>82.5</v>
      </c>
      <c r="V1080">
        <v>1495</v>
      </c>
      <c r="W1080">
        <v>7.135872999999999</v>
      </c>
      <c r="X1080">
        <v>8.922765</v>
      </c>
      <c r="Y1080">
        <v>0.46928293</v>
      </c>
      <c r="Z1080">
        <v>0</v>
      </c>
      <c r="AA1080">
        <v>0</v>
      </c>
      <c r="AB1080">
        <v>0.0209840851198124</v>
      </c>
      <c r="AC1080">
        <v>0.00594395975791873</v>
      </c>
    </row>
    <row r="1081" spans="1:29">
      <c r="A1081" s="1" t="s">
        <v>703</v>
      </c>
      <c r="B1081">
        <v>56</v>
      </c>
      <c r="C1081">
        <v>5795996</v>
      </c>
      <c r="D1081">
        <v>650139</v>
      </c>
      <c r="E1081">
        <v>103499.9</v>
      </c>
      <c r="F1081" t="s">
        <v>1249</v>
      </c>
      <c r="G1081" t="s">
        <v>1628</v>
      </c>
      <c r="H1081" t="s">
        <v>1996</v>
      </c>
      <c r="I1081" t="s">
        <v>2128</v>
      </c>
      <c r="J1081">
        <v>97.36</v>
      </c>
      <c r="K1081">
        <v>3.81</v>
      </c>
      <c r="L1081">
        <v>34.62</v>
      </c>
      <c r="N1081">
        <v>2</v>
      </c>
      <c r="O1081">
        <v>2</v>
      </c>
      <c r="P1081" t="s">
        <v>2350</v>
      </c>
      <c r="Q1081" t="s">
        <v>2813</v>
      </c>
      <c r="R1081">
        <v>99.7</v>
      </c>
      <c r="S1081">
        <v>1526</v>
      </c>
      <c r="T1081" t="s">
        <v>3376</v>
      </c>
      <c r="U1081">
        <v>98.7</v>
      </c>
      <c r="V1081">
        <v>1513</v>
      </c>
      <c r="W1081">
        <v>26.0849</v>
      </c>
      <c r="X1081">
        <v>16.5532</v>
      </c>
      <c r="Y1081">
        <v>0.33007604</v>
      </c>
      <c r="Z1081">
        <v>0</v>
      </c>
      <c r="AA1081">
        <v>0</v>
      </c>
      <c r="AB1081">
        <v>0.0183471450089228</v>
      </c>
      <c r="AC1081">
        <v>0.00438137172568163</v>
      </c>
    </row>
    <row r="1082" spans="1:29">
      <c r="A1082" s="1" t="s">
        <v>704</v>
      </c>
      <c r="B1082">
        <v>30</v>
      </c>
      <c r="C1082">
        <v>3939558</v>
      </c>
      <c r="D1082">
        <v>997685</v>
      </c>
      <c r="E1082">
        <v>131318.6</v>
      </c>
      <c r="F1082" t="s">
        <v>1249</v>
      </c>
      <c r="G1082" t="s">
        <v>1653</v>
      </c>
      <c r="H1082" t="s">
        <v>1653</v>
      </c>
      <c r="I1082" t="s">
        <v>2128</v>
      </c>
      <c r="J1082">
        <v>98.73999999999999</v>
      </c>
      <c r="K1082">
        <v>4.56</v>
      </c>
      <c r="L1082">
        <v>45.45</v>
      </c>
      <c r="N1082">
        <v>1</v>
      </c>
      <c r="O1082">
        <v>1</v>
      </c>
      <c r="P1082" t="s">
        <v>2360</v>
      </c>
      <c r="Q1082" t="s">
        <v>2838</v>
      </c>
      <c r="R1082">
        <v>99.90000000000001</v>
      </c>
      <c r="S1082">
        <v>1520</v>
      </c>
      <c r="T1082" t="s">
        <v>3396</v>
      </c>
      <c r="U1082">
        <v>99.90000000000001</v>
      </c>
      <c r="V1082">
        <v>1508</v>
      </c>
      <c r="W1082">
        <v>22.23435</v>
      </c>
      <c r="X1082">
        <v>22.788736</v>
      </c>
      <c r="Y1082">
        <v>1.0660291</v>
      </c>
      <c r="Z1082">
        <v>0</v>
      </c>
      <c r="AA1082">
        <v>0</v>
      </c>
      <c r="AB1082">
        <v>0.011602228988338</v>
      </c>
      <c r="AC1082">
        <v>0.00345954764509094</v>
      </c>
    </row>
    <row r="1083" spans="1:29">
      <c r="A1083" s="1" t="s">
        <v>705</v>
      </c>
      <c r="B1083">
        <v>151</v>
      </c>
      <c r="C1083">
        <v>6718796</v>
      </c>
      <c r="D1083">
        <v>252509</v>
      </c>
      <c r="E1083">
        <v>44495.3</v>
      </c>
      <c r="F1083" t="s">
        <v>1249</v>
      </c>
      <c r="G1083" t="s">
        <v>1654</v>
      </c>
      <c r="H1083" t="s">
        <v>1654</v>
      </c>
      <c r="I1083" t="s">
        <v>2128</v>
      </c>
      <c r="J1083">
        <v>93.11</v>
      </c>
      <c r="K1083">
        <v>0.91</v>
      </c>
      <c r="L1083">
        <v>0</v>
      </c>
      <c r="N1083">
        <v>1</v>
      </c>
      <c r="O1083">
        <v>1</v>
      </c>
      <c r="P1083" t="s">
        <v>2131</v>
      </c>
      <c r="Q1083" t="s">
        <v>2839</v>
      </c>
      <c r="R1083">
        <v>99.8</v>
      </c>
      <c r="S1083">
        <v>1454</v>
      </c>
      <c r="T1083" t="s">
        <v>3397</v>
      </c>
      <c r="U1083">
        <v>99.7</v>
      </c>
      <c r="V1083">
        <v>1512</v>
      </c>
      <c r="W1083">
        <v>15.55289</v>
      </c>
      <c r="X1083">
        <v>9.106332999999999</v>
      </c>
      <c r="Y1083">
        <v>0.15994307</v>
      </c>
      <c r="Z1083">
        <v>0</v>
      </c>
      <c r="AA1083">
        <v>0</v>
      </c>
      <c r="AB1083">
        <v>0.0580981122581579</v>
      </c>
      <c r="AC1083">
        <v>0.0129902906983931</v>
      </c>
    </row>
    <row r="1084" spans="1:29">
      <c r="A1084" s="1" t="s">
        <v>706</v>
      </c>
      <c r="B1084">
        <v>88</v>
      </c>
      <c r="C1084">
        <v>6095378</v>
      </c>
      <c r="D1084">
        <v>312599</v>
      </c>
      <c r="E1084">
        <v>69265.7</v>
      </c>
      <c r="F1084" t="s">
        <v>1249</v>
      </c>
      <c r="G1084" t="s">
        <v>1458</v>
      </c>
      <c r="H1084" t="s">
        <v>1458</v>
      </c>
      <c r="J1084">
        <v>94.7</v>
      </c>
      <c r="K1084">
        <v>3.21</v>
      </c>
      <c r="L1084">
        <v>28.57</v>
      </c>
      <c r="N1084">
        <v>1</v>
      </c>
      <c r="O1084">
        <v>1</v>
      </c>
      <c r="P1084" t="s">
        <v>2273</v>
      </c>
      <c r="Q1084" t="s">
        <v>2840</v>
      </c>
      <c r="R1084">
        <v>99.90000000000001</v>
      </c>
      <c r="S1084">
        <v>1493</v>
      </c>
      <c r="T1084" t="s">
        <v>3231</v>
      </c>
      <c r="U1084">
        <v>96.59999999999999</v>
      </c>
      <c r="V1084">
        <v>1529</v>
      </c>
      <c r="W1084">
        <v>9.539683999999999</v>
      </c>
      <c r="X1084">
        <v>10.003018</v>
      </c>
      <c r="Z1084">
        <v>0</v>
      </c>
      <c r="AA1084">
        <v>0</v>
      </c>
      <c r="AB1084">
        <v>0.06774676779478039</v>
      </c>
      <c r="AC1084">
        <v>0.0186412308963812</v>
      </c>
    </row>
    <row r="1085" spans="1:29">
      <c r="A1085" s="1" t="s">
        <v>707</v>
      </c>
      <c r="B1085">
        <v>19</v>
      </c>
      <c r="C1085">
        <v>4498252</v>
      </c>
      <c r="D1085">
        <v>1762463</v>
      </c>
      <c r="E1085">
        <v>236750.1</v>
      </c>
      <c r="F1085" t="s">
        <v>1249</v>
      </c>
      <c r="G1085" t="s">
        <v>1402</v>
      </c>
      <c r="H1085" t="s">
        <v>1997</v>
      </c>
      <c r="I1085" t="s">
        <v>2128</v>
      </c>
      <c r="J1085">
        <v>96.78</v>
      </c>
      <c r="K1085">
        <v>1.37</v>
      </c>
      <c r="L1085">
        <v>20</v>
      </c>
      <c r="N1085">
        <v>2</v>
      </c>
      <c r="O1085">
        <v>2</v>
      </c>
      <c r="P1085" t="s">
        <v>2238</v>
      </c>
      <c r="Q1085" t="s">
        <v>2582</v>
      </c>
      <c r="R1085">
        <v>98.59999999999999</v>
      </c>
      <c r="S1085">
        <v>1460</v>
      </c>
      <c r="T1085" t="s">
        <v>3398</v>
      </c>
      <c r="U1085">
        <v>99.09999999999999</v>
      </c>
      <c r="V1085">
        <v>1509</v>
      </c>
      <c r="W1085">
        <v>128.93257</v>
      </c>
      <c r="X1085">
        <v>32.31737</v>
      </c>
      <c r="Y1085">
        <v>1.5495845</v>
      </c>
      <c r="Z1085">
        <v>0</v>
      </c>
      <c r="AA1085">
        <v>0</v>
      </c>
      <c r="AB1085">
        <v>0.0138143893187268</v>
      </c>
      <c r="AC1085">
        <v>0.0031567460768734</v>
      </c>
    </row>
    <row r="1086" spans="1:29">
      <c r="A1086" s="1" t="s">
        <v>708</v>
      </c>
      <c r="B1086">
        <v>65</v>
      </c>
      <c r="C1086">
        <v>4876779</v>
      </c>
      <c r="D1086">
        <v>592971</v>
      </c>
      <c r="E1086">
        <v>75027.39999999999</v>
      </c>
      <c r="F1086" t="s">
        <v>1249</v>
      </c>
      <c r="G1086" t="s">
        <v>1280</v>
      </c>
      <c r="H1086" t="s">
        <v>1998</v>
      </c>
      <c r="J1086">
        <v>95.69</v>
      </c>
      <c r="K1086">
        <v>2.72</v>
      </c>
      <c r="L1086">
        <v>50</v>
      </c>
      <c r="N1086">
        <v>2</v>
      </c>
      <c r="O1086">
        <v>2</v>
      </c>
      <c r="P1086" t="s">
        <v>2157</v>
      </c>
      <c r="Q1086" t="s">
        <v>2451</v>
      </c>
      <c r="R1086">
        <v>100</v>
      </c>
      <c r="S1086">
        <v>1449</v>
      </c>
      <c r="T1086" t="s">
        <v>3067</v>
      </c>
      <c r="U1086">
        <v>99.3</v>
      </c>
      <c r="V1086">
        <v>1494</v>
      </c>
      <c r="W1086">
        <v>16.356895</v>
      </c>
      <c r="X1086">
        <v>12.976937</v>
      </c>
      <c r="Z1086">
        <v>0</v>
      </c>
      <c r="AA1086">
        <v>0</v>
      </c>
      <c r="AB1086">
        <v>0.0236653083764232</v>
      </c>
      <c r="AC1086">
        <v>0.0051715065925667</v>
      </c>
    </row>
    <row r="1087" spans="1:29">
      <c r="A1087" s="1" t="s">
        <v>709</v>
      </c>
      <c r="B1087">
        <v>42</v>
      </c>
      <c r="C1087">
        <v>3418039</v>
      </c>
      <c r="D1087">
        <v>295008</v>
      </c>
      <c r="E1087">
        <v>81381.89999999999</v>
      </c>
      <c r="F1087" t="s">
        <v>1249</v>
      </c>
      <c r="G1087" t="s">
        <v>1464</v>
      </c>
      <c r="H1087" t="s">
        <v>1464</v>
      </c>
      <c r="J1087">
        <v>97.15000000000001</v>
      </c>
      <c r="K1087">
        <v>2.01</v>
      </c>
      <c r="L1087">
        <v>46.15</v>
      </c>
      <c r="N1087">
        <v>2</v>
      </c>
      <c r="O1087">
        <v>2</v>
      </c>
      <c r="P1087" t="s">
        <v>2275</v>
      </c>
      <c r="Q1087" t="s">
        <v>2654</v>
      </c>
      <c r="R1087">
        <v>100</v>
      </c>
      <c r="S1087">
        <v>1462</v>
      </c>
      <c r="T1087" t="s">
        <v>3237</v>
      </c>
      <c r="U1087">
        <v>99.09999999999999</v>
      </c>
      <c r="V1087">
        <v>1388</v>
      </c>
      <c r="W1087">
        <v>75.03776999999999</v>
      </c>
      <c r="X1087">
        <v>11.586776</v>
      </c>
      <c r="Z1087">
        <v>0</v>
      </c>
      <c r="AA1087">
        <v>0</v>
      </c>
      <c r="AB1087">
        <v>0.0126972947782162</v>
      </c>
      <c r="AC1087">
        <v>0.00311697439827851</v>
      </c>
    </row>
    <row r="1088" spans="1:29">
      <c r="A1088" s="1" t="s">
        <v>710</v>
      </c>
      <c r="B1088">
        <v>53</v>
      </c>
      <c r="C1088">
        <v>4372310</v>
      </c>
      <c r="D1088">
        <v>3414029</v>
      </c>
      <c r="E1088">
        <v>82496.39999999999</v>
      </c>
      <c r="F1088" t="s">
        <v>1249</v>
      </c>
      <c r="G1088" t="s">
        <v>1655</v>
      </c>
      <c r="H1088" t="s">
        <v>1655</v>
      </c>
      <c r="I1088" t="s">
        <v>2128</v>
      </c>
      <c r="J1088">
        <v>99.56999999999999</v>
      </c>
      <c r="K1088">
        <v>0.87</v>
      </c>
      <c r="L1088">
        <v>50</v>
      </c>
      <c r="N1088">
        <v>1</v>
      </c>
      <c r="O1088">
        <v>1</v>
      </c>
      <c r="P1088" t="s">
        <v>2361</v>
      </c>
      <c r="Q1088" t="s">
        <v>2841</v>
      </c>
      <c r="R1088">
        <v>100</v>
      </c>
      <c r="S1088">
        <v>1408</v>
      </c>
      <c r="T1088" t="s">
        <v>3399</v>
      </c>
      <c r="U1088">
        <v>99.5</v>
      </c>
      <c r="V1088">
        <v>1478</v>
      </c>
      <c r="W1088">
        <v>26.226084</v>
      </c>
      <c r="X1088">
        <v>25.687548</v>
      </c>
      <c r="Y1088">
        <v>0.3296821</v>
      </c>
      <c r="Z1088">
        <v>0</v>
      </c>
      <c r="AA1088">
        <v>0</v>
      </c>
      <c r="AB1088">
        <v>0.0141489668246045</v>
      </c>
      <c r="AC1088">
        <v>0.00316671842881501</v>
      </c>
    </row>
    <row r="1089" spans="1:43">
      <c r="A1089" s="1" t="s">
        <v>711</v>
      </c>
      <c r="B1089">
        <v>68</v>
      </c>
      <c r="C1089">
        <v>6608906</v>
      </c>
      <c r="D1089">
        <v>510391</v>
      </c>
      <c r="E1089">
        <v>97189.8</v>
      </c>
      <c r="F1089" t="s">
        <v>1249</v>
      </c>
      <c r="G1089" t="s">
        <v>1656</v>
      </c>
      <c r="H1089" t="s">
        <v>1656</v>
      </c>
      <c r="I1089" t="s">
        <v>2128</v>
      </c>
      <c r="J1089">
        <v>97.73</v>
      </c>
      <c r="K1089">
        <v>1.82</v>
      </c>
      <c r="L1089">
        <v>0</v>
      </c>
      <c r="N1089">
        <v>1</v>
      </c>
      <c r="O1089">
        <v>1</v>
      </c>
      <c r="P1089" t="s">
        <v>2362</v>
      </c>
      <c r="Q1089" t="s">
        <v>2842</v>
      </c>
      <c r="R1089">
        <v>96.40000000000001</v>
      </c>
      <c r="S1089">
        <v>1436</v>
      </c>
      <c r="T1089" t="s">
        <v>3400</v>
      </c>
      <c r="U1089">
        <v>96.09999999999999</v>
      </c>
      <c r="V1089">
        <v>1494</v>
      </c>
      <c r="W1089">
        <v>6.5505624</v>
      </c>
      <c r="X1089">
        <v>8.368764000000001</v>
      </c>
      <c r="Y1089">
        <v>0.15171112</v>
      </c>
      <c r="Z1089">
        <v>0</v>
      </c>
      <c r="AA1089">
        <v>0</v>
      </c>
      <c r="AB1089">
        <v>0.0319240688726232</v>
      </c>
      <c r="AC1089">
        <v>0.0107050469626209</v>
      </c>
    </row>
    <row r="1090" spans="1:43">
      <c r="A1090" s="1" t="s">
        <v>712</v>
      </c>
      <c r="B1090">
        <v>28</v>
      </c>
      <c r="C1090">
        <v>3828964</v>
      </c>
      <c r="D1090">
        <v>1073305</v>
      </c>
      <c r="E1090">
        <v>136748.7</v>
      </c>
      <c r="F1090" t="s">
        <v>1249</v>
      </c>
      <c r="G1090" t="s">
        <v>1657</v>
      </c>
      <c r="H1090" t="s">
        <v>1657</v>
      </c>
      <c r="I1090" t="s">
        <v>2128</v>
      </c>
      <c r="J1090">
        <v>95.68000000000001</v>
      </c>
      <c r="K1090">
        <v>2.7</v>
      </c>
      <c r="L1090">
        <v>66.67</v>
      </c>
      <c r="N1090">
        <v>1</v>
      </c>
      <c r="O1090">
        <v>1</v>
      </c>
      <c r="P1090" t="s">
        <v>2132</v>
      </c>
      <c r="Q1090" t="s">
        <v>2843</v>
      </c>
      <c r="R1090">
        <v>100</v>
      </c>
      <c r="S1090">
        <v>1443</v>
      </c>
      <c r="T1090" t="s">
        <v>3390</v>
      </c>
      <c r="U1090">
        <v>99.7</v>
      </c>
      <c r="V1090">
        <v>1502</v>
      </c>
      <c r="W1090">
        <v>46.74316</v>
      </c>
      <c r="X1090">
        <v>27.432636</v>
      </c>
      <c r="Y1090">
        <v>0.7912671999999999</v>
      </c>
      <c r="Z1090">
        <v>0</v>
      </c>
      <c r="AA1090">
        <v>0</v>
      </c>
      <c r="AB1090">
        <v>0.0128340439197609</v>
      </c>
      <c r="AC1090">
        <v>0.00312558232761928</v>
      </c>
    </row>
    <row r="1091" spans="1:43">
      <c r="A1091" s="1" t="s">
        <v>713</v>
      </c>
      <c r="B1091">
        <v>1</v>
      </c>
      <c r="C1091">
        <v>1011181</v>
      </c>
      <c r="D1091">
        <v>1011181</v>
      </c>
      <c r="E1091">
        <v>1011181</v>
      </c>
      <c r="F1091" t="s">
        <v>1249</v>
      </c>
      <c r="G1091" t="s">
        <v>1658</v>
      </c>
      <c r="H1091" t="s">
        <v>1658</v>
      </c>
      <c r="I1091" t="s">
        <v>2128</v>
      </c>
      <c r="J1091">
        <v>68.98</v>
      </c>
      <c r="K1091">
        <v>0.93</v>
      </c>
      <c r="L1091">
        <v>0</v>
      </c>
      <c r="M1091" t="s">
        <v>2129</v>
      </c>
      <c r="N1091">
        <v>1</v>
      </c>
      <c r="O1091">
        <v>1</v>
      </c>
      <c r="P1091" t="s">
        <v>2363</v>
      </c>
      <c r="Q1091" t="s">
        <v>2844</v>
      </c>
      <c r="R1091">
        <v>92.3</v>
      </c>
      <c r="S1091">
        <v>1523</v>
      </c>
      <c r="T1091" t="s">
        <v>3401</v>
      </c>
      <c r="U1091">
        <v>91.59999999999999</v>
      </c>
      <c r="V1091">
        <v>1581</v>
      </c>
      <c r="W1091">
        <v>30.595129</v>
      </c>
      <c r="X1091">
        <v>40.1915</v>
      </c>
      <c r="Y1091">
        <v>0.41218635</v>
      </c>
      <c r="Z1091">
        <v>0</v>
      </c>
      <c r="AA1091">
        <v>1</v>
      </c>
      <c r="AB1091">
        <v>0.00106205262678317</v>
      </c>
      <c r="AC1091">
        <v>0.000197798525150537</v>
      </c>
    </row>
    <row r="1092" spans="1:43">
      <c r="A1092" s="1" t="s">
        <v>714</v>
      </c>
      <c r="B1092">
        <v>32</v>
      </c>
      <c r="C1092">
        <v>3071735</v>
      </c>
      <c r="D1092">
        <v>360555</v>
      </c>
      <c r="E1092">
        <v>95991.7</v>
      </c>
      <c r="F1092" t="s">
        <v>1249</v>
      </c>
      <c r="G1092" t="s">
        <v>1325</v>
      </c>
      <c r="H1092" t="s">
        <v>1325</v>
      </c>
      <c r="J1092">
        <v>98.39</v>
      </c>
      <c r="K1092">
        <v>0.49</v>
      </c>
      <c r="L1092">
        <v>0</v>
      </c>
      <c r="N1092">
        <v>1</v>
      </c>
      <c r="O1092">
        <v>1</v>
      </c>
      <c r="P1092" t="s">
        <v>2191</v>
      </c>
      <c r="Q1092" t="s">
        <v>2498</v>
      </c>
      <c r="R1092">
        <v>99.2</v>
      </c>
      <c r="S1092">
        <v>1455</v>
      </c>
      <c r="T1092" t="s">
        <v>3092</v>
      </c>
      <c r="U1092">
        <v>99</v>
      </c>
      <c r="V1092">
        <v>1513</v>
      </c>
      <c r="W1092">
        <v>28.727716</v>
      </c>
      <c r="X1092">
        <v>8.757318</v>
      </c>
      <c r="Z1092">
        <v>0</v>
      </c>
      <c r="AA1092">
        <v>0</v>
      </c>
      <c r="AB1092">
        <v>0.013335905280887</v>
      </c>
      <c r="AC1092">
        <v>0.00371207571918416</v>
      </c>
    </row>
    <row r="1093" spans="1:43">
      <c r="A1093" s="1" t="s">
        <v>715</v>
      </c>
      <c r="B1093">
        <v>14</v>
      </c>
      <c r="C1093">
        <v>3778533</v>
      </c>
      <c r="D1093">
        <v>1523263</v>
      </c>
      <c r="E1093">
        <v>269895.2</v>
      </c>
      <c r="F1093" t="s">
        <v>1249</v>
      </c>
      <c r="G1093" t="s">
        <v>1659</v>
      </c>
      <c r="H1093" t="s">
        <v>1659</v>
      </c>
      <c r="I1093" t="s">
        <v>2128</v>
      </c>
      <c r="J1093">
        <v>96.11</v>
      </c>
      <c r="K1093">
        <v>2.85</v>
      </c>
      <c r="L1093">
        <v>62.5</v>
      </c>
      <c r="N1093">
        <v>1</v>
      </c>
      <c r="O1093">
        <v>1</v>
      </c>
      <c r="P1093" t="s">
        <v>2346</v>
      </c>
      <c r="Q1093" t="s">
        <v>2845</v>
      </c>
      <c r="R1093">
        <v>100</v>
      </c>
      <c r="S1093">
        <v>1439</v>
      </c>
      <c r="T1093" t="s">
        <v>3402</v>
      </c>
      <c r="U1093">
        <v>99.5</v>
      </c>
      <c r="V1093">
        <v>1473</v>
      </c>
      <c r="W1093">
        <v>41.294415</v>
      </c>
      <c r="X1093">
        <v>41.11226</v>
      </c>
      <c r="Y1093">
        <v>1.6553261</v>
      </c>
      <c r="Z1093">
        <v>0</v>
      </c>
      <c r="AA1093">
        <v>1</v>
      </c>
      <c r="AB1093">
        <v>0.008001574955537541</v>
      </c>
      <c r="AC1093">
        <v>0.0017627412460622</v>
      </c>
    </row>
    <row r="1094" spans="1:43">
      <c r="A1094" s="1" t="s">
        <v>716</v>
      </c>
      <c r="B1094">
        <v>2</v>
      </c>
      <c r="C1094">
        <v>4069966</v>
      </c>
      <c r="D1094">
        <v>3656892</v>
      </c>
      <c r="E1094">
        <v>2034983</v>
      </c>
      <c r="F1094" t="s">
        <v>1249</v>
      </c>
      <c r="G1094" t="s">
        <v>1660</v>
      </c>
      <c r="H1094" t="s">
        <v>1660</v>
      </c>
      <c r="I1094" t="s">
        <v>2128</v>
      </c>
      <c r="J1094">
        <v>99.45999999999999</v>
      </c>
      <c r="K1094">
        <v>1.08</v>
      </c>
      <c r="L1094">
        <v>33.33</v>
      </c>
      <c r="N1094">
        <v>1</v>
      </c>
      <c r="O1094">
        <v>1</v>
      </c>
      <c r="P1094" t="s">
        <v>2133</v>
      </c>
      <c r="Q1094" t="s">
        <v>2762</v>
      </c>
      <c r="R1094">
        <v>98.8</v>
      </c>
      <c r="S1094">
        <v>1445</v>
      </c>
      <c r="T1094" t="s">
        <v>3020</v>
      </c>
      <c r="U1094">
        <v>98.7</v>
      </c>
      <c r="V1094">
        <v>1503</v>
      </c>
      <c r="W1094">
        <v>29.704405</v>
      </c>
      <c r="X1094">
        <v>20.512419</v>
      </c>
      <c r="Y1094">
        <v>0.40495414</v>
      </c>
      <c r="Z1094">
        <v>0</v>
      </c>
      <c r="AA1094">
        <v>0</v>
      </c>
      <c r="AB1094">
        <v>0.00734507100457758</v>
      </c>
      <c r="AC1094">
        <v>0.0017444977089675</v>
      </c>
      <c r="AD1094" t="s">
        <v>4088</v>
      </c>
      <c r="AE1094">
        <v>598139</v>
      </c>
      <c r="AF1094">
        <v>598298</v>
      </c>
      <c r="AG1094" t="s">
        <v>4530</v>
      </c>
      <c r="AH1094" t="s">
        <v>4534</v>
      </c>
      <c r="AI1094" t="s">
        <v>4953</v>
      </c>
      <c r="AJ1094" t="s">
        <v>5177</v>
      </c>
      <c r="AK1094" t="s">
        <v>5237</v>
      </c>
      <c r="AL1094">
        <v>7.53</v>
      </c>
      <c r="AM1094">
        <v>77.02</v>
      </c>
      <c r="AN1094" t="s">
        <v>5316</v>
      </c>
      <c r="AO1094" t="s">
        <v>5320</v>
      </c>
      <c r="AP1094" t="s">
        <v>5386</v>
      </c>
      <c r="AQ1094" t="s">
        <v>5451</v>
      </c>
    </row>
    <row r="1095" spans="1:43">
      <c r="A1095" s="1" t="s">
        <v>716</v>
      </c>
      <c r="B1095">
        <v>2</v>
      </c>
      <c r="C1095">
        <v>4069966</v>
      </c>
      <c r="D1095">
        <v>3656892</v>
      </c>
      <c r="E1095">
        <v>2034983</v>
      </c>
      <c r="F1095" t="s">
        <v>1249</v>
      </c>
      <c r="G1095" t="s">
        <v>1660</v>
      </c>
      <c r="H1095" t="s">
        <v>1660</v>
      </c>
      <c r="I1095" t="s">
        <v>2128</v>
      </c>
      <c r="J1095">
        <v>99.45999999999999</v>
      </c>
      <c r="K1095">
        <v>1.08</v>
      </c>
      <c r="L1095">
        <v>33.33</v>
      </c>
      <c r="N1095">
        <v>1</v>
      </c>
      <c r="O1095">
        <v>1</v>
      </c>
      <c r="P1095" t="s">
        <v>2133</v>
      </c>
      <c r="Q1095" t="s">
        <v>2762</v>
      </c>
      <c r="R1095">
        <v>98.8</v>
      </c>
      <c r="S1095">
        <v>1445</v>
      </c>
      <c r="T1095" t="s">
        <v>3020</v>
      </c>
      <c r="U1095">
        <v>98.7</v>
      </c>
      <c r="V1095">
        <v>1503</v>
      </c>
      <c r="W1095">
        <v>29.704405</v>
      </c>
      <c r="X1095">
        <v>20.512419</v>
      </c>
      <c r="Y1095">
        <v>0.40495414</v>
      </c>
      <c r="Z1095">
        <v>0</v>
      </c>
      <c r="AA1095">
        <v>0</v>
      </c>
      <c r="AB1095">
        <v>0.00734507100457758</v>
      </c>
      <c r="AC1095">
        <v>0.0017444977089675</v>
      </c>
      <c r="AD1095" t="s">
        <v>4088</v>
      </c>
      <c r="AE1095">
        <v>1842550</v>
      </c>
      <c r="AF1095">
        <v>1842909</v>
      </c>
      <c r="AG1095" t="s">
        <v>4530</v>
      </c>
      <c r="AH1095" t="s">
        <v>4533</v>
      </c>
      <c r="AI1095" t="s">
        <v>4892</v>
      </c>
      <c r="AJ1095" t="s">
        <v>5175</v>
      </c>
      <c r="AK1095" t="s">
        <v>5234</v>
      </c>
      <c r="AL1095">
        <v>10.11</v>
      </c>
      <c r="AM1095">
        <v>76.11</v>
      </c>
      <c r="AN1095" t="s">
        <v>5316</v>
      </c>
      <c r="AO1095" t="s">
        <v>5319</v>
      </c>
      <c r="AP1095" t="s">
        <v>5385</v>
      </c>
      <c r="AQ1095" t="s">
        <v>5449</v>
      </c>
    </row>
    <row r="1096" spans="1:43">
      <c r="A1096" s="1" t="s">
        <v>716</v>
      </c>
      <c r="B1096">
        <v>2</v>
      </c>
      <c r="C1096">
        <v>4069966</v>
      </c>
      <c r="D1096">
        <v>3656892</v>
      </c>
      <c r="E1096">
        <v>2034983</v>
      </c>
      <c r="F1096" t="s">
        <v>1249</v>
      </c>
      <c r="G1096" t="s">
        <v>1660</v>
      </c>
      <c r="H1096" t="s">
        <v>1660</v>
      </c>
      <c r="I1096" t="s">
        <v>2128</v>
      </c>
      <c r="J1096">
        <v>99.45999999999999</v>
      </c>
      <c r="K1096">
        <v>1.08</v>
      </c>
      <c r="L1096">
        <v>33.33</v>
      </c>
      <c r="N1096">
        <v>1</v>
      </c>
      <c r="O1096">
        <v>1</v>
      </c>
      <c r="P1096" t="s">
        <v>2133</v>
      </c>
      <c r="Q1096" t="s">
        <v>2762</v>
      </c>
      <c r="R1096">
        <v>98.8</v>
      </c>
      <c r="S1096">
        <v>1445</v>
      </c>
      <c r="T1096" t="s">
        <v>3020</v>
      </c>
      <c r="U1096">
        <v>98.7</v>
      </c>
      <c r="V1096">
        <v>1503</v>
      </c>
      <c r="W1096">
        <v>29.704405</v>
      </c>
      <c r="X1096">
        <v>20.512419</v>
      </c>
      <c r="Y1096">
        <v>0.40495414</v>
      </c>
      <c r="Z1096">
        <v>0</v>
      </c>
      <c r="AA1096">
        <v>0</v>
      </c>
      <c r="AB1096">
        <v>0.00734507100457758</v>
      </c>
      <c r="AC1096">
        <v>0.0017444977089675</v>
      </c>
      <c r="AD1096" t="s">
        <v>4088</v>
      </c>
      <c r="AE1096">
        <v>1843035</v>
      </c>
      <c r="AF1096">
        <v>1843196</v>
      </c>
      <c r="AG1096" t="s">
        <v>4530</v>
      </c>
      <c r="AH1096" t="s">
        <v>4533</v>
      </c>
      <c r="AI1096" t="s">
        <v>4687</v>
      </c>
      <c r="AJ1096" t="s">
        <v>5179</v>
      </c>
      <c r="AK1096" t="s">
        <v>5234</v>
      </c>
      <c r="AL1096">
        <v>4.55</v>
      </c>
      <c r="AM1096">
        <v>76.54000000000001</v>
      </c>
      <c r="AN1096" t="s">
        <v>5316</v>
      </c>
      <c r="AO1096" t="s">
        <v>5319</v>
      </c>
      <c r="AP1096" t="s">
        <v>5385</v>
      </c>
      <c r="AQ1096" t="s">
        <v>5449</v>
      </c>
    </row>
    <row r="1097" spans="1:43">
      <c r="A1097" s="1" t="s">
        <v>717</v>
      </c>
      <c r="B1097">
        <v>66</v>
      </c>
      <c r="C1097">
        <v>4959243</v>
      </c>
      <c r="D1097">
        <v>4245370</v>
      </c>
      <c r="E1097">
        <v>75140</v>
      </c>
      <c r="F1097" t="s">
        <v>1249</v>
      </c>
      <c r="G1097" t="s">
        <v>1661</v>
      </c>
      <c r="H1097" t="s">
        <v>1661</v>
      </c>
      <c r="I1097" t="s">
        <v>2128</v>
      </c>
      <c r="J1097">
        <v>97.62</v>
      </c>
      <c r="K1097">
        <v>3.41</v>
      </c>
      <c r="L1097">
        <v>0</v>
      </c>
      <c r="N1097">
        <v>1</v>
      </c>
      <c r="O1097">
        <v>1</v>
      </c>
      <c r="P1097" t="s">
        <v>2364</v>
      </c>
      <c r="Q1097" t="s">
        <v>2846</v>
      </c>
      <c r="R1097">
        <v>91.90000000000001</v>
      </c>
      <c r="S1097">
        <v>1501</v>
      </c>
      <c r="T1097" t="s">
        <v>3403</v>
      </c>
      <c r="U1097">
        <v>94.09999999999999</v>
      </c>
      <c r="V1097">
        <v>1564</v>
      </c>
      <c r="W1097">
        <v>36.28983</v>
      </c>
      <c r="X1097">
        <v>26.70836</v>
      </c>
      <c r="Y1097">
        <v>0.5230928</v>
      </c>
      <c r="Z1097">
        <v>0</v>
      </c>
      <c r="AA1097">
        <v>1</v>
      </c>
      <c r="AB1097">
        <v>0.00165230434640059</v>
      </c>
      <c r="AC1097">
        <v>0.000502622864250472</v>
      </c>
    </row>
    <row r="1098" spans="1:43">
      <c r="A1098" s="1" t="s">
        <v>718</v>
      </c>
      <c r="B1098">
        <v>4</v>
      </c>
      <c r="C1098">
        <v>4008261</v>
      </c>
      <c r="D1098">
        <v>1525402</v>
      </c>
      <c r="E1098">
        <v>1002065.2</v>
      </c>
      <c r="F1098" t="s">
        <v>1249</v>
      </c>
      <c r="G1098" t="s">
        <v>1662</v>
      </c>
      <c r="H1098" t="s">
        <v>1662</v>
      </c>
      <c r="I1098" t="s">
        <v>2128</v>
      </c>
      <c r="J1098">
        <v>98.59999999999999</v>
      </c>
      <c r="K1098">
        <v>1.12</v>
      </c>
      <c r="L1098">
        <v>0</v>
      </c>
      <c r="N1098">
        <v>1</v>
      </c>
      <c r="O1098">
        <v>1</v>
      </c>
      <c r="P1098" t="s">
        <v>2229</v>
      </c>
      <c r="Q1098" t="s">
        <v>2560</v>
      </c>
      <c r="R1098">
        <v>93</v>
      </c>
      <c r="S1098">
        <v>1468</v>
      </c>
      <c r="T1098" t="s">
        <v>3404</v>
      </c>
      <c r="U1098">
        <v>98.5</v>
      </c>
      <c r="V1098">
        <v>1500</v>
      </c>
      <c r="W1098">
        <v>9.948867999999999</v>
      </c>
      <c r="X1098">
        <v>12.132489</v>
      </c>
      <c r="Y1098">
        <v>0.13781244</v>
      </c>
      <c r="Z1098">
        <v>0</v>
      </c>
      <c r="AA1098">
        <v>0</v>
      </c>
      <c r="AB1098">
        <v>0.0138146182746042</v>
      </c>
      <c r="AC1098">
        <v>0.00295411646656796</v>
      </c>
    </row>
    <row r="1099" spans="1:43">
      <c r="A1099" s="1" t="s">
        <v>719</v>
      </c>
      <c r="B1099">
        <v>7</v>
      </c>
      <c r="C1099">
        <v>5174938</v>
      </c>
      <c r="D1099">
        <v>1299837</v>
      </c>
      <c r="E1099">
        <v>739276.9</v>
      </c>
      <c r="F1099" t="s">
        <v>1249</v>
      </c>
      <c r="G1099" t="s">
        <v>1663</v>
      </c>
      <c r="H1099" t="s">
        <v>1663</v>
      </c>
      <c r="I1099" t="s">
        <v>2128</v>
      </c>
      <c r="J1099">
        <v>97.51000000000001</v>
      </c>
      <c r="K1099">
        <v>2.1</v>
      </c>
      <c r="L1099">
        <v>33.33</v>
      </c>
      <c r="N1099">
        <v>1</v>
      </c>
      <c r="O1099">
        <v>1</v>
      </c>
      <c r="P1099" t="s">
        <v>2172</v>
      </c>
      <c r="Q1099" t="s">
        <v>2847</v>
      </c>
      <c r="R1099">
        <v>99</v>
      </c>
      <c r="S1099">
        <v>1451</v>
      </c>
      <c r="T1099" t="s">
        <v>3405</v>
      </c>
      <c r="U1099">
        <v>99.90000000000001</v>
      </c>
      <c r="V1099">
        <v>1490</v>
      </c>
      <c r="W1099">
        <v>106.14788</v>
      </c>
      <c r="X1099">
        <v>35.946285</v>
      </c>
      <c r="Y1099">
        <v>1.5323385</v>
      </c>
      <c r="Z1099">
        <v>0</v>
      </c>
      <c r="AA1099">
        <v>0</v>
      </c>
      <c r="AB1099">
        <v>0.009400710565186059</v>
      </c>
      <c r="AC1099">
        <v>0.0027722151201534</v>
      </c>
      <c r="AD1099" t="s">
        <v>4089</v>
      </c>
      <c r="AE1099">
        <v>507664</v>
      </c>
      <c r="AF1099">
        <v>508014</v>
      </c>
      <c r="AG1099" t="s">
        <v>4530</v>
      </c>
      <c r="AH1099" t="s">
        <v>4533</v>
      </c>
      <c r="AI1099" t="s">
        <v>4638</v>
      </c>
      <c r="AJ1099" t="s">
        <v>5175</v>
      </c>
      <c r="AK1099" t="s">
        <v>5234</v>
      </c>
      <c r="AL1099">
        <v>9.859999999999999</v>
      </c>
      <c r="AM1099">
        <v>80.63</v>
      </c>
      <c r="AN1099" t="s">
        <v>5316</v>
      </c>
      <c r="AO1099" t="s">
        <v>5319</v>
      </c>
      <c r="AP1099" t="s">
        <v>5385</v>
      </c>
      <c r="AQ1099" t="s">
        <v>5449</v>
      </c>
    </row>
    <row r="1100" spans="1:43">
      <c r="A1100" s="1" t="s">
        <v>719</v>
      </c>
      <c r="B1100">
        <v>7</v>
      </c>
      <c r="C1100">
        <v>5174938</v>
      </c>
      <c r="D1100">
        <v>1299837</v>
      </c>
      <c r="E1100">
        <v>739276.9</v>
      </c>
      <c r="F1100" t="s">
        <v>1249</v>
      </c>
      <c r="G1100" t="s">
        <v>1663</v>
      </c>
      <c r="H1100" t="s">
        <v>1663</v>
      </c>
      <c r="I1100" t="s">
        <v>2128</v>
      </c>
      <c r="J1100">
        <v>97.51000000000001</v>
      </c>
      <c r="K1100">
        <v>2.1</v>
      </c>
      <c r="L1100">
        <v>33.33</v>
      </c>
      <c r="N1100">
        <v>1</v>
      </c>
      <c r="O1100">
        <v>1</v>
      </c>
      <c r="P1100" t="s">
        <v>2172</v>
      </c>
      <c r="Q1100" t="s">
        <v>2847</v>
      </c>
      <c r="R1100">
        <v>99</v>
      </c>
      <c r="S1100">
        <v>1451</v>
      </c>
      <c r="T1100" t="s">
        <v>3405</v>
      </c>
      <c r="U1100">
        <v>99.90000000000001</v>
      </c>
      <c r="V1100">
        <v>1490</v>
      </c>
      <c r="W1100">
        <v>106.14788</v>
      </c>
      <c r="X1100">
        <v>35.946285</v>
      </c>
      <c r="Y1100">
        <v>1.5323385</v>
      </c>
      <c r="Z1100">
        <v>0</v>
      </c>
      <c r="AA1100">
        <v>0</v>
      </c>
      <c r="AB1100">
        <v>0.009400710565186059</v>
      </c>
      <c r="AC1100">
        <v>0.0027722151201534</v>
      </c>
      <c r="AD1100" t="s">
        <v>4089</v>
      </c>
      <c r="AE1100">
        <v>508320</v>
      </c>
      <c r="AF1100">
        <v>508562</v>
      </c>
      <c r="AG1100" t="s">
        <v>4530</v>
      </c>
      <c r="AH1100" t="s">
        <v>4533</v>
      </c>
      <c r="AI1100" t="s">
        <v>4742</v>
      </c>
      <c r="AJ1100" t="s">
        <v>5185</v>
      </c>
      <c r="AK1100" t="s">
        <v>5242</v>
      </c>
      <c r="AL1100">
        <v>6.74</v>
      </c>
      <c r="AM1100">
        <v>76.42</v>
      </c>
      <c r="AN1100" t="s">
        <v>5316</v>
      </c>
      <c r="AO1100" t="s">
        <v>5319</v>
      </c>
      <c r="AP1100" t="s">
        <v>5385</v>
      </c>
      <c r="AQ1100" t="s">
        <v>5449</v>
      </c>
    </row>
    <row r="1101" spans="1:43">
      <c r="A1101" s="1" t="s">
        <v>720</v>
      </c>
      <c r="B1101">
        <v>10</v>
      </c>
      <c r="C1101">
        <v>5503990</v>
      </c>
      <c r="D1101">
        <v>2130107</v>
      </c>
      <c r="E1101">
        <v>550399</v>
      </c>
      <c r="F1101" t="s">
        <v>1249</v>
      </c>
      <c r="G1101" t="s">
        <v>1664</v>
      </c>
      <c r="H1101" t="s">
        <v>1664</v>
      </c>
      <c r="I1101" t="s">
        <v>2128</v>
      </c>
      <c r="J1101">
        <v>97.27</v>
      </c>
      <c r="K1101">
        <v>1.21</v>
      </c>
      <c r="L1101">
        <v>100</v>
      </c>
      <c r="N1101">
        <v>2</v>
      </c>
      <c r="O1101">
        <v>2</v>
      </c>
      <c r="P1101" t="s">
        <v>2322</v>
      </c>
      <c r="Q1101" t="s">
        <v>2750</v>
      </c>
      <c r="R1101">
        <v>94.3</v>
      </c>
      <c r="S1101">
        <v>1411</v>
      </c>
      <c r="T1101" t="s">
        <v>3406</v>
      </c>
      <c r="U1101">
        <v>98.5</v>
      </c>
      <c r="V1101">
        <v>1486</v>
      </c>
      <c r="W1101">
        <v>29.282774</v>
      </c>
      <c r="X1101">
        <v>17.701609</v>
      </c>
      <c r="Y1101">
        <v>0.413211</v>
      </c>
      <c r="Z1101">
        <v>0</v>
      </c>
      <c r="AA1101">
        <v>1</v>
      </c>
      <c r="AB1101">
        <v>0.0132714395657089</v>
      </c>
      <c r="AC1101">
        <v>0.00287043482794258</v>
      </c>
      <c r="AD1101" t="s">
        <v>4090</v>
      </c>
      <c r="AE1101">
        <v>351497</v>
      </c>
      <c r="AF1101">
        <v>351908</v>
      </c>
      <c r="AG1101" t="s">
        <v>4529</v>
      </c>
      <c r="AH1101" t="s">
        <v>4533</v>
      </c>
      <c r="AI1101" t="s">
        <v>4969</v>
      </c>
      <c r="AJ1101" t="s">
        <v>5175</v>
      </c>
      <c r="AK1101" t="s">
        <v>5234</v>
      </c>
      <c r="AL1101">
        <v>11.57</v>
      </c>
      <c r="AM1101">
        <v>75.73</v>
      </c>
      <c r="AN1101" t="s">
        <v>5316</v>
      </c>
      <c r="AO1101" t="s">
        <v>5319</v>
      </c>
      <c r="AP1101" t="s">
        <v>5385</v>
      </c>
      <c r="AQ1101" t="s">
        <v>5449</v>
      </c>
    </row>
    <row r="1102" spans="1:43">
      <c r="A1102" s="1" t="s">
        <v>721</v>
      </c>
      <c r="B1102">
        <v>11</v>
      </c>
      <c r="C1102">
        <v>4931823</v>
      </c>
      <c r="D1102">
        <v>902527</v>
      </c>
      <c r="E1102">
        <v>448347.5</v>
      </c>
      <c r="F1102" t="s">
        <v>1249</v>
      </c>
      <c r="G1102" t="s">
        <v>1665</v>
      </c>
      <c r="H1102" t="s">
        <v>1665</v>
      </c>
      <c r="I1102" t="s">
        <v>2128</v>
      </c>
      <c r="J1102">
        <v>97.27</v>
      </c>
      <c r="K1102">
        <v>3.38</v>
      </c>
      <c r="L1102">
        <v>0</v>
      </c>
      <c r="N1102">
        <v>1</v>
      </c>
      <c r="O1102">
        <v>1</v>
      </c>
      <c r="P1102" t="s">
        <v>2365</v>
      </c>
      <c r="Q1102" t="s">
        <v>2729</v>
      </c>
      <c r="R1102">
        <v>88.59999999999999</v>
      </c>
      <c r="S1102">
        <v>1480</v>
      </c>
      <c r="T1102" t="s">
        <v>3407</v>
      </c>
      <c r="U1102">
        <v>89.7</v>
      </c>
      <c r="V1102">
        <v>1516</v>
      </c>
      <c r="W1102">
        <v>13.138083</v>
      </c>
      <c r="X1102">
        <v>9.315628</v>
      </c>
      <c r="Y1102">
        <v>0.18684633</v>
      </c>
      <c r="Z1102">
        <v>1</v>
      </c>
      <c r="AA1102">
        <v>0</v>
      </c>
      <c r="AB1102">
        <v>0.0133651796252152</v>
      </c>
      <c r="AC1102">
        <v>0.00344453251881687</v>
      </c>
      <c r="AD1102" t="s">
        <v>4091</v>
      </c>
      <c r="AE1102">
        <v>591937</v>
      </c>
      <c r="AF1102">
        <v>592314</v>
      </c>
      <c r="AG1102" t="s">
        <v>4529</v>
      </c>
      <c r="AH1102" t="s">
        <v>4533</v>
      </c>
      <c r="AI1102" t="s">
        <v>4800</v>
      </c>
      <c r="AJ1102" t="s">
        <v>5176</v>
      </c>
      <c r="AK1102" t="s">
        <v>5244</v>
      </c>
      <c r="AL1102">
        <v>10.56</v>
      </c>
      <c r="AM1102">
        <v>75.79000000000001</v>
      </c>
      <c r="AN1102" t="s">
        <v>5316</v>
      </c>
      <c r="AO1102" t="s">
        <v>5319</v>
      </c>
      <c r="AP1102" t="s">
        <v>5385</v>
      </c>
      <c r="AQ1102" t="s">
        <v>5449</v>
      </c>
    </row>
    <row r="1103" spans="1:43">
      <c r="A1103" s="1" t="s">
        <v>722</v>
      </c>
      <c r="B1103">
        <v>4</v>
      </c>
      <c r="C1103">
        <v>4381922</v>
      </c>
      <c r="D1103">
        <v>1838652</v>
      </c>
      <c r="E1103">
        <v>1095480.5</v>
      </c>
      <c r="F1103" t="s">
        <v>1249</v>
      </c>
      <c r="G1103" t="s">
        <v>1666</v>
      </c>
      <c r="H1103" t="s">
        <v>1666</v>
      </c>
      <c r="I1103" t="s">
        <v>2128</v>
      </c>
      <c r="J1103">
        <v>94.31999999999999</v>
      </c>
      <c r="K1103">
        <v>0</v>
      </c>
      <c r="L1103">
        <v>0</v>
      </c>
      <c r="N1103">
        <v>1</v>
      </c>
      <c r="O1103">
        <v>1</v>
      </c>
      <c r="P1103" t="s">
        <v>2364</v>
      </c>
      <c r="Q1103" t="s">
        <v>2846</v>
      </c>
      <c r="R1103">
        <v>93.3</v>
      </c>
      <c r="S1103">
        <v>1501</v>
      </c>
      <c r="T1103" t="s">
        <v>3408</v>
      </c>
      <c r="U1103">
        <v>93.3</v>
      </c>
      <c r="V1103">
        <v>1531</v>
      </c>
      <c r="W1103">
        <v>18.536757</v>
      </c>
      <c r="X1103">
        <v>14.638963</v>
      </c>
      <c r="Y1103">
        <v>0.267206</v>
      </c>
      <c r="Z1103">
        <v>0</v>
      </c>
      <c r="AA1103">
        <v>2</v>
      </c>
      <c r="AB1103">
        <v>0.00160965745547527</v>
      </c>
      <c r="AC1103">
        <v>0.000440793767854267</v>
      </c>
      <c r="AD1103" t="s">
        <v>4092</v>
      </c>
      <c r="AE1103">
        <v>940348</v>
      </c>
      <c r="AF1103">
        <v>940550</v>
      </c>
      <c r="AG1103" t="s">
        <v>4529</v>
      </c>
      <c r="AH1103" t="s">
        <v>4531</v>
      </c>
      <c r="AI1103" t="s">
        <v>4652</v>
      </c>
      <c r="AJ1103" t="s">
        <v>5189</v>
      </c>
      <c r="AK1103" t="s">
        <v>5256</v>
      </c>
      <c r="AL1103">
        <v>5.76</v>
      </c>
      <c r="AM1103">
        <v>77.56</v>
      </c>
      <c r="AN1103" t="s">
        <v>5316</v>
      </c>
      <c r="AO1103" t="s">
        <v>5317</v>
      </c>
      <c r="AP1103" t="s">
        <v>5383</v>
      </c>
      <c r="AQ1103" t="s">
        <v>5449</v>
      </c>
    </row>
    <row r="1104" spans="1:43">
      <c r="A1104" s="1" t="s">
        <v>722</v>
      </c>
      <c r="B1104">
        <v>4</v>
      </c>
      <c r="C1104">
        <v>4381922</v>
      </c>
      <c r="D1104">
        <v>1838652</v>
      </c>
      <c r="E1104">
        <v>1095480.5</v>
      </c>
      <c r="F1104" t="s">
        <v>1249</v>
      </c>
      <c r="G1104" t="s">
        <v>1666</v>
      </c>
      <c r="H1104" t="s">
        <v>1666</v>
      </c>
      <c r="I1104" t="s">
        <v>2128</v>
      </c>
      <c r="J1104">
        <v>94.31999999999999</v>
      </c>
      <c r="K1104">
        <v>0</v>
      </c>
      <c r="L1104">
        <v>0</v>
      </c>
      <c r="N1104">
        <v>1</v>
      </c>
      <c r="O1104">
        <v>1</v>
      </c>
      <c r="P1104" t="s">
        <v>2364</v>
      </c>
      <c r="Q1104" t="s">
        <v>2846</v>
      </c>
      <c r="R1104">
        <v>93.3</v>
      </c>
      <c r="S1104">
        <v>1501</v>
      </c>
      <c r="T1104" t="s">
        <v>3408</v>
      </c>
      <c r="U1104">
        <v>93.3</v>
      </c>
      <c r="V1104">
        <v>1531</v>
      </c>
      <c r="W1104">
        <v>18.536757</v>
      </c>
      <c r="X1104">
        <v>14.638963</v>
      </c>
      <c r="Y1104">
        <v>0.267206</v>
      </c>
      <c r="Z1104">
        <v>0</v>
      </c>
      <c r="AA1104">
        <v>2</v>
      </c>
      <c r="AB1104">
        <v>0.00160965745547527</v>
      </c>
      <c r="AC1104">
        <v>0.000440793767854267</v>
      </c>
      <c r="AD1104" t="s">
        <v>4092</v>
      </c>
      <c r="AE1104">
        <v>942463</v>
      </c>
      <c r="AF1104">
        <v>942732</v>
      </c>
      <c r="AG1104" t="s">
        <v>4529</v>
      </c>
      <c r="AH1104" t="s">
        <v>4533</v>
      </c>
      <c r="AI1104" t="s">
        <v>4970</v>
      </c>
      <c r="AJ1104" t="s">
        <v>5180</v>
      </c>
      <c r="AK1104" t="s">
        <v>5234</v>
      </c>
      <c r="AL1104">
        <v>7.58</v>
      </c>
      <c r="AM1104">
        <v>82.22</v>
      </c>
      <c r="AN1104" t="s">
        <v>5316</v>
      </c>
      <c r="AO1104" t="s">
        <v>5319</v>
      </c>
      <c r="AP1104" t="s">
        <v>5385</v>
      </c>
      <c r="AQ1104" t="s">
        <v>5449</v>
      </c>
    </row>
    <row r="1105" spans="1:43">
      <c r="A1105" s="1" t="s">
        <v>723</v>
      </c>
      <c r="B1105">
        <v>8</v>
      </c>
      <c r="C1105">
        <v>3021994</v>
      </c>
      <c r="D1105">
        <v>1521596</v>
      </c>
      <c r="E1105">
        <v>377749.2</v>
      </c>
      <c r="F1105" t="s">
        <v>1249</v>
      </c>
      <c r="G1105" t="s">
        <v>1667</v>
      </c>
      <c r="H1105" t="s">
        <v>1667</v>
      </c>
      <c r="I1105" t="s">
        <v>2128</v>
      </c>
      <c r="J1105">
        <v>96.8</v>
      </c>
      <c r="K1105">
        <v>2.82</v>
      </c>
      <c r="L1105">
        <v>92</v>
      </c>
      <c r="N1105">
        <v>1</v>
      </c>
      <c r="O1105">
        <v>1</v>
      </c>
      <c r="P1105" t="s">
        <v>2326</v>
      </c>
      <c r="Q1105" t="s">
        <v>2848</v>
      </c>
      <c r="R1105">
        <v>98.8</v>
      </c>
      <c r="S1105">
        <v>1469</v>
      </c>
      <c r="T1105" t="s">
        <v>3409</v>
      </c>
      <c r="U1105">
        <v>98.8</v>
      </c>
      <c r="V1105">
        <v>1382</v>
      </c>
      <c r="W1105">
        <v>28.176708</v>
      </c>
      <c r="X1105">
        <v>16.335363</v>
      </c>
      <c r="Y1105">
        <v>0.36876324</v>
      </c>
      <c r="Z1105">
        <v>1</v>
      </c>
      <c r="AA1105">
        <v>0</v>
      </c>
      <c r="AB1105">
        <v>0.0287456427261213</v>
      </c>
      <c r="AC1105">
        <v>0.00729495469386872</v>
      </c>
      <c r="AD1105" t="s">
        <v>4093</v>
      </c>
      <c r="AE1105">
        <v>1463154</v>
      </c>
      <c r="AF1105">
        <v>1463549</v>
      </c>
      <c r="AG1105" t="s">
        <v>4530</v>
      </c>
      <c r="AH1105" t="s">
        <v>4531</v>
      </c>
      <c r="AI1105" t="s">
        <v>4949</v>
      </c>
      <c r="AJ1105" t="s">
        <v>5176</v>
      </c>
      <c r="AK1105" t="s">
        <v>5241</v>
      </c>
      <c r="AL1105">
        <v>11.26</v>
      </c>
      <c r="AM1105">
        <v>79.2</v>
      </c>
      <c r="AN1105" t="s">
        <v>5316</v>
      </c>
      <c r="AO1105" t="s">
        <v>5317</v>
      </c>
      <c r="AP1105" t="s">
        <v>5383</v>
      </c>
      <c r="AQ1105" t="s">
        <v>5449</v>
      </c>
    </row>
    <row r="1106" spans="1:43">
      <c r="A1106" s="1" t="s">
        <v>723</v>
      </c>
      <c r="B1106">
        <v>8</v>
      </c>
      <c r="C1106">
        <v>3021994</v>
      </c>
      <c r="D1106">
        <v>1521596</v>
      </c>
      <c r="E1106">
        <v>377749.2</v>
      </c>
      <c r="F1106" t="s">
        <v>1249</v>
      </c>
      <c r="G1106" t="s">
        <v>1667</v>
      </c>
      <c r="H1106" t="s">
        <v>1667</v>
      </c>
      <c r="I1106" t="s">
        <v>2128</v>
      </c>
      <c r="J1106">
        <v>96.8</v>
      </c>
      <c r="K1106">
        <v>2.82</v>
      </c>
      <c r="L1106">
        <v>92</v>
      </c>
      <c r="N1106">
        <v>1</v>
      </c>
      <c r="O1106">
        <v>1</v>
      </c>
      <c r="P1106" t="s">
        <v>2326</v>
      </c>
      <c r="Q1106" t="s">
        <v>2848</v>
      </c>
      <c r="R1106">
        <v>98.8</v>
      </c>
      <c r="S1106">
        <v>1469</v>
      </c>
      <c r="T1106" t="s">
        <v>3409</v>
      </c>
      <c r="U1106">
        <v>98.8</v>
      </c>
      <c r="V1106">
        <v>1382</v>
      </c>
      <c r="W1106">
        <v>28.176708</v>
      </c>
      <c r="X1106">
        <v>16.335363</v>
      </c>
      <c r="Y1106">
        <v>0.36876324</v>
      </c>
      <c r="Z1106">
        <v>1</v>
      </c>
      <c r="AA1106">
        <v>0</v>
      </c>
      <c r="AB1106">
        <v>0.0287456427261213</v>
      </c>
      <c r="AC1106">
        <v>0.00729495469386872</v>
      </c>
      <c r="AD1106" t="s">
        <v>4093</v>
      </c>
      <c r="AE1106">
        <v>1463805</v>
      </c>
      <c r="AF1106">
        <v>1463976</v>
      </c>
      <c r="AG1106" t="s">
        <v>4530</v>
      </c>
      <c r="AH1106" t="s">
        <v>4533</v>
      </c>
      <c r="AI1106" t="s">
        <v>4610</v>
      </c>
      <c r="AJ1106" t="s">
        <v>5179</v>
      </c>
      <c r="AK1106" t="s">
        <v>5234</v>
      </c>
      <c r="AL1106">
        <v>4.83</v>
      </c>
      <c r="AM1106">
        <v>80.81</v>
      </c>
      <c r="AN1106" t="s">
        <v>5316</v>
      </c>
      <c r="AO1106" t="s">
        <v>5319</v>
      </c>
      <c r="AP1106" t="s">
        <v>5385</v>
      </c>
      <c r="AQ1106" t="s">
        <v>5449</v>
      </c>
    </row>
    <row r="1107" spans="1:43">
      <c r="A1107" s="1" t="s">
        <v>724</v>
      </c>
      <c r="B1107">
        <v>8</v>
      </c>
      <c r="C1107">
        <v>3805121</v>
      </c>
      <c r="D1107">
        <v>1386829</v>
      </c>
      <c r="E1107">
        <v>475640.1</v>
      </c>
      <c r="F1107" t="s">
        <v>1249</v>
      </c>
      <c r="G1107" t="s">
        <v>1668</v>
      </c>
      <c r="H1107" t="s">
        <v>1668</v>
      </c>
      <c r="I1107" t="s">
        <v>2128</v>
      </c>
      <c r="J1107">
        <v>95.73</v>
      </c>
      <c r="K1107">
        <v>4.75</v>
      </c>
      <c r="L1107">
        <v>42.86</v>
      </c>
      <c r="N1107">
        <v>1</v>
      </c>
      <c r="O1107">
        <v>1</v>
      </c>
      <c r="P1107" t="s">
        <v>2185</v>
      </c>
      <c r="Q1107" t="s">
        <v>2849</v>
      </c>
      <c r="R1107">
        <v>94.7</v>
      </c>
      <c r="S1107">
        <v>1445</v>
      </c>
      <c r="T1107" t="s">
        <v>3410</v>
      </c>
      <c r="U1107">
        <v>98.40000000000001</v>
      </c>
      <c r="V1107">
        <v>1500</v>
      </c>
      <c r="W1107">
        <v>17.006601</v>
      </c>
      <c r="X1107">
        <v>17.032106</v>
      </c>
      <c r="Y1107">
        <v>0.23125556</v>
      </c>
      <c r="Z1107">
        <v>0</v>
      </c>
      <c r="AA1107">
        <v>0</v>
      </c>
      <c r="AB1107">
        <v>0.0184221316362176</v>
      </c>
      <c r="AC1107">
        <v>0.00304532174836849</v>
      </c>
    </row>
    <row r="1108" spans="1:43">
      <c r="A1108" s="1" t="s">
        <v>725</v>
      </c>
      <c r="B1108">
        <v>23</v>
      </c>
      <c r="C1108">
        <v>4577903</v>
      </c>
      <c r="D1108">
        <v>567449</v>
      </c>
      <c r="E1108">
        <v>199039.3</v>
      </c>
      <c r="F1108" t="s">
        <v>1249</v>
      </c>
      <c r="G1108" t="s">
        <v>1669</v>
      </c>
      <c r="H1108" t="s">
        <v>1669</v>
      </c>
      <c r="I1108" t="s">
        <v>2128</v>
      </c>
      <c r="J1108">
        <v>97.56999999999999</v>
      </c>
      <c r="K1108">
        <v>1.07</v>
      </c>
      <c r="L1108">
        <v>0</v>
      </c>
      <c r="N1108">
        <v>2</v>
      </c>
      <c r="O1108">
        <v>2</v>
      </c>
      <c r="P1108" t="s">
        <v>2152</v>
      </c>
      <c r="Q1108" t="s">
        <v>2850</v>
      </c>
      <c r="R1108">
        <v>100</v>
      </c>
      <c r="S1108">
        <v>1467</v>
      </c>
      <c r="T1108" t="s">
        <v>3411</v>
      </c>
      <c r="U1108">
        <v>97.09999999999999</v>
      </c>
      <c r="V1108">
        <v>1445</v>
      </c>
      <c r="W1108">
        <v>17.46625</v>
      </c>
      <c r="X1108">
        <v>12.020929</v>
      </c>
      <c r="Y1108">
        <v>0.3241011</v>
      </c>
      <c r="Z1108">
        <v>0</v>
      </c>
      <c r="AA1108">
        <v>0</v>
      </c>
      <c r="AB1108">
        <v>0.0278868781825304</v>
      </c>
      <c r="AC1108">
        <v>0.00940478128081648</v>
      </c>
      <c r="AD1108" t="s">
        <v>4094</v>
      </c>
      <c r="AE1108">
        <v>134318</v>
      </c>
      <c r="AF1108">
        <v>134417</v>
      </c>
      <c r="AG1108" t="s">
        <v>4529</v>
      </c>
      <c r="AH1108" t="s">
        <v>4544</v>
      </c>
      <c r="AI1108" t="s">
        <v>4971</v>
      </c>
      <c r="AJ1108" t="s">
        <v>5200</v>
      </c>
      <c r="AK1108" t="s">
        <v>5234</v>
      </c>
      <c r="AL1108">
        <v>5.41</v>
      </c>
      <c r="AM1108">
        <v>84</v>
      </c>
      <c r="AN1108" t="s">
        <v>5316</v>
      </c>
      <c r="AO1108" t="s">
        <v>5330</v>
      </c>
      <c r="AP1108" t="s">
        <v>5396</v>
      </c>
      <c r="AQ1108" t="s">
        <v>5451</v>
      </c>
    </row>
    <row r="1109" spans="1:43">
      <c r="A1109" s="1" t="s">
        <v>725</v>
      </c>
      <c r="B1109">
        <v>23</v>
      </c>
      <c r="C1109">
        <v>4577903</v>
      </c>
      <c r="D1109">
        <v>567449</v>
      </c>
      <c r="E1109">
        <v>199039.3</v>
      </c>
      <c r="F1109" t="s">
        <v>1249</v>
      </c>
      <c r="G1109" t="s">
        <v>1669</v>
      </c>
      <c r="H1109" t="s">
        <v>1669</v>
      </c>
      <c r="I1109" t="s">
        <v>2128</v>
      </c>
      <c r="J1109">
        <v>97.56999999999999</v>
      </c>
      <c r="K1109">
        <v>1.07</v>
      </c>
      <c r="L1109">
        <v>0</v>
      </c>
      <c r="N1109">
        <v>2</v>
      </c>
      <c r="O1109">
        <v>2</v>
      </c>
      <c r="P1109" t="s">
        <v>2152</v>
      </c>
      <c r="Q1109" t="s">
        <v>2850</v>
      </c>
      <c r="R1109">
        <v>100</v>
      </c>
      <c r="S1109">
        <v>1467</v>
      </c>
      <c r="T1109" t="s">
        <v>3411</v>
      </c>
      <c r="U1109">
        <v>97.09999999999999</v>
      </c>
      <c r="V1109">
        <v>1445</v>
      </c>
      <c r="W1109">
        <v>17.46625</v>
      </c>
      <c r="X1109">
        <v>12.020929</v>
      </c>
      <c r="Y1109">
        <v>0.3241011</v>
      </c>
      <c r="Z1109">
        <v>0</v>
      </c>
      <c r="AA1109">
        <v>0</v>
      </c>
      <c r="AB1109">
        <v>0.0278868781825304</v>
      </c>
      <c r="AC1109">
        <v>0.00940478128081648</v>
      </c>
      <c r="AD1109" t="s">
        <v>4095</v>
      </c>
      <c r="AE1109">
        <v>106968</v>
      </c>
      <c r="AF1109">
        <v>107210</v>
      </c>
      <c r="AG1109" t="s">
        <v>4529</v>
      </c>
      <c r="AH1109" t="s">
        <v>4533</v>
      </c>
      <c r="AI1109" t="s">
        <v>4742</v>
      </c>
      <c r="AJ1109" t="s">
        <v>5185</v>
      </c>
      <c r="AK1109" t="s">
        <v>5237</v>
      </c>
      <c r="AL1109">
        <v>6.8</v>
      </c>
      <c r="AM1109">
        <v>75.41</v>
      </c>
      <c r="AN1109" t="s">
        <v>5316</v>
      </c>
      <c r="AO1109" t="s">
        <v>5319</v>
      </c>
      <c r="AP1109" t="s">
        <v>5385</v>
      </c>
      <c r="AQ1109" t="s">
        <v>5449</v>
      </c>
    </row>
    <row r="1110" spans="1:43">
      <c r="A1110" s="1" t="s">
        <v>725</v>
      </c>
      <c r="B1110">
        <v>23</v>
      </c>
      <c r="C1110">
        <v>4577903</v>
      </c>
      <c r="D1110">
        <v>567449</v>
      </c>
      <c r="E1110">
        <v>199039.3</v>
      </c>
      <c r="F1110" t="s">
        <v>1249</v>
      </c>
      <c r="G1110" t="s">
        <v>1669</v>
      </c>
      <c r="H1110" t="s">
        <v>1669</v>
      </c>
      <c r="I1110" t="s">
        <v>2128</v>
      </c>
      <c r="J1110">
        <v>97.56999999999999</v>
      </c>
      <c r="K1110">
        <v>1.07</v>
      </c>
      <c r="L1110">
        <v>0</v>
      </c>
      <c r="N1110">
        <v>2</v>
      </c>
      <c r="O1110">
        <v>2</v>
      </c>
      <c r="P1110" t="s">
        <v>2152</v>
      </c>
      <c r="Q1110" t="s">
        <v>2850</v>
      </c>
      <c r="R1110">
        <v>100</v>
      </c>
      <c r="S1110">
        <v>1467</v>
      </c>
      <c r="T1110" t="s">
        <v>3411</v>
      </c>
      <c r="U1110">
        <v>97.09999999999999</v>
      </c>
      <c r="V1110">
        <v>1445</v>
      </c>
      <c r="W1110">
        <v>17.46625</v>
      </c>
      <c r="X1110">
        <v>12.020929</v>
      </c>
      <c r="Y1110">
        <v>0.3241011</v>
      </c>
      <c r="Z1110">
        <v>0</v>
      </c>
      <c r="AA1110">
        <v>0</v>
      </c>
      <c r="AB1110">
        <v>0.0278868781825304</v>
      </c>
      <c r="AC1110">
        <v>0.00940478128081648</v>
      </c>
      <c r="AD1110" t="s">
        <v>4095</v>
      </c>
      <c r="AE1110">
        <v>107465</v>
      </c>
      <c r="AF1110">
        <v>107833</v>
      </c>
      <c r="AG1110" t="s">
        <v>4529</v>
      </c>
      <c r="AH1110" t="s">
        <v>4533</v>
      </c>
      <c r="AI1110" t="s">
        <v>4626</v>
      </c>
      <c r="AJ1110" t="s">
        <v>5176</v>
      </c>
      <c r="AK1110" t="s">
        <v>5244</v>
      </c>
      <c r="AL1110">
        <v>10.31</v>
      </c>
      <c r="AM1110">
        <v>81.13</v>
      </c>
      <c r="AN1110" t="s">
        <v>5316</v>
      </c>
      <c r="AO1110" t="s">
        <v>5319</v>
      </c>
      <c r="AP1110" t="s">
        <v>5385</v>
      </c>
      <c r="AQ1110" t="s">
        <v>5449</v>
      </c>
    </row>
    <row r="1111" spans="1:43">
      <c r="A1111" s="1" t="s">
        <v>726</v>
      </c>
      <c r="B1111">
        <v>4</v>
      </c>
      <c r="C1111">
        <v>6224382</v>
      </c>
      <c r="D1111">
        <v>2861678</v>
      </c>
      <c r="E1111">
        <v>1556095.5</v>
      </c>
      <c r="F1111" t="s">
        <v>1249</v>
      </c>
      <c r="G1111" t="s">
        <v>1670</v>
      </c>
      <c r="H1111" t="s">
        <v>1670</v>
      </c>
      <c r="I1111" t="s">
        <v>2128</v>
      </c>
      <c r="J1111">
        <v>96.58</v>
      </c>
      <c r="K1111">
        <v>4.42</v>
      </c>
      <c r="L1111">
        <v>0</v>
      </c>
      <c r="N1111">
        <v>1</v>
      </c>
      <c r="O1111">
        <v>1</v>
      </c>
      <c r="P1111" t="s">
        <v>2210</v>
      </c>
      <c r="Q1111" t="s">
        <v>2525</v>
      </c>
      <c r="R1111">
        <v>91.09999999999999</v>
      </c>
      <c r="S1111">
        <v>1433</v>
      </c>
      <c r="T1111" t="s">
        <v>3412</v>
      </c>
      <c r="U1111">
        <v>96.2</v>
      </c>
      <c r="V1111">
        <v>1505</v>
      </c>
      <c r="W1111">
        <v>23.699507</v>
      </c>
      <c r="X1111">
        <v>18.78308</v>
      </c>
      <c r="Y1111">
        <v>0.34336916</v>
      </c>
      <c r="Z1111">
        <v>0</v>
      </c>
      <c r="AA1111">
        <v>1</v>
      </c>
      <c r="AB1111">
        <v>0.0025987320416919</v>
      </c>
      <c r="AC1111">
        <v>0.000701276042471801</v>
      </c>
      <c r="AD1111" t="s">
        <v>4096</v>
      </c>
      <c r="AE1111">
        <v>2283731</v>
      </c>
      <c r="AF1111">
        <v>2284096</v>
      </c>
      <c r="AG1111" t="s">
        <v>4529</v>
      </c>
      <c r="AH1111" t="s">
        <v>4531</v>
      </c>
      <c r="AI1111" t="s">
        <v>4972</v>
      </c>
      <c r="AJ1111" t="s">
        <v>5176</v>
      </c>
      <c r="AK1111" t="s">
        <v>5244</v>
      </c>
      <c r="AL1111">
        <v>10.43</v>
      </c>
      <c r="AM1111">
        <v>76.63</v>
      </c>
      <c r="AN1111" t="s">
        <v>5316</v>
      </c>
      <c r="AO1111" t="s">
        <v>5317</v>
      </c>
      <c r="AP1111" t="s">
        <v>5383</v>
      </c>
      <c r="AQ1111" t="s">
        <v>5449</v>
      </c>
    </row>
    <row r="1112" spans="1:43">
      <c r="A1112" s="1" t="s">
        <v>727</v>
      </c>
      <c r="B1112">
        <v>29</v>
      </c>
      <c r="C1112">
        <v>6412234</v>
      </c>
      <c r="D1112">
        <v>1098693</v>
      </c>
      <c r="E1112">
        <v>221111.5</v>
      </c>
      <c r="F1112" t="s">
        <v>1249</v>
      </c>
      <c r="G1112" t="s">
        <v>1671</v>
      </c>
      <c r="H1112" t="s">
        <v>1671</v>
      </c>
      <c r="I1112" t="s">
        <v>2128</v>
      </c>
      <c r="J1112">
        <v>97.37</v>
      </c>
      <c r="K1112">
        <v>0</v>
      </c>
      <c r="L1112">
        <v>0</v>
      </c>
      <c r="N1112">
        <v>1</v>
      </c>
      <c r="O1112">
        <v>1</v>
      </c>
      <c r="P1112" t="s">
        <v>2302</v>
      </c>
      <c r="Q1112" t="s">
        <v>2851</v>
      </c>
      <c r="R1112">
        <v>93.8</v>
      </c>
      <c r="S1112">
        <v>1423</v>
      </c>
      <c r="T1112" t="s">
        <v>3413</v>
      </c>
      <c r="U1112">
        <v>93.2</v>
      </c>
      <c r="V1112">
        <v>1486</v>
      </c>
      <c r="W1112">
        <v>14.230349</v>
      </c>
      <c r="X1112">
        <v>9.2659235</v>
      </c>
      <c r="Y1112">
        <v>0.20336807</v>
      </c>
      <c r="Z1112">
        <v>1</v>
      </c>
      <c r="AA1112">
        <v>0</v>
      </c>
      <c r="AB1112">
        <v>0.00620679948904114</v>
      </c>
      <c r="AC1112">
        <v>0.00161229838585735</v>
      </c>
      <c r="AD1112" t="s">
        <v>4097</v>
      </c>
      <c r="AE1112">
        <v>539350</v>
      </c>
      <c r="AF1112">
        <v>539742</v>
      </c>
      <c r="AG1112" t="s">
        <v>4530</v>
      </c>
      <c r="AH1112" t="s">
        <v>4531</v>
      </c>
      <c r="AI1112" t="s">
        <v>4973</v>
      </c>
      <c r="AJ1112" t="s">
        <v>5176</v>
      </c>
      <c r="AK1112" t="s">
        <v>5242</v>
      </c>
      <c r="AL1112">
        <v>11.18</v>
      </c>
      <c r="AM1112">
        <v>77.53</v>
      </c>
      <c r="AN1112" t="s">
        <v>5316</v>
      </c>
      <c r="AO1112" t="s">
        <v>5317</v>
      </c>
      <c r="AP1112" t="s">
        <v>5383</v>
      </c>
      <c r="AQ1112" t="s">
        <v>5449</v>
      </c>
    </row>
    <row r="1113" spans="1:43">
      <c r="A1113" s="1" t="s">
        <v>727</v>
      </c>
      <c r="B1113">
        <v>29</v>
      </c>
      <c r="C1113">
        <v>6412234</v>
      </c>
      <c r="D1113">
        <v>1098693</v>
      </c>
      <c r="E1113">
        <v>221111.5</v>
      </c>
      <c r="F1113" t="s">
        <v>1249</v>
      </c>
      <c r="G1113" t="s">
        <v>1671</v>
      </c>
      <c r="H1113" t="s">
        <v>1671</v>
      </c>
      <c r="I1113" t="s">
        <v>2128</v>
      </c>
      <c r="J1113">
        <v>97.37</v>
      </c>
      <c r="K1113">
        <v>0</v>
      </c>
      <c r="L1113">
        <v>0</v>
      </c>
      <c r="N1113">
        <v>1</v>
      </c>
      <c r="O1113">
        <v>1</v>
      </c>
      <c r="P1113" t="s">
        <v>2302</v>
      </c>
      <c r="Q1113" t="s">
        <v>2851</v>
      </c>
      <c r="R1113">
        <v>93.8</v>
      </c>
      <c r="S1113">
        <v>1423</v>
      </c>
      <c r="T1113" t="s">
        <v>3413</v>
      </c>
      <c r="U1113">
        <v>93.2</v>
      </c>
      <c r="V1113">
        <v>1486</v>
      </c>
      <c r="W1113">
        <v>14.230349</v>
      </c>
      <c r="X1113">
        <v>9.2659235</v>
      </c>
      <c r="Y1113">
        <v>0.20336807</v>
      </c>
      <c r="Z1113">
        <v>1</v>
      </c>
      <c r="AA1113">
        <v>0</v>
      </c>
      <c r="AB1113">
        <v>0.00620679948904114</v>
      </c>
      <c r="AC1113">
        <v>0.00161229838585735</v>
      </c>
      <c r="AD1113" t="s">
        <v>4097</v>
      </c>
      <c r="AE1113">
        <v>539836</v>
      </c>
      <c r="AF1113">
        <v>540087</v>
      </c>
      <c r="AG1113" t="s">
        <v>4530</v>
      </c>
      <c r="AH1113" t="s">
        <v>4533</v>
      </c>
      <c r="AI1113" t="s">
        <v>4974</v>
      </c>
      <c r="AJ1113" t="s">
        <v>5183</v>
      </c>
      <c r="AK1113" t="s">
        <v>5234</v>
      </c>
      <c r="AL1113">
        <v>7.08</v>
      </c>
      <c r="AM1113">
        <v>75.79000000000001</v>
      </c>
      <c r="AN1113" t="s">
        <v>5316</v>
      </c>
      <c r="AO1113" t="s">
        <v>5319</v>
      </c>
      <c r="AP1113" t="s">
        <v>5385</v>
      </c>
      <c r="AQ1113" t="s">
        <v>5449</v>
      </c>
    </row>
    <row r="1114" spans="1:43">
      <c r="A1114" s="1" t="s">
        <v>728</v>
      </c>
      <c r="B1114">
        <v>21</v>
      </c>
      <c r="C1114">
        <v>4391464</v>
      </c>
      <c r="D1114">
        <v>1104336</v>
      </c>
      <c r="E1114">
        <v>209117.3</v>
      </c>
      <c r="F1114" t="s">
        <v>1249</v>
      </c>
      <c r="G1114" t="s">
        <v>1672</v>
      </c>
      <c r="H1114" t="s">
        <v>1672</v>
      </c>
      <c r="I1114" t="s">
        <v>2128</v>
      </c>
      <c r="J1114">
        <v>95.73</v>
      </c>
      <c r="K1114">
        <v>4.61</v>
      </c>
      <c r="L1114">
        <v>71.43000000000001</v>
      </c>
      <c r="N1114">
        <v>1</v>
      </c>
      <c r="O1114">
        <v>1</v>
      </c>
      <c r="P1114" t="s">
        <v>2185</v>
      </c>
      <c r="Q1114" t="s">
        <v>2849</v>
      </c>
      <c r="R1114">
        <v>95.3</v>
      </c>
      <c r="S1114">
        <v>1445</v>
      </c>
      <c r="T1114" t="s">
        <v>3414</v>
      </c>
      <c r="U1114">
        <v>99.09999999999999</v>
      </c>
      <c r="V1114">
        <v>1485</v>
      </c>
      <c r="W1114">
        <v>16.375443</v>
      </c>
      <c r="X1114">
        <v>16.557655</v>
      </c>
      <c r="Y1114">
        <v>0.2245683</v>
      </c>
      <c r="Z1114">
        <v>0</v>
      </c>
      <c r="AA1114">
        <v>0</v>
      </c>
      <c r="AB1114">
        <v>0.0337355490222262</v>
      </c>
      <c r="AC1114">
        <v>0.00632181367511474</v>
      </c>
    </row>
    <row r="1115" spans="1:43">
      <c r="A1115" s="1" t="s">
        <v>729</v>
      </c>
      <c r="B1115">
        <v>24</v>
      </c>
      <c r="C1115">
        <v>4006039</v>
      </c>
      <c r="D1115">
        <v>550091</v>
      </c>
      <c r="E1115">
        <v>166918.3</v>
      </c>
      <c r="F1115" t="s">
        <v>1249</v>
      </c>
      <c r="G1115" t="s">
        <v>1673</v>
      </c>
      <c r="H1115" t="s">
        <v>1673</v>
      </c>
      <c r="I1115" t="s">
        <v>2128</v>
      </c>
      <c r="J1115">
        <v>90.26000000000001</v>
      </c>
      <c r="K1115">
        <v>0.25</v>
      </c>
      <c r="L1115">
        <v>0</v>
      </c>
      <c r="N1115">
        <v>2</v>
      </c>
      <c r="O1115">
        <v>2</v>
      </c>
      <c r="P1115" t="s">
        <v>2145</v>
      </c>
      <c r="Q1115" t="s">
        <v>2852</v>
      </c>
      <c r="R1115">
        <v>96.5</v>
      </c>
      <c r="S1115">
        <v>1445</v>
      </c>
      <c r="T1115" t="s">
        <v>3415</v>
      </c>
      <c r="U1115">
        <v>98.7</v>
      </c>
      <c r="V1115">
        <v>1388</v>
      </c>
      <c r="W1115">
        <v>6.7092543</v>
      </c>
      <c r="X1115">
        <v>7.3256707</v>
      </c>
      <c r="Y1115">
        <v>0.12131915</v>
      </c>
      <c r="Z1115">
        <v>0</v>
      </c>
      <c r="AA1115">
        <v>0</v>
      </c>
      <c r="AB1115">
        <v>0.0027488737578556</v>
      </c>
      <c r="AC1115">
        <v>0.000782883405634918</v>
      </c>
    </row>
    <row r="1116" spans="1:43">
      <c r="A1116" s="1" t="s">
        <v>730</v>
      </c>
      <c r="B1116">
        <v>1</v>
      </c>
      <c r="C1116">
        <v>943189</v>
      </c>
      <c r="D1116">
        <v>943189</v>
      </c>
      <c r="E1116">
        <v>943189</v>
      </c>
      <c r="F1116" t="s">
        <v>1249</v>
      </c>
      <c r="G1116" t="s">
        <v>1674</v>
      </c>
      <c r="H1116" t="s">
        <v>1674</v>
      </c>
      <c r="I1116" t="s">
        <v>2128</v>
      </c>
      <c r="J1116">
        <v>69.62</v>
      </c>
      <c r="K1116">
        <v>0</v>
      </c>
      <c r="L1116">
        <v>0</v>
      </c>
      <c r="M1116" t="s">
        <v>2129</v>
      </c>
      <c r="N1116">
        <v>1</v>
      </c>
      <c r="O1116">
        <v>1</v>
      </c>
      <c r="P1116" t="s">
        <v>2366</v>
      </c>
      <c r="Q1116" t="s">
        <v>2853</v>
      </c>
      <c r="R1116">
        <v>74.09999999999999</v>
      </c>
      <c r="S1116">
        <v>1453</v>
      </c>
      <c r="T1116" t="s">
        <v>3416</v>
      </c>
      <c r="U1116">
        <v>95.7</v>
      </c>
      <c r="V1116">
        <v>1426</v>
      </c>
      <c r="W1116">
        <v>21.267443</v>
      </c>
      <c r="X1116">
        <v>23.444952</v>
      </c>
      <c r="Y1116">
        <v>0.31756517</v>
      </c>
      <c r="Z1116">
        <v>0</v>
      </c>
      <c r="AA1116">
        <v>1</v>
      </c>
      <c r="AB1116">
        <v>0.009118201700701321</v>
      </c>
      <c r="AC1116">
        <v>0.00147616461491603</v>
      </c>
    </row>
    <row r="1117" spans="1:43">
      <c r="A1117" s="1" t="s">
        <v>731</v>
      </c>
      <c r="B1117">
        <v>9</v>
      </c>
      <c r="C1117">
        <v>2554979</v>
      </c>
      <c r="D1117">
        <v>2328424</v>
      </c>
      <c r="E1117">
        <v>283886.6</v>
      </c>
      <c r="F1117" t="s">
        <v>1249</v>
      </c>
      <c r="G1117" t="s">
        <v>1675</v>
      </c>
      <c r="H1117" t="s">
        <v>1675</v>
      </c>
      <c r="I1117" t="s">
        <v>2128</v>
      </c>
      <c r="J1117">
        <v>97.38</v>
      </c>
      <c r="K1117">
        <v>3.1</v>
      </c>
      <c r="L1117">
        <v>83.33</v>
      </c>
      <c r="N1117">
        <v>2</v>
      </c>
      <c r="O1117">
        <v>2</v>
      </c>
      <c r="P1117" t="s">
        <v>2367</v>
      </c>
      <c r="Q1117" t="s">
        <v>2854</v>
      </c>
      <c r="R1117">
        <v>96.40000000000001</v>
      </c>
      <c r="S1117">
        <v>1462</v>
      </c>
      <c r="T1117" t="s">
        <v>3417</v>
      </c>
      <c r="U1117">
        <v>96.5</v>
      </c>
      <c r="V1117">
        <v>1503</v>
      </c>
      <c r="W1117">
        <v>124.20309</v>
      </c>
      <c r="X1117">
        <v>36.95557</v>
      </c>
      <c r="Y1117">
        <v>1.7604098</v>
      </c>
      <c r="Z1117">
        <v>0</v>
      </c>
      <c r="AA1117">
        <v>0</v>
      </c>
      <c r="AB1117">
        <v>0.00438582972241194</v>
      </c>
      <c r="AC1117">
        <v>0.000961032524833692</v>
      </c>
      <c r="AD1117" t="s">
        <v>4098</v>
      </c>
      <c r="AE1117">
        <v>2127305</v>
      </c>
      <c r="AF1117">
        <v>2127656</v>
      </c>
      <c r="AG1117" t="s">
        <v>4529</v>
      </c>
      <c r="AH1117" t="s">
        <v>4531</v>
      </c>
      <c r="AI1117" t="s">
        <v>4975</v>
      </c>
      <c r="AJ1117" t="s">
        <v>5175</v>
      </c>
      <c r="AK1117" t="s">
        <v>5234</v>
      </c>
      <c r="AL1117">
        <v>10.09</v>
      </c>
      <c r="AM1117">
        <v>75</v>
      </c>
      <c r="AN1117" t="s">
        <v>5316</v>
      </c>
      <c r="AO1117" t="s">
        <v>5317</v>
      </c>
      <c r="AP1117" t="s">
        <v>5383</v>
      </c>
      <c r="AQ1117" t="s">
        <v>5449</v>
      </c>
    </row>
    <row r="1118" spans="1:43">
      <c r="A1118" s="1" t="s">
        <v>732</v>
      </c>
      <c r="B1118">
        <v>2</v>
      </c>
      <c r="C1118">
        <v>3793765</v>
      </c>
      <c r="D1118">
        <v>3357313</v>
      </c>
      <c r="E1118">
        <v>1896882.5</v>
      </c>
      <c r="F1118" t="s">
        <v>1249</v>
      </c>
      <c r="G1118" t="s">
        <v>1676</v>
      </c>
      <c r="H1118" t="s">
        <v>1676</v>
      </c>
      <c r="I1118" t="s">
        <v>2128</v>
      </c>
      <c r="J1118">
        <v>95.73</v>
      </c>
      <c r="K1118">
        <v>1.76</v>
      </c>
      <c r="L1118">
        <v>0</v>
      </c>
      <c r="N1118">
        <v>1</v>
      </c>
      <c r="O1118">
        <v>1</v>
      </c>
      <c r="P1118" t="s">
        <v>2368</v>
      </c>
      <c r="Q1118" t="s">
        <v>2855</v>
      </c>
      <c r="R1118">
        <v>96.5</v>
      </c>
      <c r="S1118">
        <v>1445</v>
      </c>
      <c r="T1118" t="s">
        <v>3418</v>
      </c>
      <c r="U1118">
        <v>97.59999999999999</v>
      </c>
      <c r="V1118">
        <v>1484</v>
      </c>
      <c r="W1118">
        <v>35.26676</v>
      </c>
      <c r="X1118">
        <v>35.233723</v>
      </c>
      <c r="Y1118">
        <v>0.5117999</v>
      </c>
      <c r="Z1118">
        <v>0</v>
      </c>
      <c r="AA1118">
        <v>0</v>
      </c>
      <c r="AB1118">
        <v>0.00113074231552363</v>
      </c>
      <c r="AC1118">
        <v>0.000273001726447538</v>
      </c>
      <c r="AD1118" t="s">
        <v>4099</v>
      </c>
      <c r="AE1118">
        <v>1589951</v>
      </c>
      <c r="AF1118">
        <v>1590190</v>
      </c>
      <c r="AG1118" t="s">
        <v>4530</v>
      </c>
      <c r="AH1118" t="s">
        <v>4531</v>
      </c>
      <c r="AI1118" t="s">
        <v>4646</v>
      </c>
      <c r="AJ1118" t="s">
        <v>5185</v>
      </c>
      <c r="AK1118" t="s">
        <v>5237</v>
      </c>
      <c r="AL1118">
        <v>6.85</v>
      </c>
      <c r="AM1118">
        <v>75.93000000000001</v>
      </c>
      <c r="AN1118" t="s">
        <v>5316</v>
      </c>
      <c r="AO1118" t="s">
        <v>5317</v>
      </c>
      <c r="AP1118" t="s">
        <v>5383</v>
      </c>
      <c r="AQ1118" t="s">
        <v>5449</v>
      </c>
    </row>
    <row r="1119" spans="1:43">
      <c r="A1119" s="1" t="s">
        <v>733</v>
      </c>
      <c r="B1119">
        <v>6</v>
      </c>
      <c r="C1119">
        <v>9030949</v>
      </c>
      <c r="D1119">
        <v>4121898</v>
      </c>
      <c r="E1119">
        <v>1505158.1</v>
      </c>
      <c r="F1119" t="s">
        <v>1249</v>
      </c>
      <c r="G1119" t="s">
        <v>1677</v>
      </c>
      <c r="H1119" t="s">
        <v>1677</v>
      </c>
      <c r="I1119" t="s">
        <v>2128</v>
      </c>
      <c r="J1119">
        <v>94.89</v>
      </c>
      <c r="K1119">
        <v>4.55</v>
      </c>
      <c r="L1119">
        <v>0</v>
      </c>
      <c r="N1119">
        <v>2</v>
      </c>
      <c r="O1119">
        <v>2</v>
      </c>
      <c r="P1119" t="s">
        <v>2314</v>
      </c>
      <c r="Q1119" t="s">
        <v>2856</v>
      </c>
      <c r="R1119">
        <v>92</v>
      </c>
      <c r="S1119">
        <v>1484</v>
      </c>
      <c r="T1119" t="s">
        <v>3419</v>
      </c>
      <c r="U1119">
        <v>93.40000000000001</v>
      </c>
      <c r="V1119">
        <v>1527</v>
      </c>
      <c r="W1119">
        <v>26.913559</v>
      </c>
      <c r="X1119">
        <v>12.597081</v>
      </c>
      <c r="Y1119">
        <v>0.36995602</v>
      </c>
      <c r="Z1119">
        <v>1</v>
      </c>
      <c r="AA1119">
        <v>0</v>
      </c>
      <c r="AB1119">
        <v>0.00520686895087662</v>
      </c>
      <c r="AC1119">
        <v>0.00221075815325788</v>
      </c>
      <c r="AD1119" t="s">
        <v>4100</v>
      </c>
      <c r="AE1119">
        <v>118028</v>
      </c>
      <c r="AF1119">
        <v>118271</v>
      </c>
      <c r="AG1119" t="s">
        <v>4529</v>
      </c>
      <c r="AH1119" t="s">
        <v>4531</v>
      </c>
      <c r="AI1119" t="s">
        <v>4910</v>
      </c>
      <c r="AJ1119" t="s">
        <v>5183</v>
      </c>
      <c r="AK1119" t="s">
        <v>5234</v>
      </c>
      <c r="AL1119">
        <v>6.99</v>
      </c>
      <c r="AM1119">
        <v>79.09999999999999</v>
      </c>
      <c r="AN1119" t="s">
        <v>5316</v>
      </c>
      <c r="AO1119" t="s">
        <v>5317</v>
      </c>
      <c r="AP1119" t="s">
        <v>5383</v>
      </c>
      <c r="AQ1119" t="s">
        <v>5449</v>
      </c>
    </row>
    <row r="1120" spans="1:43">
      <c r="A1120" s="1" t="s">
        <v>733</v>
      </c>
      <c r="B1120">
        <v>6</v>
      </c>
      <c r="C1120">
        <v>9030949</v>
      </c>
      <c r="D1120">
        <v>4121898</v>
      </c>
      <c r="E1120">
        <v>1505158.1</v>
      </c>
      <c r="F1120" t="s">
        <v>1249</v>
      </c>
      <c r="G1120" t="s">
        <v>1677</v>
      </c>
      <c r="H1120" t="s">
        <v>1677</v>
      </c>
      <c r="I1120" t="s">
        <v>2128</v>
      </c>
      <c r="J1120">
        <v>94.89</v>
      </c>
      <c r="K1120">
        <v>4.55</v>
      </c>
      <c r="L1120">
        <v>0</v>
      </c>
      <c r="N1120">
        <v>2</v>
      </c>
      <c r="O1120">
        <v>2</v>
      </c>
      <c r="P1120" t="s">
        <v>2314</v>
      </c>
      <c r="Q1120" t="s">
        <v>2856</v>
      </c>
      <c r="R1120">
        <v>92</v>
      </c>
      <c r="S1120">
        <v>1484</v>
      </c>
      <c r="T1120" t="s">
        <v>3419</v>
      </c>
      <c r="U1120">
        <v>93.40000000000001</v>
      </c>
      <c r="V1120">
        <v>1527</v>
      </c>
      <c r="W1120">
        <v>26.913559</v>
      </c>
      <c r="X1120">
        <v>12.597081</v>
      </c>
      <c r="Y1120">
        <v>0.36995602</v>
      </c>
      <c r="Z1120">
        <v>1</v>
      </c>
      <c r="AA1120">
        <v>0</v>
      </c>
      <c r="AB1120">
        <v>0.00520686895087662</v>
      </c>
      <c r="AC1120">
        <v>0.00221075815325788</v>
      </c>
      <c r="AD1120" t="s">
        <v>4100</v>
      </c>
      <c r="AE1120">
        <v>118372</v>
      </c>
      <c r="AF1120">
        <v>118766</v>
      </c>
      <c r="AG1120" t="s">
        <v>4529</v>
      </c>
      <c r="AH1120" t="s">
        <v>4531</v>
      </c>
      <c r="AI1120" t="s">
        <v>4976</v>
      </c>
      <c r="AJ1120" t="s">
        <v>5176</v>
      </c>
      <c r="AK1120" t="s">
        <v>5237</v>
      </c>
      <c r="AL1120">
        <v>11.29</v>
      </c>
      <c r="AM1120">
        <v>79.8</v>
      </c>
      <c r="AN1120" t="s">
        <v>5316</v>
      </c>
      <c r="AO1120" t="s">
        <v>5317</v>
      </c>
      <c r="AP1120" t="s">
        <v>5383</v>
      </c>
      <c r="AQ1120" t="s">
        <v>5449</v>
      </c>
    </row>
    <row r="1121" spans="1:43">
      <c r="A1121" s="1" t="s">
        <v>733</v>
      </c>
      <c r="B1121">
        <v>6</v>
      </c>
      <c r="C1121">
        <v>9030949</v>
      </c>
      <c r="D1121">
        <v>4121898</v>
      </c>
      <c r="E1121">
        <v>1505158.1</v>
      </c>
      <c r="F1121" t="s">
        <v>1249</v>
      </c>
      <c r="G1121" t="s">
        <v>1677</v>
      </c>
      <c r="H1121" t="s">
        <v>1677</v>
      </c>
      <c r="I1121" t="s">
        <v>2128</v>
      </c>
      <c r="J1121">
        <v>94.89</v>
      </c>
      <c r="K1121">
        <v>4.55</v>
      </c>
      <c r="L1121">
        <v>0</v>
      </c>
      <c r="N1121">
        <v>2</v>
      </c>
      <c r="O1121">
        <v>2</v>
      </c>
      <c r="P1121" t="s">
        <v>2314</v>
      </c>
      <c r="Q1121" t="s">
        <v>2856</v>
      </c>
      <c r="R1121">
        <v>92</v>
      </c>
      <c r="S1121">
        <v>1484</v>
      </c>
      <c r="T1121" t="s">
        <v>3419</v>
      </c>
      <c r="U1121">
        <v>93.40000000000001</v>
      </c>
      <c r="V1121">
        <v>1527</v>
      </c>
      <c r="W1121">
        <v>26.913559</v>
      </c>
      <c r="X1121">
        <v>12.597081</v>
      </c>
      <c r="Y1121">
        <v>0.36995602</v>
      </c>
      <c r="Z1121">
        <v>1</v>
      </c>
      <c r="AA1121">
        <v>0</v>
      </c>
      <c r="AB1121">
        <v>0.00520686895087662</v>
      </c>
      <c r="AC1121">
        <v>0.00221075815325788</v>
      </c>
      <c r="AD1121" t="s">
        <v>4101</v>
      </c>
      <c r="AE1121">
        <v>825579</v>
      </c>
      <c r="AF1121">
        <v>826058</v>
      </c>
      <c r="AG1121" t="s">
        <v>4530</v>
      </c>
      <c r="AH1121" t="s">
        <v>4540</v>
      </c>
      <c r="AI1121" t="s">
        <v>4977</v>
      </c>
      <c r="AJ1121">
        <f>...../......</f>
        <v>0</v>
      </c>
      <c r="AK1121" t="s">
        <v>5294</v>
      </c>
      <c r="AL1121">
        <v>14.29</v>
      </c>
      <c r="AM1121">
        <v>75.41</v>
      </c>
      <c r="AN1121" t="s">
        <v>5316</v>
      </c>
      <c r="AO1121" t="s">
        <v>5326</v>
      </c>
      <c r="AP1121" t="s">
        <v>5392</v>
      </c>
      <c r="AQ1121" t="s">
        <v>5456</v>
      </c>
    </row>
    <row r="1122" spans="1:43">
      <c r="A1122" s="1" t="s">
        <v>734</v>
      </c>
      <c r="B1122">
        <v>4</v>
      </c>
      <c r="C1122">
        <v>3642430</v>
      </c>
      <c r="D1122">
        <v>1467960</v>
      </c>
      <c r="E1122">
        <v>910607.5</v>
      </c>
      <c r="F1122" t="s">
        <v>1249</v>
      </c>
      <c r="G1122" t="s">
        <v>1678</v>
      </c>
      <c r="H1122" t="s">
        <v>1678</v>
      </c>
      <c r="I1122" t="s">
        <v>2128</v>
      </c>
      <c r="J1122">
        <v>90.09</v>
      </c>
      <c r="K1122">
        <v>0</v>
      </c>
      <c r="L1122">
        <v>0</v>
      </c>
      <c r="N1122">
        <v>1</v>
      </c>
      <c r="O1122">
        <v>1</v>
      </c>
      <c r="P1122" t="s">
        <v>2131</v>
      </c>
      <c r="Q1122" t="s">
        <v>2857</v>
      </c>
      <c r="R1122">
        <v>96.09999999999999</v>
      </c>
      <c r="S1122">
        <v>1458</v>
      </c>
      <c r="T1122" t="s">
        <v>3420</v>
      </c>
      <c r="U1122">
        <v>99.5</v>
      </c>
      <c r="V1122">
        <v>1496</v>
      </c>
      <c r="W1122">
        <v>39.498768</v>
      </c>
      <c r="X1122">
        <v>28.886553</v>
      </c>
      <c r="Y1122">
        <v>0.5611498</v>
      </c>
      <c r="Z1122">
        <v>0</v>
      </c>
      <c r="AA1122">
        <v>0</v>
      </c>
      <c r="AB1122">
        <v>0.0123249833101546</v>
      </c>
      <c r="AC1122">
        <v>0.00382614436838212</v>
      </c>
      <c r="AD1122" t="s">
        <v>4102</v>
      </c>
      <c r="AE1122">
        <v>341490</v>
      </c>
      <c r="AF1122">
        <v>341841</v>
      </c>
      <c r="AG1122" t="s">
        <v>4529</v>
      </c>
      <c r="AH1122" t="s">
        <v>4531</v>
      </c>
      <c r="AI1122" t="s">
        <v>4975</v>
      </c>
      <c r="AJ1122" t="s">
        <v>5176</v>
      </c>
      <c r="AK1122" t="s">
        <v>5239</v>
      </c>
      <c r="AL1122">
        <v>10</v>
      </c>
      <c r="AM1122">
        <v>80.84</v>
      </c>
      <c r="AN1122" t="s">
        <v>5316</v>
      </c>
      <c r="AO1122" t="s">
        <v>5317</v>
      </c>
      <c r="AP1122" t="s">
        <v>5383</v>
      </c>
      <c r="AQ1122" t="s">
        <v>5449</v>
      </c>
    </row>
    <row r="1123" spans="1:43">
      <c r="A1123" s="1" t="s">
        <v>734</v>
      </c>
      <c r="B1123">
        <v>4</v>
      </c>
      <c r="C1123">
        <v>3642430</v>
      </c>
      <c r="D1123">
        <v>1467960</v>
      </c>
      <c r="E1123">
        <v>910607.5</v>
      </c>
      <c r="F1123" t="s">
        <v>1249</v>
      </c>
      <c r="G1123" t="s">
        <v>1678</v>
      </c>
      <c r="H1123" t="s">
        <v>1678</v>
      </c>
      <c r="I1123" t="s">
        <v>2128</v>
      </c>
      <c r="J1123">
        <v>90.09</v>
      </c>
      <c r="K1123">
        <v>0</v>
      </c>
      <c r="L1123">
        <v>0</v>
      </c>
      <c r="N1123">
        <v>1</v>
      </c>
      <c r="O1123">
        <v>1</v>
      </c>
      <c r="P1123" t="s">
        <v>2131</v>
      </c>
      <c r="Q1123" t="s">
        <v>2857</v>
      </c>
      <c r="R1123">
        <v>96.09999999999999</v>
      </c>
      <c r="S1123">
        <v>1458</v>
      </c>
      <c r="T1123" t="s">
        <v>3420</v>
      </c>
      <c r="U1123">
        <v>99.5</v>
      </c>
      <c r="V1123">
        <v>1496</v>
      </c>
      <c r="W1123">
        <v>39.498768</v>
      </c>
      <c r="X1123">
        <v>28.886553</v>
      </c>
      <c r="Y1123">
        <v>0.5611498</v>
      </c>
      <c r="Z1123">
        <v>0</v>
      </c>
      <c r="AA1123">
        <v>0</v>
      </c>
      <c r="AB1123">
        <v>0.0123249833101546</v>
      </c>
      <c r="AC1123">
        <v>0.00382614436838212</v>
      </c>
      <c r="AD1123" t="s">
        <v>4103</v>
      </c>
      <c r="AE1123">
        <v>580880</v>
      </c>
      <c r="AF1123">
        <v>581007</v>
      </c>
      <c r="AG1123" t="s">
        <v>4529</v>
      </c>
      <c r="AH1123" t="s">
        <v>4581</v>
      </c>
      <c r="AI1123" t="s">
        <v>4978</v>
      </c>
      <c r="AJ1123" t="s">
        <v>5222</v>
      </c>
      <c r="AK1123" t="s">
        <v>5234</v>
      </c>
      <c r="AL1123">
        <v>11.41</v>
      </c>
      <c r="AM1123">
        <v>78.91</v>
      </c>
      <c r="AN1123" t="s">
        <v>5316</v>
      </c>
      <c r="AO1123" t="s">
        <v>5367</v>
      </c>
      <c r="AP1123" t="s">
        <v>5433</v>
      </c>
      <c r="AQ1123" t="s">
        <v>5475</v>
      </c>
    </row>
    <row r="1124" spans="1:43">
      <c r="A1124" s="1" t="s">
        <v>735</v>
      </c>
      <c r="B1124">
        <v>7</v>
      </c>
      <c r="C1124">
        <v>4139007</v>
      </c>
      <c r="D1124">
        <v>2313745</v>
      </c>
      <c r="E1124">
        <v>591286.7</v>
      </c>
      <c r="F1124" t="s">
        <v>1249</v>
      </c>
      <c r="G1124" t="s">
        <v>1679</v>
      </c>
      <c r="H1124" t="s">
        <v>1679</v>
      </c>
      <c r="I1124" t="s">
        <v>2128</v>
      </c>
      <c r="J1124">
        <v>93.64</v>
      </c>
      <c r="K1124">
        <v>2.91</v>
      </c>
      <c r="L1124">
        <v>25</v>
      </c>
      <c r="N1124">
        <v>1</v>
      </c>
      <c r="O1124">
        <v>1</v>
      </c>
      <c r="P1124" t="s">
        <v>2369</v>
      </c>
      <c r="Q1124" t="s">
        <v>2858</v>
      </c>
      <c r="R1124">
        <v>96.40000000000001</v>
      </c>
      <c r="S1124">
        <v>1434</v>
      </c>
      <c r="T1124" t="s">
        <v>3421</v>
      </c>
      <c r="U1124">
        <v>99.8</v>
      </c>
      <c r="V1124">
        <v>1493</v>
      </c>
      <c r="W1124">
        <v>43.815796</v>
      </c>
      <c r="X1124">
        <v>30.854633</v>
      </c>
      <c r="Y1124">
        <v>0.58107424</v>
      </c>
      <c r="Z1124">
        <v>0</v>
      </c>
      <c r="AA1124">
        <v>1</v>
      </c>
      <c r="AB1124">
        <v>0.015994336562133</v>
      </c>
      <c r="AC1124">
        <v>0.00320464483935914</v>
      </c>
    </row>
    <row r="1125" spans="1:43">
      <c r="A1125" s="1" t="s">
        <v>736</v>
      </c>
      <c r="B1125">
        <v>2</v>
      </c>
      <c r="C1125">
        <v>4368031</v>
      </c>
      <c r="D1125">
        <v>4313736</v>
      </c>
      <c r="E1125">
        <v>2184015.5</v>
      </c>
      <c r="F1125" t="s">
        <v>1249</v>
      </c>
      <c r="G1125" t="s">
        <v>1680</v>
      </c>
      <c r="H1125" t="s">
        <v>1680</v>
      </c>
      <c r="I1125" t="s">
        <v>2128</v>
      </c>
      <c r="J1125">
        <v>97.77</v>
      </c>
      <c r="K1125">
        <v>2.79</v>
      </c>
      <c r="L1125">
        <v>16.67</v>
      </c>
      <c r="N1125">
        <v>1</v>
      </c>
      <c r="O1125">
        <v>1</v>
      </c>
      <c r="P1125" t="s">
        <v>2245</v>
      </c>
      <c r="Q1125" t="s">
        <v>2595</v>
      </c>
      <c r="R1125">
        <v>98.90000000000001</v>
      </c>
      <c r="S1125">
        <v>1454</v>
      </c>
      <c r="T1125" t="s">
        <v>3298</v>
      </c>
      <c r="U1125">
        <v>97.59999999999999</v>
      </c>
      <c r="V1125">
        <v>1497</v>
      </c>
      <c r="W1125">
        <v>17.041962</v>
      </c>
      <c r="X1125">
        <v>19.063652</v>
      </c>
      <c r="Y1125">
        <v>0.24329302</v>
      </c>
      <c r="Z1125">
        <v>0</v>
      </c>
      <c r="AA1125">
        <v>0</v>
      </c>
      <c r="AB1125">
        <v>0.0007522898017386179</v>
      </c>
      <c r="AC1125">
        <v>0.000209815594917195</v>
      </c>
    </row>
    <row r="1126" spans="1:43">
      <c r="A1126" s="1" t="s">
        <v>737</v>
      </c>
      <c r="B1126">
        <v>3</v>
      </c>
      <c r="C1126">
        <v>3188241</v>
      </c>
      <c r="D1126">
        <v>1594851</v>
      </c>
      <c r="E1126">
        <v>1062747</v>
      </c>
      <c r="F1126" t="s">
        <v>1249</v>
      </c>
      <c r="G1126" t="s">
        <v>1681</v>
      </c>
      <c r="H1126" t="s">
        <v>1681</v>
      </c>
      <c r="I1126" t="s">
        <v>2128</v>
      </c>
      <c r="J1126">
        <v>98.86</v>
      </c>
      <c r="K1126">
        <v>0</v>
      </c>
      <c r="L1126">
        <v>0</v>
      </c>
      <c r="N1126">
        <v>1</v>
      </c>
      <c r="O1126">
        <v>1</v>
      </c>
      <c r="P1126" t="s">
        <v>2328</v>
      </c>
      <c r="Q1126" t="s">
        <v>2859</v>
      </c>
      <c r="R1126">
        <v>93.40000000000001</v>
      </c>
      <c r="S1126">
        <v>1408</v>
      </c>
      <c r="T1126" t="s">
        <v>3422</v>
      </c>
      <c r="U1126">
        <v>98.5</v>
      </c>
      <c r="V1126">
        <v>1413</v>
      </c>
      <c r="W1126">
        <v>57.935596</v>
      </c>
      <c r="X1126">
        <v>32.48481</v>
      </c>
      <c r="Y1126">
        <v>1.4141203</v>
      </c>
      <c r="Z1126">
        <v>1</v>
      </c>
      <c r="AA1126">
        <v>1</v>
      </c>
      <c r="AB1126">
        <v>0.000885258018811017</v>
      </c>
      <c r="AC1126">
        <v>0.000219109990039493</v>
      </c>
      <c r="AD1126" t="s">
        <v>4104</v>
      </c>
      <c r="AE1126">
        <v>1387138</v>
      </c>
      <c r="AF1126">
        <v>1387308</v>
      </c>
      <c r="AG1126" t="s">
        <v>4529</v>
      </c>
      <c r="AH1126" t="s">
        <v>4533</v>
      </c>
      <c r="AI1126" t="s">
        <v>4631</v>
      </c>
      <c r="AJ1126" t="s">
        <v>5179</v>
      </c>
      <c r="AK1126" t="s">
        <v>5234</v>
      </c>
      <c r="AL1126">
        <v>4.8</v>
      </c>
      <c r="AM1126">
        <v>77.19</v>
      </c>
      <c r="AN1126" t="s">
        <v>5316</v>
      </c>
      <c r="AO1126" t="s">
        <v>5319</v>
      </c>
      <c r="AP1126" t="s">
        <v>5385</v>
      </c>
      <c r="AQ1126" t="s">
        <v>5449</v>
      </c>
    </row>
    <row r="1127" spans="1:43">
      <c r="A1127" s="1" t="s">
        <v>737</v>
      </c>
      <c r="B1127">
        <v>3</v>
      </c>
      <c r="C1127">
        <v>3188241</v>
      </c>
      <c r="D1127">
        <v>1594851</v>
      </c>
      <c r="E1127">
        <v>1062747</v>
      </c>
      <c r="F1127" t="s">
        <v>1249</v>
      </c>
      <c r="G1127" t="s">
        <v>1681</v>
      </c>
      <c r="H1127" t="s">
        <v>1681</v>
      </c>
      <c r="I1127" t="s">
        <v>2128</v>
      </c>
      <c r="J1127">
        <v>98.86</v>
      </c>
      <c r="K1127">
        <v>0</v>
      </c>
      <c r="L1127">
        <v>0</v>
      </c>
      <c r="N1127">
        <v>1</v>
      </c>
      <c r="O1127">
        <v>1</v>
      </c>
      <c r="P1127" t="s">
        <v>2328</v>
      </c>
      <c r="Q1127" t="s">
        <v>2859</v>
      </c>
      <c r="R1127">
        <v>93.40000000000001</v>
      </c>
      <c r="S1127">
        <v>1408</v>
      </c>
      <c r="T1127" t="s">
        <v>3422</v>
      </c>
      <c r="U1127">
        <v>98.5</v>
      </c>
      <c r="V1127">
        <v>1413</v>
      </c>
      <c r="W1127">
        <v>57.935596</v>
      </c>
      <c r="X1127">
        <v>32.48481</v>
      </c>
      <c r="Y1127">
        <v>1.4141203</v>
      </c>
      <c r="Z1127">
        <v>1</v>
      </c>
      <c r="AA1127">
        <v>1</v>
      </c>
      <c r="AB1127">
        <v>0.000885258018811017</v>
      </c>
      <c r="AC1127">
        <v>0.000219109990039493</v>
      </c>
      <c r="AD1127" t="s">
        <v>4104</v>
      </c>
      <c r="AE1127">
        <v>1387485</v>
      </c>
      <c r="AF1127">
        <v>1387796</v>
      </c>
      <c r="AG1127" t="s">
        <v>4529</v>
      </c>
      <c r="AH1127" t="s">
        <v>4531</v>
      </c>
      <c r="AI1127" t="s">
        <v>4979</v>
      </c>
      <c r="AJ1127" t="s">
        <v>5176</v>
      </c>
      <c r="AK1127" t="s">
        <v>5237</v>
      </c>
      <c r="AL1127">
        <v>8.91</v>
      </c>
      <c r="AM1127">
        <v>77.95</v>
      </c>
      <c r="AN1127" t="s">
        <v>5316</v>
      </c>
      <c r="AO1127" t="s">
        <v>5317</v>
      </c>
      <c r="AP1127" t="s">
        <v>5383</v>
      </c>
      <c r="AQ1127" t="s">
        <v>5449</v>
      </c>
    </row>
    <row r="1128" spans="1:43">
      <c r="A1128" s="1" t="s">
        <v>738</v>
      </c>
      <c r="B1128">
        <v>3</v>
      </c>
      <c r="C1128">
        <v>3821971</v>
      </c>
      <c r="D1128">
        <v>2931614</v>
      </c>
      <c r="E1128">
        <v>1273990.4</v>
      </c>
      <c r="F1128" t="s">
        <v>1249</v>
      </c>
      <c r="G1128" t="s">
        <v>1682</v>
      </c>
      <c r="H1128" t="s">
        <v>1682</v>
      </c>
      <c r="I1128" t="s">
        <v>2128</v>
      </c>
      <c r="J1128">
        <v>99.01000000000001</v>
      </c>
      <c r="K1128">
        <v>0</v>
      </c>
      <c r="L1128">
        <v>0</v>
      </c>
      <c r="N1128">
        <v>2</v>
      </c>
      <c r="O1128">
        <v>1</v>
      </c>
      <c r="P1128" t="s">
        <v>2139</v>
      </c>
      <c r="Q1128" t="s">
        <v>2631</v>
      </c>
      <c r="R1128">
        <v>95.3</v>
      </c>
      <c r="S1128">
        <v>1462</v>
      </c>
      <c r="T1128" t="s">
        <v>3423</v>
      </c>
      <c r="U1128">
        <v>96.8</v>
      </c>
      <c r="V1128">
        <v>1501</v>
      </c>
      <c r="W1128">
        <v>125.94658</v>
      </c>
      <c r="X1128">
        <v>131.01807</v>
      </c>
      <c r="Y1128">
        <v>2.0145638</v>
      </c>
      <c r="Z1128">
        <v>0</v>
      </c>
      <c r="AA1128">
        <v>0</v>
      </c>
      <c r="AB1128">
        <v>0.00198664582735266</v>
      </c>
      <c r="AC1128">
        <v>0.000574992593648446</v>
      </c>
    </row>
    <row r="1129" spans="1:43">
      <c r="A1129" s="1" t="s">
        <v>739</v>
      </c>
      <c r="B1129">
        <v>23</v>
      </c>
      <c r="C1129">
        <v>9405335</v>
      </c>
      <c r="D1129">
        <v>1762828</v>
      </c>
      <c r="E1129">
        <v>408927.6</v>
      </c>
      <c r="F1129" t="s">
        <v>1249</v>
      </c>
      <c r="G1129" t="s">
        <v>1683</v>
      </c>
      <c r="H1129" t="s">
        <v>1683</v>
      </c>
      <c r="I1129" t="s">
        <v>2128</v>
      </c>
      <c r="J1129">
        <v>92.69</v>
      </c>
      <c r="K1129">
        <v>3.25</v>
      </c>
      <c r="L1129">
        <v>20</v>
      </c>
      <c r="N1129">
        <v>1</v>
      </c>
      <c r="O1129">
        <v>1</v>
      </c>
      <c r="P1129" t="s">
        <v>2171</v>
      </c>
      <c r="Q1129" t="s">
        <v>2860</v>
      </c>
      <c r="R1129">
        <v>98.90000000000001</v>
      </c>
      <c r="S1129">
        <v>1479</v>
      </c>
      <c r="T1129" t="s">
        <v>3424</v>
      </c>
      <c r="U1129">
        <v>99.90000000000001</v>
      </c>
      <c r="V1129">
        <v>1414</v>
      </c>
      <c r="W1129">
        <v>19.040346</v>
      </c>
      <c r="X1129">
        <v>12.9378605</v>
      </c>
      <c r="Y1129">
        <v>0.35860586</v>
      </c>
      <c r="Z1129">
        <v>0</v>
      </c>
      <c r="AA1129">
        <v>1</v>
      </c>
      <c r="AB1129">
        <v>0.0042052342473854</v>
      </c>
      <c r="AC1129">
        <v>0.00133886722899979</v>
      </c>
      <c r="AD1129" t="s">
        <v>4105</v>
      </c>
      <c r="AE1129">
        <v>84969</v>
      </c>
      <c r="AF1129">
        <v>85157</v>
      </c>
      <c r="AG1129" t="s">
        <v>4529</v>
      </c>
      <c r="AH1129" t="s">
        <v>4540</v>
      </c>
      <c r="AI1129" t="s">
        <v>4676</v>
      </c>
      <c r="AJ1129">
        <f>....../......</f>
        <v>0</v>
      </c>
      <c r="AK1129" t="s">
        <v>5233</v>
      </c>
      <c r="AL1129">
        <v>5.57</v>
      </c>
      <c r="AM1129">
        <v>75.13</v>
      </c>
      <c r="AN1129" t="s">
        <v>5316</v>
      </c>
      <c r="AO1129" t="s">
        <v>5326</v>
      </c>
      <c r="AP1129" t="s">
        <v>5392</v>
      </c>
      <c r="AQ1129" t="s">
        <v>5456</v>
      </c>
    </row>
    <row r="1130" spans="1:43">
      <c r="A1130" s="1" t="s">
        <v>739</v>
      </c>
      <c r="B1130">
        <v>23</v>
      </c>
      <c r="C1130">
        <v>9405335</v>
      </c>
      <c r="D1130">
        <v>1762828</v>
      </c>
      <c r="E1130">
        <v>408927.6</v>
      </c>
      <c r="F1130" t="s">
        <v>1249</v>
      </c>
      <c r="G1130" t="s">
        <v>1683</v>
      </c>
      <c r="H1130" t="s">
        <v>1683</v>
      </c>
      <c r="I1130" t="s">
        <v>2128</v>
      </c>
      <c r="J1130">
        <v>92.69</v>
      </c>
      <c r="K1130">
        <v>3.25</v>
      </c>
      <c r="L1130">
        <v>20</v>
      </c>
      <c r="N1130">
        <v>1</v>
      </c>
      <c r="O1130">
        <v>1</v>
      </c>
      <c r="P1130" t="s">
        <v>2171</v>
      </c>
      <c r="Q1130" t="s">
        <v>2860</v>
      </c>
      <c r="R1130">
        <v>98.90000000000001</v>
      </c>
      <c r="S1130">
        <v>1479</v>
      </c>
      <c r="T1130" t="s">
        <v>3424</v>
      </c>
      <c r="U1130">
        <v>99.90000000000001</v>
      </c>
      <c r="V1130">
        <v>1414</v>
      </c>
      <c r="W1130">
        <v>19.040346</v>
      </c>
      <c r="X1130">
        <v>12.9378605</v>
      </c>
      <c r="Y1130">
        <v>0.35860586</v>
      </c>
      <c r="Z1130">
        <v>0</v>
      </c>
      <c r="AA1130">
        <v>1</v>
      </c>
      <c r="AB1130">
        <v>0.0042052342473854</v>
      </c>
      <c r="AC1130">
        <v>0.00133886722899979</v>
      </c>
      <c r="AD1130" t="s">
        <v>4106</v>
      </c>
      <c r="AE1130">
        <v>609755</v>
      </c>
      <c r="AF1130">
        <v>610142</v>
      </c>
      <c r="AG1130" t="s">
        <v>4530</v>
      </c>
      <c r="AH1130" t="s">
        <v>4533</v>
      </c>
      <c r="AI1130" t="s">
        <v>4619</v>
      </c>
      <c r="AJ1130" t="s">
        <v>5175</v>
      </c>
      <c r="AK1130" t="s">
        <v>5234</v>
      </c>
      <c r="AL1130">
        <v>10.9</v>
      </c>
      <c r="AM1130">
        <v>77.06</v>
      </c>
      <c r="AN1130" t="s">
        <v>5316</v>
      </c>
      <c r="AO1130" t="s">
        <v>5319</v>
      </c>
      <c r="AP1130" t="s">
        <v>5385</v>
      </c>
      <c r="AQ1130" t="s">
        <v>5449</v>
      </c>
    </row>
    <row r="1131" spans="1:43">
      <c r="A1131" s="1" t="s">
        <v>739</v>
      </c>
      <c r="B1131">
        <v>23</v>
      </c>
      <c r="C1131">
        <v>9405335</v>
      </c>
      <c r="D1131">
        <v>1762828</v>
      </c>
      <c r="E1131">
        <v>408927.6</v>
      </c>
      <c r="F1131" t="s">
        <v>1249</v>
      </c>
      <c r="G1131" t="s">
        <v>1683</v>
      </c>
      <c r="H1131" t="s">
        <v>1683</v>
      </c>
      <c r="I1131" t="s">
        <v>2128</v>
      </c>
      <c r="J1131">
        <v>92.69</v>
      </c>
      <c r="K1131">
        <v>3.25</v>
      </c>
      <c r="L1131">
        <v>20</v>
      </c>
      <c r="N1131">
        <v>1</v>
      </c>
      <c r="O1131">
        <v>1</v>
      </c>
      <c r="P1131" t="s">
        <v>2171</v>
      </c>
      <c r="Q1131" t="s">
        <v>2860</v>
      </c>
      <c r="R1131">
        <v>98.90000000000001</v>
      </c>
      <c r="S1131">
        <v>1479</v>
      </c>
      <c r="T1131" t="s">
        <v>3424</v>
      </c>
      <c r="U1131">
        <v>99.90000000000001</v>
      </c>
      <c r="V1131">
        <v>1414</v>
      </c>
      <c r="W1131">
        <v>19.040346</v>
      </c>
      <c r="X1131">
        <v>12.9378605</v>
      </c>
      <c r="Y1131">
        <v>0.35860586</v>
      </c>
      <c r="Z1131">
        <v>0</v>
      </c>
      <c r="AA1131">
        <v>1</v>
      </c>
      <c r="AB1131">
        <v>0.0042052342473854</v>
      </c>
      <c r="AC1131">
        <v>0.00133886722899979</v>
      </c>
      <c r="AD1131" t="s">
        <v>4106</v>
      </c>
      <c r="AE1131">
        <v>610421</v>
      </c>
      <c r="AF1131">
        <v>610648</v>
      </c>
      <c r="AG1131" t="s">
        <v>4530</v>
      </c>
      <c r="AH1131" t="s">
        <v>4533</v>
      </c>
      <c r="AI1131" t="s">
        <v>4980</v>
      </c>
      <c r="AJ1131" t="s">
        <v>5185</v>
      </c>
      <c r="AK1131" t="s">
        <v>5233</v>
      </c>
      <c r="AL1131">
        <v>6.29</v>
      </c>
      <c r="AM1131">
        <v>77.16</v>
      </c>
      <c r="AN1131" t="s">
        <v>5316</v>
      </c>
      <c r="AO1131" t="s">
        <v>5319</v>
      </c>
      <c r="AP1131" t="s">
        <v>5385</v>
      </c>
      <c r="AQ1131" t="s">
        <v>5449</v>
      </c>
    </row>
    <row r="1132" spans="1:43">
      <c r="A1132" s="1" t="s">
        <v>740</v>
      </c>
      <c r="B1132">
        <v>31</v>
      </c>
      <c r="C1132">
        <v>6394108</v>
      </c>
      <c r="D1132">
        <v>916908</v>
      </c>
      <c r="E1132">
        <v>206261.5</v>
      </c>
      <c r="F1132" t="s">
        <v>1249</v>
      </c>
      <c r="G1132" t="s">
        <v>1684</v>
      </c>
      <c r="H1132" t="s">
        <v>1684</v>
      </c>
      <c r="I1132" t="s">
        <v>2128</v>
      </c>
      <c r="J1132">
        <v>95.98999999999999</v>
      </c>
      <c r="K1132">
        <v>1.49</v>
      </c>
      <c r="L1132">
        <v>0</v>
      </c>
      <c r="N1132">
        <v>2</v>
      </c>
      <c r="O1132">
        <v>2</v>
      </c>
      <c r="P1132" t="s">
        <v>2145</v>
      </c>
      <c r="Q1132" t="s">
        <v>2861</v>
      </c>
      <c r="R1132">
        <v>92.59999999999999</v>
      </c>
      <c r="S1132">
        <v>1451</v>
      </c>
      <c r="T1132" t="s">
        <v>3151</v>
      </c>
      <c r="U1132">
        <v>92.90000000000001</v>
      </c>
      <c r="V1132">
        <v>1509</v>
      </c>
      <c r="W1132">
        <v>10.495768</v>
      </c>
      <c r="X1132">
        <v>8.68572</v>
      </c>
      <c r="Y1132">
        <v>0.22354046</v>
      </c>
      <c r="Z1132">
        <v>0</v>
      </c>
      <c r="AA1132">
        <v>0</v>
      </c>
      <c r="AB1132">
        <v>0.008264307363224159</v>
      </c>
      <c r="AC1132">
        <v>0.00208916032870798</v>
      </c>
      <c r="AD1132" t="s">
        <v>4107</v>
      </c>
      <c r="AE1132">
        <v>115653</v>
      </c>
      <c r="AF1132">
        <v>115950</v>
      </c>
      <c r="AG1132" t="s">
        <v>4529</v>
      </c>
      <c r="AH1132" t="s">
        <v>4533</v>
      </c>
      <c r="AI1132" t="s">
        <v>4981</v>
      </c>
      <c r="AJ1132" t="s">
        <v>5175</v>
      </c>
      <c r="AK1132" t="s">
        <v>5234</v>
      </c>
      <c r="AL1132">
        <v>8.369999999999999</v>
      </c>
      <c r="AM1132">
        <v>76.84999999999999</v>
      </c>
      <c r="AN1132" t="s">
        <v>5316</v>
      </c>
      <c r="AO1132" t="s">
        <v>5319</v>
      </c>
      <c r="AP1132" t="s">
        <v>5385</v>
      </c>
      <c r="AQ1132" t="s">
        <v>5449</v>
      </c>
    </row>
    <row r="1133" spans="1:43">
      <c r="A1133" s="1" t="s">
        <v>741</v>
      </c>
      <c r="B1133">
        <v>33</v>
      </c>
      <c r="C1133">
        <v>4975101</v>
      </c>
      <c r="D1133">
        <v>940862</v>
      </c>
      <c r="E1133">
        <v>150760.6</v>
      </c>
      <c r="F1133" t="s">
        <v>1249</v>
      </c>
      <c r="G1133" t="s">
        <v>1685</v>
      </c>
      <c r="H1133" t="s">
        <v>1685</v>
      </c>
      <c r="I1133" t="s">
        <v>2128</v>
      </c>
      <c r="J1133">
        <v>98.8</v>
      </c>
      <c r="K1133">
        <v>2.91</v>
      </c>
      <c r="L1133">
        <v>64.70999999999999</v>
      </c>
      <c r="N1133">
        <v>4</v>
      </c>
      <c r="O1133">
        <v>4</v>
      </c>
      <c r="P1133" t="s">
        <v>2370</v>
      </c>
      <c r="Q1133" t="s">
        <v>2862</v>
      </c>
      <c r="R1133">
        <v>97.90000000000001</v>
      </c>
      <c r="S1133">
        <v>1457</v>
      </c>
      <c r="T1133" t="s">
        <v>3425</v>
      </c>
      <c r="U1133">
        <v>96.5</v>
      </c>
      <c r="V1133">
        <v>1501</v>
      </c>
      <c r="W1133">
        <v>15.687969</v>
      </c>
      <c r="X1133">
        <v>12.612264</v>
      </c>
      <c r="Y1133">
        <v>0.22310592</v>
      </c>
      <c r="Z1133">
        <v>1</v>
      </c>
      <c r="AA1133">
        <v>0</v>
      </c>
      <c r="AB1133">
        <v>0.006316857718680471</v>
      </c>
      <c r="AC1133">
        <v>0.00119880382531643</v>
      </c>
      <c r="AD1133" t="s">
        <v>4108</v>
      </c>
      <c r="AE1133">
        <v>229243</v>
      </c>
      <c r="AF1133">
        <v>229403</v>
      </c>
      <c r="AG1133" t="s">
        <v>4530</v>
      </c>
      <c r="AH1133" t="s">
        <v>4531</v>
      </c>
      <c r="AI1133" t="s">
        <v>4982</v>
      </c>
      <c r="AJ1133" t="s">
        <v>5188</v>
      </c>
      <c r="AK1133" t="s">
        <v>5234</v>
      </c>
      <c r="AL1133">
        <v>4.61</v>
      </c>
      <c r="AM1133">
        <v>77.02</v>
      </c>
      <c r="AN1133" t="s">
        <v>5316</v>
      </c>
      <c r="AO1133" t="s">
        <v>5317</v>
      </c>
      <c r="AP1133" t="s">
        <v>5383</v>
      </c>
      <c r="AQ1133" t="s">
        <v>5449</v>
      </c>
    </row>
    <row r="1134" spans="1:43">
      <c r="A1134" s="1" t="s">
        <v>742</v>
      </c>
      <c r="B1134">
        <v>41</v>
      </c>
      <c r="C1134">
        <v>4193580</v>
      </c>
      <c r="D1134">
        <v>388707</v>
      </c>
      <c r="E1134">
        <v>102282.4</v>
      </c>
      <c r="F1134" t="s">
        <v>1249</v>
      </c>
      <c r="G1134" t="s">
        <v>1686</v>
      </c>
      <c r="H1134" t="s">
        <v>1686</v>
      </c>
      <c r="I1134" t="s">
        <v>2128</v>
      </c>
      <c r="J1134">
        <v>94.81</v>
      </c>
      <c r="K1134">
        <v>3.01</v>
      </c>
      <c r="L1134">
        <v>100</v>
      </c>
      <c r="N1134">
        <v>1</v>
      </c>
      <c r="O1134">
        <v>1</v>
      </c>
      <c r="P1134" t="s">
        <v>2183</v>
      </c>
      <c r="Q1134" t="s">
        <v>2863</v>
      </c>
      <c r="R1134">
        <v>99.7</v>
      </c>
      <c r="S1134">
        <v>1442</v>
      </c>
      <c r="T1134" t="s">
        <v>3426</v>
      </c>
      <c r="U1134">
        <v>98</v>
      </c>
      <c r="V1134">
        <v>1501</v>
      </c>
      <c r="W1134">
        <v>9.708525</v>
      </c>
      <c r="X1134">
        <v>11.356732</v>
      </c>
      <c r="Y1134">
        <v>0.115260564</v>
      </c>
      <c r="Z1134">
        <v>0</v>
      </c>
      <c r="AA1134">
        <v>0</v>
      </c>
      <c r="AB1134">
        <v>0.0378366380296592</v>
      </c>
      <c r="AC1134">
        <v>0.009182056026304309</v>
      </c>
      <c r="AD1134" t="s">
        <v>4109</v>
      </c>
      <c r="AE1134">
        <v>70732</v>
      </c>
      <c r="AF1134">
        <v>70859</v>
      </c>
      <c r="AG1134" t="s">
        <v>4530</v>
      </c>
      <c r="AH1134" t="s">
        <v>4548</v>
      </c>
      <c r="AI1134" t="s">
        <v>4744</v>
      </c>
      <c r="AJ1134" t="s">
        <v>5201</v>
      </c>
      <c r="AK1134" t="s">
        <v>5244</v>
      </c>
      <c r="AL1134">
        <v>4.1</v>
      </c>
      <c r="AM1134">
        <v>83.08</v>
      </c>
      <c r="AN1134" t="s">
        <v>5316</v>
      </c>
      <c r="AO1134" t="s">
        <v>5334</v>
      </c>
      <c r="AP1134" t="s">
        <v>5400</v>
      </c>
      <c r="AQ1134" t="s">
        <v>5456</v>
      </c>
    </row>
    <row r="1135" spans="1:43">
      <c r="A1135" s="1" t="s">
        <v>743</v>
      </c>
      <c r="B1135">
        <v>29</v>
      </c>
      <c r="C1135">
        <v>6811151</v>
      </c>
      <c r="D1135">
        <v>1054204</v>
      </c>
      <c r="E1135">
        <v>234867.3</v>
      </c>
      <c r="F1135" t="s">
        <v>1249</v>
      </c>
      <c r="G1135" t="s">
        <v>1687</v>
      </c>
      <c r="H1135" t="s">
        <v>1687</v>
      </c>
      <c r="I1135" t="s">
        <v>2128</v>
      </c>
      <c r="J1135">
        <v>97.27</v>
      </c>
      <c r="K1135">
        <v>3.82</v>
      </c>
      <c r="L1135">
        <v>0</v>
      </c>
      <c r="N1135">
        <v>1</v>
      </c>
      <c r="O1135">
        <v>1</v>
      </c>
      <c r="P1135" t="s">
        <v>2148</v>
      </c>
      <c r="Q1135" t="s">
        <v>2440</v>
      </c>
      <c r="R1135">
        <v>98.90000000000001</v>
      </c>
      <c r="S1135">
        <v>1427</v>
      </c>
      <c r="T1135" t="s">
        <v>3036</v>
      </c>
      <c r="U1135">
        <v>98.90000000000001</v>
      </c>
      <c r="V1135">
        <v>1486</v>
      </c>
      <c r="W1135">
        <v>13.028938</v>
      </c>
      <c r="X1135">
        <v>9.434744999999999</v>
      </c>
      <c r="Y1135">
        <v>0.18275711</v>
      </c>
      <c r="Z1135">
        <v>0</v>
      </c>
      <c r="AA1135">
        <v>1</v>
      </c>
      <c r="AB1135">
        <v>0.0215229236229865</v>
      </c>
      <c r="AC1135">
        <v>0.00569536942366542</v>
      </c>
    </row>
    <row r="1136" spans="1:43">
      <c r="A1136" s="1" t="s">
        <v>744</v>
      </c>
      <c r="B1136">
        <v>48</v>
      </c>
      <c r="C1136">
        <v>4652278</v>
      </c>
      <c r="D1136">
        <v>512995</v>
      </c>
      <c r="E1136">
        <v>96922.5</v>
      </c>
      <c r="F1136" t="s">
        <v>1249</v>
      </c>
      <c r="G1136" t="s">
        <v>1270</v>
      </c>
      <c r="H1136" t="s">
        <v>1999</v>
      </c>
      <c r="J1136">
        <v>92.3</v>
      </c>
      <c r="K1136">
        <v>2.84</v>
      </c>
      <c r="L1136">
        <v>36.36</v>
      </c>
      <c r="N1136">
        <v>2</v>
      </c>
      <c r="O1136">
        <v>1</v>
      </c>
      <c r="P1136" t="s">
        <v>2149</v>
      </c>
      <c r="Q1136" t="s">
        <v>2864</v>
      </c>
      <c r="R1136">
        <v>99.90000000000001</v>
      </c>
      <c r="S1136">
        <v>1455</v>
      </c>
      <c r="T1136" t="s">
        <v>3037</v>
      </c>
      <c r="U1136">
        <v>87.90000000000001</v>
      </c>
      <c r="V1136">
        <v>1535</v>
      </c>
      <c r="W1136">
        <v>10.054097</v>
      </c>
      <c r="X1136">
        <v>7.793974400000001</v>
      </c>
      <c r="Z1136">
        <v>1</v>
      </c>
      <c r="AA1136">
        <v>0</v>
      </c>
      <c r="AB1136">
        <v>0.0363231648307127</v>
      </c>
      <c r="AC1136">
        <v>0.0120797755222598</v>
      </c>
      <c r="AD1136" t="s">
        <v>4110</v>
      </c>
      <c r="AE1136">
        <v>55485</v>
      </c>
      <c r="AF1136">
        <v>55634</v>
      </c>
      <c r="AG1136" t="s">
        <v>4529</v>
      </c>
      <c r="AH1136" t="s">
        <v>4534</v>
      </c>
      <c r="AI1136" t="s">
        <v>4635</v>
      </c>
      <c r="AJ1136" t="s">
        <v>5177</v>
      </c>
      <c r="AK1136" t="s">
        <v>5237</v>
      </c>
      <c r="AL1136">
        <v>7.05</v>
      </c>
      <c r="AM1136">
        <v>77.48</v>
      </c>
      <c r="AN1136" t="s">
        <v>5316</v>
      </c>
      <c r="AO1136" t="s">
        <v>5320</v>
      </c>
      <c r="AP1136" t="s">
        <v>5386</v>
      </c>
      <c r="AQ1136" t="s">
        <v>5451</v>
      </c>
    </row>
    <row r="1137" spans="1:43">
      <c r="A1137" s="1" t="s">
        <v>745</v>
      </c>
      <c r="B1137">
        <v>17</v>
      </c>
      <c r="C1137">
        <v>3255792</v>
      </c>
      <c r="D1137">
        <v>1430865</v>
      </c>
      <c r="E1137">
        <v>191517.2</v>
      </c>
      <c r="F1137" t="s">
        <v>1249</v>
      </c>
      <c r="G1137" t="s">
        <v>1346</v>
      </c>
      <c r="H1137" t="s">
        <v>1346</v>
      </c>
      <c r="J1137">
        <v>98.37</v>
      </c>
      <c r="K1137">
        <v>0.73</v>
      </c>
      <c r="L1137">
        <v>0</v>
      </c>
      <c r="N1137">
        <v>1</v>
      </c>
      <c r="O1137">
        <v>1</v>
      </c>
      <c r="P1137" t="s">
        <v>2208</v>
      </c>
      <c r="Q1137" t="s">
        <v>2520</v>
      </c>
      <c r="R1137">
        <v>99.8</v>
      </c>
      <c r="S1137">
        <v>1409</v>
      </c>
      <c r="T1137" t="s">
        <v>3113</v>
      </c>
      <c r="U1137">
        <v>99.3</v>
      </c>
      <c r="V1137">
        <v>1480</v>
      </c>
      <c r="W1137">
        <v>15.86046</v>
      </c>
      <c r="X1137">
        <v>12.057194</v>
      </c>
      <c r="Z1137">
        <v>0</v>
      </c>
      <c r="AA1137">
        <v>0</v>
      </c>
      <c r="AB1137">
        <v>0.0112950230324083</v>
      </c>
      <c r="AC1137">
        <v>0.00286387047651378</v>
      </c>
      <c r="AD1137" t="s">
        <v>4111</v>
      </c>
      <c r="AE1137">
        <v>225178</v>
      </c>
      <c r="AF1137">
        <v>225514</v>
      </c>
      <c r="AG1137" t="s">
        <v>4530</v>
      </c>
      <c r="AH1137" t="s">
        <v>4533</v>
      </c>
      <c r="AI1137" t="s">
        <v>4983</v>
      </c>
      <c r="AJ1137" t="s">
        <v>5173</v>
      </c>
      <c r="AK1137" t="s">
        <v>5270</v>
      </c>
      <c r="AL1137">
        <v>9.41</v>
      </c>
      <c r="AM1137">
        <v>80.83</v>
      </c>
      <c r="AN1137" t="s">
        <v>5316</v>
      </c>
      <c r="AO1137" t="s">
        <v>5319</v>
      </c>
      <c r="AP1137" t="s">
        <v>5385</v>
      </c>
      <c r="AQ1137" t="s">
        <v>5449</v>
      </c>
    </row>
    <row r="1138" spans="1:43">
      <c r="A1138" s="1" t="s">
        <v>745</v>
      </c>
      <c r="B1138">
        <v>17</v>
      </c>
      <c r="C1138">
        <v>3255792</v>
      </c>
      <c r="D1138">
        <v>1430865</v>
      </c>
      <c r="E1138">
        <v>191517.2</v>
      </c>
      <c r="F1138" t="s">
        <v>1249</v>
      </c>
      <c r="G1138" t="s">
        <v>1346</v>
      </c>
      <c r="H1138" t="s">
        <v>1346</v>
      </c>
      <c r="J1138">
        <v>98.37</v>
      </c>
      <c r="K1138">
        <v>0.73</v>
      </c>
      <c r="L1138">
        <v>0</v>
      </c>
      <c r="N1138">
        <v>1</v>
      </c>
      <c r="O1138">
        <v>1</v>
      </c>
      <c r="P1138" t="s">
        <v>2208</v>
      </c>
      <c r="Q1138" t="s">
        <v>2520</v>
      </c>
      <c r="R1138">
        <v>99.8</v>
      </c>
      <c r="S1138">
        <v>1409</v>
      </c>
      <c r="T1138" t="s">
        <v>3113</v>
      </c>
      <c r="U1138">
        <v>99.3</v>
      </c>
      <c r="V1138">
        <v>1480</v>
      </c>
      <c r="W1138">
        <v>15.86046</v>
      </c>
      <c r="X1138">
        <v>12.057194</v>
      </c>
      <c r="Z1138">
        <v>0</v>
      </c>
      <c r="AA1138">
        <v>0</v>
      </c>
      <c r="AB1138">
        <v>0.0112950230324083</v>
      </c>
      <c r="AC1138">
        <v>0.00286387047651378</v>
      </c>
      <c r="AD1138" t="s">
        <v>4111</v>
      </c>
      <c r="AE1138">
        <v>225852</v>
      </c>
      <c r="AF1138">
        <v>226023</v>
      </c>
      <c r="AG1138" t="s">
        <v>4530</v>
      </c>
      <c r="AH1138" t="s">
        <v>4533</v>
      </c>
      <c r="AI1138" t="s">
        <v>4610</v>
      </c>
      <c r="AJ1138" t="s">
        <v>5179</v>
      </c>
      <c r="AK1138" t="s">
        <v>5234</v>
      </c>
      <c r="AL1138">
        <v>4.83</v>
      </c>
      <c r="AM1138">
        <v>79.65000000000001</v>
      </c>
      <c r="AN1138" t="s">
        <v>5316</v>
      </c>
      <c r="AO1138" t="s">
        <v>5319</v>
      </c>
      <c r="AP1138" t="s">
        <v>5385</v>
      </c>
      <c r="AQ1138" t="s">
        <v>5449</v>
      </c>
    </row>
    <row r="1139" spans="1:43">
      <c r="A1139" s="1" t="s">
        <v>746</v>
      </c>
      <c r="B1139">
        <v>6</v>
      </c>
      <c r="C1139">
        <v>5700199</v>
      </c>
      <c r="D1139">
        <v>5524299</v>
      </c>
      <c r="E1139">
        <v>950033.2</v>
      </c>
      <c r="F1139" t="s">
        <v>1249</v>
      </c>
      <c r="G1139" t="s">
        <v>1688</v>
      </c>
      <c r="H1139" t="s">
        <v>1688</v>
      </c>
      <c r="I1139" t="s">
        <v>2128</v>
      </c>
      <c r="J1139">
        <v>99.01000000000001</v>
      </c>
      <c r="K1139">
        <v>1.73</v>
      </c>
      <c r="L1139">
        <v>25</v>
      </c>
      <c r="N1139">
        <v>2</v>
      </c>
      <c r="O1139">
        <v>2</v>
      </c>
      <c r="P1139" t="s">
        <v>2145</v>
      </c>
      <c r="Q1139" t="s">
        <v>2865</v>
      </c>
      <c r="R1139">
        <v>95.40000000000001</v>
      </c>
      <c r="S1139">
        <v>1444</v>
      </c>
      <c r="T1139" t="s">
        <v>3356</v>
      </c>
      <c r="U1139">
        <v>95.09999999999999</v>
      </c>
      <c r="V1139">
        <v>1499</v>
      </c>
      <c r="W1139">
        <v>31.985794</v>
      </c>
      <c r="X1139">
        <v>35.645878</v>
      </c>
      <c r="Y1139">
        <v>0.46535048</v>
      </c>
      <c r="Z1139">
        <v>0</v>
      </c>
      <c r="AA1139">
        <v>0</v>
      </c>
      <c r="AB1139">
        <v>0.0006270482206039781</v>
      </c>
      <c r="AC1139">
        <v>0.000144963248826427</v>
      </c>
    </row>
    <row r="1140" spans="1:43">
      <c r="A1140" s="1" t="s">
        <v>747</v>
      </c>
      <c r="AD1140" t="s">
        <v>4112</v>
      </c>
      <c r="AE1140">
        <v>1336157</v>
      </c>
      <c r="AF1140">
        <v>1336564</v>
      </c>
      <c r="AG1140" t="s">
        <v>4530</v>
      </c>
      <c r="AH1140" t="s">
        <v>4531</v>
      </c>
      <c r="AI1140" t="s">
        <v>4984</v>
      </c>
      <c r="AJ1140" t="s">
        <v>5175</v>
      </c>
      <c r="AK1140" t="s">
        <v>5234</v>
      </c>
      <c r="AL1140">
        <v>11.69</v>
      </c>
      <c r="AM1140">
        <v>81.13</v>
      </c>
      <c r="AN1140" t="s">
        <v>5316</v>
      </c>
      <c r="AO1140" t="s">
        <v>5317</v>
      </c>
      <c r="AP1140" t="s">
        <v>5383</v>
      </c>
      <c r="AQ1140" t="s">
        <v>5449</v>
      </c>
    </row>
    <row r="1141" spans="1:43">
      <c r="A1141" s="1" t="s">
        <v>747</v>
      </c>
      <c r="AD1141" t="s">
        <v>4112</v>
      </c>
      <c r="AE1141">
        <v>1337992</v>
      </c>
      <c r="AF1141">
        <v>1338580</v>
      </c>
      <c r="AG1141" t="s">
        <v>4530</v>
      </c>
      <c r="AH1141" t="s">
        <v>4531</v>
      </c>
      <c r="AI1141" t="s">
        <v>4604</v>
      </c>
      <c r="AJ1141" t="s">
        <v>5187</v>
      </c>
      <c r="AK1141" t="s">
        <v>5270</v>
      </c>
      <c r="AL1141">
        <v>16.82</v>
      </c>
      <c r="AM1141">
        <v>78.34</v>
      </c>
      <c r="AN1141" t="s">
        <v>5316</v>
      </c>
      <c r="AO1141" t="s">
        <v>5317</v>
      </c>
      <c r="AP1141" t="s">
        <v>5383</v>
      </c>
      <c r="AQ1141" t="s">
        <v>5449</v>
      </c>
    </row>
    <row r="1142" spans="1:43">
      <c r="A1142" s="1" t="s">
        <v>747</v>
      </c>
      <c r="AD1142" t="s">
        <v>4112</v>
      </c>
      <c r="AE1142">
        <v>1339174</v>
      </c>
      <c r="AF1142">
        <v>1339392</v>
      </c>
      <c r="AG1142" t="s">
        <v>4530</v>
      </c>
      <c r="AH1142" t="s">
        <v>4531</v>
      </c>
      <c r="AI1142" t="s">
        <v>4985</v>
      </c>
      <c r="AJ1142" t="s">
        <v>5178</v>
      </c>
      <c r="AK1142" t="s">
        <v>5237</v>
      </c>
      <c r="AL1142">
        <v>6.25</v>
      </c>
      <c r="AM1142">
        <v>76.36</v>
      </c>
      <c r="AN1142" t="s">
        <v>5316</v>
      </c>
      <c r="AO1142" t="s">
        <v>5317</v>
      </c>
      <c r="AP1142" t="s">
        <v>5383</v>
      </c>
      <c r="AQ1142" t="s">
        <v>5449</v>
      </c>
    </row>
    <row r="1143" spans="1:43">
      <c r="A1143" s="1" t="s">
        <v>748</v>
      </c>
      <c r="B1143">
        <v>1</v>
      </c>
      <c r="C1143">
        <v>3299314</v>
      </c>
      <c r="D1143">
        <v>3299314</v>
      </c>
      <c r="E1143">
        <v>3299314</v>
      </c>
      <c r="F1143" t="s">
        <v>1249</v>
      </c>
      <c r="G1143" t="s">
        <v>1689</v>
      </c>
      <c r="H1143" t="s">
        <v>1689</v>
      </c>
      <c r="I1143" t="s">
        <v>2128</v>
      </c>
      <c r="J1143">
        <v>98.29000000000001</v>
      </c>
      <c r="K1143">
        <v>2.14</v>
      </c>
      <c r="L1143">
        <v>0</v>
      </c>
      <c r="M1143" t="s">
        <v>2129</v>
      </c>
      <c r="N1143">
        <v>1</v>
      </c>
      <c r="O1143">
        <v>1</v>
      </c>
      <c r="P1143" t="s">
        <v>2371</v>
      </c>
      <c r="Q1143" t="s">
        <v>2866</v>
      </c>
      <c r="R1143">
        <v>97.5</v>
      </c>
      <c r="S1143">
        <v>1444</v>
      </c>
      <c r="T1143" t="s">
        <v>3427</v>
      </c>
      <c r="U1143">
        <v>97.2</v>
      </c>
      <c r="V1143">
        <v>1383</v>
      </c>
      <c r="W1143">
        <v>25.93654</v>
      </c>
      <c r="X1143">
        <v>17.359179</v>
      </c>
      <c r="Y1143">
        <v>0.4992622</v>
      </c>
      <c r="Z1143">
        <v>0</v>
      </c>
      <c r="AA1143">
        <v>1</v>
      </c>
      <c r="AB1143">
        <v>0.00874904293822212</v>
      </c>
      <c r="AC1143">
        <v>0.00240880564287026</v>
      </c>
    </row>
    <row r="1144" spans="1:43">
      <c r="A1144" s="1" t="s">
        <v>749</v>
      </c>
      <c r="B1144">
        <v>1</v>
      </c>
      <c r="C1144">
        <v>916044</v>
      </c>
      <c r="D1144">
        <v>916044</v>
      </c>
      <c r="E1144">
        <v>916044</v>
      </c>
      <c r="F1144" t="s">
        <v>1249</v>
      </c>
      <c r="G1144" t="s">
        <v>1690</v>
      </c>
      <c r="H1144" t="s">
        <v>1690</v>
      </c>
      <c r="I1144" t="s">
        <v>2128</v>
      </c>
      <c r="J1144">
        <v>70.3</v>
      </c>
      <c r="K1144">
        <v>0.99</v>
      </c>
      <c r="L1144">
        <v>0</v>
      </c>
      <c r="M1144" t="s">
        <v>2129</v>
      </c>
      <c r="N1144">
        <v>1</v>
      </c>
      <c r="O1144">
        <v>1</v>
      </c>
      <c r="P1144" t="s">
        <v>2372</v>
      </c>
      <c r="Q1144" t="s">
        <v>2867</v>
      </c>
      <c r="R1144">
        <v>98.59999999999999</v>
      </c>
      <c r="S1144">
        <v>1443</v>
      </c>
      <c r="T1144" t="s">
        <v>3428</v>
      </c>
      <c r="U1144">
        <v>98.40000000000001</v>
      </c>
      <c r="V1144">
        <v>1352</v>
      </c>
      <c r="W1144">
        <v>16.853163</v>
      </c>
      <c r="X1144">
        <v>15.573228</v>
      </c>
      <c r="Y1144">
        <v>0.24203633</v>
      </c>
      <c r="Z1144">
        <v>0</v>
      </c>
      <c r="AA1144">
        <v>0</v>
      </c>
      <c r="AB1144">
        <v>0.000850304761873067</v>
      </c>
      <c r="AC1144">
        <v>0.000254839174321075</v>
      </c>
    </row>
    <row r="1145" spans="1:43">
      <c r="A1145" s="1" t="s">
        <v>750</v>
      </c>
      <c r="B1145">
        <v>9</v>
      </c>
      <c r="C1145">
        <v>3786270</v>
      </c>
      <c r="D1145">
        <v>3633663</v>
      </c>
      <c r="E1145">
        <v>420696.7</v>
      </c>
      <c r="F1145" t="s">
        <v>1249</v>
      </c>
      <c r="G1145" t="s">
        <v>1691</v>
      </c>
      <c r="H1145" t="s">
        <v>1691</v>
      </c>
      <c r="I1145" t="s">
        <v>2128</v>
      </c>
      <c r="J1145">
        <v>96.58</v>
      </c>
      <c r="K1145">
        <v>2.14</v>
      </c>
      <c r="L1145">
        <v>0</v>
      </c>
      <c r="N1145">
        <v>1</v>
      </c>
      <c r="O1145">
        <v>1</v>
      </c>
      <c r="P1145" t="s">
        <v>2373</v>
      </c>
      <c r="Q1145" t="s">
        <v>2868</v>
      </c>
      <c r="R1145">
        <v>94.09999999999999</v>
      </c>
      <c r="S1145">
        <v>1447</v>
      </c>
      <c r="T1145" t="s">
        <v>3429</v>
      </c>
      <c r="U1145">
        <v>94.3</v>
      </c>
      <c r="V1145">
        <v>1479</v>
      </c>
      <c r="W1145">
        <v>26.610046</v>
      </c>
      <c r="X1145">
        <v>16.241123</v>
      </c>
      <c r="Y1145">
        <v>0.3779283</v>
      </c>
      <c r="Z1145">
        <v>0</v>
      </c>
      <c r="AA1145">
        <v>1</v>
      </c>
      <c r="AB1145">
        <v>0.00561910410784348</v>
      </c>
      <c r="AC1145">
        <v>0.0019806547521513</v>
      </c>
      <c r="AD1145" t="s">
        <v>4113</v>
      </c>
      <c r="AE1145">
        <v>1774100</v>
      </c>
      <c r="AF1145">
        <v>1774657</v>
      </c>
      <c r="AG1145" t="s">
        <v>4530</v>
      </c>
      <c r="AH1145" t="s">
        <v>4531</v>
      </c>
      <c r="AI1145" t="s">
        <v>4986</v>
      </c>
      <c r="AJ1145" t="s">
        <v>5198</v>
      </c>
      <c r="AK1145" t="s">
        <v>5234</v>
      </c>
      <c r="AL1145">
        <v>15.99</v>
      </c>
      <c r="AM1145">
        <v>82.08</v>
      </c>
      <c r="AN1145" t="s">
        <v>5316</v>
      </c>
      <c r="AO1145" t="s">
        <v>5317</v>
      </c>
      <c r="AP1145" t="s">
        <v>5383</v>
      </c>
      <c r="AQ1145" t="s">
        <v>5449</v>
      </c>
    </row>
    <row r="1146" spans="1:43">
      <c r="A1146" s="1" t="s">
        <v>750</v>
      </c>
      <c r="B1146">
        <v>9</v>
      </c>
      <c r="C1146">
        <v>3786270</v>
      </c>
      <c r="D1146">
        <v>3633663</v>
      </c>
      <c r="E1146">
        <v>420696.7</v>
      </c>
      <c r="F1146" t="s">
        <v>1249</v>
      </c>
      <c r="G1146" t="s">
        <v>1691</v>
      </c>
      <c r="H1146" t="s">
        <v>1691</v>
      </c>
      <c r="I1146" t="s">
        <v>2128</v>
      </c>
      <c r="J1146">
        <v>96.58</v>
      </c>
      <c r="K1146">
        <v>2.14</v>
      </c>
      <c r="L1146">
        <v>0</v>
      </c>
      <c r="N1146">
        <v>1</v>
      </c>
      <c r="O1146">
        <v>1</v>
      </c>
      <c r="P1146" t="s">
        <v>2373</v>
      </c>
      <c r="Q1146" t="s">
        <v>2868</v>
      </c>
      <c r="R1146">
        <v>94.09999999999999</v>
      </c>
      <c r="S1146">
        <v>1447</v>
      </c>
      <c r="T1146" t="s">
        <v>3429</v>
      </c>
      <c r="U1146">
        <v>94.3</v>
      </c>
      <c r="V1146">
        <v>1479</v>
      </c>
      <c r="W1146">
        <v>26.610046</v>
      </c>
      <c r="X1146">
        <v>16.241123</v>
      </c>
      <c r="Y1146">
        <v>0.3779283</v>
      </c>
      <c r="Z1146">
        <v>0</v>
      </c>
      <c r="AA1146">
        <v>1</v>
      </c>
      <c r="AB1146">
        <v>0.00561910410784348</v>
      </c>
      <c r="AC1146">
        <v>0.0019806547521513</v>
      </c>
      <c r="AD1146" t="s">
        <v>4113</v>
      </c>
      <c r="AE1146">
        <v>1775253</v>
      </c>
      <c r="AF1146">
        <v>1775469</v>
      </c>
      <c r="AG1146" t="s">
        <v>4530</v>
      </c>
      <c r="AH1146" t="s">
        <v>4531</v>
      </c>
      <c r="AI1146" t="s">
        <v>4987</v>
      </c>
      <c r="AJ1146" t="s">
        <v>5178</v>
      </c>
      <c r="AK1146" t="s">
        <v>5237</v>
      </c>
      <c r="AL1146">
        <v>6.19</v>
      </c>
      <c r="AM1146">
        <v>77.98</v>
      </c>
      <c r="AN1146" t="s">
        <v>5316</v>
      </c>
      <c r="AO1146" t="s">
        <v>5317</v>
      </c>
      <c r="AP1146" t="s">
        <v>5383</v>
      </c>
      <c r="AQ1146" t="s">
        <v>5449</v>
      </c>
    </row>
    <row r="1147" spans="1:43">
      <c r="A1147" s="1" t="s">
        <v>751</v>
      </c>
      <c r="B1147">
        <v>42</v>
      </c>
      <c r="C1147">
        <v>3749262</v>
      </c>
      <c r="D1147">
        <v>512408</v>
      </c>
      <c r="E1147">
        <v>89268.10000000001</v>
      </c>
      <c r="F1147" t="s">
        <v>1249</v>
      </c>
      <c r="G1147" t="s">
        <v>1692</v>
      </c>
      <c r="H1147" t="s">
        <v>1692</v>
      </c>
      <c r="I1147" t="s">
        <v>2128</v>
      </c>
      <c r="J1147">
        <v>90.41</v>
      </c>
      <c r="K1147">
        <v>1.61</v>
      </c>
      <c r="L1147">
        <v>0</v>
      </c>
      <c r="N1147">
        <v>1</v>
      </c>
      <c r="O1147">
        <v>1</v>
      </c>
      <c r="P1147" t="s">
        <v>2133</v>
      </c>
      <c r="Q1147" t="s">
        <v>2651</v>
      </c>
      <c r="R1147">
        <v>97.90000000000001</v>
      </c>
      <c r="S1147">
        <v>1445</v>
      </c>
      <c r="T1147" t="s">
        <v>3198</v>
      </c>
      <c r="U1147">
        <v>96.7</v>
      </c>
      <c r="V1147">
        <v>1504</v>
      </c>
      <c r="W1147">
        <v>9.872195</v>
      </c>
      <c r="X1147">
        <v>8.182646999999999</v>
      </c>
      <c r="Y1147">
        <v>0.22123538</v>
      </c>
      <c r="Z1147">
        <v>0</v>
      </c>
      <c r="AA1147">
        <v>0</v>
      </c>
      <c r="AB1147">
        <v>0.0106756777674188</v>
      </c>
      <c r="AC1147">
        <v>0.00297995256689071</v>
      </c>
    </row>
    <row r="1148" spans="1:43">
      <c r="A1148" s="1" t="s">
        <v>752</v>
      </c>
      <c r="B1148">
        <v>1</v>
      </c>
      <c r="C1148">
        <v>5966411</v>
      </c>
      <c r="D1148">
        <v>5966411</v>
      </c>
      <c r="E1148">
        <v>5966411</v>
      </c>
      <c r="F1148" t="s">
        <v>1249</v>
      </c>
      <c r="G1148" t="s">
        <v>1693</v>
      </c>
      <c r="H1148" t="s">
        <v>1693</v>
      </c>
      <c r="I1148" t="s">
        <v>2128</v>
      </c>
      <c r="J1148">
        <v>99.01000000000001</v>
      </c>
      <c r="K1148">
        <v>0.99</v>
      </c>
      <c r="L1148">
        <v>0</v>
      </c>
      <c r="M1148" t="s">
        <v>2129</v>
      </c>
      <c r="N1148">
        <v>2</v>
      </c>
      <c r="O1148">
        <v>2</v>
      </c>
      <c r="P1148" t="s">
        <v>2374</v>
      </c>
      <c r="Q1148" t="s">
        <v>2869</v>
      </c>
      <c r="R1148">
        <v>96.90000000000001</v>
      </c>
      <c r="S1148">
        <v>1447</v>
      </c>
      <c r="T1148" t="s">
        <v>3430</v>
      </c>
      <c r="U1148">
        <v>78.90000000000001</v>
      </c>
      <c r="V1148">
        <v>1499</v>
      </c>
      <c r="W1148">
        <v>20.772028</v>
      </c>
      <c r="X1148">
        <v>22.489548</v>
      </c>
      <c r="Y1148">
        <v>0.3003273</v>
      </c>
      <c r="Z1148">
        <v>0</v>
      </c>
      <c r="AA1148">
        <v>0</v>
      </c>
      <c r="AB1148">
        <v>0.000282442936256224</v>
      </c>
      <c r="AC1148">
        <v>7.49329608390011e-05</v>
      </c>
    </row>
    <row r="1149" spans="1:43">
      <c r="A1149" s="1" t="s">
        <v>753</v>
      </c>
      <c r="B1149">
        <v>3</v>
      </c>
      <c r="C1149">
        <v>3785269</v>
      </c>
      <c r="D1149">
        <v>3678718</v>
      </c>
      <c r="E1149">
        <v>1261756.4</v>
      </c>
      <c r="F1149" t="s">
        <v>1249</v>
      </c>
      <c r="G1149" t="s">
        <v>1694</v>
      </c>
      <c r="H1149" t="s">
        <v>1694</v>
      </c>
      <c r="I1149" t="s">
        <v>2128</v>
      </c>
      <c r="J1149">
        <v>99.01000000000001</v>
      </c>
      <c r="K1149">
        <v>0.5</v>
      </c>
      <c r="L1149">
        <v>100</v>
      </c>
      <c r="N1149">
        <v>2</v>
      </c>
      <c r="O1149">
        <v>1</v>
      </c>
      <c r="P1149" t="s">
        <v>2139</v>
      </c>
      <c r="Q1149" t="s">
        <v>2610</v>
      </c>
      <c r="R1149">
        <v>98.59999999999999</v>
      </c>
      <c r="S1149">
        <v>1460</v>
      </c>
      <c r="T1149" t="s">
        <v>3194</v>
      </c>
      <c r="U1149">
        <v>98.59999999999999</v>
      </c>
      <c r="V1149">
        <v>1502</v>
      </c>
      <c r="W1149">
        <v>62.46769</v>
      </c>
      <c r="X1149">
        <v>68.60435</v>
      </c>
      <c r="Y1149">
        <v>0.9067242</v>
      </c>
      <c r="Z1149">
        <v>0</v>
      </c>
      <c r="AA1149">
        <v>0</v>
      </c>
      <c r="AB1149">
        <v>0.000152710194295172</v>
      </c>
      <c r="AC1149">
        <v>5.97047200591225e-05</v>
      </c>
    </row>
    <row r="1150" spans="1:43">
      <c r="A1150" s="1" t="s">
        <v>754</v>
      </c>
      <c r="B1150">
        <v>5</v>
      </c>
      <c r="C1150">
        <v>4352397</v>
      </c>
      <c r="D1150">
        <v>2282762</v>
      </c>
      <c r="E1150">
        <v>870479.4</v>
      </c>
      <c r="F1150" t="s">
        <v>1249</v>
      </c>
      <c r="G1150" t="s">
        <v>1695</v>
      </c>
      <c r="H1150" t="s">
        <v>1695</v>
      </c>
      <c r="I1150" t="s">
        <v>2128</v>
      </c>
      <c r="J1150">
        <v>99.28</v>
      </c>
      <c r="K1150">
        <v>1.08</v>
      </c>
      <c r="L1150">
        <v>50</v>
      </c>
      <c r="N1150">
        <v>1</v>
      </c>
      <c r="O1150">
        <v>1</v>
      </c>
      <c r="P1150" t="s">
        <v>2133</v>
      </c>
      <c r="Q1150" t="s">
        <v>2503</v>
      </c>
      <c r="R1150">
        <v>99.2</v>
      </c>
      <c r="S1150">
        <v>1446</v>
      </c>
      <c r="T1150" t="s">
        <v>3097</v>
      </c>
      <c r="U1150">
        <v>99.09999999999999</v>
      </c>
      <c r="V1150">
        <v>1503</v>
      </c>
      <c r="W1150">
        <v>247.71042</v>
      </c>
      <c r="X1150">
        <v>197.46036</v>
      </c>
      <c r="Y1150">
        <v>3.677476</v>
      </c>
      <c r="Z1150">
        <v>0</v>
      </c>
      <c r="AA1150">
        <v>0</v>
      </c>
      <c r="AB1150">
        <v>0.00124808630614945</v>
      </c>
      <c r="AC1150">
        <v>0.000306925732963124</v>
      </c>
      <c r="AD1150" t="s">
        <v>4114</v>
      </c>
      <c r="AE1150">
        <v>1320484</v>
      </c>
      <c r="AF1150">
        <v>1320842</v>
      </c>
      <c r="AG1150" t="s">
        <v>4530</v>
      </c>
      <c r="AH1150" t="s">
        <v>4533</v>
      </c>
      <c r="AI1150" t="s">
        <v>4704</v>
      </c>
      <c r="AJ1150" t="s">
        <v>5175</v>
      </c>
      <c r="AK1150" t="s">
        <v>5234</v>
      </c>
      <c r="AL1150">
        <v>10.08</v>
      </c>
      <c r="AM1150">
        <v>75.20999999999999</v>
      </c>
      <c r="AN1150" t="s">
        <v>5316</v>
      </c>
      <c r="AO1150" t="s">
        <v>5319</v>
      </c>
      <c r="AP1150" t="s">
        <v>5385</v>
      </c>
      <c r="AQ1150" t="s">
        <v>5449</v>
      </c>
    </row>
    <row r="1151" spans="1:43">
      <c r="A1151" s="1" t="s">
        <v>754</v>
      </c>
      <c r="B1151">
        <v>5</v>
      </c>
      <c r="C1151">
        <v>4352397</v>
      </c>
      <c r="D1151">
        <v>2282762</v>
      </c>
      <c r="E1151">
        <v>870479.4</v>
      </c>
      <c r="F1151" t="s">
        <v>1249</v>
      </c>
      <c r="G1151" t="s">
        <v>1695</v>
      </c>
      <c r="H1151" t="s">
        <v>1695</v>
      </c>
      <c r="I1151" t="s">
        <v>2128</v>
      </c>
      <c r="J1151">
        <v>99.28</v>
      </c>
      <c r="K1151">
        <v>1.08</v>
      </c>
      <c r="L1151">
        <v>50</v>
      </c>
      <c r="N1151">
        <v>1</v>
      </c>
      <c r="O1151">
        <v>1</v>
      </c>
      <c r="P1151" t="s">
        <v>2133</v>
      </c>
      <c r="Q1151" t="s">
        <v>2503</v>
      </c>
      <c r="R1151">
        <v>99.2</v>
      </c>
      <c r="S1151">
        <v>1446</v>
      </c>
      <c r="T1151" t="s">
        <v>3097</v>
      </c>
      <c r="U1151">
        <v>99.09999999999999</v>
      </c>
      <c r="V1151">
        <v>1503</v>
      </c>
      <c r="W1151">
        <v>247.71042</v>
      </c>
      <c r="X1151">
        <v>197.46036</v>
      </c>
      <c r="Y1151">
        <v>3.677476</v>
      </c>
      <c r="Z1151">
        <v>0</v>
      </c>
      <c r="AA1151">
        <v>0</v>
      </c>
      <c r="AB1151">
        <v>0.00124808630614945</v>
      </c>
      <c r="AC1151">
        <v>0.000306925732963124</v>
      </c>
      <c r="AD1151" t="s">
        <v>4114</v>
      </c>
      <c r="AE1151">
        <v>1320980</v>
      </c>
      <c r="AF1151">
        <v>1321126</v>
      </c>
      <c r="AG1151" t="s">
        <v>4530</v>
      </c>
      <c r="AH1151" t="s">
        <v>4533</v>
      </c>
      <c r="AI1151" t="s">
        <v>4703</v>
      </c>
      <c r="AJ1151" t="s">
        <v>5179</v>
      </c>
      <c r="AK1151" t="s">
        <v>5234</v>
      </c>
      <c r="AL1151">
        <v>4.13</v>
      </c>
      <c r="AM1151">
        <v>82.31</v>
      </c>
      <c r="AN1151" t="s">
        <v>5316</v>
      </c>
      <c r="AO1151" t="s">
        <v>5319</v>
      </c>
      <c r="AP1151" t="s">
        <v>5385</v>
      </c>
      <c r="AQ1151" t="s">
        <v>5449</v>
      </c>
    </row>
    <row r="1152" spans="1:43">
      <c r="A1152" s="1" t="s">
        <v>755</v>
      </c>
      <c r="AD1152" t="s">
        <v>4115</v>
      </c>
      <c r="AE1152">
        <v>2364529</v>
      </c>
      <c r="AF1152">
        <v>2364771</v>
      </c>
      <c r="AG1152" t="s">
        <v>4529</v>
      </c>
      <c r="AH1152" t="s">
        <v>4533</v>
      </c>
      <c r="AI1152" t="s">
        <v>4742</v>
      </c>
      <c r="AJ1152" t="s">
        <v>5183</v>
      </c>
      <c r="AK1152" t="s">
        <v>5234</v>
      </c>
      <c r="AL1152">
        <v>6.82</v>
      </c>
      <c r="AM1152">
        <v>76.54000000000001</v>
      </c>
      <c r="AN1152" t="s">
        <v>5316</v>
      </c>
      <c r="AO1152" t="s">
        <v>5319</v>
      </c>
      <c r="AP1152" t="s">
        <v>5385</v>
      </c>
      <c r="AQ1152" t="s">
        <v>5449</v>
      </c>
    </row>
    <row r="1153" spans="1:43">
      <c r="A1153" s="1" t="s">
        <v>755</v>
      </c>
      <c r="AD1153" t="s">
        <v>4115</v>
      </c>
      <c r="AE1153">
        <v>2364958</v>
      </c>
      <c r="AF1153">
        <v>2365298</v>
      </c>
      <c r="AG1153" t="s">
        <v>4529</v>
      </c>
      <c r="AH1153" t="s">
        <v>4531</v>
      </c>
      <c r="AI1153" t="s">
        <v>4859</v>
      </c>
      <c r="AJ1153" t="s">
        <v>5173</v>
      </c>
      <c r="AK1153" t="s">
        <v>5237</v>
      </c>
      <c r="AL1153">
        <v>9.74</v>
      </c>
      <c r="AM1153">
        <v>76.90000000000001</v>
      </c>
      <c r="AN1153" t="s">
        <v>5316</v>
      </c>
      <c r="AO1153" t="s">
        <v>5317</v>
      </c>
      <c r="AP1153" t="s">
        <v>5383</v>
      </c>
      <c r="AQ1153" t="s">
        <v>5449</v>
      </c>
    </row>
    <row r="1154" spans="1:43">
      <c r="A1154" s="1" t="s">
        <v>756</v>
      </c>
      <c r="B1154">
        <v>1</v>
      </c>
      <c r="C1154">
        <v>3393545</v>
      </c>
      <c r="D1154">
        <v>3393545</v>
      </c>
      <c r="E1154">
        <v>3393545</v>
      </c>
      <c r="F1154" t="s">
        <v>1249</v>
      </c>
      <c r="G1154" t="s">
        <v>1696</v>
      </c>
      <c r="H1154" t="s">
        <v>1696</v>
      </c>
      <c r="I1154" t="s">
        <v>2128</v>
      </c>
      <c r="J1154">
        <v>95.73</v>
      </c>
      <c r="K1154">
        <v>1.71</v>
      </c>
      <c r="L1154">
        <v>0</v>
      </c>
      <c r="M1154" t="s">
        <v>2129</v>
      </c>
      <c r="N1154">
        <v>1</v>
      </c>
      <c r="O1154">
        <v>1</v>
      </c>
      <c r="P1154" t="s">
        <v>2185</v>
      </c>
      <c r="Q1154" t="s">
        <v>2524</v>
      </c>
      <c r="R1154">
        <v>95.90000000000001</v>
      </c>
      <c r="S1154">
        <v>1443</v>
      </c>
      <c r="T1154" t="s">
        <v>3431</v>
      </c>
      <c r="U1154">
        <v>99.3</v>
      </c>
      <c r="V1154">
        <v>1510</v>
      </c>
      <c r="W1154">
        <v>31.382374</v>
      </c>
      <c r="X1154">
        <v>31.041441</v>
      </c>
      <c r="Y1154">
        <v>0.82033294</v>
      </c>
      <c r="Z1154">
        <v>0</v>
      </c>
      <c r="AA1154">
        <v>0</v>
      </c>
      <c r="AB1154">
        <v>0.0007753837327779651</v>
      </c>
      <c r="AC1154">
        <v>0.000194939284739356</v>
      </c>
    </row>
    <row r="1155" spans="1:43">
      <c r="A1155" s="1" t="s">
        <v>757</v>
      </c>
      <c r="B1155">
        <v>20</v>
      </c>
      <c r="C1155">
        <v>4049195</v>
      </c>
      <c r="D1155">
        <v>898038</v>
      </c>
      <c r="E1155">
        <v>202459.8</v>
      </c>
      <c r="F1155" t="s">
        <v>1249</v>
      </c>
      <c r="G1155" t="s">
        <v>1697</v>
      </c>
      <c r="H1155" t="s">
        <v>1697</v>
      </c>
      <c r="I1155" t="s">
        <v>2128</v>
      </c>
      <c r="J1155">
        <v>98.56999999999999</v>
      </c>
      <c r="K1155">
        <v>0.95</v>
      </c>
      <c r="L1155">
        <v>0</v>
      </c>
      <c r="N1155">
        <v>1</v>
      </c>
      <c r="O1155">
        <v>2</v>
      </c>
      <c r="P1155" t="s">
        <v>2182</v>
      </c>
      <c r="Q1155" t="s">
        <v>2870</v>
      </c>
      <c r="R1155">
        <v>91.59999999999999</v>
      </c>
      <c r="S1155">
        <v>1445</v>
      </c>
      <c r="T1155" t="s">
        <v>3432</v>
      </c>
      <c r="U1155">
        <v>97.40000000000001</v>
      </c>
      <c r="V1155">
        <v>1338</v>
      </c>
      <c r="W1155">
        <v>22.665924</v>
      </c>
      <c r="X1155">
        <v>12.629478</v>
      </c>
      <c r="Y1155">
        <v>0.34767312</v>
      </c>
      <c r="Z1155">
        <v>0</v>
      </c>
      <c r="AA1155">
        <v>1</v>
      </c>
      <c r="AB1155">
        <v>0.000600751113528863</v>
      </c>
      <c r="AC1155">
        <v>0.000161158023011616</v>
      </c>
    </row>
    <row r="1156" spans="1:43">
      <c r="A1156" s="1" t="s">
        <v>758</v>
      </c>
      <c r="B1156">
        <v>5</v>
      </c>
      <c r="C1156">
        <v>3594881</v>
      </c>
      <c r="D1156">
        <v>2604525</v>
      </c>
      <c r="E1156">
        <v>718976.2</v>
      </c>
      <c r="F1156" t="s">
        <v>1249</v>
      </c>
      <c r="G1156" t="s">
        <v>1698</v>
      </c>
      <c r="H1156" t="s">
        <v>1698</v>
      </c>
      <c r="I1156" t="s">
        <v>2128</v>
      </c>
      <c r="J1156">
        <v>97.31</v>
      </c>
      <c r="K1156">
        <v>2.42</v>
      </c>
      <c r="L1156">
        <v>66.67</v>
      </c>
      <c r="N1156">
        <v>3</v>
      </c>
      <c r="O1156">
        <v>3</v>
      </c>
      <c r="P1156" t="s">
        <v>2375</v>
      </c>
      <c r="Q1156" t="s">
        <v>2608</v>
      </c>
      <c r="R1156">
        <v>89.2</v>
      </c>
      <c r="S1156">
        <v>1446</v>
      </c>
      <c r="T1156" t="s">
        <v>3433</v>
      </c>
      <c r="U1156">
        <v>98.3</v>
      </c>
      <c r="V1156">
        <v>1487</v>
      </c>
      <c r="W1156">
        <v>17.687841</v>
      </c>
      <c r="X1156">
        <v>16.4219</v>
      </c>
      <c r="Y1156">
        <v>0.25440538</v>
      </c>
      <c r="Z1156">
        <v>0</v>
      </c>
      <c r="AA1156">
        <v>0</v>
      </c>
      <c r="AB1156">
        <v>0.0008621604892520401</v>
      </c>
      <c r="AC1156">
        <v>0.000184279452236881</v>
      </c>
      <c r="AD1156" t="s">
        <v>4116</v>
      </c>
      <c r="AE1156">
        <v>1104806</v>
      </c>
      <c r="AF1156">
        <v>1105105</v>
      </c>
      <c r="AG1156" t="s">
        <v>4529</v>
      </c>
      <c r="AH1156" t="s">
        <v>4531</v>
      </c>
      <c r="AI1156" t="s">
        <v>4988</v>
      </c>
      <c r="AJ1156" t="s">
        <v>5200</v>
      </c>
      <c r="AK1156" t="s">
        <v>5234</v>
      </c>
      <c r="AL1156">
        <v>8.6</v>
      </c>
      <c r="AM1156">
        <v>76.67</v>
      </c>
      <c r="AN1156" t="s">
        <v>5316</v>
      </c>
      <c r="AO1156" t="s">
        <v>5317</v>
      </c>
      <c r="AP1156" t="s">
        <v>5383</v>
      </c>
      <c r="AQ1156" t="s">
        <v>5449</v>
      </c>
    </row>
    <row r="1157" spans="1:43">
      <c r="A1157" s="1" t="s">
        <v>759</v>
      </c>
      <c r="B1157">
        <v>2</v>
      </c>
      <c r="C1157">
        <v>8146679</v>
      </c>
      <c r="D1157">
        <v>5946219</v>
      </c>
      <c r="E1157">
        <v>4073339.5</v>
      </c>
      <c r="F1157" t="s">
        <v>1249</v>
      </c>
      <c r="G1157" t="s">
        <v>1699</v>
      </c>
      <c r="H1157" t="s">
        <v>1699</v>
      </c>
      <c r="I1157" t="s">
        <v>2128</v>
      </c>
      <c r="J1157">
        <v>97.27</v>
      </c>
      <c r="K1157">
        <v>4.73</v>
      </c>
      <c r="L1157">
        <v>0</v>
      </c>
      <c r="N1157">
        <v>1</v>
      </c>
      <c r="O1157">
        <v>1</v>
      </c>
      <c r="P1157" t="s">
        <v>2298</v>
      </c>
      <c r="Q1157" t="s">
        <v>2871</v>
      </c>
      <c r="R1157">
        <v>99.5</v>
      </c>
      <c r="S1157">
        <v>1461</v>
      </c>
      <c r="T1157" t="s">
        <v>3434</v>
      </c>
      <c r="U1157">
        <v>99.59999999999999</v>
      </c>
      <c r="V1157">
        <v>1467</v>
      </c>
      <c r="W1157">
        <v>39.06551</v>
      </c>
      <c r="X1157">
        <v>34.74622</v>
      </c>
      <c r="Y1157">
        <v>0.5598010999999999</v>
      </c>
      <c r="Z1157">
        <v>0</v>
      </c>
      <c r="AA1157">
        <v>1</v>
      </c>
      <c r="AB1157">
        <v>0.00257845519149491</v>
      </c>
      <c r="AC1157">
        <v>0.00058433757298873</v>
      </c>
      <c r="AD1157" t="s">
        <v>4117</v>
      </c>
      <c r="AE1157">
        <v>1782177</v>
      </c>
      <c r="AF1157">
        <v>1782475</v>
      </c>
      <c r="AG1157" t="s">
        <v>4530</v>
      </c>
      <c r="AH1157" t="s">
        <v>4531</v>
      </c>
      <c r="AI1157" t="s">
        <v>4989</v>
      </c>
      <c r="AJ1157" t="s">
        <v>5173</v>
      </c>
      <c r="AK1157" t="s">
        <v>5237</v>
      </c>
      <c r="AL1157">
        <v>8.539999999999999</v>
      </c>
      <c r="AM1157">
        <v>75.33</v>
      </c>
      <c r="AN1157" t="s">
        <v>5316</v>
      </c>
      <c r="AO1157" t="s">
        <v>5317</v>
      </c>
      <c r="AP1157" t="s">
        <v>5383</v>
      </c>
      <c r="AQ1157" t="s">
        <v>5449</v>
      </c>
    </row>
    <row r="1158" spans="1:43">
      <c r="A1158" s="1" t="s">
        <v>760</v>
      </c>
      <c r="B1158">
        <v>28</v>
      </c>
      <c r="C1158">
        <v>11097727</v>
      </c>
      <c r="D1158">
        <v>1388571</v>
      </c>
      <c r="E1158">
        <v>396347.4</v>
      </c>
      <c r="F1158" t="s">
        <v>1249</v>
      </c>
      <c r="G1158" t="s">
        <v>1700</v>
      </c>
      <c r="H1158" t="s">
        <v>1700</v>
      </c>
      <c r="I1158" t="s">
        <v>2128</v>
      </c>
      <c r="J1158">
        <v>94.19</v>
      </c>
      <c r="K1158">
        <v>4.15</v>
      </c>
      <c r="L1158">
        <v>11.76</v>
      </c>
      <c r="N1158">
        <v>2</v>
      </c>
      <c r="O1158">
        <v>2</v>
      </c>
      <c r="P1158" t="s">
        <v>2171</v>
      </c>
      <c r="Q1158" t="s">
        <v>2872</v>
      </c>
      <c r="R1158">
        <v>97.8</v>
      </c>
      <c r="S1158">
        <v>1479</v>
      </c>
      <c r="T1158" t="s">
        <v>3435</v>
      </c>
      <c r="U1158">
        <v>95.7</v>
      </c>
      <c r="V1158">
        <v>1549</v>
      </c>
      <c r="W1158">
        <v>24.038658</v>
      </c>
      <c r="X1158">
        <v>18.006838</v>
      </c>
      <c r="Y1158">
        <v>0.35633796</v>
      </c>
      <c r="Z1158">
        <v>0</v>
      </c>
      <c r="AA1158">
        <v>1</v>
      </c>
      <c r="AB1158">
        <v>0.0125621993663862</v>
      </c>
      <c r="AC1158">
        <v>0.00314794776507145</v>
      </c>
      <c r="AD1158" t="s">
        <v>4118</v>
      </c>
      <c r="AE1158">
        <v>77092</v>
      </c>
      <c r="AF1158">
        <v>77331</v>
      </c>
      <c r="AG1158" t="s">
        <v>4529</v>
      </c>
      <c r="AH1158" t="s">
        <v>4531</v>
      </c>
      <c r="AI1158" t="s">
        <v>4646</v>
      </c>
      <c r="AJ1158" t="s">
        <v>5183</v>
      </c>
      <c r="AK1158" t="s">
        <v>5234</v>
      </c>
      <c r="AL1158">
        <v>6.88</v>
      </c>
      <c r="AM1158">
        <v>75</v>
      </c>
      <c r="AN1158" t="s">
        <v>5316</v>
      </c>
      <c r="AO1158" t="s">
        <v>5317</v>
      </c>
      <c r="AP1158" t="s">
        <v>5383</v>
      </c>
      <c r="AQ1158" t="s">
        <v>5449</v>
      </c>
    </row>
    <row r="1159" spans="1:43">
      <c r="A1159" s="1" t="s">
        <v>760</v>
      </c>
      <c r="B1159">
        <v>28</v>
      </c>
      <c r="C1159">
        <v>11097727</v>
      </c>
      <c r="D1159">
        <v>1388571</v>
      </c>
      <c r="E1159">
        <v>396347.4</v>
      </c>
      <c r="F1159" t="s">
        <v>1249</v>
      </c>
      <c r="G1159" t="s">
        <v>1700</v>
      </c>
      <c r="H1159" t="s">
        <v>1700</v>
      </c>
      <c r="I1159" t="s">
        <v>2128</v>
      </c>
      <c r="J1159">
        <v>94.19</v>
      </c>
      <c r="K1159">
        <v>4.15</v>
      </c>
      <c r="L1159">
        <v>11.76</v>
      </c>
      <c r="N1159">
        <v>2</v>
      </c>
      <c r="O1159">
        <v>2</v>
      </c>
      <c r="P1159" t="s">
        <v>2171</v>
      </c>
      <c r="Q1159" t="s">
        <v>2872</v>
      </c>
      <c r="R1159">
        <v>97.8</v>
      </c>
      <c r="S1159">
        <v>1479</v>
      </c>
      <c r="T1159" t="s">
        <v>3435</v>
      </c>
      <c r="U1159">
        <v>95.7</v>
      </c>
      <c r="V1159">
        <v>1549</v>
      </c>
      <c r="W1159">
        <v>24.038658</v>
      </c>
      <c r="X1159">
        <v>18.006838</v>
      </c>
      <c r="Y1159">
        <v>0.35633796</v>
      </c>
      <c r="Z1159">
        <v>0</v>
      </c>
      <c r="AA1159">
        <v>1</v>
      </c>
      <c r="AB1159">
        <v>0.0125621993663862</v>
      </c>
      <c r="AC1159">
        <v>0.00314794776507145</v>
      </c>
      <c r="AD1159" t="s">
        <v>4118</v>
      </c>
      <c r="AE1159">
        <v>77602</v>
      </c>
      <c r="AF1159">
        <v>77981</v>
      </c>
      <c r="AG1159" t="s">
        <v>4529</v>
      </c>
      <c r="AH1159" t="s">
        <v>4531</v>
      </c>
      <c r="AI1159" t="s">
        <v>4653</v>
      </c>
      <c r="AJ1159" t="s">
        <v>5176</v>
      </c>
      <c r="AK1159" t="s">
        <v>5239</v>
      </c>
      <c r="AL1159">
        <v>10.81</v>
      </c>
      <c r="AM1159">
        <v>76.76000000000001</v>
      </c>
      <c r="AN1159" t="s">
        <v>5316</v>
      </c>
      <c r="AO1159" t="s">
        <v>5317</v>
      </c>
      <c r="AP1159" t="s">
        <v>5383</v>
      </c>
      <c r="AQ1159" t="s">
        <v>5449</v>
      </c>
    </row>
    <row r="1160" spans="1:43">
      <c r="A1160" s="1" t="s">
        <v>761</v>
      </c>
      <c r="B1160">
        <v>37</v>
      </c>
      <c r="C1160">
        <v>5835500</v>
      </c>
      <c r="D1160">
        <v>626479</v>
      </c>
      <c r="E1160">
        <v>157716.2</v>
      </c>
      <c r="F1160" t="s">
        <v>1249</v>
      </c>
      <c r="G1160" t="s">
        <v>1701</v>
      </c>
      <c r="H1160" t="s">
        <v>1701</v>
      </c>
      <c r="I1160" t="s">
        <v>2128</v>
      </c>
      <c r="J1160">
        <v>91.45</v>
      </c>
      <c r="K1160">
        <v>4.27</v>
      </c>
      <c r="L1160">
        <v>50</v>
      </c>
      <c r="N1160">
        <v>1</v>
      </c>
      <c r="O1160">
        <v>1</v>
      </c>
      <c r="P1160" t="s">
        <v>2219</v>
      </c>
      <c r="Q1160" t="s">
        <v>2873</v>
      </c>
      <c r="R1160">
        <v>99.59999999999999</v>
      </c>
      <c r="S1160">
        <v>1444</v>
      </c>
      <c r="T1160" t="s">
        <v>3436</v>
      </c>
      <c r="U1160">
        <v>98.90000000000001</v>
      </c>
      <c r="V1160">
        <v>1483</v>
      </c>
      <c r="W1160">
        <v>13.970432</v>
      </c>
      <c r="X1160">
        <v>11.124575</v>
      </c>
      <c r="Y1160">
        <v>0.42718902</v>
      </c>
      <c r="Z1160">
        <v>0</v>
      </c>
      <c r="AA1160">
        <v>0</v>
      </c>
      <c r="AB1160">
        <v>0.0104246413267183</v>
      </c>
      <c r="AC1160">
        <v>0.00271711380860715</v>
      </c>
      <c r="AD1160" t="s">
        <v>4119</v>
      </c>
      <c r="AE1160">
        <v>307958</v>
      </c>
      <c r="AF1160">
        <v>308260</v>
      </c>
      <c r="AG1160" t="s">
        <v>4530</v>
      </c>
      <c r="AH1160" t="s">
        <v>4531</v>
      </c>
      <c r="AI1160" t="s">
        <v>4990</v>
      </c>
      <c r="AJ1160" t="s">
        <v>5173</v>
      </c>
      <c r="AK1160" t="s">
        <v>5237</v>
      </c>
      <c r="AL1160">
        <v>8.66</v>
      </c>
      <c r="AM1160">
        <v>77.63</v>
      </c>
      <c r="AN1160" t="s">
        <v>5316</v>
      </c>
      <c r="AO1160" t="s">
        <v>5317</v>
      </c>
      <c r="AP1160" t="s">
        <v>5383</v>
      </c>
      <c r="AQ1160" t="s">
        <v>5449</v>
      </c>
    </row>
    <row r="1161" spans="1:43">
      <c r="A1161" s="1" t="s">
        <v>761</v>
      </c>
      <c r="B1161">
        <v>37</v>
      </c>
      <c r="C1161">
        <v>5835500</v>
      </c>
      <c r="D1161">
        <v>626479</v>
      </c>
      <c r="E1161">
        <v>157716.2</v>
      </c>
      <c r="F1161" t="s">
        <v>1249</v>
      </c>
      <c r="G1161" t="s">
        <v>1701</v>
      </c>
      <c r="H1161" t="s">
        <v>1701</v>
      </c>
      <c r="I1161" t="s">
        <v>2128</v>
      </c>
      <c r="J1161">
        <v>91.45</v>
      </c>
      <c r="K1161">
        <v>4.27</v>
      </c>
      <c r="L1161">
        <v>50</v>
      </c>
      <c r="N1161">
        <v>1</v>
      </c>
      <c r="O1161">
        <v>1</v>
      </c>
      <c r="P1161" t="s">
        <v>2219</v>
      </c>
      <c r="Q1161" t="s">
        <v>2873</v>
      </c>
      <c r="R1161">
        <v>99.59999999999999</v>
      </c>
      <c r="S1161">
        <v>1444</v>
      </c>
      <c r="T1161" t="s">
        <v>3436</v>
      </c>
      <c r="U1161">
        <v>98.90000000000001</v>
      </c>
      <c r="V1161">
        <v>1483</v>
      </c>
      <c r="W1161">
        <v>13.970432</v>
      </c>
      <c r="X1161">
        <v>11.124575</v>
      </c>
      <c r="Y1161">
        <v>0.42718902</v>
      </c>
      <c r="Z1161">
        <v>0</v>
      </c>
      <c r="AA1161">
        <v>0</v>
      </c>
      <c r="AB1161">
        <v>0.0104246413267183</v>
      </c>
      <c r="AC1161">
        <v>0.00271711380860715</v>
      </c>
      <c r="AD1161" t="s">
        <v>4119</v>
      </c>
      <c r="AE1161">
        <v>308446</v>
      </c>
      <c r="AF1161">
        <v>308688</v>
      </c>
      <c r="AG1161" t="s">
        <v>4530</v>
      </c>
      <c r="AH1161" t="s">
        <v>4533</v>
      </c>
      <c r="AI1161" t="s">
        <v>4742</v>
      </c>
      <c r="AJ1161" t="s">
        <v>5183</v>
      </c>
      <c r="AK1161" t="s">
        <v>5234</v>
      </c>
      <c r="AL1161">
        <v>6.82</v>
      </c>
      <c r="AM1161">
        <v>76.54000000000001</v>
      </c>
      <c r="AN1161" t="s">
        <v>5316</v>
      </c>
      <c r="AO1161" t="s">
        <v>5319</v>
      </c>
      <c r="AP1161" t="s">
        <v>5385</v>
      </c>
      <c r="AQ1161" t="s">
        <v>5449</v>
      </c>
    </row>
    <row r="1162" spans="1:43">
      <c r="A1162" s="1" t="s">
        <v>762</v>
      </c>
      <c r="B1162">
        <v>1</v>
      </c>
      <c r="C1162">
        <v>4601368</v>
      </c>
      <c r="D1162">
        <v>4601368</v>
      </c>
      <c r="E1162">
        <v>4601368</v>
      </c>
      <c r="F1162" t="s">
        <v>1249</v>
      </c>
      <c r="G1162" t="s">
        <v>1702</v>
      </c>
      <c r="H1162" t="s">
        <v>1702</v>
      </c>
      <c r="I1162" t="s">
        <v>2128</v>
      </c>
      <c r="J1162">
        <v>98.88</v>
      </c>
      <c r="K1162">
        <v>0.5600000000000001</v>
      </c>
      <c r="L1162">
        <v>0</v>
      </c>
      <c r="M1162" t="s">
        <v>2129</v>
      </c>
      <c r="N1162">
        <v>1</v>
      </c>
      <c r="O1162">
        <v>1</v>
      </c>
      <c r="P1162" t="s">
        <v>2229</v>
      </c>
      <c r="Q1162" t="s">
        <v>2874</v>
      </c>
      <c r="R1162">
        <v>93.5</v>
      </c>
      <c r="S1162">
        <v>1467</v>
      </c>
      <c r="T1162" t="s">
        <v>3437</v>
      </c>
      <c r="U1162">
        <v>93.59999999999999</v>
      </c>
      <c r="V1162">
        <v>1514</v>
      </c>
      <c r="W1162">
        <v>45.242302</v>
      </c>
      <c r="X1162">
        <v>50.435402</v>
      </c>
      <c r="Y1162">
        <v>0.6509672</v>
      </c>
      <c r="Z1162">
        <v>0</v>
      </c>
      <c r="AA1162">
        <v>0</v>
      </c>
      <c r="AB1162">
        <v>0.000271314138727615</v>
      </c>
      <c r="AC1162">
        <v>5.45266740933577e-05</v>
      </c>
    </row>
    <row r="1163" spans="1:43">
      <c r="A1163" s="1" t="s">
        <v>763</v>
      </c>
      <c r="B1163">
        <v>14</v>
      </c>
      <c r="C1163">
        <v>2452426</v>
      </c>
      <c r="D1163">
        <v>581337</v>
      </c>
      <c r="E1163">
        <v>175173.3</v>
      </c>
      <c r="F1163" t="s">
        <v>1249</v>
      </c>
      <c r="G1163" t="s">
        <v>1703</v>
      </c>
      <c r="H1163" t="s">
        <v>1703</v>
      </c>
      <c r="I1163" t="s">
        <v>2128</v>
      </c>
      <c r="J1163">
        <v>95.09</v>
      </c>
      <c r="K1163">
        <v>1.79</v>
      </c>
      <c r="L1163">
        <v>0</v>
      </c>
      <c r="N1163">
        <v>1</v>
      </c>
      <c r="O1163">
        <v>1</v>
      </c>
      <c r="P1163" t="s">
        <v>2376</v>
      </c>
      <c r="Q1163" t="s">
        <v>2875</v>
      </c>
      <c r="R1163">
        <v>84.59999999999999</v>
      </c>
      <c r="S1163">
        <v>1489</v>
      </c>
      <c r="T1163" t="s">
        <v>3438</v>
      </c>
      <c r="U1163">
        <v>89.8</v>
      </c>
      <c r="V1163">
        <v>1476</v>
      </c>
      <c r="W1163">
        <v>14.223015</v>
      </c>
      <c r="X1163">
        <v>8.306186</v>
      </c>
      <c r="Y1163">
        <v>0.20741759</v>
      </c>
      <c r="Z1163">
        <v>1</v>
      </c>
      <c r="AA1163">
        <v>1</v>
      </c>
      <c r="AB1163">
        <v>0.00364734871159495</v>
      </c>
      <c r="AC1163">
        <v>0.000724237586891184</v>
      </c>
    </row>
    <row r="1164" spans="1:43">
      <c r="A1164" s="1" t="s">
        <v>764</v>
      </c>
      <c r="B1164">
        <v>13</v>
      </c>
      <c r="C1164">
        <v>3855297</v>
      </c>
      <c r="D1164">
        <v>1257279</v>
      </c>
      <c r="E1164">
        <v>296561.3</v>
      </c>
      <c r="F1164" t="s">
        <v>1249</v>
      </c>
      <c r="G1164" t="s">
        <v>1704</v>
      </c>
      <c r="H1164" t="s">
        <v>1704</v>
      </c>
      <c r="I1164" t="s">
        <v>2128</v>
      </c>
      <c r="J1164">
        <v>95.68000000000001</v>
      </c>
      <c r="K1164">
        <v>4.6</v>
      </c>
      <c r="L1164">
        <v>0</v>
      </c>
      <c r="N1164">
        <v>1</v>
      </c>
      <c r="O1164">
        <v>1</v>
      </c>
      <c r="P1164" t="s">
        <v>2377</v>
      </c>
      <c r="Q1164" t="s">
        <v>2876</v>
      </c>
      <c r="R1164">
        <v>99.7</v>
      </c>
      <c r="S1164">
        <v>1461</v>
      </c>
      <c r="T1164" t="s">
        <v>3351</v>
      </c>
      <c r="U1164">
        <v>98.8</v>
      </c>
      <c r="V1164">
        <v>1531</v>
      </c>
      <c r="W1164">
        <v>15.340027</v>
      </c>
      <c r="X1164">
        <v>12.407962</v>
      </c>
      <c r="Y1164">
        <v>0.394426</v>
      </c>
      <c r="Z1164">
        <v>0</v>
      </c>
      <c r="AA1164">
        <v>0</v>
      </c>
      <c r="AB1164">
        <v>0.0222766007589991</v>
      </c>
      <c r="AC1164">
        <v>0.00516600003669523</v>
      </c>
    </row>
    <row r="1165" spans="1:43">
      <c r="A1165" s="1" t="s">
        <v>765</v>
      </c>
      <c r="B1165">
        <v>3</v>
      </c>
      <c r="C1165">
        <v>3307481</v>
      </c>
      <c r="D1165">
        <v>2245284</v>
      </c>
      <c r="E1165">
        <v>1102493.6</v>
      </c>
      <c r="F1165" t="s">
        <v>1249</v>
      </c>
      <c r="G1165" t="s">
        <v>1705</v>
      </c>
      <c r="H1165" t="s">
        <v>1705</v>
      </c>
      <c r="I1165" t="s">
        <v>2128</v>
      </c>
      <c r="J1165">
        <v>97.44</v>
      </c>
      <c r="K1165">
        <v>0.85</v>
      </c>
      <c r="L1165">
        <v>0</v>
      </c>
      <c r="N1165">
        <v>1</v>
      </c>
      <c r="O1165">
        <v>1</v>
      </c>
      <c r="P1165" t="s">
        <v>2185</v>
      </c>
      <c r="Q1165" t="s">
        <v>2877</v>
      </c>
      <c r="R1165">
        <v>96</v>
      </c>
      <c r="S1165">
        <v>1445</v>
      </c>
      <c r="T1165" t="s">
        <v>3439</v>
      </c>
      <c r="U1165">
        <v>98.8</v>
      </c>
      <c r="V1165">
        <v>1484</v>
      </c>
      <c r="W1165">
        <v>33.818268</v>
      </c>
      <c r="X1165">
        <v>33.13102</v>
      </c>
      <c r="Y1165">
        <v>0.48693785</v>
      </c>
      <c r="Z1165">
        <v>0</v>
      </c>
      <c r="AA1165">
        <v>0</v>
      </c>
      <c r="AB1165">
        <v>0.00202610557911004</v>
      </c>
      <c r="AC1165">
        <v>0.000352028633488539</v>
      </c>
    </row>
    <row r="1166" spans="1:43">
      <c r="A1166" s="1" t="s">
        <v>766</v>
      </c>
      <c r="B1166">
        <v>27</v>
      </c>
      <c r="C1166">
        <v>3795985</v>
      </c>
      <c r="D1166">
        <v>704999</v>
      </c>
      <c r="E1166">
        <v>140592</v>
      </c>
      <c r="F1166" t="s">
        <v>1249</v>
      </c>
      <c r="G1166" t="s">
        <v>1706</v>
      </c>
      <c r="H1166" t="s">
        <v>1706</v>
      </c>
      <c r="I1166" t="s">
        <v>2128</v>
      </c>
      <c r="J1166">
        <v>93.65000000000001</v>
      </c>
      <c r="K1166">
        <v>1</v>
      </c>
      <c r="L1166">
        <v>0</v>
      </c>
      <c r="N1166">
        <v>1</v>
      </c>
      <c r="O1166">
        <v>1</v>
      </c>
      <c r="P1166" t="s">
        <v>2327</v>
      </c>
      <c r="Q1166" t="s">
        <v>2878</v>
      </c>
      <c r="R1166">
        <v>91.8</v>
      </c>
      <c r="S1166">
        <v>1491</v>
      </c>
      <c r="T1166" t="s">
        <v>3440</v>
      </c>
      <c r="U1166">
        <v>96.59999999999999</v>
      </c>
      <c r="V1166">
        <v>1427</v>
      </c>
      <c r="W1166">
        <v>11.201759</v>
      </c>
      <c r="X1166">
        <v>8.442764</v>
      </c>
      <c r="Y1166">
        <v>0.2120665</v>
      </c>
      <c r="Z1166">
        <v>0</v>
      </c>
      <c r="AA1166">
        <v>0</v>
      </c>
      <c r="AB1166">
        <v>0.0223890919387227</v>
      </c>
      <c r="AC1166">
        <v>0.00818936009746476</v>
      </c>
      <c r="AD1166" t="s">
        <v>4120</v>
      </c>
      <c r="AE1166">
        <v>331151</v>
      </c>
      <c r="AF1166">
        <v>331390</v>
      </c>
      <c r="AG1166" t="s">
        <v>4529</v>
      </c>
      <c r="AH1166" t="s">
        <v>4531</v>
      </c>
      <c r="AI1166" t="s">
        <v>4646</v>
      </c>
      <c r="AJ1166" t="s">
        <v>5183</v>
      </c>
      <c r="AK1166" t="s">
        <v>5234</v>
      </c>
      <c r="AL1166">
        <v>6.88</v>
      </c>
      <c r="AM1166">
        <v>75.42</v>
      </c>
      <c r="AN1166" t="s">
        <v>5316</v>
      </c>
      <c r="AO1166" t="s">
        <v>5317</v>
      </c>
      <c r="AP1166" t="s">
        <v>5383</v>
      </c>
      <c r="AQ1166" t="s">
        <v>5449</v>
      </c>
    </row>
    <row r="1167" spans="1:43">
      <c r="A1167" s="1" t="s">
        <v>766</v>
      </c>
      <c r="B1167">
        <v>27</v>
      </c>
      <c r="C1167">
        <v>3795985</v>
      </c>
      <c r="D1167">
        <v>704999</v>
      </c>
      <c r="E1167">
        <v>140592</v>
      </c>
      <c r="F1167" t="s">
        <v>1249</v>
      </c>
      <c r="G1167" t="s">
        <v>1706</v>
      </c>
      <c r="H1167" t="s">
        <v>1706</v>
      </c>
      <c r="I1167" t="s">
        <v>2128</v>
      </c>
      <c r="J1167">
        <v>93.65000000000001</v>
      </c>
      <c r="K1167">
        <v>1</v>
      </c>
      <c r="L1167">
        <v>0</v>
      </c>
      <c r="N1167">
        <v>1</v>
      </c>
      <c r="O1167">
        <v>1</v>
      </c>
      <c r="P1167" t="s">
        <v>2327</v>
      </c>
      <c r="Q1167" t="s">
        <v>2878</v>
      </c>
      <c r="R1167">
        <v>91.8</v>
      </c>
      <c r="S1167">
        <v>1491</v>
      </c>
      <c r="T1167" t="s">
        <v>3440</v>
      </c>
      <c r="U1167">
        <v>96.59999999999999</v>
      </c>
      <c r="V1167">
        <v>1427</v>
      </c>
      <c r="W1167">
        <v>11.201759</v>
      </c>
      <c r="X1167">
        <v>8.442764</v>
      </c>
      <c r="Y1167">
        <v>0.2120665</v>
      </c>
      <c r="Z1167">
        <v>0</v>
      </c>
      <c r="AA1167">
        <v>0</v>
      </c>
      <c r="AB1167">
        <v>0.0223890919387227</v>
      </c>
      <c r="AC1167">
        <v>0.00818936009746476</v>
      </c>
      <c r="AD1167" t="s">
        <v>4120</v>
      </c>
      <c r="AE1167">
        <v>331666</v>
      </c>
      <c r="AF1167">
        <v>332046</v>
      </c>
      <c r="AG1167" t="s">
        <v>4529</v>
      </c>
      <c r="AH1167" t="s">
        <v>4531</v>
      </c>
      <c r="AI1167" t="s">
        <v>4849</v>
      </c>
      <c r="AJ1167" t="s">
        <v>5175</v>
      </c>
      <c r="AK1167" t="s">
        <v>5234</v>
      </c>
      <c r="AL1167">
        <v>10.92</v>
      </c>
      <c r="AM1167">
        <v>77.43000000000001</v>
      </c>
      <c r="AN1167" t="s">
        <v>5316</v>
      </c>
      <c r="AO1167" t="s">
        <v>5317</v>
      </c>
      <c r="AP1167" t="s">
        <v>5383</v>
      </c>
      <c r="AQ1167" t="s">
        <v>5449</v>
      </c>
    </row>
    <row r="1168" spans="1:43">
      <c r="A1168" s="1" t="s">
        <v>767</v>
      </c>
      <c r="B1168">
        <v>3</v>
      </c>
      <c r="C1168">
        <v>4441019</v>
      </c>
      <c r="D1168">
        <v>4352953</v>
      </c>
      <c r="E1168">
        <v>1480339.6</v>
      </c>
      <c r="F1168" t="s">
        <v>1249</v>
      </c>
      <c r="G1168" t="s">
        <v>1707</v>
      </c>
      <c r="H1168" t="s">
        <v>1707</v>
      </c>
      <c r="I1168" t="s">
        <v>2128</v>
      </c>
      <c r="J1168">
        <v>98.91</v>
      </c>
      <c r="K1168">
        <v>2.2</v>
      </c>
      <c r="L1168">
        <v>0</v>
      </c>
      <c r="N1168">
        <v>1</v>
      </c>
      <c r="O1168">
        <v>1</v>
      </c>
      <c r="P1168" t="s">
        <v>2378</v>
      </c>
      <c r="Q1168" t="s">
        <v>2879</v>
      </c>
      <c r="R1168">
        <v>99.90000000000001</v>
      </c>
      <c r="S1168">
        <v>1421</v>
      </c>
      <c r="T1168" t="s">
        <v>3441</v>
      </c>
      <c r="U1168">
        <v>99.59999999999999</v>
      </c>
      <c r="V1168">
        <v>1460</v>
      </c>
      <c r="W1168">
        <v>17.360098</v>
      </c>
      <c r="X1168">
        <v>14.94203</v>
      </c>
      <c r="Y1168">
        <v>0.24876744</v>
      </c>
      <c r="Z1168">
        <v>0</v>
      </c>
      <c r="AA1168">
        <v>0</v>
      </c>
      <c r="AB1168">
        <v>0.00114409661290198</v>
      </c>
      <c r="AC1168">
        <v>0.000313694164095626</v>
      </c>
    </row>
    <row r="1169" spans="1:43">
      <c r="A1169" s="1" t="s">
        <v>768</v>
      </c>
      <c r="B1169">
        <v>1</v>
      </c>
      <c r="C1169">
        <v>1274238</v>
      </c>
      <c r="D1169">
        <v>1274238</v>
      </c>
      <c r="E1169">
        <v>1274238</v>
      </c>
      <c r="F1169" t="s">
        <v>1249</v>
      </c>
      <c r="G1169" t="s">
        <v>1708</v>
      </c>
      <c r="H1169" t="s">
        <v>1708</v>
      </c>
      <c r="I1169" t="s">
        <v>2128</v>
      </c>
      <c r="J1169">
        <v>59.88</v>
      </c>
      <c r="K1169">
        <v>0</v>
      </c>
      <c r="L1169">
        <v>0</v>
      </c>
      <c r="M1169" t="s">
        <v>2129</v>
      </c>
      <c r="N1169">
        <v>1</v>
      </c>
      <c r="O1169">
        <v>1</v>
      </c>
      <c r="P1169" t="s">
        <v>2379</v>
      </c>
      <c r="T1169" t="s">
        <v>3442</v>
      </c>
      <c r="U1169">
        <v>75.40000000000001</v>
      </c>
      <c r="V1169">
        <v>2005</v>
      </c>
      <c r="W1169">
        <v>20.985332</v>
      </c>
      <c r="X1169">
        <v>21.874537</v>
      </c>
      <c r="Y1169">
        <v>0.30194095</v>
      </c>
      <c r="Z1169">
        <v>2</v>
      </c>
      <c r="AA1169">
        <v>1</v>
      </c>
      <c r="AB1169">
        <v>0.0007357608767801531</v>
      </c>
      <c r="AC1169">
        <v>0.000172525789131802</v>
      </c>
    </row>
    <row r="1170" spans="1:43">
      <c r="A1170" s="1" t="s">
        <v>769</v>
      </c>
      <c r="AD1170" t="s">
        <v>4121</v>
      </c>
      <c r="AE1170">
        <v>2112668</v>
      </c>
      <c r="AF1170">
        <v>2113020</v>
      </c>
      <c r="AG1170" t="s">
        <v>4530</v>
      </c>
      <c r="AH1170" t="s">
        <v>4531</v>
      </c>
      <c r="AI1170" t="s">
        <v>4991</v>
      </c>
      <c r="AJ1170" t="s">
        <v>5176</v>
      </c>
      <c r="AK1170" t="s">
        <v>5242</v>
      </c>
      <c r="AL1170">
        <v>10.03</v>
      </c>
      <c r="AM1170">
        <v>76.12</v>
      </c>
      <c r="AN1170" t="s">
        <v>5316</v>
      </c>
      <c r="AO1170" t="s">
        <v>5317</v>
      </c>
      <c r="AP1170" t="s">
        <v>5383</v>
      </c>
      <c r="AQ1170" t="s">
        <v>5449</v>
      </c>
    </row>
    <row r="1171" spans="1:43">
      <c r="A1171" s="1" t="s">
        <v>769</v>
      </c>
      <c r="AD1171" t="s">
        <v>4121</v>
      </c>
      <c r="AE1171">
        <v>2113156</v>
      </c>
      <c r="AF1171">
        <v>2113395</v>
      </c>
      <c r="AG1171" t="s">
        <v>4530</v>
      </c>
      <c r="AH1171" t="s">
        <v>4531</v>
      </c>
      <c r="AI1171" t="s">
        <v>4646</v>
      </c>
      <c r="AJ1171" t="s">
        <v>5183</v>
      </c>
      <c r="AK1171" t="s">
        <v>5234</v>
      </c>
      <c r="AL1171">
        <v>6.88</v>
      </c>
      <c r="AM1171">
        <v>75.83</v>
      </c>
      <c r="AN1171" t="s">
        <v>5316</v>
      </c>
      <c r="AO1171" t="s">
        <v>5317</v>
      </c>
      <c r="AP1171" t="s">
        <v>5383</v>
      </c>
      <c r="AQ1171" t="s">
        <v>5449</v>
      </c>
    </row>
    <row r="1172" spans="1:43">
      <c r="A1172" s="1" t="s">
        <v>770</v>
      </c>
      <c r="B1172">
        <v>1</v>
      </c>
      <c r="C1172">
        <v>4490879</v>
      </c>
      <c r="D1172">
        <v>4490879</v>
      </c>
      <c r="E1172">
        <v>4490879</v>
      </c>
      <c r="F1172" t="s">
        <v>1249</v>
      </c>
      <c r="G1172" t="s">
        <v>1709</v>
      </c>
      <c r="H1172" t="s">
        <v>1709</v>
      </c>
      <c r="I1172" t="s">
        <v>2128</v>
      </c>
      <c r="J1172">
        <v>97.44</v>
      </c>
      <c r="K1172">
        <v>0.9</v>
      </c>
      <c r="L1172">
        <v>0</v>
      </c>
      <c r="M1172" t="s">
        <v>2129</v>
      </c>
      <c r="N1172">
        <v>1</v>
      </c>
      <c r="O1172">
        <v>1</v>
      </c>
      <c r="P1172" t="s">
        <v>2283</v>
      </c>
      <c r="Q1172" t="s">
        <v>2676</v>
      </c>
      <c r="R1172">
        <v>92.3</v>
      </c>
      <c r="S1172">
        <v>1448</v>
      </c>
      <c r="T1172" t="s">
        <v>3443</v>
      </c>
      <c r="U1172">
        <v>96.2</v>
      </c>
      <c r="V1172">
        <v>1517</v>
      </c>
      <c r="W1172">
        <v>68.05641999999999</v>
      </c>
      <c r="X1172">
        <v>46.63028</v>
      </c>
      <c r="Y1172">
        <v>1.4962729</v>
      </c>
      <c r="Z1172">
        <v>0</v>
      </c>
      <c r="AA1172">
        <v>0</v>
      </c>
      <c r="AB1172">
        <v>1.15989924936674e-05</v>
      </c>
      <c r="AC1172">
        <v>5.23068224049997e-07</v>
      </c>
    </row>
    <row r="1173" spans="1:43">
      <c r="A1173" s="1" t="s">
        <v>771</v>
      </c>
      <c r="B1173">
        <v>6</v>
      </c>
      <c r="C1173">
        <v>4401080</v>
      </c>
      <c r="D1173">
        <v>4242598</v>
      </c>
      <c r="E1173">
        <v>733513.3</v>
      </c>
      <c r="F1173" t="s">
        <v>1249</v>
      </c>
      <c r="G1173" t="s">
        <v>1710</v>
      </c>
      <c r="H1173" t="s">
        <v>1710</v>
      </c>
      <c r="I1173" t="s">
        <v>2128</v>
      </c>
      <c r="J1173">
        <v>97.73</v>
      </c>
      <c r="K1173">
        <v>0</v>
      </c>
      <c r="L1173">
        <v>0</v>
      </c>
      <c r="N1173">
        <v>1</v>
      </c>
      <c r="O1173">
        <v>1</v>
      </c>
      <c r="P1173" t="s">
        <v>2380</v>
      </c>
      <c r="Q1173" t="s">
        <v>2846</v>
      </c>
      <c r="R1173">
        <v>89.09999999999999</v>
      </c>
      <c r="S1173">
        <v>1501</v>
      </c>
      <c r="T1173" t="s">
        <v>3444</v>
      </c>
      <c r="U1173">
        <v>90.90000000000001</v>
      </c>
      <c r="V1173">
        <v>1502</v>
      </c>
      <c r="W1173">
        <v>23.95739</v>
      </c>
      <c r="X1173">
        <v>15.930365</v>
      </c>
      <c r="Y1173">
        <v>0.34427863</v>
      </c>
      <c r="Z1173">
        <v>0</v>
      </c>
      <c r="AA1173">
        <v>0</v>
      </c>
      <c r="AB1173">
        <v>0.00153136847211329</v>
      </c>
      <c r="AC1173">
        <v>0.0004794775423455099</v>
      </c>
      <c r="AD1173" t="s">
        <v>4122</v>
      </c>
      <c r="AE1173">
        <v>1226796</v>
      </c>
      <c r="AF1173">
        <v>1227039</v>
      </c>
      <c r="AG1173" t="s">
        <v>4529</v>
      </c>
      <c r="AH1173" t="s">
        <v>4533</v>
      </c>
      <c r="AI1173" t="s">
        <v>4835</v>
      </c>
      <c r="AJ1173" t="s">
        <v>5185</v>
      </c>
      <c r="AK1173" t="s">
        <v>5237</v>
      </c>
      <c r="AL1173">
        <v>6.82</v>
      </c>
      <c r="AM1173">
        <v>75.92</v>
      </c>
      <c r="AN1173" t="s">
        <v>5316</v>
      </c>
      <c r="AO1173" t="s">
        <v>5319</v>
      </c>
      <c r="AP1173" t="s">
        <v>5385</v>
      </c>
      <c r="AQ1173" t="s">
        <v>5449</v>
      </c>
    </row>
    <row r="1174" spans="1:43">
      <c r="A1174" s="1" t="s">
        <v>771</v>
      </c>
      <c r="B1174">
        <v>6</v>
      </c>
      <c r="C1174">
        <v>4401080</v>
      </c>
      <c r="D1174">
        <v>4242598</v>
      </c>
      <c r="E1174">
        <v>733513.3</v>
      </c>
      <c r="F1174" t="s">
        <v>1249</v>
      </c>
      <c r="G1174" t="s">
        <v>1710</v>
      </c>
      <c r="H1174" t="s">
        <v>1710</v>
      </c>
      <c r="I1174" t="s">
        <v>2128</v>
      </c>
      <c r="J1174">
        <v>97.73</v>
      </c>
      <c r="K1174">
        <v>0</v>
      </c>
      <c r="L1174">
        <v>0</v>
      </c>
      <c r="N1174">
        <v>1</v>
      </c>
      <c r="O1174">
        <v>1</v>
      </c>
      <c r="P1174" t="s">
        <v>2380</v>
      </c>
      <c r="Q1174" t="s">
        <v>2846</v>
      </c>
      <c r="R1174">
        <v>89.09999999999999</v>
      </c>
      <c r="S1174">
        <v>1501</v>
      </c>
      <c r="T1174" t="s">
        <v>3444</v>
      </c>
      <c r="U1174">
        <v>90.90000000000001</v>
      </c>
      <c r="V1174">
        <v>1502</v>
      </c>
      <c r="W1174">
        <v>23.95739</v>
      </c>
      <c r="X1174">
        <v>15.930365</v>
      </c>
      <c r="Y1174">
        <v>0.34427863</v>
      </c>
      <c r="Z1174">
        <v>0</v>
      </c>
      <c r="AA1174">
        <v>0</v>
      </c>
      <c r="AB1174">
        <v>0.00153136847211329</v>
      </c>
      <c r="AC1174">
        <v>0.0004794775423455099</v>
      </c>
      <c r="AD1174" t="s">
        <v>4122</v>
      </c>
      <c r="AE1174">
        <v>1227217</v>
      </c>
      <c r="AF1174">
        <v>1227570</v>
      </c>
      <c r="AG1174" t="s">
        <v>4529</v>
      </c>
      <c r="AH1174" t="s">
        <v>4531</v>
      </c>
      <c r="AI1174" t="s">
        <v>4992</v>
      </c>
      <c r="AJ1174" t="s">
        <v>5176</v>
      </c>
      <c r="AK1174" t="s">
        <v>5237</v>
      </c>
      <c r="AL1174">
        <v>10.12</v>
      </c>
      <c r="AM1174">
        <v>78.03</v>
      </c>
      <c r="AN1174" t="s">
        <v>5316</v>
      </c>
      <c r="AO1174" t="s">
        <v>5317</v>
      </c>
      <c r="AP1174" t="s">
        <v>5383</v>
      </c>
      <c r="AQ1174" t="s">
        <v>5449</v>
      </c>
    </row>
    <row r="1175" spans="1:43">
      <c r="A1175" s="1" t="s">
        <v>772</v>
      </c>
      <c r="B1175">
        <v>1</v>
      </c>
      <c r="C1175">
        <v>1448136</v>
      </c>
      <c r="D1175">
        <v>1448136</v>
      </c>
      <c r="E1175">
        <v>1448136</v>
      </c>
      <c r="F1175" t="s">
        <v>1249</v>
      </c>
      <c r="G1175" t="s">
        <v>1711</v>
      </c>
      <c r="H1175" t="s">
        <v>1711</v>
      </c>
      <c r="I1175" t="s">
        <v>2128</v>
      </c>
      <c r="J1175">
        <v>75.70999999999999</v>
      </c>
      <c r="K1175">
        <v>1.72</v>
      </c>
      <c r="L1175">
        <v>0</v>
      </c>
      <c r="M1175" t="s">
        <v>2129</v>
      </c>
      <c r="N1175">
        <v>1</v>
      </c>
      <c r="O1175">
        <v>1</v>
      </c>
      <c r="P1175" t="s">
        <v>2381</v>
      </c>
      <c r="Q1175" t="s">
        <v>2880</v>
      </c>
      <c r="R1175">
        <v>93</v>
      </c>
      <c r="S1175">
        <v>1438</v>
      </c>
      <c r="T1175" t="s">
        <v>3445</v>
      </c>
      <c r="U1175">
        <v>96.5</v>
      </c>
      <c r="V1175">
        <v>1476</v>
      </c>
      <c r="W1175">
        <v>19.474657</v>
      </c>
      <c r="X1175">
        <v>14.40417</v>
      </c>
      <c r="Y1175">
        <v>0.27886984</v>
      </c>
      <c r="Z1175">
        <v>0</v>
      </c>
      <c r="AA1175">
        <v>3</v>
      </c>
      <c r="AB1175">
        <v>0.00235468444803664</v>
      </c>
      <c r="AC1175">
        <v>0.000513117530341102</v>
      </c>
    </row>
    <row r="1176" spans="1:43">
      <c r="A1176" s="1" t="s">
        <v>773</v>
      </c>
      <c r="AD1176" t="s">
        <v>4123</v>
      </c>
      <c r="AE1176">
        <v>315700</v>
      </c>
      <c r="AF1176">
        <v>316045</v>
      </c>
      <c r="AG1176" t="s">
        <v>4530</v>
      </c>
      <c r="AH1176" t="s">
        <v>4531</v>
      </c>
      <c r="AI1176" t="s">
        <v>4993</v>
      </c>
      <c r="AJ1176" t="s">
        <v>5175</v>
      </c>
      <c r="AK1176" t="s">
        <v>5234</v>
      </c>
      <c r="AL1176">
        <v>9.92</v>
      </c>
      <c r="AM1176">
        <v>77.17</v>
      </c>
      <c r="AN1176" t="s">
        <v>5316</v>
      </c>
      <c r="AO1176" t="s">
        <v>5317</v>
      </c>
      <c r="AP1176" t="s">
        <v>5383</v>
      </c>
      <c r="AQ1176" t="s">
        <v>5449</v>
      </c>
    </row>
    <row r="1177" spans="1:43">
      <c r="A1177" s="1" t="s">
        <v>773</v>
      </c>
      <c r="AD1177" t="s">
        <v>4123</v>
      </c>
      <c r="AE1177">
        <v>316223</v>
      </c>
      <c r="AF1177">
        <v>316473</v>
      </c>
      <c r="AG1177" t="s">
        <v>4530</v>
      </c>
      <c r="AH1177" t="s">
        <v>4533</v>
      </c>
      <c r="AI1177" t="s">
        <v>4994</v>
      </c>
      <c r="AJ1177" t="s">
        <v>5183</v>
      </c>
      <c r="AK1177" t="s">
        <v>5234</v>
      </c>
      <c r="AL1177">
        <v>7.05</v>
      </c>
      <c r="AM1177">
        <v>76.48999999999999</v>
      </c>
      <c r="AN1177" t="s">
        <v>5316</v>
      </c>
      <c r="AO1177" t="s">
        <v>5319</v>
      </c>
      <c r="AP1177" t="s">
        <v>5385</v>
      </c>
      <c r="AQ1177" t="s">
        <v>5449</v>
      </c>
    </row>
    <row r="1178" spans="1:43">
      <c r="A1178" s="1" t="s">
        <v>774</v>
      </c>
      <c r="B1178">
        <v>1</v>
      </c>
      <c r="C1178">
        <v>6333691</v>
      </c>
      <c r="D1178">
        <v>6333691</v>
      </c>
      <c r="E1178">
        <v>6333691</v>
      </c>
      <c r="F1178" t="s">
        <v>1249</v>
      </c>
      <c r="G1178" t="s">
        <v>1712</v>
      </c>
      <c r="H1178" t="s">
        <v>1712</v>
      </c>
      <c r="I1178" t="s">
        <v>2128</v>
      </c>
      <c r="J1178">
        <v>95.73</v>
      </c>
      <c r="K1178">
        <v>3.42</v>
      </c>
      <c r="L1178">
        <v>0</v>
      </c>
      <c r="M1178" t="s">
        <v>2129</v>
      </c>
      <c r="N1178">
        <v>1</v>
      </c>
      <c r="O1178">
        <v>1</v>
      </c>
      <c r="P1178" t="s">
        <v>2219</v>
      </c>
      <c r="Q1178" t="s">
        <v>2873</v>
      </c>
      <c r="R1178">
        <v>98.8</v>
      </c>
      <c r="S1178">
        <v>1445</v>
      </c>
      <c r="T1178" t="s">
        <v>3436</v>
      </c>
      <c r="U1178">
        <v>99.40000000000001</v>
      </c>
      <c r="V1178">
        <v>1484</v>
      </c>
      <c r="W1178">
        <v>33.98583</v>
      </c>
      <c r="X1178">
        <v>20.826485</v>
      </c>
      <c r="Y1178">
        <v>0.4905023</v>
      </c>
      <c r="Z1178">
        <v>0</v>
      </c>
      <c r="AA1178">
        <v>0</v>
      </c>
      <c r="AB1178">
        <v>0.00127809925922833</v>
      </c>
      <c r="AC1178">
        <v>0.000304346885352957</v>
      </c>
    </row>
    <row r="1179" spans="1:43">
      <c r="A1179" s="1" t="s">
        <v>775</v>
      </c>
      <c r="B1179">
        <v>2</v>
      </c>
      <c r="C1179">
        <v>3105323</v>
      </c>
      <c r="D1179">
        <v>1817084</v>
      </c>
      <c r="E1179">
        <v>1552661.5</v>
      </c>
      <c r="F1179" t="s">
        <v>1249</v>
      </c>
      <c r="G1179" t="s">
        <v>1346</v>
      </c>
      <c r="H1179" t="s">
        <v>1346</v>
      </c>
      <c r="I1179" t="s">
        <v>2128</v>
      </c>
      <c r="J1179">
        <v>99.25</v>
      </c>
      <c r="K1179">
        <v>0.5600000000000001</v>
      </c>
      <c r="L1179">
        <v>0</v>
      </c>
      <c r="N1179">
        <v>1</v>
      </c>
      <c r="O1179">
        <v>1</v>
      </c>
      <c r="P1179" t="s">
        <v>2208</v>
      </c>
      <c r="Q1179" t="s">
        <v>2520</v>
      </c>
      <c r="R1179">
        <v>99.90000000000001</v>
      </c>
      <c r="S1179">
        <v>1410</v>
      </c>
      <c r="T1179" t="s">
        <v>3113</v>
      </c>
      <c r="U1179">
        <v>99.5</v>
      </c>
      <c r="V1179">
        <v>1481</v>
      </c>
      <c r="W1179">
        <v>22.201859</v>
      </c>
      <c r="X1179">
        <v>40.605003</v>
      </c>
      <c r="Y1179">
        <v>0.4572365</v>
      </c>
      <c r="Z1179">
        <v>0</v>
      </c>
      <c r="AA1179">
        <v>0</v>
      </c>
      <c r="AB1179">
        <v>0.00429774051263578</v>
      </c>
      <c r="AC1179">
        <v>0.000736041239214709</v>
      </c>
    </row>
    <row r="1180" spans="1:43">
      <c r="A1180" s="1" t="s">
        <v>776</v>
      </c>
      <c r="B1180">
        <v>27</v>
      </c>
      <c r="C1180">
        <v>4305133</v>
      </c>
      <c r="D1180">
        <v>357942</v>
      </c>
      <c r="E1180">
        <v>159449.4</v>
      </c>
      <c r="F1180" t="s">
        <v>1249</v>
      </c>
      <c r="G1180" t="s">
        <v>1330</v>
      </c>
      <c r="H1180" t="s">
        <v>1330</v>
      </c>
      <c r="J1180">
        <v>94.02</v>
      </c>
      <c r="K1180">
        <v>2.15</v>
      </c>
      <c r="L1180">
        <v>40</v>
      </c>
      <c r="N1180">
        <v>1</v>
      </c>
      <c r="O1180">
        <v>1</v>
      </c>
      <c r="P1180" t="s">
        <v>2133</v>
      </c>
      <c r="Q1180" t="s">
        <v>2503</v>
      </c>
      <c r="R1180">
        <v>99.40000000000001</v>
      </c>
      <c r="S1180">
        <v>1446</v>
      </c>
      <c r="T1180" t="s">
        <v>3097</v>
      </c>
      <c r="U1180">
        <v>99.2</v>
      </c>
      <c r="V1180">
        <v>1503</v>
      </c>
      <c r="W1180">
        <v>7.5124054</v>
      </c>
      <c r="X1180">
        <v>11.309195</v>
      </c>
      <c r="Z1180">
        <v>0</v>
      </c>
      <c r="AA1180">
        <v>0</v>
      </c>
      <c r="AB1180">
        <v>0.0249387998243348</v>
      </c>
      <c r="AC1180">
        <v>0.00762137749341362</v>
      </c>
    </row>
    <row r="1181" spans="1:43">
      <c r="A1181" s="1" t="s">
        <v>777</v>
      </c>
      <c r="B1181">
        <v>30</v>
      </c>
      <c r="C1181">
        <v>4864546</v>
      </c>
      <c r="D1181">
        <v>539254</v>
      </c>
      <c r="E1181">
        <v>162151.5</v>
      </c>
      <c r="F1181" t="s">
        <v>1249</v>
      </c>
      <c r="G1181" t="s">
        <v>1713</v>
      </c>
      <c r="H1181" t="s">
        <v>1713</v>
      </c>
      <c r="I1181" t="s">
        <v>2128</v>
      </c>
      <c r="J1181">
        <v>90.16</v>
      </c>
      <c r="K1181">
        <v>2.46</v>
      </c>
      <c r="L1181">
        <v>57.14</v>
      </c>
      <c r="N1181">
        <v>3</v>
      </c>
      <c r="O1181">
        <v>3</v>
      </c>
      <c r="P1181" t="s">
        <v>2382</v>
      </c>
      <c r="Q1181" t="s">
        <v>2881</v>
      </c>
      <c r="R1181">
        <v>99.40000000000001</v>
      </c>
      <c r="S1181">
        <v>1416</v>
      </c>
      <c r="T1181" t="s">
        <v>3446</v>
      </c>
      <c r="U1181">
        <v>94.09999999999999</v>
      </c>
      <c r="V1181">
        <v>1480</v>
      </c>
      <c r="W1181">
        <v>7.777347</v>
      </c>
      <c r="X1181">
        <v>9.493057</v>
      </c>
      <c r="Y1181">
        <v>0.09625389400000001</v>
      </c>
      <c r="Z1181">
        <v>0</v>
      </c>
      <c r="AA1181">
        <v>0</v>
      </c>
      <c r="AB1181">
        <v>0.029520670416785</v>
      </c>
      <c r="AC1181">
        <v>0.00691212587239204</v>
      </c>
    </row>
    <row r="1182" spans="1:43">
      <c r="A1182" s="1" t="s">
        <v>778</v>
      </c>
      <c r="B1182">
        <v>23</v>
      </c>
      <c r="C1182">
        <v>3873582</v>
      </c>
      <c r="D1182">
        <v>728205</v>
      </c>
      <c r="E1182">
        <v>168416.6</v>
      </c>
      <c r="F1182" t="s">
        <v>1249</v>
      </c>
      <c r="G1182" t="s">
        <v>1343</v>
      </c>
      <c r="H1182" t="s">
        <v>2000</v>
      </c>
      <c r="I1182" t="s">
        <v>2128</v>
      </c>
      <c r="J1182">
        <v>93.23999999999999</v>
      </c>
      <c r="K1182">
        <v>1.54</v>
      </c>
      <c r="L1182">
        <v>0</v>
      </c>
      <c r="N1182">
        <v>1</v>
      </c>
      <c r="O1182">
        <v>1</v>
      </c>
      <c r="P1182" t="s">
        <v>2206</v>
      </c>
      <c r="Q1182" t="s">
        <v>2882</v>
      </c>
      <c r="R1182">
        <v>96.8</v>
      </c>
      <c r="S1182">
        <v>1460</v>
      </c>
      <c r="T1182" t="s">
        <v>3110</v>
      </c>
      <c r="U1182">
        <v>96.2</v>
      </c>
      <c r="V1182">
        <v>1518</v>
      </c>
      <c r="W1182">
        <v>7.596736</v>
      </c>
      <c r="X1182">
        <v>11.182005</v>
      </c>
      <c r="Y1182">
        <v>0.14083026</v>
      </c>
      <c r="Z1182">
        <v>0</v>
      </c>
      <c r="AA1182">
        <v>0</v>
      </c>
      <c r="AB1182">
        <v>0.0334689512659907</v>
      </c>
      <c r="AC1182">
        <v>0.008791692196509091</v>
      </c>
    </row>
    <row r="1183" spans="1:43">
      <c r="A1183" s="1" t="s">
        <v>779</v>
      </c>
      <c r="B1183">
        <v>1</v>
      </c>
      <c r="C1183">
        <v>3966374</v>
      </c>
      <c r="D1183">
        <v>3966374</v>
      </c>
      <c r="E1183">
        <v>3966374</v>
      </c>
      <c r="F1183" t="s">
        <v>1249</v>
      </c>
      <c r="G1183" t="s">
        <v>1714</v>
      </c>
      <c r="H1183" t="s">
        <v>1714</v>
      </c>
      <c r="I1183" t="s">
        <v>2128</v>
      </c>
      <c r="J1183">
        <v>98.56999999999999</v>
      </c>
      <c r="K1183">
        <v>1.51</v>
      </c>
      <c r="L1183">
        <v>0</v>
      </c>
      <c r="N1183">
        <v>2</v>
      </c>
      <c r="O1183">
        <v>2</v>
      </c>
      <c r="P1183" t="s">
        <v>2383</v>
      </c>
      <c r="Q1183" t="s">
        <v>2883</v>
      </c>
      <c r="R1183">
        <v>92.40000000000001</v>
      </c>
      <c r="S1183">
        <v>1446</v>
      </c>
      <c r="T1183" t="s">
        <v>3447</v>
      </c>
      <c r="U1183">
        <v>98.90000000000001</v>
      </c>
      <c r="V1183">
        <v>1489</v>
      </c>
      <c r="W1183">
        <v>52.8888</v>
      </c>
      <c r="X1183">
        <v>67.28686</v>
      </c>
      <c r="Y1183">
        <v>0.70175517</v>
      </c>
      <c r="Z1183">
        <v>0</v>
      </c>
      <c r="AA1183">
        <v>0</v>
      </c>
      <c r="AB1183">
        <v>0.000121475440702776</v>
      </c>
      <c r="AC1183">
        <v>3.36713979736667e-05</v>
      </c>
    </row>
    <row r="1184" spans="1:43">
      <c r="A1184" s="1" t="s">
        <v>780</v>
      </c>
      <c r="B1184">
        <v>4</v>
      </c>
      <c r="C1184">
        <v>3128202</v>
      </c>
      <c r="D1184">
        <v>2793762</v>
      </c>
      <c r="E1184">
        <v>782050.5</v>
      </c>
      <c r="F1184" t="s">
        <v>1249</v>
      </c>
      <c r="G1184" t="s">
        <v>1325</v>
      </c>
      <c r="H1184" t="s">
        <v>1325</v>
      </c>
      <c r="J1184">
        <v>99.26000000000001</v>
      </c>
      <c r="K1184">
        <v>1.97</v>
      </c>
      <c r="L1184">
        <v>83.33</v>
      </c>
      <c r="N1184">
        <v>1</v>
      </c>
      <c r="O1184">
        <v>1</v>
      </c>
      <c r="P1184" t="s">
        <v>2191</v>
      </c>
      <c r="Q1184" t="s">
        <v>2498</v>
      </c>
      <c r="R1184">
        <v>99.8</v>
      </c>
      <c r="S1184">
        <v>1455</v>
      </c>
      <c r="T1184" t="s">
        <v>3092</v>
      </c>
      <c r="U1184">
        <v>99.59999999999999</v>
      </c>
      <c r="V1184">
        <v>1513</v>
      </c>
      <c r="W1184">
        <v>11.7429495</v>
      </c>
      <c r="X1184">
        <v>26.704845</v>
      </c>
      <c r="Z1184">
        <v>0</v>
      </c>
      <c r="AA1184">
        <v>0</v>
      </c>
      <c r="AB1184">
        <v>0.00524811738172474</v>
      </c>
      <c r="AC1184">
        <v>0.00143196444529746</v>
      </c>
    </row>
    <row r="1185" spans="1:29">
      <c r="A1185" s="1" t="s">
        <v>781</v>
      </c>
      <c r="B1185">
        <v>2</v>
      </c>
      <c r="C1185">
        <v>3789853</v>
      </c>
      <c r="D1185">
        <v>3151410</v>
      </c>
      <c r="E1185">
        <v>1894926.5</v>
      </c>
      <c r="F1185" t="s">
        <v>1249</v>
      </c>
      <c r="G1185" t="s">
        <v>1529</v>
      </c>
      <c r="H1185" t="s">
        <v>1529</v>
      </c>
      <c r="I1185" t="s">
        <v>2128</v>
      </c>
      <c r="J1185">
        <v>96.20999999999999</v>
      </c>
      <c r="K1185">
        <v>0.05</v>
      </c>
      <c r="L1185">
        <v>0</v>
      </c>
      <c r="N1185">
        <v>2</v>
      </c>
      <c r="O1185">
        <v>2</v>
      </c>
      <c r="P1185" t="s">
        <v>2194</v>
      </c>
      <c r="Q1185" t="s">
        <v>2718</v>
      </c>
      <c r="R1185">
        <v>97.5</v>
      </c>
      <c r="S1185">
        <v>1538</v>
      </c>
      <c r="T1185" t="s">
        <v>3294</v>
      </c>
      <c r="U1185">
        <v>99.5</v>
      </c>
      <c r="V1185">
        <v>1499</v>
      </c>
      <c r="W1185">
        <v>40.219437</v>
      </c>
      <c r="X1185">
        <v>46.99331</v>
      </c>
      <c r="Y1185">
        <v>1.217835</v>
      </c>
      <c r="Z1185">
        <v>0</v>
      </c>
      <c r="AA1185">
        <v>0</v>
      </c>
      <c r="AB1185">
        <v>0.00219242282025473</v>
      </c>
      <c r="AC1185">
        <v>0.000557962511931511</v>
      </c>
    </row>
    <row r="1186" spans="1:29">
      <c r="A1186" s="1" t="s">
        <v>782</v>
      </c>
      <c r="B1186">
        <v>20</v>
      </c>
      <c r="C1186">
        <v>4472284</v>
      </c>
      <c r="D1186">
        <v>1895419</v>
      </c>
      <c r="E1186">
        <v>223614.2</v>
      </c>
      <c r="F1186" t="s">
        <v>1249</v>
      </c>
      <c r="G1186" t="s">
        <v>1413</v>
      </c>
      <c r="H1186" t="s">
        <v>1413</v>
      </c>
      <c r="J1186">
        <v>99.45999999999999</v>
      </c>
      <c r="K1186">
        <v>1.08</v>
      </c>
      <c r="L1186">
        <v>50</v>
      </c>
      <c r="N1186">
        <v>2</v>
      </c>
      <c r="O1186">
        <v>2</v>
      </c>
      <c r="P1186" t="s">
        <v>2181</v>
      </c>
      <c r="Q1186" t="s">
        <v>2598</v>
      </c>
      <c r="R1186">
        <v>99.8</v>
      </c>
      <c r="S1186">
        <v>1446</v>
      </c>
      <c r="T1186" t="s">
        <v>3182</v>
      </c>
      <c r="U1186">
        <v>97.90000000000001</v>
      </c>
      <c r="V1186">
        <v>1485</v>
      </c>
      <c r="W1186">
        <v>11.613996</v>
      </c>
      <c r="X1186">
        <v>14.911593</v>
      </c>
      <c r="Z1186">
        <v>0</v>
      </c>
      <c r="AA1186">
        <v>0</v>
      </c>
      <c r="AB1186">
        <v>0.00548066260174595</v>
      </c>
      <c r="AC1186">
        <v>0.0012030368207634</v>
      </c>
    </row>
    <row r="1187" spans="1:29">
      <c r="A1187" s="1" t="s">
        <v>783</v>
      </c>
      <c r="B1187">
        <v>17</v>
      </c>
      <c r="C1187">
        <v>4076867</v>
      </c>
      <c r="D1187">
        <v>1343810</v>
      </c>
      <c r="E1187">
        <v>239815.7</v>
      </c>
      <c r="F1187" t="s">
        <v>1249</v>
      </c>
      <c r="G1187" t="s">
        <v>1445</v>
      </c>
      <c r="H1187" t="s">
        <v>1445</v>
      </c>
      <c r="J1187">
        <v>96.3</v>
      </c>
      <c r="K1187">
        <v>2.64</v>
      </c>
      <c r="L1187">
        <v>12.5</v>
      </c>
      <c r="N1187">
        <v>2</v>
      </c>
      <c r="O1187">
        <v>2</v>
      </c>
      <c r="P1187" t="s">
        <v>2266</v>
      </c>
      <c r="Q1187" t="s">
        <v>2635</v>
      </c>
      <c r="R1187">
        <v>99.7</v>
      </c>
      <c r="S1187">
        <v>1457</v>
      </c>
      <c r="T1187" t="s">
        <v>3218</v>
      </c>
      <c r="U1187">
        <v>99.5</v>
      </c>
      <c r="V1187">
        <v>1495</v>
      </c>
      <c r="W1187">
        <v>10.120624</v>
      </c>
      <c r="X1187">
        <v>15.703361</v>
      </c>
      <c r="Z1187">
        <v>0</v>
      </c>
      <c r="AA1187">
        <v>0</v>
      </c>
      <c r="AB1187">
        <v>0.0281467914713314</v>
      </c>
      <c r="AC1187">
        <v>0.00663381502037356</v>
      </c>
    </row>
    <row r="1188" spans="1:29">
      <c r="A1188" s="1" t="s">
        <v>784</v>
      </c>
      <c r="B1188">
        <v>35</v>
      </c>
      <c r="C1188">
        <v>6422582</v>
      </c>
      <c r="D1188">
        <v>769439</v>
      </c>
      <c r="E1188">
        <v>183502.3</v>
      </c>
      <c r="F1188" t="s">
        <v>1249</v>
      </c>
      <c r="G1188" t="s">
        <v>1269</v>
      </c>
      <c r="H1188" t="s">
        <v>2001</v>
      </c>
      <c r="J1188">
        <v>97.45999999999999</v>
      </c>
      <c r="K1188">
        <v>4.73</v>
      </c>
      <c r="L1188">
        <v>16.67</v>
      </c>
      <c r="N1188">
        <v>1</v>
      </c>
      <c r="O1188">
        <v>1</v>
      </c>
      <c r="P1188" t="s">
        <v>2148</v>
      </c>
      <c r="Q1188" t="s">
        <v>2440</v>
      </c>
      <c r="R1188">
        <v>100</v>
      </c>
      <c r="S1188">
        <v>1427</v>
      </c>
      <c r="T1188" t="s">
        <v>3036</v>
      </c>
      <c r="U1188">
        <v>99.90000000000001</v>
      </c>
      <c r="V1188">
        <v>1486</v>
      </c>
      <c r="W1188">
        <v>8.911222</v>
      </c>
      <c r="X1188">
        <v>14.293334</v>
      </c>
      <c r="Z1188">
        <v>0</v>
      </c>
      <c r="AA1188">
        <v>1</v>
      </c>
      <c r="AB1188">
        <v>0.0189640458179243</v>
      </c>
      <c r="AC1188">
        <v>0.00470642100443644</v>
      </c>
    </row>
    <row r="1189" spans="1:29">
      <c r="A1189" s="1" t="s">
        <v>785</v>
      </c>
      <c r="B1189">
        <v>20</v>
      </c>
      <c r="C1189">
        <v>3720151</v>
      </c>
      <c r="D1189">
        <v>881297</v>
      </c>
      <c r="E1189">
        <v>186007.5</v>
      </c>
      <c r="F1189" t="s">
        <v>1249</v>
      </c>
      <c r="G1189" t="s">
        <v>1715</v>
      </c>
      <c r="H1189" t="s">
        <v>1715</v>
      </c>
      <c r="I1189" t="s">
        <v>2128</v>
      </c>
      <c r="J1189">
        <v>90.68000000000001</v>
      </c>
      <c r="K1189">
        <v>0</v>
      </c>
      <c r="L1189">
        <v>0</v>
      </c>
      <c r="N1189">
        <v>1</v>
      </c>
      <c r="O1189">
        <v>1</v>
      </c>
      <c r="P1189" t="s">
        <v>2181</v>
      </c>
      <c r="Q1189" t="s">
        <v>2884</v>
      </c>
      <c r="R1189">
        <v>100</v>
      </c>
      <c r="S1189">
        <v>1446</v>
      </c>
      <c r="T1189" t="s">
        <v>3182</v>
      </c>
      <c r="U1189">
        <v>97.3</v>
      </c>
      <c r="V1189">
        <v>1485</v>
      </c>
      <c r="W1189">
        <v>4.781179</v>
      </c>
      <c r="X1189">
        <v>8.678348</v>
      </c>
      <c r="Y1189">
        <v>0.13609946</v>
      </c>
      <c r="Z1189">
        <v>0</v>
      </c>
      <c r="AA1189">
        <v>0</v>
      </c>
      <c r="AB1189">
        <v>0.0128999528934304</v>
      </c>
      <c r="AC1189">
        <v>0.0054209723869219</v>
      </c>
    </row>
    <row r="1190" spans="1:29">
      <c r="A1190" s="1" t="s">
        <v>786</v>
      </c>
      <c r="B1190">
        <v>57</v>
      </c>
      <c r="C1190">
        <v>2835741</v>
      </c>
      <c r="D1190">
        <v>245023</v>
      </c>
      <c r="E1190">
        <v>49749.8</v>
      </c>
      <c r="F1190" t="s">
        <v>1249</v>
      </c>
      <c r="G1190" t="s">
        <v>1358</v>
      </c>
      <c r="H1190" t="s">
        <v>2002</v>
      </c>
      <c r="J1190">
        <v>92.11</v>
      </c>
      <c r="K1190">
        <v>1.48</v>
      </c>
      <c r="L1190">
        <v>75</v>
      </c>
      <c r="N1190">
        <v>4</v>
      </c>
      <c r="O1190">
        <v>4</v>
      </c>
      <c r="P1190" t="s">
        <v>2216</v>
      </c>
      <c r="Q1190" t="s">
        <v>2533</v>
      </c>
      <c r="R1190">
        <v>99.3</v>
      </c>
      <c r="S1190">
        <v>1447</v>
      </c>
      <c r="T1190" t="s">
        <v>3126</v>
      </c>
      <c r="U1190">
        <v>91.59999999999999</v>
      </c>
      <c r="V1190">
        <v>1512</v>
      </c>
      <c r="W1190">
        <v>12.988731</v>
      </c>
      <c r="X1190">
        <v>9.637111000000001</v>
      </c>
      <c r="Z1190">
        <v>1</v>
      </c>
      <c r="AA1190">
        <v>0</v>
      </c>
      <c r="AB1190">
        <v>0.0472876498443776</v>
      </c>
      <c r="AC1190">
        <v>0.008649395557308729</v>
      </c>
    </row>
    <row r="1191" spans="1:29">
      <c r="A1191" s="1" t="s">
        <v>787</v>
      </c>
      <c r="B1191">
        <v>45</v>
      </c>
      <c r="C1191">
        <v>9280845</v>
      </c>
      <c r="D1191">
        <v>997048</v>
      </c>
      <c r="E1191">
        <v>206241</v>
      </c>
      <c r="F1191" t="s">
        <v>1249</v>
      </c>
      <c r="G1191" t="s">
        <v>1309</v>
      </c>
      <c r="H1191" t="s">
        <v>1309</v>
      </c>
      <c r="J1191">
        <v>90.81</v>
      </c>
      <c r="K1191">
        <v>3.92</v>
      </c>
      <c r="L1191">
        <v>10</v>
      </c>
      <c r="N1191">
        <v>2</v>
      </c>
      <c r="O1191">
        <v>2</v>
      </c>
      <c r="P1191" t="s">
        <v>2171</v>
      </c>
      <c r="Q1191" t="s">
        <v>2482</v>
      </c>
      <c r="R1191">
        <v>99.8</v>
      </c>
      <c r="S1191">
        <v>1475</v>
      </c>
      <c r="T1191" t="s">
        <v>3077</v>
      </c>
      <c r="U1191">
        <v>97.2</v>
      </c>
      <c r="V1191">
        <v>1485</v>
      </c>
      <c r="W1191">
        <v>8.199816999999999</v>
      </c>
      <c r="X1191">
        <v>11.043192</v>
      </c>
      <c r="Z1191">
        <v>0</v>
      </c>
      <c r="AA1191">
        <v>1</v>
      </c>
      <c r="AB1191">
        <v>0.0199376852635298</v>
      </c>
      <c r="AC1191">
        <v>0.007618406251103479</v>
      </c>
    </row>
    <row r="1192" spans="1:29">
      <c r="A1192" s="1" t="s">
        <v>788</v>
      </c>
      <c r="B1192">
        <v>30</v>
      </c>
      <c r="C1192">
        <v>5416094</v>
      </c>
      <c r="D1192">
        <v>625187</v>
      </c>
      <c r="E1192">
        <v>180536.5</v>
      </c>
      <c r="F1192" t="s">
        <v>1249</v>
      </c>
      <c r="G1192" t="s">
        <v>1338</v>
      </c>
      <c r="H1192" t="s">
        <v>2003</v>
      </c>
      <c r="I1192" t="s">
        <v>2128</v>
      </c>
      <c r="J1192">
        <v>98.03</v>
      </c>
      <c r="K1192">
        <v>4.13</v>
      </c>
      <c r="L1192">
        <v>4.55</v>
      </c>
      <c r="N1192">
        <v>1</v>
      </c>
      <c r="O1192">
        <v>1</v>
      </c>
      <c r="P1192" t="s">
        <v>2201</v>
      </c>
      <c r="Q1192" t="s">
        <v>2511</v>
      </c>
      <c r="R1192">
        <v>99.40000000000001</v>
      </c>
      <c r="S1192">
        <v>1431</v>
      </c>
      <c r="T1192" t="s">
        <v>3105</v>
      </c>
      <c r="U1192">
        <v>99.2</v>
      </c>
      <c r="V1192">
        <v>1489</v>
      </c>
      <c r="W1192">
        <v>11.697684</v>
      </c>
      <c r="X1192">
        <v>13.13392</v>
      </c>
      <c r="Y1192">
        <v>0.14471178</v>
      </c>
      <c r="Z1192">
        <v>0</v>
      </c>
      <c r="AA1192">
        <v>0</v>
      </c>
      <c r="AB1192">
        <v>0.0310462322049283</v>
      </c>
      <c r="AC1192">
        <v>0.00677069380214349</v>
      </c>
    </row>
    <row r="1193" spans="1:29">
      <c r="A1193" s="1" t="s">
        <v>789</v>
      </c>
      <c r="B1193">
        <v>32</v>
      </c>
      <c r="C1193">
        <v>5748768</v>
      </c>
      <c r="D1193">
        <v>497359</v>
      </c>
      <c r="E1193">
        <v>179649</v>
      </c>
      <c r="F1193" t="s">
        <v>1249</v>
      </c>
      <c r="G1193" t="s">
        <v>1383</v>
      </c>
      <c r="H1193" t="s">
        <v>1383</v>
      </c>
      <c r="I1193" t="s">
        <v>2128</v>
      </c>
      <c r="J1193">
        <v>98.51000000000001</v>
      </c>
      <c r="K1193">
        <v>0</v>
      </c>
      <c r="L1193">
        <v>0</v>
      </c>
      <c r="N1193">
        <v>2</v>
      </c>
      <c r="O1193">
        <v>2</v>
      </c>
      <c r="P1193" t="s">
        <v>2145</v>
      </c>
      <c r="Q1193" t="s">
        <v>2561</v>
      </c>
      <c r="R1193">
        <v>95.2</v>
      </c>
      <c r="S1193">
        <v>1447</v>
      </c>
      <c r="T1193" t="s">
        <v>3151</v>
      </c>
      <c r="U1193">
        <v>93</v>
      </c>
      <c r="V1193">
        <v>1504</v>
      </c>
      <c r="W1193">
        <v>11.860715</v>
      </c>
      <c r="X1193">
        <v>11.250739</v>
      </c>
      <c r="Y1193">
        <v>0.18611926</v>
      </c>
      <c r="Z1193">
        <v>0</v>
      </c>
      <c r="AA1193">
        <v>0</v>
      </c>
      <c r="AB1193">
        <v>0.0115854109639713</v>
      </c>
      <c r="AC1193">
        <v>0.00316178565838427</v>
      </c>
    </row>
    <row r="1194" spans="1:29">
      <c r="A1194" s="1" t="s">
        <v>790</v>
      </c>
      <c r="B1194">
        <v>92</v>
      </c>
      <c r="C1194">
        <v>6833830</v>
      </c>
      <c r="D1194">
        <v>303743</v>
      </c>
      <c r="E1194">
        <v>74280.8</v>
      </c>
      <c r="F1194" t="s">
        <v>1249</v>
      </c>
      <c r="G1194" t="s">
        <v>1716</v>
      </c>
      <c r="H1194" t="s">
        <v>1716</v>
      </c>
      <c r="I1194" t="s">
        <v>2128</v>
      </c>
      <c r="J1194">
        <v>94.7</v>
      </c>
      <c r="K1194">
        <v>4.92</v>
      </c>
      <c r="L1194">
        <v>40</v>
      </c>
      <c r="N1194">
        <v>2</v>
      </c>
      <c r="O1194">
        <v>2</v>
      </c>
      <c r="P1194" t="s">
        <v>2384</v>
      </c>
      <c r="Q1194" t="s">
        <v>2885</v>
      </c>
      <c r="R1194">
        <v>97.7</v>
      </c>
      <c r="S1194">
        <v>1451</v>
      </c>
      <c r="T1194" t="s">
        <v>3448</v>
      </c>
      <c r="U1194">
        <v>97</v>
      </c>
      <c r="V1194">
        <v>1509</v>
      </c>
      <c r="W1194">
        <v>5.161674</v>
      </c>
      <c r="X1194">
        <v>10.911706</v>
      </c>
      <c r="Y1194">
        <v>0.06070366</v>
      </c>
      <c r="Z1194">
        <v>0</v>
      </c>
      <c r="AA1194">
        <v>0</v>
      </c>
      <c r="AB1194">
        <v>0.0531213431899964</v>
      </c>
      <c r="AC1194">
        <v>0.0159508666734584</v>
      </c>
    </row>
    <row r="1195" spans="1:29">
      <c r="A1195" s="1" t="s">
        <v>791</v>
      </c>
      <c r="B1195">
        <v>22</v>
      </c>
      <c r="C1195">
        <v>3787131</v>
      </c>
      <c r="D1195">
        <v>997670</v>
      </c>
      <c r="E1195">
        <v>172142.3</v>
      </c>
      <c r="F1195" t="s">
        <v>1249</v>
      </c>
      <c r="G1195" t="s">
        <v>1272</v>
      </c>
      <c r="H1195" t="s">
        <v>2004</v>
      </c>
      <c r="J1195">
        <v>95.13</v>
      </c>
      <c r="K1195">
        <v>4.92</v>
      </c>
      <c r="L1195">
        <v>81.81999999999999</v>
      </c>
      <c r="N1195">
        <v>2</v>
      </c>
      <c r="O1195">
        <v>2</v>
      </c>
      <c r="P1195" t="s">
        <v>2151</v>
      </c>
      <c r="Q1195" t="s">
        <v>2443</v>
      </c>
      <c r="R1195">
        <v>99.90000000000001</v>
      </c>
      <c r="S1195">
        <v>1409</v>
      </c>
      <c r="T1195" t="s">
        <v>3039</v>
      </c>
      <c r="U1195">
        <v>99.40000000000001</v>
      </c>
      <c r="V1195">
        <v>1413</v>
      </c>
      <c r="W1195">
        <v>7.510416999999999</v>
      </c>
      <c r="X1195">
        <v>15.419296</v>
      </c>
      <c r="Z1195">
        <v>0</v>
      </c>
      <c r="AA1195">
        <v>0</v>
      </c>
      <c r="AB1195">
        <v>0.0108869223002905</v>
      </c>
      <c r="AC1195">
        <v>0.0025338017672735</v>
      </c>
    </row>
    <row r="1196" spans="1:29">
      <c r="A1196" s="1" t="s">
        <v>792</v>
      </c>
      <c r="B1196">
        <v>35</v>
      </c>
      <c r="C1196">
        <v>6591815</v>
      </c>
      <c r="D1196">
        <v>775720</v>
      </c>
      <c r="E1196">
        <v>188337.6</v>
      </c>
      <c r="F1196" t="s">
        <v>1249</v>
      </c>
      <c r="G1196" t="s">
        <v>1295</v>
      </c>
      <c r="H1196" t="s">
        <v>2005</v>
      </c>
      <c r="I1196" t="s">
        <v>2128</v>
      </c>
      <c r="J1196">
        <v>92.73</v>
      </c>
      <c r="K1196">
        <v>0.64</v>
      </c>
      <c r="L1196">
        <v>0</v>
      </c>
      <c r="N1196">
        <v>2</v>
      </c>
      <c r="O1196">
        <v>2</v>
      </c>
      <c r="P1196" t="s">
        <v>2168</v>
      </c>
      <c r="Q1196" t="s">
        <v>2467</v>
      </c>
      <c r="R1196">
        <v>99.8</v>
      </c>
      <c r="S1196">
        <v>1418</v>
      </c>
      <c r="T1196" t="s">
        <v>3063</v>
      </c>
      <c r="U1196">
        <v>99.40000000000001</v>
      </c>
      <c r="V1196">
        <v>1436</v>
      </c>
      <c r="W1196">
        <v>11.252178</v>
      </c>
      <c r="X1196">
        <v>15.872854</v>
      </c>
      <c r="Y1196">
        <v>7.340103999999999</v>
      </c>
      <c r="Z1196">
        <v>0</v>
      </c>
      <c r="AA1196">
        <v>1</v>
      </c>
      <c r="AB1196">
        <v>0.0142869282573134</v>
      </c>
      <c r="AC1196">
        <v>0.00443722573101704</v>
      </c>
    </row>
    <row r="1197" spans="1:29">
      <c r="A1197" s="1" t="s">
        <v>793</v>
      </c>
      <c r="B1197">
        <v>26</v>
      </c>
      <c r="C1197">
        <v>3733794</v>
      </c>
      <c r="D1197">
        <v>535811</v>
      </c>
      <c r="E1197">
        <v>143607.5</v>
      </c>
      <c r="F1197" t="s">
        <v>1249</v>
      </c>
      <c r="G1197" t="s">
        <v>1387</v>
      </c>
      <c r="H1197" t="s">
        <v>1387</v>
      </c>
      <c r="I1197" t="s">
        <v>2128</v>
      </c>
      <c r="J1197">
        <v>93.66</v>
      </c>
      <c r="K1197">
        <v>1.48</v>
      </c>
      <c r="L1197">
        <v>33.33</v>
      </c>
      <c r="N1197">
        <v>1</v>
      </c>
      <c r="O1197">
        <v>1</v>
      </c>
      <c r="P1197" t="s">
        <v>2159</v>
      </c>
      <c r="Q1197" t="s">
        <v>2886</v>
      </c>
      <c r="R1197">
        <v>98.09999999999999</v>
      </c>
      <c r="S1197">
        <v>1453</v>
      </c>
      <c r="T1197" t="s">
        <v>3449</v>
      </c>
      <c r="U1197">
        <v>98.09999999999999</v>
      </c>
      <c r="V1197">
        <v>1494</v>
      </c>
      <c r="W1197">
        <v>3.904295</v>
      </c>
      <c r="X1197">
        <v>9.675628999999999</v>
      </c>
      <c r="Y1197">
        <v>0.08968766</v>
      </c>
      <c r="Z1197">
        <v>0</v>
      </c>
      <c r="AA1197">
        <v>0</v>
      </c>
      <c r="AB1197">
        <v>0.0159852741716722</v>
      </c>
      <c r="AC1197">
        <v>0.00413907284768212</v>
      </c>
    </row>
    <row r="1198" spans="1:29">
      <c r="A1198" s="1" t="s">
        <v>794</v>
      </c>
      <c r="B1198">
        <v>10</v>
      </c>
      <c r="C1198">
        <v>3478340</v>
      </c>
      <c r="D1198">
        <v>974209</v>
      </c>
      <c r="E1198">
        <v>347834</v>
      </c>
      <c r="F1198" t="s">
        <v>1249</v>
      </c>
      <c r="G1198" t="s">
        <v>1466</v>
      </c>
      <c r="H1198" t="s">
        <v>1466</v>
      </c>
      <c r="J1198">
        <v>91.86</v>
      </c>
      <c r="K1198">
        <v>1.32</v>
      </c>
      <c r="L1198">
        <v>0</v>
      </c>
      <c r="N1198">
        <v>2</v>
      </c>
      <c r="O1198">
        <v>1</v>
      </c>
      <c r="P1198" t="s">
        <v>2139</v>
      </c>
      <c r="Q1198" t="s">
        <v>2656</v>
      </c>
      <c r="R1198">
        <v>99.90000000000001</v>
      </c>
      <c r="S1198">
        <v>1450</v>
      </c>
      <c r="T1198" t="s">
        <v>3239</v>
      </c>
      <c r="U1198">
        <v>97.7</v>
      </c>
      <c r="V1198">
        <v>1322</v>
      </c>
      <c r="W1198">
        <v>4.002631</v>
      </c>
      <c r="X1198">
        <v>10.102496</v>
      </c>
      <c r="Z1198">
        <v>0</v>
      </c>
      <c r="AA1198">
        <v>0</v>
      </c>
      <c r="AB1198">
        <v>0.011667040610276</v>
      </c>
      <c r="AC1198">
        <v>0.00436711981404522</v>
      </c>
    </row>
    <row r="1199" spans="1:29">
      <c r="A1199" s="1" t="s">
        <v>795</v>
      </c>
      <c r="B1199">
        <v>16</v>
      </c>
      <c r="C1199">
        <v>3706358</v>
      </c>
      <c r="D1199">
        <v>702789</v>
      </c>
      <c r="E1199">
        <v>231647.4</v>
      </c>
      <c r="F1199" t="s">
        <v>1249</v>
      </c>
      <c r="G1199" t="s">
        <v>1365</v>
      </c>
      <c r="H1199" t="s">
        <v>1365</v>
      </c>
      <c r="I1199" t="s">
        <v>2128</v>
      </c>
      <c r="J1199">
        <v>99.31</v>
      </c>
      <c r="K1199">
        <v>1.24</v>
      </c>
      <c r="L1199">
        <v>42.86</v>
      </c>
      <c r="N1199">
        <v>2</v>
      </c>
      <c r="O1199">
        <v>2</v>
      </c>
      <c r="P1199" t="s">
        <v>2220</v>
      </c>
      <c r="Q1199" t="s">
        <v>2542</v>
      </c>
      <c r="R1199">
        <v>99.8</v>
      </c>
      <c r="S1199">
        <v>1409</v>
      </c>
      <c r="T1199" t="s">
        <v>3450</v>
      </c>
      <c r="U1199">
        <v>97.8</v>
      </c>
      <c r="V1199">
        <v>1475</v>
      </c>
      <c r="W1199">
        <v>15.759119</v>
      </c>
      <c r="X1199">
        <v>26.562424</v>
      </c>
      <c r="Y1199">
        <v>0.20259261</v>
      </c>
      <c r="Z1199">
        <v>0</v>
      </c>
      <c r="AA1199">
        <v>0</v>
      </c>
      <c r="AB1199">
        <v>0.02481124813178</v>
      </c>
      <c r="AC1199">
        <v>0.00549553229512382</v>
      </c>
    </row>
    <row r="1200" spans="1:29">
      <c r="A1200" s="1" t="s">
        <v>796</v>
      </c>
      <c r="B1200">
        <v>36</v>
      </c>
      <c r="C1200">
        <v>4312793</v>
      </c>
      <c r="D1200">
        <v>599506</v>
      </c>
      <c r="E1200">
        <v>119799.8</v>
      </c>
      <c r="F1200" t="s">
        <v>1249</v>
      </c>
      <c r="G1200" t="s">
        <v>1456</v>
      </c>
      <c r="H1200" t="s">
        <v>2006</v>
      </c>
      <c r="J1200">
        <v>95.64</v>
      </c>
      <c r="K1200">
        <v>2.95</v>
      </c>
      <c r="L1200">
        <v>25</v>
      </c>
      <c r="N1200">
        <v>1</v>
      </c>
      <c r="O1200">
        <v>1</v>
      </c>
      <c r="P1200" t="s">
        <v>2271</v>
      </c>
      <c r="Q1200" t="s">
        <v>2646</v>
      </c>
      <c r="R1200">
        <v>99.7</v>
      </c>
      <c r="S1200">
        <v>1533</v>
      </c>
      <c r="T1200" t="s">
        <v>3229</v>
      </c>
      <c r="U1200">
        <v>99.7</v>
      </c>
      <c r="V1200">
        <v>1527</v>
      </c>
      <c r="W1200">
        <v>7.613865400000001</v>
      </c>
      <c r="X1200">
        <v>10.036073</v>
      </c>
      <c r="Z1200">
        <v>0</v>
      </c>
      <c r="AA1200">
        <v>0</v>
      </c>
      <c r="AB1200">
        <v>0.0191138813709141</v>
      </c>
      <c r="AC1200">
        <v>0.00448140375238666</v>
      </c>
    </row>
    <row r="1201" spans="1:29">
      <c r="A1201" s="1" t="s">
        <v>797</v>
      </c>
      <c r="B1201">
        <v>1</v>
      </c>
      <c r="C1201">
        <v>3595827</v>
      </c>
      <c r="D1201">
        <v>3595827</v>
      </c>
      <c r="E1201">
        <v>3595827</v>
      </c>
      <c r="F1201" t="s">
        <v>1249</v>
      </c>
      <c r="G1201" t="s">
        <v>1717</v>
      </c>
      <c r="H1201" t="s">
        <v>1717</v>
      </c>
      <c r="I1201" t="s">
        <v>2128</v>
      </c>
      <c r="J1201">
        <v>97.70999999999999</v>
      </c>
      <c r="K1201">
        <v>3.05</v>
      </c>
      <c r="L1201">
        <v>16.67</v>
      </c>
      <c r="M1201" t="s">
        <v>2129</v>
      </c>
      <c r="N1201">
        <v>2</v>
      </c>
      <c r="O1201">
        <v>2</v>
      </c>
      <c r="P1201" t="s">
        <v>2385</v>
      </c>
      <c r="Q1201" t="s">
        <v>2887</v>
      </c>
      <c r="R1201">
        <v>99.2</v>
      </c>
      <c r="S1201">
        <v>1446</v>
      </c>
      <c r="T1201" t="s">
        <v>3451</v>
      </c>
      <c r="U1201">
        <v>96.40000000000001</v>
      </c>
      <c r="V1201">
        <v>1504</v>
      </c>
      <c r="W1201">
        <v>109.291176</v>
      </c>
      <c r="X1201">
        <v>160.98122</v>
      </c>
      <c r="Y1201">
        <v>2.2336318</v>
      </c>
      <c r="Z1201">
        <v>0</v>
      </c>
      <c r="AA1201">
        <v>0</v>
      </c>
      <c r="AB1201">
        <v>0.00174800046107245</v>
      </c>
      <c r="AC1201">
        <v>0.000446612828634937</v>
      </c>
    </row>
    <row r="1202" spans="1:29">
      <c r="A1202" s="1" t="s">
        <v>798</v>
      </c>
      <c r="B1202">
        <v>6</v>
      </c>
      <c r="C1202">
        <v>3570960</v>
      </c>
      <c r="D1202">
        <v>3423476</v>
      </c>
      <c r="E1202">
        <v>595160</v>
      </c>
      <c r="F1202" t="s">
        <v>1249</v>
      </c>
      <c r="G1202" t="s">
        <v>1434</v>
      </c>
      <c r="H1202" t="s">
        <v>1434</v>
      </c>
      <c r="J1202">
        <v>99.73</v>
      </c>
      <c r="K1202">
        <v>0.55</v>
      </c>
      <c r="L1202">
        <v>0</v>
      </c>
      <c r="N1202">
        <v>2</v>
      </c>
      <c r="O1202">
        <v>2</v>
      </c>
      <c r="P1202" t="s">
        <v>2259</v>
      </c>
      <c r="Q1202" t="s">
        <v>2625</v>
      </c>
      <c r="R1202">
        <v>99.90000000000001</v>
      </c>
      <c r="S1202">
        <v>1443</v>
      </c>
      <c r="T1202" t="s">
        <v>3209</v>
      </c>
      <c r="U1202">
        <v>94.7</v>
      </c>
      <c r="V1202">
        <v>1527</v>
      </c>
      <c r="W1202">
        <v>10.58177</v>
      </c>
      <c r="X1202">
        <v>13.983942</v>
      </c>
      <c r="Z1202">
        <v>0</v>
      </c>
      <c r="AA1202">
        <v>0</v>
      </c>
      <c r="AB1202">
        <v>0.0125775826469627</v>
      </c>
      <c r="AC1202">
        <v>0.00348440786207696</v>
      </c>
    </row>
    <row r="1203" spans="1:29">
      <c r="A1203" s="1" t="s">
        <v>799</v>
      </c>
      <c r="B1203">
        <v>57</v>
      </c>
      <c r="C1203">
        <v>4646100</v>
      </c>
      <c r="D1203">
        <v>543851</v>
      </c>
      <c r="E1203">
        <v>81510.5</v>
      </c>
      <c r="F1203" t="s">
        <v>1249</v>
      </c>
      <c r="G1203" t="s">
        <v>1519</v>
      </c>
      <c r="H1203" t="s">
        <v>2007</v>
      </c>
      <c r="J1203">
        <v>90.04000000000001</v>
      </c>
      <c r="K1203">
        <v>2.3</v>
      </c>
      <c r="L1203">
        <v>16.67</v>
      </c>
      <c r="N1203">
        <v>3</v>
      </c>
      <c r="O1203">
        <v>2</v>
      </c>
      <c r="P1203" t="s">
        <v>2197</v>
      </c>
      <c r="Q1203" t="s">
        <v>2725</v>
      </c>
      <c r="R1203">
        <v>98.90000000000001</v>
      </c>
      <c r="S1203">
        <v>1445</v>
      </c>
      <c r="T1203" t="s">
        <v>3252</v>
      </c>
      <c r="U1203">
        <v>95.59999999999999</v>
      </c>
      <c r="V1203">
        <v>1378</v>
      </c>
      <c r="W1203">
        <v>3.787553299999999</v>
      </c>
      <c r="X1203">
        <v>9.076808</v>
      </c>
      <c r="Z1203">
        <v>0</v>
      </c>
      <c r="AA1203">
        <v>0</v>
      </c>
      <c r="AB1203">
        <v>0.0281603692519211</v>
      </c>
      <c r="AC1203">
        <v>0.0118229929062043</v>
      </c>
    </row>
    <row r="1204" spans="1:29">
      <c r="A1204" s="1" t="s">
        <v>800</v>
      </c>
      <c r="B1204">
        <v>13</v>
      </c>
      <c r="C1204">
        <v>4180360</v>
      </c>
      <c r="D1204">
        <v>2184221</v>
      </c>
      <c r="E1204">
        <v>321566.2</v>
      </c>
      <c r="F1204" t="s">
        <v>1249</v>
      </c>
      <c r="G1204" t="s">
        <v>1718</v>
      </c>
      <c r="H1204" t="s">
        <v>1718</v>
      </c>
      <c r="I1204" t="s">
        <v>2128</v>
      </c>
      <c r="J1204">
        <v>97.25</v>
      </c>
      <c r="K1204">
        <v>0.59</v>
      </c>
      <c r="L1204">
        <v>50</v>
      </c>
      <c r="N1204">
        <v>2</v>
      </c>
      <c r="O1204">
        <v>1</v>
      </c>
      <c r="P1204" t="s">
        <v>2139</v>
      </c>
      <c r="Q1204" t="s">
        <v>2549</v>
      </c>
      <c r="R1204">
        <v>95</v>
      </c>
      <c r="S1204">
        <v>1462</v>
      </c>
      <c r="T1204" t="s">
        <v>3423</v>
      </c>
      <c r="U1204">
        <v>96.90000000000001</v>
      </c>
      <c r="V1204">
        <v>1502</v>
      </c>
      <c r="W1204">
        <v>6.270035</v>
      </c>
      <c r="X1204">
        <v>14.30865</v>
      </c>
      <c r="Y1204">
        <v>0.1996767</v>
      </c>
      <c r="Z1204">
        <v>0</v>
      </c>
      <c r="AA1204">
        <v>0</v>
      </c>
      <c r="AB1204">
        <v>0.00723942063420507</v>
      </c>
      <c r="AC1204">
        <v>0.00258157570183323</v>
      </c>
    </row>
    <row r="1205" spans="1:29">
      <c r="A1205" s="1" t="s">
        <v>801</v>
      </c>
      <c r="B1205">
        <v>16</v>
      </c>
      <c r="C1205">
        <v>7281018</v>
      </c>
      <c r="D1205">
        <v>1697863</v>
      </c>
      <c r="E1205">
        <v>455063.6</v>
      </c>
      <c r="F1205" t="s">
        <v>1249</v>
      </c>
      <c r="G1205" t="s">
        <v>1578</v>
      </c>
      <c r="H1205" t="s">
        <v>1578</v>
      </c>
      <c r="J1205">
        <v>95.73</v>
      </c>
      <c r="K1205">
        <v>3.99</v>
      </c>
      <c r="L1205">
        <v>0</v>
      </c>
      <c r="N1205">
        <v>1</v>
      </c>
      <c r="O1205">
        <v>1</v>
      </c>
      <c r="P1205" t="s">
        <v>2262</v>
      </c>
      <c r="Q1205" t="s">
        <v>2525</v>
      </c>
      <c r="R1205">
        <v>97</v>
      </c>
      <c r="S1205">
        <v>1414</v>
      </c>
      <c r="T1205" t="s">
        <v>3338</v>
      </c>
      <c r="U1205">
        <v>99.59999999999999</v>
      </c>
      <c r="V1205">
        <v>1479</v>
      </c>
      <c r="W1205">
        <v>17.277388</v>
      </c>
      <c r="X1205">
        <v>13.241944</v>
      </c>
      <c r="Z1205">
        <v>0</v>
      </c>
      <c r="AA1205">
        <v>1</v>
      </c>
      <c r="AB1205">
        <v>0.00335686083334949</v>
      </c>
      <c r="AC1205">
        <v>0.000793523535777985</v>
      </c>
    </row>
    <row r="1206" spans="1:29">
      <c r="A1206" s="1" t="s">
        <v>802</v>
      </c>
      <c r="B1206">
        <v>38</v>
      </c>
      <c r="C1206">
        <v>3922479</v>
      </c>
      <c r="D1206">
        <v>655273</v>
      </c>
      <c r="E1206">
        <v>103223.1</v>
      </c>
      <c r="F1206" t="s">
        <v>1249</v>
      </c>
      <c r="G1206" t="s">
        <v>1380</v>
      </c>
      <c r="H1206" t="s">
        <v>1435</v>
      </c>
      <c r="I1206" t="s">
        <v>2128</v>
      </c>
      <c r="J1206">
        <v>97.25</v>
      </c>
      <c r="K1206">
        <v>1.1</v>
      </c>
      <c r="L1206">
        <v>0</v>
      </c>
      <c r="N1206">
        <v>1</v>
      </c>
      <c r="O1206">
        <v>1</v>
      </c>
      <c r="P1206" t="s">
        <v>2212</v>
      </c>
      <c r="Q1206" t="s">
        <v>2558</v>
      </c>
      <c r="R1206">
        <v>100</v>
      </c>
      <c r="S1206">
        <v>1479</v>
      </c>
      <c r="T1206" t="s">
        <v>3148</v>
      </c>
      <c r="U1206">
        <v>99.8</v>
      </c>
      <c r="V1206">
        <v>1305</v>
      </c>
      <c r="W1206">
        <v>19.88917</v>
      </c>
      <c r="X1206">
        <v>22.810555</v>
      </c>
      <c r="Y1206">
        <v>0.19787739</v>
      </c>
      <c r="Z1206">
        <v>0</v>
      </c>
      <c r="AA1206">
        <v>0</v>
      </c>
      <c r="AB1206">
        <v>0.0481091227806226</v>
      </c>
      <c r="AC1206">
        <v>0.0173672962587441</v>
      </c>
    </row>
    <row r="1207" spans="1:29">
      <c r="A1207" s="1" t="s">
        <v>803</v>
      </c>
      <c r="B1207">
        <v>16</v>
      </c>
      <c r="C1207">
        <v>3536787</v>
      </c>
      <c r="D1207">
        <v>926056</v>
      </c>
      <c r="E1207">
        <v>221049.2</v>
      </c>
      <c r="F1207" t="s">
        <v>1249</v>
      </c>
      <c r="G1207" t="s">
        <v>1719</v>
      </c>
      <c r="H1207" t="s">
        <v>1719</v>
      </c>
      <c r="I1207" t="s">
        <v>2128</v>
      </c>
      <c r="J1207">
        <v>99.23999999999999</v>
      </c>
      <c r="K1207">
        <v>4.17</v>
      </c>
      <c r="L1207">
        <v>61.54</v>
      </c>
      <c r="N1207">
        <v>1</v>
      </c>
      <c r="O1207">
        <v>1</v>
      </c>
      <c r="P1207" t="s">
        <v>2150</v>
      </c>
      <c r="Q1207" t="s">
        <v>2888</v>
      </c>
      <c r="R1207">
        <v>100</v>
      </c>
      <c r="S1207">
        <v>1432</v>
      </c>
      <c r="T1207" t="s">
        <v>3452</v>
      </c>
      <c r="U1207">
        <v>98</v>
      </c>
      <c r="V1207">
        <v>1471</v>
      </c>
      <c r="W1207">
        <v>8.203105000000001</v>
      </c>
      <c r="X1207">
        <v>15.032534</v>
      </c>
      <c r="Y1207">
        <v>0.10718122</v>
      </c>
      <c r="Z1207">
        <v>0</v>
      </c>
      <c r="AA1207">
        <v>0</v>
      </c>
      <c r="AB1207">
        <v>0.0103793293538412</v>
      </c>
      <c r="AC1207">
        <v>0.0026846800034641</v>
      </c>
    </row>
    <row r="1208" spans="1:29">
      <c r="A1208" s="1" t="s">
        <v>804</v>
      </c>
      <c r="B1208">
        <v>27</v>
      </c>
      <c r="C1208">
        <v>4774612</v>
      </c>
      <c r="D1208">
        <v>935887</v>
      </c>
      <c r="E1208">
        <v>176837.5</v>
      </c>
      <c r="F1208" t="s">
        <v>1249</v>
      </c>
      <c r="G1208" t="s">
        <v>1720</v>
      </c>
      <c r="H1208" t="s">
        <v>1720</v>
      </c>
      <c r="I1208" t="s">
        <v>2128</v>
      </c>
      <c r="J1208">
        <v>94.34999999999999</v>
      </c>
      <c r="K1208">
        <v>3.83</v>
      </c>
      <c r="L1208">
        <v>28.57</v>
      </c>
      <c r="N1208">
        <v>1</v>
      </c>
      <c r="O1208">
        <v>1</v>
      </c>
      <c r="P1208" t="s">
        <v>2183</v>
      </c>
      <c r="Q1208" t="s">
        <v>2863</v>
      </c>
      <c r="R1208">
        <v>100</v>
      </c>
      <c r="S1208">
        <v>1442</v>
      </c>
      <c r="T1208" t="s">
        <v>3426</v>
      </c>
      <c r="U1208">
        <v>98.09999999999999</v>
      </c>
      <c r="V1208">
        <v>1501</v>
      </c>
      <c r="W1208">
        <v>6.611337700000001</v>
      </c>
      <c r="X1208">
        <v>17.326715</v>
      </c>
      <c r="Y1208">
        <v>0.31402057</v>
      </c>
      <c r="Z1208">
        <v>0</v>
      </c>
      <c r="AA1208">
        <v>0</v>
      </c>
      <c r="AB1208">
        <v>0.0161336117964023</v>
      </c>
      <c r="AC1208">
        <v>0.00492964265876689</v>
      </c>
    </row>
    <row r="1209" spans="1:29">
      <c r="A1209" s="1" t="s">
        <v>805</v>
      </c>
      <c r="B1209">
        <v>13</v>
      </c>
      <c r="C1209">
        <v>3477832</v>
      </c>
      <c r="D1209">
        <v>1769680</v>
      </c>
      <c r="E1209">
        <v>267525.5</v>
      </c>
      <c r="F1209" t="s">
        <v>1249</v>
      </c>
      <c r="G1209" t="s">
        <v>1721</v>
      </c>
      <c r="H1209" t="s">
        <v>1721</v>
      </c>
      <c r="I1209" t="s">
        <v>2128</v>
      </c>
      <c r="J1209">
        <v>94.59</v>
      </c>
      <c r="K1209">
        <v>0</v>
      </c>
      <c r="L1209">
        <v>0</v>
      </c>
      <c r="N1209">
        <v>1</v>
      </c>
      <c r="O1209">
        <v>1</v>
      </c>
      <c r="P1209" t="s">
        <v>2305</v>
      </c>
      <c r="Q1209" t="s">
        <v>2722</v>
      </c>
      <c r="R1209">
        <v>88.5</v>
      </c>
      <c r="S1209">
        <v>1440</v>
      </c>
      <c r="T1209" t="s">
        <v>3453</v>
      </c>
      <c r="U1209">
        <v>98.8</v>
      </c>
      <c r="V1209">
        <v>1497</v>
      </c>
      <c r="W1209">
        <v>11.868273</v>
      </c>
      <c r="X1209">
        <v>17.28869</v>
      </c>
      <c r="Y1209">
        <v>0.1592387</v>
      </c>
      <c r="Z1209">
        <v>1</v>
      </c>
      <c r="AA1209">
        <v>1</v>
      </c>
      <c r="AB1209">
        <v>0.00438371875110651</v>
      </c>
      <c r="AC1209">
        <v>0.00112842530875318</v>
      </c>
    </row>
    <row r="1210" spans="1:29">
      <c r="A1210" s="1" t="s">
        <v>806</v>
      </c>
      <c r="B1210">
        <v>29</v>
      </c>
      <c r="C1210">
        <v>5634770</v>
      </c>
      <c r="D1210">
        <v>1069173</v>
      </c>
      <c r="E1210">
        <v>194302.4</v>
      </c>
      <c r="F1210" t="s">
        <v>1249</v>
      </c>
      <c r="G1210" t="s">
        <v>1722</v>
      </c>
      <c r="H1210" t="s">
        <v>1722</v>
      </c>
      <c r="I1210" t="s">
        <v>2128</v>
      </c>
      <c r="J1210">
        <v>94.18000000000001</v>
      </c>
      <c r="K1210">
        <v>0.99</v>
      </c>
      <c r="L1210">
        <v>33.33</v>
      </c>
      <c r="N1210">
        <v>2</v>
      </c>
      <c r="O1210">
        <v>2</v>
      </c>
      <c r="P1210" t="s">
        <v>2145</v>
      </c>
      <c r="Q1210" t="s">
        <v>2889</v>
      </c>
      <c r="R1210">
        <v>95.2</v>
      </c>
      <c r="S1210">
        <v>1449</v>
      </c>
      <c r="T1210" t="s">
        <v>3454</v>
      </c>
      <c r="U1210">
        <v>96.2</v>
      </c>
      <c r="V1210">
        <v>1500</v>
      </c>
      <c r="W1210">
        <v>7.3130784</v>
      </c>
      <c r="X1210">
        <v>11.118539</v>
      </c>
      <c r="Y1210">
        <v>0.09057487</v>
      </c>
      <c r="Z1210">
        <v>0</v>
      </c>
      <c r="AA1210">
        <v>0</v>
      </c>
      <c r="AB1210">
        <v>0.0473953733677101</v>
      </c>
      <c r="AC1210">
        <v>0.0119815104676189</v>
      </c>
    </row>
    <row r="1211" spans="1:29">
      <c r="A1211" s="1" t="s">
        <v>807</v>
      </c>
      <c r="B1211">
        <v>50</v>
      </c>
      <c r="C1211">
        <v>5866571</v>
      </c>
      <c r="D1211">
        <v>1122105</v>
      </c>
      <c r="E1211">
        <v>117331.4</v>
      </c>
      <c r="F1211" t="s">
        <v>1249</v>
      </c>
      <c r="G1211" t="s">
        <v>1723</v>
      </c>
      <c r="H1211" t="s">
        <v>1723</v>
      </c>
      <c r="I1211" t="s">
        <v>2128</v>
      </c>
      <c r="J1211">
        <v>98.15000000000001</v>
      </c>
      <c r="K1211">
        <v>3.03</v>
      </c>
      <c r="L1211">
        <v>66.67</v>
      </c>
      <c r="N1211">
        <v>3</v>
      </c>
      <c r="O1211">
        <v>3</v>
      </c>
      <c r="P1211" t="s">
        <v>2172</v>
      </c>
      <c r="Q1211" t="s">
        <v>2890</v>
      </c>
      <c r="R1211">
        <v>99.90000000000001</v>
      </c>
      <c r="S1211">
        <v>1452</v>
      </c>
      <c r="T1211" t="s">
        <v>3455</v>
      </c>
      <c r="U1211">
        <v>98.5</v>
      </c>
      <c r="V1211">
        <v>1511</v>
      </c>
      <c r="W1211">
        <v>16.46464</v>
      </c>
      <c r="X1211">
        <v>21.31792</v>
      </c>
      <c r="Y1211">
        <v>0.20411439</v>
      </c>
      <c r="Z1211">
        <v>0</v>
      </c>
      <c r="AA1211">
        <v>0</v>
      </c>
      <c r="AB1211">
        <v>0.0281057452810824</v>
      </c>
      <c r="AC1211">
        <v>0.00918379307225067</v>
      </c>
    </row>
    <row r="1212" spans="1:29">
      <c r="A1212" s="1" t="s">
        <v>808</v>
      </c>
      <c r="B1212">
        <v>42</v>
      </c>
      <c r="C1212">
        <v>3180269</v>
      </c>
      <c r="D1212">
        <v>420792</v>
      </c>
      <c r="E1212">
        <v>75720.7</v>
      </c>
      <c r="F1212" t="s">
        <v>1249</v>
      </c>
      <c r="G1212" t="s">
        <v>1724</v>
      </c>
      <c r="H1212" t="s">
        <v>1724</v>
      </c>
      <c r="I1212" t="s">
        <v>2128</v>
      </c>
      <c r="J1212">
        <v>95.69</v>
      </c>
      <c r="K1212">
        <v>1.65</v>
      </c>
      <c r="L1212">
        <v>66.67</v>
      </c>
      <c r="N1212">
        <v>1</v>
      </c>
      <c r="O1212">
        <v>1</v>
      </c>
      <c r="P1212" t="s">
        <v>2214</v>
      </c>
      <c r="Q1212" t="s">
        <v>2891</v>
      </c>
      <c r="R1212">
        <v>97.7</v>
      </c>
      <c r="S1212">
        <v>1453</v>
      </c>
      <c r="T1212" t="s">
        <v>3456</v>
      </c>
      <c r="U1212">
        <v>99</v>
      </c>
      <c r="V1212">
        <v>1493</v>
      </c>
      <c r="W1212">
        <v>25.103996</v>
      </c>
      <c r="X1212">
        <v>9.873391</v>
      </c>
      <c r="Y1212">
        <v>0.3681033</v>
      </c>
      <c r="Z1212">
        <v>0</v>
      </c>
      <c r="AA1212">
        <v>0</v>
      </c>
      <c r="AB1212">
        <v>0.0185078238373181</v>
      </c>
      <c r="AC1212">
        <v>0.00501744446076817</v>
      </c>
    </row>
    <row r="1213" spans="1:29">
      <c r="A1213" s="1" t="s">
        <v>809</v>
      </c>
      <c r="B1213">
        <v>131</v>
      </c>
      <c r="C1213">
        <v>8651915</v>
      </c>
      <c r="D1213">
        <v>548759</v>
      </c>
      <c r="E1213">
        <v>66045.2</v>
      </c>
      <c r="F1213" t="s">
        <v>1249</v>
      </c>
      <c r="G1213" t="s">
        <v>1436</v>
      </c>
      <c r="H1213" t="s">
        <v>1436</v>
      </c>
      <c r="J1213">
        <v>93.06</v>
      </c>
      <c r="K1213">
        <v>4.86</v>
      </c>
      <c r="L1213">
        <v>54.55</v>
      </c>
      <c r="N1213">
        <v>3</v>
      </c>
      <c r="O1213">
        <v>3</v>
      </c>
      <c r="P1213" t="s">
        <v>2260</v>
      </c>
      <c r="Q1213" t="s">
        <v>2892</v>
      </c>
      <c r="R1213">
        <v>99.8</v>
      </c>
      <c r="S1213">
        <v>1477</v>
      </c>
      <c r="T1213" t="s">
        <v>3210</v>
      </c>
      <c r="U1213">
        <v>99.59999999999999</v>
      </c>
      <c r="V1213">
        <v>1499</v>
      </c>
      <c r="W1213">
        <v>32.386967</v>
      </c>
      <c r="X1213">
        <v>30.334124</v>
      </c>
      <c r="Z1213">
        <v>0</v>
      </c>
      <c r="AA1213">
        <v>0</v>
      </c>
      <c r="AB1213">
        <v>0.0549966934392154</v>
      </c>
      <c r="AC1213">
        <v>0.0129801642301931</v>
      </c>
    </row>
    <row r="1214" spans="1:29">
      <c r="A1214" s="1" t="s">
        <v>810</v>
      </c>
      <c r="B1214">
        <v>11</v>
      </c>
      <c r="C1214">
        <v>4214851</v>
      </c>
      <c r="D1214">
        <v>1245818</v>
      </c>
      <c r="E1214">
        <v>383168.3</v>
      </c>
      <c r="F1214" t="s">
        <v>1249</v>
      </c>
      <c r="G1214" t="s">
        <v>1255</v>
      </c>
      <c r="H1214" t="s">
        <v>2008</v>
      </c>
      <c r="I1214" t="s">
        <v>2128</v>
      </c>
      <c r="J1214">
        <v>93.16</v>
      </c>
      <c r="K1214">
        <v>0.85</v>
      </c>
      <c r="L1214">
        <v>0</v>
      </c>
      <c r="N1214">
        <v>1</v>
      </c>
      <c r="O1214">
        <v>1</v>
      </c>
      <c r="P1214" t="s">
        <v>2135</v>
      </c>
      <c r="Q1214" t="s">
        <v>2426</v>
      </c>
      <c r="R1214">
        <v>99.90000000000001</v>
      </c>
      <c r="S1214">
        <v>1445</v>
      </c>
      <c r="T1214" t="s">
        <v>3022</v>
      </c>
      <c r="U1214">
        <v>99.59999999999999</v>
      </c>
      <c r="V1214">
        <v>1504</v>
      </c>
      <c r="W1214">
        <v>18.53558</v>
      </c>
      <c r="X1214">
        <v>23.247187</v>
      </c>
      <c r="Y1214">
        <v>4.3658395</v>
      </c>
      <c r="Z1214">
        <v>0</v>
      </c>
      <c r="AA1214">
        <v>1</v>
      </c>
      <c r="AB1214">
        <v>0.0186155721920563</v>
      </c>
      <c r="AC1214">
        <v>0.00516604105447756</v>
      </c>
    </row>
    <row r="1215" spans="1:29">
      <c r="A1215" s="1" t="s">
        <v>811</v>
      </c>
      <c r="B1215">
        <v>33</v>
      </c>
      <c r="C1215">
        <v>5710626</v>
      </c>
      <c r="D1215">
        <v>647760</v>
      </c>
      <c r="E1215">
        <v>173049.3</v>
      </c>
      <c r="F1215" t="s">
        <v>1249</v>
      </c>
      <c r="G1215" t="s">
        <v>1279</v>
      </c>
      <c r="H1215" t="s">
        <v>1644</v>
      </c>
      <c r="I1215" t="s">
        <v>2128</v>
      </c>
      <c r="J1215">
        <v>95.94</v>
      </c>
      <c r="K1215">
        <v>2.56</v>
      </c>
      <c r="L1215">
        <v>0</v>
      </c>
      <c r="N1215">
        <v>1</v>
      </c>
      <c r="O1215">
        <v>1</v>
      </c>
      <c r="P1215" t="s">
        <v>2156</v>
      </c>
      <c r="Q1215" t="s">
        <v>2893</v>
      </c>
      <c r="R1215">
        <v>99.90000000000001</v>
      </c>
      <c r="S1215">
        <v>1476</v>
      </c>
      <c r="T1215" t="s">
        <v>3046</v>
      </c>
      <c r="U1215">
        <v>98.7</v>
      </c>
      <c r="V1215">
        <v>1547</v>
      </c>
      <c r="W1215">
        <v>19.229193</v>
      </c>
      <c r="X1215">
        <v>31.029816</v>
      </c>
      <c r="Y1215">
        <v>0.865287</v>
      </c>
      <c r="Z1215">
        <v>0</v>
      </c>
      <c r="AA1215">
        <v>0</v>
      </c>
      <c r="AB1215">
        <v>0.0481059456216049</v>
      </c>
      <c r="AC1215">
        <v>0.0129424782614871</v>
      </c>
    </row>
    <row r="1216" spans="1:29">
      <c r="A1216" s="1" t="s">
        <v>812</v>
      </c>
      <c r="B1216">
        <v>24</v>
      </c>
      <c r="C1216">
        <v>2563974</v>
      </c>
      <c r="D1216">
        <v>565432</v>
      </c>
      <c r="E1216">
        <v>106832.2</v>
      </c>
      <c r="F1216" t="s">
        <v>1249</v>
      </c>
      <c r="G1216" t="s">
        <v>1278</v>
      </c>
      <c r="H1216" t="s">
        <v>2009</v>
      </c>
      <c r="J1216">
        <v>90.45999999999999</v>
      </c>
      <c r="K1216">
        <v>1.25</v>
      </c>
      <c r="L1216">
        <v>25</v>
      </c>
      <c r="N1216">
        <v>2</v>
      </c>
      <c r="O1216">
        <v>2</v>
      </c>
      <c r="P1216" t="s">
        <v>2130</v>
      </c>
      <c r="Q1216" t="s">
        <v>2449</v>
      </c>
      <c r="R1216">
        <v>99.8</v>
      </c>
      <c r="S1216">
        <v>1457</v>
      </c>
      <c r="T1216" t="s">
        <v>3169</v>
      </c>
      <c r="U1216">
        <v>94.3</v>
      </c>
      <c r="V1216">
        <v>1521</v>
      </c>
      <c r="W1216">
        <v>5.9464283</v>
      </c>
      <c r="X1216">
        <v>12.388117</v>
      </c>
      <c r="Z1216">
        <v>0</v>
      </c>
      <c r="AA1216">
        <v>0</v>
      </c>
      <c r="AB1216">
        <v>0.0298813967856179</v>
      </c>
      <c r="AC1216">
        <v>0.00557594689574385</v>
      </c>
    </row>
    <row r="1217" spans="1:29">
      <c r="A1217" s="1" t="s">
        <v>813</v>
      </c>
      <c r="B1217">
        <v>61</v>
      </c>
      <c r="C1217">
        <v>4113924</v>
      </c>
      <c r="D1217">
        <v>473731</v>
      </c>
      <c r="E1217">
        <v>67441.39999999999</v>
      </c>
      <c r="F1217" t="s">
        <v>1249</v>
      </c>
      <c r="G1217" t="s">
        <v>1402</v>
      </c>
      <c r="H1217" t="s">
        <v>2010</v>
      </c>
      <c r="J1217">
        <v>90.17</v>
      </c>
      <c r="K1217">
        <v>4.62</v>
      </c>
      <c r="L1217">
        <v>31.43</v>
      </c>
      <c r="N1217">
        <v>1</v>
      </c>
      <c r="O1217">
        <v>1</v>
      </c>
      <c r="P1217" t="s">
        <v>2238</v>
      </c>
      <c r="Q1217" t="s">
        <v>2582</v>
      </c>
      <c r="R1217">
        <v>98.59999999999999</v>
      </c>
      <c r="S1217">
        <v>1460</v>
      </c>
      <c r="T1217" t="s">
        <v>3398</v>
      </c>
      <c r="U1217">
        <v>99.2</v>
      </c>
      <c r="V1217">
        <v>1509</v>
      </c>
      <c r="W1217">
        <v>19.917044</v>
      </c>
      <c r="X1217">
        <v>19.347492</v>
      </c>
      <c r="Z1217">
        <v>0</v>
      </c>
      <c r="AA1217">
        <v>0</v>
      </c>
      <c r="AB1217">
        <v>0.0331110865335215</v>
      </c>
      <c r="AC1217">
        <v>0.007654225692127541</v>
      </c>
    </row>
    <row r="1218" spans="1:29">
      <c r="A1218" s="1" t="s">
        <v>814</v>
      </c>
      <c r="B1218">
        <v>28</v>
      </c>
      <c r="C1218">
        <v>4318719</v>
      </c>
      <c r="D1218">
        <v>1041177</v>
      </c>
      <c r="E1218">
        <v>154240</v>
      </c>
      <c r="F1218" t="s">
        <v>1249</v>
      </c>
      <c r="G1218" t="s">
        <v>1401</v>
      </c>
      <c r="H1218" t="s">
        <v>2011</v>
      </c>
      <c r="I1218" t="s">
        <v>2128</v>
      </c>
      <c r="J1218">
        <v>97</v>
      </c>
      <c r="K1218">
        <v>1.46</v>
      </c>
      <c r="L1218">
        <v>20</v>
      </c>
      <c r="N1218">
        <v>3</v>
      </c>
      <c r="O1218">
        <v>3</v>
      </c>
      <c r="P1218" t="s">
        <v>2130</v>
      </c>
      <c r="Q1218" t="s">
        <v>2581</v>
      </c>
      <c r="R1218">
        <v>99.90000000000001</v>
      </c>
      <c r="S1218">
        <v>1486</v>
      </c>
      <c r="T1218" t="s">
        <v>3167</v>
      </c>
      <c r="U1218">
        <v>98.5</v>
      </c>
      <c r="V1218">
        <v>1510</v>
      </c>
      <c r="W1218">
        <v>12.395712</v>
      </c>
      <c r="X1218">
        <v>13.443883</v>
      </c>
      <c r="Y1218">
        <v>0.21973337</v>
      </c>
      <c r="Z1218">
        <v>0</v>
      </c>
      <c r="AA1218">
        <v>0</v>
      </c>
      <c r="AB1218">
        <v>0.0272204842817644</v>
      </c>
      <c r="AC1218">
        <v>0.00554370934248344</v>
      </c>
    </row>
    <row r="1219" spans="1:29">
      <c r="A1219" s="1" t="s">
        <v>815</v>
      </c>
      <c r="B1219">
        <v>17</v>
      </c>
      <c r="C1219">
        <v>3446967</v>
      </c>
      <c r="D1219">
        <v>449486</v>
      </c>
      <c r="E1219">
        <v>202762.8</v>
      </c>
      <c r="F1219" t="s">
        <v>1249</v>
      </c>
      <c r="G1219" t="s">
        <v>1264</v>
      </c>
      <c r="H1219" t="s">
        <v>2012</v>
      </c>
      <c r="I1219" t="s">
        <v>2128</v>
      </c>
      <c r="J1219">
        <v>96.04000000000001</v>
      </c>
      <c r="K1219">
        <v>0.99</v>
      </c>
      <c r="L1219">
        <v>0</v>
      </c>
      <c r="N1219">
        <v>1</v>
      </c>
      <c r="O1219">
        <v>1</v>
      </c>
      <c r="P1219" t="s">
        <v>2144</v>
      </c>
      <c r="Q1219" t="s">
        <v>2435</v>
      </c>
      <c r="R1219">
        <v>99.8</v>
      </c>
      <c r="S1219">
        <v>1412</v>
      </c>
      <c r="T1219" t="s">
        <v>3031</v>
      </c>
      <c r="U1219">
        <v>99.7</v>
      </c>
      <c r="V1219">
        <v>1470</v>
      </c>
      <c r="W1219">
        <v>6.976313</v>
      </c>
      <c r="X1219">
        <v>11.311731</v>
      </c>
      <c r="Y1219">
        <v>0.4208284</v>
      </c>
      <c r="Z1219">
        <v>0</v>
      </c>
      <c r="AA1219">
        <v>0</v>
      </c>
      <c r="AB1219">
        <v>0.0367426470588235</v>
      </c>
      <c r="AC1219">
        <v>0.007870561519405451</v>
      </c>
    </row>
    <row r="1220" spans="1:29">
      <c r="A1220" s="1" t="s">
        <v>816</v>
      </c>
      <c r="B1220">
        <v>31</v>
      </c>
      <c r="C1220">
        <v>5055743</v>
      </c>
      <c r="D1220">
        <v>767308</v>
      </c>
      <c r="E1220">
        <v>163088.5</v>
      </c>
      <c r="F1220" t="s">
        <v>1249</v>
      </c>
      <c r="G1220" t="s">
        <v>1281</v>
      </c>
      <c r="H1220" t="s">
        <v>2013</v>
      </c>
      <c r="J1220">
        <v>97.26000000000001</v>
      </c>
      <c r="K1220">
        <v>4.84</v>
      </c>
      <c r="L1220">
        <v>50</v>
      </c>
      <c r="N1220">
        <v>1</v>
      </c>
      <c r="O1220">
        <v>1</v>
      </c>
      <c r="P1220" t="s">
        <v>2158</v>
      </c>
      <c r="Q1220" t="s">
        <v>2452</v>
      </c>
      <c r="R1220">
        <v>99.7</v>
      </c>
      <c r="S1220">
        <v>1446</v>
      </c>
      <c r="T1220" t="s">
        <v>3048</v>
      </c>
      <c r="U1220">
        <v>97.90000000000001</v>
      </c>
      <c r="V1220">
        <v>1504</v>
      </c>
      <c r="W1220">
        <v>11.194429</v>
      </c>
      <c r="X1220">
        <v>16.413513</v>
      </c>
      <c r="Z1220">
        <v>0</v>
      </c>
      <c r="AA1220">
        <v>0</v>
      </c>
      <c r="AB1220">
        <v>0.0171265650179745</v>
      </c>
      <c r="AC1220">
        <v>0.00373570408111319</v>
      </c>
    </row>
    <row r="1221" spans="1:29">
      <c r="A1221" s="1" t="s">
        <v>817</v>
      </c>
      <c r="B1221">
        <v>40</v>
      </c>
      <c r="C1221">
        <v>3716077</v>
      </c>
      <c r="D1221">
        <v>510631</v>
      </c>
      <c r="E1221">
        <v>92901.89999999999</v>
      </c>
      <c r="F1221" t="s">
        <v>1249</v>
      </c>
      <c r="G1221" t="s">
        <v>1276</v>
      </c>
      <c r="H1221" t="s">
        <v>2014</v>
      </c>
      <c r="J1221">
        <v>98.03</v>
      </c>
      <c r="K1221">
        <v>3.94</v>
      </c>
      <c r="L1221">
        <v>55.56</v>
      </c>
      <c r="N1221">
        <v>2</v>
      </c>
      <c r="O1221">
        <v>3</v>
      </c>
      <c r="P1221" t="s">
        <v>2150</v>
      </c>
      <c r="Q1221" t="s">
        <v>2447</v>
      </c>
      <c r="R1221">
        <v>99.2</v>
      </c>
      <c r="S1221">
        <v>1447</v>
      </c>
      <c r="T1221" t="s">
        <v>3043</v>
      </c>
      <c r="U1221">
        <v>98.8</v>
      </c>
      <c r="V1221">
        <v>1500</v>
      </c>
      <c r="W1221">
        <v>13.884296</v>
      </c>
      <c r="X1221">
        <v>19.308279</v>
      </c>
      <c r="Z1221">
        <v>0</v>
      </c>
      <c r="AA1221">
        <v>0</v>
      </c>
      <c r="AB1221">
        <v>0.0174956270825772</v>
      </c>
      <c r="AC1221">
        <v>0.00378042472632216</v>
      </c>
    </row>
    <row r="1222" spans="1:29">
      <c r="A1222" s="1" t="s">
        <v>818</v>
      </c>
      <c r="B1222">
        <v>15</v>
      </c>
      <c r="C1222">
        <v>4584175</v>
      </c>
      <c r="D1222">
        <v>927992</v>
      </c>
      <c r="E1222">
        <v>305611.7</v>
      </c>
      <c r="F1222" t="s">
        <v>1249</v>
      </c>
      <c r="G1222" t="s">
        <v>1265</v>
      </c>
      <c r="H1222" t="s">
        <v>1265</v>
      </c>
      <c r="J1222">
        <v>97.52</v>
      </c>
      <c r="K1222">
        <v>3.22</v>
      </c>
      <c r="L1222">
        <v>55.56</v>
      </c>
      <c r="N1222">
        <v>2</v>
      </c>
      <c r="O1222">
        <v>2</v>
      </c>
      <c r="P1222" t="s">
        <v>2145</v>
      </c>
      <c r="Q1222" t="s">
        <v>2436</v>
      </c>
      <c r="R1222">
        <v>100</v>
      </c>
      <c r="S1222">
        <v>1440</v>
      </c>
      <c r="T1222" t="s">
        <v>3032</v>
      </c>
      <c r="U1222">
        <v>99.59999999999999</v>
      </c>
      <c r="V1222">
        <v>1499</v>
      </c>
      <c r="W1222">
        <v>20.800587</v>
      </c>
      <c r="X1222">
        <v>51.09499</v>
      </c>
      <c r="Z1222">
        <v>0</v>
      </c>
      <c r="AA1222">
        <v>0</v>
      </c>
      <c r="AB1222">
        <v>0.007504129621955309</v>
      </c>
      <c r="AC1222">
        <v>0.00196950641931522</v>
      </c>
    </row>
    <row r="1223" spans="1:29">
      <c r="A1223" s="1" t="s">
        <v>819</v>
      </c>
      <c r="B1223">
        <v>62</v>
      </c>
      <c r="C1223">
        <v>4128037</v>
      </c>
      <c r="D1223">
        <v>267515</v>
      </c>
      <c r="E1223">
        <v>66581.2</v>
      </c>
      <c r="F1223" t="s">
        <v>1249</v>
      </c>
      <c r="G1223" t="s">
        <v>1725</v>
      </c>
      <c r="H1223" t="s">
        <v>1725</v>
      </c>
      <c r="I1223" t="s">
        <v>2128</v>
      </c>
      <c r="J1223">
        <v>90.29000000000001</v>
      </c>
      <c r="K1223">
        <v>2.05</v>
      </c>
      <c r="L1223">
        <v>0</v>
      </c>
      <c r="N1223">
        <v>1</v>
      </c>
      <c r="O1223">
        <v>1</v>
      </c>
      <c r="P1223" t="s">
        <v>2386</v>
      </c>
      <c r="Q1223" t="s">
        <v>2894</v>
      </c>
      <c r="R1223">
        <v>99.8</v>
      </c>
      <c r="S1223">
        <v>1480</v>
      </c>
      <c r="T1223" t="s">
        <v>3457</v>
      </c>
      <c r="U1223">
        <v>98.8</v>
      </c>
      <c r="V1223">
        <v>1519</v>
      </c>
      <c r="W1223">
        <v>13.435352</v>
      </c>
      <c r="X1223">
        <v>9.792292</v>
      </c>
      <c r="Y1223">
        <v>0.17489237</v>
      </c>
      <c r="Z1223">
        <v>0</v>
      </c>
      <c r="AA1223">
        <v>0</v>
      </c>
      <c r="AB1223">
        <v>0.0393314240154424</v>
      </c>
      <c r="AC1223">
        <v>0.00979572670969092</v>
      </c>
    </row>
    <row r="1224" spans="1:29">
      <c r="A1224" s="1" t="s">
        <v>820</v>
      </c>
      <c r="B1224">
        <v>4</v>
      </c>
      <c r="C1224">
        <v>3688406</v>
      </c>
      <c r="D1224">
        <v>2545345</v>
      </c>
      <c r="E1224">
        <v>922101.5</v>
      </c>
      <c r="F1224" t="s">
        <v>1249</v>
      </c>
      <c r="G1224" t="s">
        <v>1287</v>
      </c>
      <c r="H1224" t="s">
        <v>1287</v>
      </c>
      <c r="J1224">
        <v>95.56999999999999</v>
      </c>
      <c r="K1224">
        <v>0.37</v>
      </c>
      <c r="L1224">
        <v>0</v>
      </c>
      <c r="N1224">
        <v>2</v>
      </c>
      <c r="O1224">
        <v>2</v>
      </c>
      <c r="P1224" t="s">
        <v>2162</v>
      </c>
      <c r="Q1224" t="s">
        <v>2457</v>
      </c>
      <c r="R1224">
        <v>99.90000000000001</v>
      </c>
      <c r="S1224">
        <v>1460</v>
      </c>
      <c r="T1224" t="s">
        <v>3054</v>
      </c>
      <c r="U1224">
        <v>99.7</v>
      </c>
      <c r="V1224">
        <v>1519</v>
      </c>
      <c r="W1224">
        <v>19.529675</v>
      </c>
      <c r="X1224">
        <v>28.660381</v>
      </c>
      <c r="Z1224">
        <v>0</v>
      </c>
      <c r="AA1224">
        <v>0</v>
      </c>
      <c r="AB1224">
        <v>0.00661706342112226</v>
      </c>
      <c r="AC1224">
        <v>0.00185147959669484</v>
      </c>
    </row>
    <row r="1225" spans="1:29">
      <c r="A1225" s="1" t="s">
        <v>821</v>
      </c>
      <c r="B1225">
        <v>48</v>
      </c>
      <c r="C1225">
        <v>5539318</v>
      </c>
      <c r="D1225">
        <v>828687</v>
      </c>
      <c r="E1225">
        <v>115402.5</v>
      </c>
      <c r="F1225" t="s">
        <v>1249</v>
      </c>
      <c r="G1225" t="s">
        <v>1334</v>
      </c>
      <c r="H1225" t="s">
        <v>2015</v>
      </c>
      <c r="J1225">
        <v>97.86</v>
      </c>
      <c r="K1225">
        <v>2.48</v>
      </c>
      <c r="L1225">
        <v>72.73</v>
      </c>
      <c r="N1225">
        <v>1</v>
      </c>
      <c r="O1225">
        <v>1</v>
      </c>
      <c r="P1225" t="s">
        <v>2197</v>
      </c>
      <c r="Q1225" t="s">
        <v>2507</v>
      </c>
      <c r="R1225">
        <v>99.2</v>
      </c>
      <c r="S1225">
        <v>1445</v>
      </c>
      <c r="T1225" t="s">
        <v>3101</v>
      </c>
      <c r="U1225">
        <v>99</v>
      </c>
      <c r="V1225">
        <v>1480</v>
      </c>
      <c r="W1225">
        <v>5.192921599999999</v>
      </c>
      <c r="X1225">
        <v>12.724991</v>
      </c>
      <c r="Z1225">
        <v>0</v>
      </c>
      <c r="AA1225">
        <v>0</v>
      </c>
      <c r="AB1225">
        <v>0.018494398145593</v>
      </c>
      <c r="AC1225">
        <v>0.00508353805740782</v>
      </c>
    </row>
    <row r="1226" spans="1:29">
      <c r="A1226" s="1" t="s">
        <v>822</v>
      </c>
      <c r="B1226">
        <v>17</v>
      </c>
      <c r="C1226">
        <v>4121257</v>
      </c>
      <c r="D1226">
        <v>693230</v>
      </c>
      <c r="E1226">
        <v>242426.9</v>
      </c>
      <c r="F1226" t="s">
        <v>1249</v>
      </c>
      <c r="G1226" t="s">
        <v>1275</v>
      </c>
      <c r="H1226" t="s">
        <v>1275</v>
      </c>
      <c r="J1226">
        <v>96.06</v>
      </c>
      <c r="K1226">
        <v>1.72</v>
      </c>
      <c r="L1226">
        <v>66.67</v>
      </c>
      <c r="N1226">
        <v>1</v>
      </c>
      <c r="O1226">
        <v>1</v>
      </c>
      <c r="P1226" t="s">
        <v>2154</v>
      </c>
      <c r="Q1226" t="s">
        <v>2446</v>
      </c>
      <c r="R1226">
        <v>100</v>
      </c>
      <c r="S1226">
        <v>1447</v>
      </c>
      <c r="T1226" t="s">
        <v>3042</v>
      </c>
      <c r="U1226">
        <v>99.7</v>
      </c>
      <c r="V1226">
        <v>1445</v>
      </c>
      <c r="W1226">
        <v>13.469131</v>
      </c>
      <c r="X1226">
        <v>33.31243</v>
      </c>
      <c r="Z1226">
        <v>0</v>
      </c>
      <c r="AA1226">
        <v>0</v>
      </c>
      <c r="AB1226">
        <v>0.0130959927411937</v>
      </c>
      <c r="AC1226">
        <v>0.00229184593363623</v>
      </c>
    </row>
    <row r="1227" spans="1:29">
      <c r="A1227" s="1" t="s">
        <v>823</v>
      </c>
      <c r="B1227">
        <v>40</v>
      </c>
      <c r="C1227">
        <v>5201211</v>
      </c>
      <c r="D1227">
        <v>943011</v>
      </c>
      <c r="E1227">
        <v>130030.3</v>
      </c>
      <c r="F1227" t="s">
        <v>1249</v>
      </c>
      <c r="G1227" t="s">
        <v>1259</v>
      </c>
      <c r="H1227" t="s">
        <v>2016</v>
      </c>
      <c r="J1227">
        <v>96.53</v>
      </c>
      <c r="K1227">
        <v>4.21</v>
      </c>
      <c r="L1227">
        <v>61.54</v>
      </c>
      <c r="N1227">
        <v>2</v>
      </c>
      <c r="O1227">
        <v>1</v>
      </c>
      <c r="P1227" t="s">
        <v>2139</v>
      </c>
      <c r="Q1227" t="s">
        <v>2895</v>
      </c>
      <c r="R1227">
        <v>100</v>
      </c>
      <c r="S1227">
        <v>1454</v>
      </c>
      <c r="T1227" t="s">
        <v>3026</v>
      </c>
      <c r="U1227">
        <v>99.5</v>
      </c>
      <c r="V1227">
        <v>1498</v>
      </c>
      <c r="W1227">
        <v>8.205711000000001</v>
      </c>
      <c r="X1227">
        <v>20.58542</v>
      </c>
      <c r="Z1227">
        <v>0</v>
      </c>
      <c r="AA1227">
        <v>0</v>
      </c>
      <c r="AB1227">
        <v>0.0128319114763673</v>
      </c>
      <c r="AC1227">
        <v>0.00300634859039596</v>
      </c>
    </row>
    <row r="1228" spans="1:29">
      <c r="A1228" s="1" t="s">
        <v>824</v>
      </c>
      <c r="B1228">
        <v>32</v>
      </c>
      <c r="C1228">
        <v>6352677</v>
      </c>
      <c r="D1228">
        <v>1413911</v>
      </c>
      <c r="E1228">
        <v>198521.2</v>
      </c>
      <c r="F1228" t="s">
        <v>1249</v>
      </c>
      <c r="G1228" t="s">
        <v>1260</v>
      </c>
      <c r="H1228" t="s">
        <v>2017</v>
      </c>
      <c r="J1228">
        <v>98.90000000000001</v>
      </c>
      <c r="K1228">
        <v>2.2</v>
      </c>
      <c r="L1228">
        <v>0</v>
      </c>
      <c r="N1228">
        <v>2</v>
      </c>
      <c r="O1228">
        <v>2</v>
      </c>
      <c r="P1228" t="s">
        <v>2140</v>
      </c>
      <c r="Q1228" t="s">
        <v>2431</v>
      </c>
      <c r="R1228">
        <v>100</v>
      </c>
      <c r="S1228">
        <v>1448</v>
      </c>
      <c r="T1228" t="s">
        <v>3027</v>
      </c>
      <c r="U1228">
        <v>99.5</v>
      </c>
      <c r="V1228">
        <v>1488</v>
      </c>
      <c r="W1228">
        <v>10.039394</v>
      </c>
      <c r="X1228">
        <v>15.30475</v>
      </c>
      <c r="Z1228">
        <v>0</v>
      </c>
      <c r="AA1228">
        <v>0</v>
      </c>
      <c r="AB1228">
        <v>0.0289723859690346</v>
      </c>
      <c r="AC1228">
        <v>0.00686349054750214</v>
      </c>
    </row>
    <row r="1229" spans="1:29">
      <c r="A1229" s="1" t="s">
        <v>825</v>
      </c>
      <c r="B1229">
        <v>114</v>
      </c>
      <c r="C1229">
        <v>8831761</v>
      </c>
      <c r="D1229">
        <v>410031</v>
      </c>
      <c r="E1229">
        <v>77471.60000000001</v>
      </c>
      <c r="F1229" t="s">
        <v>1249</v>
      </c>
      <c r="G1229" t="s">
        <v>1304</v>
      </c>
      <c r="H1229" t="s">
        <v>2018</v>
      </c>
      <c r="J1229">
        <v>91.64</v>
      </c>
      <c r="K1229">
        <v>2.84</v>
      </c>
      <c r="L1229">
        <v>22.22</v>
      </c>
      <c r="N1229">
        <v>5</v>
      </c>
      <c r="O1229">
        <v>5</v>
      </c>
      <c r="P1229" t="s">
        <v>2174</v>
      </c>
      <c r="Q1229" t="s">
        <v>2588</v>
      </c>
      <c r="R1229">
        <v>100</v>
      </c>
      <c r="S1229">
        <v>1477</v>
      </c>
      <c r="T1229" t="s">
        <v>3072</v>
      </c>
      <c r="U1229">
        <v>99.2</v>
      </c>
      <c r="V1229">
        <v>1533</v>
      </c>
      <c r="W1229">
        <v>9.601233500000001</v>
      </c>
      <c r="X1229">
        <v>11.578578</v>
      </c>
      <c r="Z1229">
        <v>0</v>
      </c>
      <c r="AA1229">
        <v>1</v>
      </c>
      <c r="AB1229">
        <v>0.0445639887895767</v>
      </c>
      <c r="AC1229">
        <v>0.0148612479338995</v>
      </c>
    </row>
    <row r="1230" spans="1:29">
      <c r="A1230" s="1" t="s">
        <v>826</v>
      </c>
      <c r="B1230">
        <v>51</v>
      </c>
      <c r="C1230">
        <v>4372126</v>
      </c>
      <c r="D1230">
        <v>704439</v>
      </c>
      <c r="E1230">
        <v>85728</v>
      </c>
      <c r="F1230" t="s">
        <v>1249</v>
      </c>
      <c r="G1230" t="s">
        <v>1345</v>
      </c>
      <c r="H1230" t="s">
        <v>1508</v>
      </c>
      <c r="J1230">
        <v>97.77</v>
      </c>
      <c r="K1230">
        <v>1.97</v>
      </c>
      <c r="L1230">
        <v>16.67</v>
      </c>
      <c r="N1230">
        <v>1</v>
      </c>
      <c r="O1230">
        <v>1</v>
      </c>
      <c r="P1230" t="s">
        <v>2207</v>
      </c>
      <c r="Q1230" t="s">
        <v>2519</v>
      </c>
      <c r="R1230">
        <v>99.90000000000001</v>
      </c>
      <c r="S1230">
        <v>1447</v>
      </c>
      <c r="T1230" t="s">
        <v>3112</v>
      </c>
      <c r="U1230">
        <v>99.3</v>
      </c>
      <c r="V1230">
        <v>1496</v>
      </c>
      <c r="W1230">
        <v>5.358373</v>
      </c>
      <c r="X1230">
        <v>12.973557</v>
      </c>
      <c r="Z1230">
        <v>0</v>
      </c>
      <c r="AA1230">
        <v>0</v>
      </c>
      <c r="AB1230">
        <v>0.0171924541916147</v>
      </c>
      <c r="AC1230">
        <v>0.00421802694623039</v>
      </c>
    </row>
    <row r="1231" spans="1:29">
      <c r="A1231" s="1" t="s">
        <v>827</v>
      </c>
      <c r="B1231">
        <v>31</v>
      </c>
      <c r="C1231">
        <v>3361611</v>
      </c>
      <c r="D1231">
        <v>355264</v>
      </c>
      <c r="E1231">
        <v>108439.1</v>
      </c>
      <c r="F1231" t="s">
        <v>1249</v>
      </c>
      <c r="G1231" t="s">
        <v>1726</v>
      </c>
      <c r="H1231" t="s">
        <v>1726</v>
      </c>
      <c r="I1231" t="s">
        <v>2128</v>
      </c>
      <c r="J1231">
        <v>94.38</v>
      </c>
      <c r="K1231">
        <v>4.49</v>
      </c>
      <c r="L1231">
        <v>75</v>
      </c>
      <c r="N1231">
        <v>2</v>
      </c>
      <c r="O1231">
        <v>1</v>
      </c>
      <c r="P1231" t="s">
        <v>2225</v>
      </c>
      <c r="Q1231" t="s">
        <v>2896</v>
      </c>
      <c r="R1231">
        <v>99.7</v>
      </c>
      <c r="S1231">
        <v>1458</v>
      </c>
      <c r="T1231" t="s">
        <v>3458</v>
      </c>
      <c r="U1231">
        <v>97.09999999999999</v>
      </c>
      <c r="V1231">
        <v>1499</v>
      </c>
      <c r="W1231">
        <v>13.349061</v>
      </c>
      <c r="X1231">
        <v>11.527558</v>
      </c>
      <c r="Y1231">
        <v>0.21409129</v>
      </c>
      <c r="Z1231">
        <v>0</v>
      </c>
      <c r="AA1231">
        <v>1</v>
      </c>
      <c r="AB1231">
        <v>0.0319200441701995</v>
      </c>
      <c r="AC1231">
        <v>0.00711055195625123</v>
      </c>
    </row>
    <row r="1232" spans="1:29">
      <c r="A1232" s="1" t="s">
        <v>828</v>
      </c>
      <c r="B1232">
        <v>38</v>
      </c>
      <c r="C1232">
        <v>6427123</v>
      </c>
      <c r="D1232">
        <v>1530350</v>
      </c>
      <c r="E1232">
        <v>169134.8</v>
      </c>
      <c r="F1232" t="s">
        <v>1249</v>
      </c>
      <c r="G1232" t="s">
        <v>1547</v>
      </c>
      <c r="H1232" t="s">
        <v>1385</v>
      </c>
      <c r="J1232">
        <v>97.98</v>
      </c>
      <c r="K1232">
        <v>4.55</v>
      </c>
      <c r="L1232">
        <v>55.56</v>
      </c>
      <c r="N1232">
        <v>2</v>
      </c>
      <c r="O1232">
        <v>2</v>
      </c>
      <c r="P1232" t="s">
        <v>2231</v>
      </c>
      <c r="Q1232" t="s">
        <v>2735</v>
      </c>
      <c r="R1232">
        <v>100</v>
      </c>
      <c r="S1232">
        <v>1437</v>
      </c>
      <c r="T1232" t="s">
        <v>3153</v>
      </c>
      <c r="U1232">
        <v>99.7</v>
      </c>
      <c r="V1232">
        <v>1475</v>
      </c>
      <c r="W1232">
        <v>18.83633</v>
      </c>
      <c r="X1232">
        <v>35.142254</v>
      </c>
      <c r="Z1232">
        <v>0</v>
      </c>
      <c r="AA1232">
        <v>0</v>
      </c>
      <c r="AB1232">
        <v>0.012949234065643</v>
      </c>
      <c r="AC1232">
        <v>0.00261637952312781</v>
      </c>
    </row>
    <row r="1233" spans="1:43">
      <c r="A1233" s="1" t="s">
        <v>829</v>
      </c>
      <c r="B1233">
        <v>10</v>
      </c>
      <c r="C1233">
        <v>3858113</v>
      </c>
      <c r="D1233">
        <v>3632043</v>
      </c>
      <c r="E1233">
        <v>385811.3</v>
      </c>
      <c r="F1233" t="s">
        <v>1249</v>
      </c>
      <c r="G1233" t="s">
        <v>1375</v>
      </c>
      <c r="H1233" t="s">
        <v>1375</v>
      </c>
      <c r="J1233">
        <v>99.53</v>
      </c>
      <c r="K1233">
        <v>2.34</v>
      </c>
      <c r="L1233">
        <v>57.14</v>
      </c>
      <c r="N1233">
        <v>1</v>
      </c>
      <c r="O1233">
        <v>1</v>
      </c>
      <c r="P1233" t="s">
        <v>2189</v>
      </c>
      <c r="Q1233" t="s">
        <v>2552</v>
      </c>
      <c r="R1233">
        <v>100</v>
      </c>
      <c r="S1233">
        <v>1453</v>
      </c>
      <c r="T1233" t="s">
        <v>3143</v>
      </c>
      <c r="U1233">
        <v>99.7</v>
      </c>
      <c r="V1233">
        <v>1511</v>
      </c>
      <c r="W1233">
        <v>23.01754</v>
      </c>
      <c r="X1233">
        <v>31.684147</v>
      </c>
      <c r="Z1233">
        <v>0</v>
      </c>
      <c r="AA1233">
        <v>0</v>
      </c>
      <c r="AB1233">
        <v>0.0205367436043929</v>
      </c>
      <c r="AC1233">
        <v>0.00547871601214695</v>
      </c>
    </row>
    <row r="1234" spans="1:43">
      <c r="A1234" s="1" t="s">
        <v>830</v>
      </c>
      <c r="B1234">
        <v>47</v>
      </c>
      <c r="C1234">
        <v>3486201</v>
      </c>
      <c r="D1234">
        <v>275083</v>
      </c>
      <c r="E1234">
        <v>74174.5</v>
      </c>
      <c r="F1234" t="s">
        <v>1249</v>
      </c>
      <c r="G1234" t="s">
        <v>1418</v>
      </c>
      <c r="H1234" t="s">
        <v>2019</v>
      </c>
      <c r="I1234" t="s">
        <v>2128</v>
      </c>
      <c r="J1234">
        <v>91.34999999999999</v>
      </c>
      <c r="K1234">
        <v>1.15</v>
      </c>
      <c r="L1234">
        <v>0</v>
      </c>
      <c r="N1234">
        <v>1</v>
      </c>
      <c r="O1234">
        <v>1</v>
      </c>
      <c r="P1234" t="s">
        <v>2249</v>
      </c>
      <c r="Q1234" t="s">
        <v>2604</v>
      </c>
      <c r="R1234">
        <v>99.40000000000001</v>
      </c>
      <c r="S1234">
        <v>1447</v>
      </c>
      <c r="T1234" t="s">
        <v>3188</v>
      </c>
      <c r="U1234">
        <v>98.7</v>
      </c>
      <c r="V1234">
        <v>1218</v>
      </c>
      <c r="W1234">
        <v>9.145177</v>
      </c>
      <c r="X1234">
        <v>8.275403000000001</v>
      </c>
      <c r="Y1234">
        <v>0.19452144</v>
      </c>
      <c r="Z1234">
        <v>0</v>
      </c>
      <c r="AA1234">
        <v>0</v>
      </c>
      <c r="AB1234">
        <v>0.0172095380357933</v>
      </c>
      <c r="AC1234">
        <v>0.00440873820449106</v>
      </c>
    </row>
    <row r="1235" spans="1:43">
      <c r="A1235" s="1" t="s">
        <v>831</v>
      </c>
      <c r="B1235">
        <v>9</v>
      </c>
      <c r="C1235">
        <v>2621069</v>
      </c>
      <c r="D1235">
        <v>896202</v>
      </c>
      <c r="E1235">
        <v>291229.9</v>
      </c>
      <c r="F1235" t="s">
        <v>1249</v>
      </c>
      <c r="G1235" t="s">
        <v>1376</v>
      </c>
      <c r="H1235" t="s">
        <v>1376</v>
      </c>
      <c r="J1235">
        <v>97.75</v>
      </c>
      <c r="K1235">
        <v>0.19</v>
      </c>
      <c r="L1235">
        <v>0</v>
      </c>
      <c r="N1235">
        <v>1</v>
      </c>
      <c r="O1235">
        <v>1</v>
      </c>
      <c r="P1235" t="s">
        <v>2225</v>
      </c>
      <c r="Q1235" t="s">
        <v>2554</v>
      </c>
      <c r="R1235">
        <v>100</v>
      </c>
      <c r="S1235">
        <v>1458</v>
      </c>
      <c r="T1235" t="s">
        <v>3144</v>
      </c>
      <c r="U1235">
        <v>99.7</v>
      </c>
      <c r="V1235">
        <v>1477</v>
      </c>
      <c r="W1235">
        <v>25.850798</v>
      </c>
      <c r="X1235">
        <v>18.71849</v>
      </c>
      <c r="Z1235">
        <v>0</v>
      </c>
      <c r="AA1235">
        <v>1</v>
      </c>
      <c r="AB1235">
        <v>0.00506678160510474</v>
      </c>
      <c r="AC1235">
        <v>0.00154561051377141</v>
      </c>
    </row>
    <row r="1236" spans="1:43">
      <c r="A1236" s="1" t="s">
        <v>832</v>
      </c>
      <c r="B1236">
        <v>17</v>
      </c>
      <c r="C1236">
        <v>4468910</v>
      </c>
      <c r="D1236">
        <v>761524</v>
      </c>
      <c r="E1236">
        <v>262877.1</v>
      </c>
      <c r="F1236" t="s">
        <v>1249</v>
      </c>
      <c r="G1236" t="s">
        <v>1273</v>
      </c>
      <c r="H1236" t="s">
        <v>1273</v>
      </c>
      <c r="J1236">
        <v>98.97</v>
      </c>
      <c r="K1236">
        <v>2.49</v>
      </c>
      <c r="L1236">
        <v>7.14</v>
      </c>
      <c r="N1236">
        <v>2</v>
      </c>
      <c r="O1236">
        <v>2</v>
      </c>
      <c r="P1236" t="s">
        <v>2152</v>
      </c>
      <c r="Q1236" t="s">
        <v>2444</v>
      </c>
      <c r="R1236">
        <v>100</v>
      </c>
      <c r="S1236">
        <v>1465</v>
      </c>
      <c r="T1236" t="s">
        <v>3040</v>
      </c>
      <c r="U1236">
        <v>98.3</v>
      </c>
      <c r="V1236">
        <v>1505</v>
      </c>
      <c r="W1236">
        <v>15.340252</v>
      </c>
      <c r="X1236">
        <v>21.154802</v>
      </c>
      <c r="Z1236">
        <v>0</v>
      </c>
      <c r="AA1236">
        <v>0</v>
      </c>
      <c r="AB1236">
        <v>0.0215986824275634</v>
      </c>
      <c r="AC1236">
        <v>0.00654082962356905</v>
      </c>
    </row>
    <row r="1237" spans="1:43">
      <c r="A1237" s="1" t="s">
        <v>833</v>
      </c>
      <c r="B1237">
        <v>13</v>
      </c>
      <c r="C1237">
        <v>4241995</v>
      </c>
      <c r="D1237">
        <v>1205060</v>
      </c>
      <c r="E1237">
        <v>326307.3</v>
      </c>
      <c r="F1237" t="s">
        <v>1249</v>
      </c>
      <c r="G1237" t="s">
        <v>1324</v>
      </c>
      <c r="H1237" t="s">
        <v>1324</v>
      </c>
      <c r="J1237">
        <v>95.06999999999999</v>
      </c>
      <c r="K1237">
        <v>1.97</v>
      </c>
      <c r="L1237">
        <v>20</v>
      </c>
      <c r="N1237">
        <v>2</v>
      </c>
      <c r="O1237">
        <v>2</v>
      </c>
      <c r="P1237" t="s">
        <v>2190</v>
      </c>
      <c r="Q1237" t="s">
        <v>2497</v>
      </c>
      <c r="R1237">
        <v>99.7</v>
      </c>
      <c r="S1237">
        <v>1447</v>
      </c>
      <c r="T1237" t="s">
        <v>3091</v>
      </c>
      <c r="U1237">
        <v>99.40000000000001</v>
      </c>
      <c r="V1237">
        <v>1489</v>
      </c>
      <c r="W1237">
        <v>7.6203885</v>
      </c>
      <c r="X1237">
        <v>11.787914</v>
      </c>
      <c r="Z1237">
        <v>0</v>
      </c>
      <c r="AA1237">
        <v>0</v>
      </c>
      <c r="AB1237">
        <v>0.00268098077270528</v>
      </c>
      <c r="AC1237">
        <v>0.0007716517205077469</v>
      </c>
    </row>
    <row r="1238" spans="1:43">
      <c r="A1238" s="1" t="s">
        <v>834</v>
      </c>
      <c r="B1238">
        <v>38</v>
      </c>
      <c r="C1238">
        <v>3983432</v>
      </c>
      <c r="D1238">
        <v>402401</v>
      </c>
      <c r="E1238">
        <v>104827.2</v>
      </c>
      <c r="F1238" t="s">
        <v>1249</v>
      </c>
      <c r="G1238" t="s">
        <v>1727</v>
      </c>
      <c r="H1238" t="s">
        <v>1727</v>
      </c>
      <c r="I1238" t="s">
        <v>2128</v>
      </c>
      <c r="J1238">
        <v>93.33</v>
      </c>
      <c r="K1238">
        <v>1.23</v>
      </c>
      <c r="L1238">
        <v>33.33</v>
      </c>
      <c r="N1238">
        <v>1</v>
      </c>
      <c r="O1238">
        <v>1</v>
      </c>
      <c r="P1238" t="s">
        <v>2154</v>
      </c>
      <c r="Q1238" t="s">
        <v>2897</v>
      </c>
      <c r="R1238">
        <v>99.7</v>
      </c>
      <c r="S1238">
        <v>1448</v>
      </c>
      <c r="T1238" t="s">
        <v>3459</v>
      </c>
      <c r="U1238">
        <v>99.8</v>
      </c>
      <c r="V1238">
        <v>1356</v>
      </c>
      <c r="W1238">
        <v>4.877392299999999</v>
      </c>
      <c r="X1238">
        <v>9.588692999999999</v>
      </c>
      <c r="Y1238">
        <v>0.06378729</v>
      </c>
      <c r="Z1238">
        <v>0</v>
      </c>
      <c r="AA1238">
        <v>0</v>
      </c>
      <c r="AB1238">
        <v>0.0248790442778198</v>
      </c>
      <c r="AC1238">
        <v>0.00617178124464255</v>
      </c>
    </row>
    <row r="1239" spans="1:43">
      <c r="A1239" s="1" t="s">
        <v>835</v>
      </c>
      <c r="B1239">
        <v>11</v>
      </c>
      <c r="C1239">
        <v>2513147</v>
      </c>
      <c r="D1239">
        <v>1472048</v>
      </c>
      <c r="E1239">
        <v>228467.9</v>
      </c>
      <c r="F1239" t="s">
        <v>1249</v>
      </c>
      <c r="G1239" t="s">
        <v>1554</v>
      </c>
      <c r="H1239" t="s">
        <v>2020</v>
      </c>
      <c r="J1239">
        <v>96.59999999999999</v>
      </c>
      <c r="K1239">
        <v>3.46</v>
      </c>
      <c r="L1239">
        <v>72.73</v>
      </c>
      <c r="N1239">
        <v>2</v>
      </c>
      <c r="O1239">
        <v>2</v>
      </c>
      <c r="P1239" t="s">
        <v>2318</v>
      </c>
      <c r="Q1239" t="s">
        <v>2898</v>
      </c>
      <c r="R1239">
        <v>95.8</v>
      </c>
      <c r="S1239">
        <v>1457</v>
      </c>
      <c r="T1239" t="s">
        <v>3460</v>
      </c>
      <c r="U1239">
        <v>96.7</v>
      </c>
      <c r="V1239">
        <v>1496</v>
      </c>
      <c r="W1239">
        <v>11.618642</v>
      </c>
      <c r="X1239">
        <v>16.714685</v>
      </c>
      <c r="Z1239">
        <v>1</v>
      </c>
      <c r="AA1239">
        <v>0</v>
      </c>
      <c r="AB1239">
        <v>0.0111115549090422</v>
      </c>
      <c r="AC1239">
        <v>0.00187688916532993</v>
      </c>
    </row>
    <row r="1240" spans="1:43">
      <c r="A1240" s="1" t="s">
        <v>836</v>
      </c>
      <c r="B1240">
        <v>1</v>
      </c>
      <c r="C1240">
        <v>2743961</v>
      </c>
      <c r="D1240">
        <v>2743961</v>
      </c>
      <c r="E1240">
        <v>2743961</v>
      </c>
      <c r="F1240" t="s">
        <v>1249</v>
      </c>
      <c r="G1240" t="s">
        <v>1378</v>
      </c>
      <c r="H1240" t="s">
        <v>1378</v>
      </c>
      <c r="J1240">
        <v>94.56999999999999</v>
      </c>
      <c r="K1240">
        <v>1.59</v>
      </c>
      <c r="L1240">
        <v>0</v>
      </c>
      <c r="M1240" t="s">
        <v>2129</v>
      </c>
      <c r="N1240">
        <v>1</v>
      </c>
      <c r="O1240">
        <v>1</v>
      </c>
      <c r="P1240" t="s">
        <v>2227</v>
      </c>
      <c r="Q1240" t="s">
        <v>2556</v>
      </c>
      <c r="R1240">
        <v>100</v>
      </c>
      <c r="S1240">
        <v>1409</v>
      </c>
      <c r="T1240" t="s">
        <v>3146</v>
      </c>
      <c r="U1240">
        <v>99.8</v>
      </c>
      <c r="V1240">
        <v>1467</v>
      </c>
      <c r="W1240">
        <v>24.207912</v>
      </c>
      <c r="X1240">
        <v>43.89586</v>
      </c>
      <c r="Z1240">
        <v>0</v>
      </c>
      <c r="AA1240">
        <v>0</v>
      </c>
      <c r="AB1240">
        <v>0.000240332458581255</v>
      </c>
      <c r="AC1240">
        <v>5.52917645886864e-05</v>
      </c>
    </row>
    <row r="1241" spans="1:43">
      <c r="A1241" s="1" t="s">
        <v>837</v>
      </c>
      <c r="B1241">
        <v>32</v>
      </c>
      <c r="C1241">
        <v>5310024</v>
      </c>
      <c r="D1241">
        <v>2998853</v>
      </c>
      <c r="E1241">
        <v>165938.2</v>
      </c>
      <c r="F1241" t="s">
        <v>1249</v>
      </c>
      <c r="G1241" t="s">
        <v>1728</v>
      </c>
      <c r="H1241" t="s">
        <v>1728</v>
      </c>
      <c r="I1241" t="s">
        <v>2128</v>
      </c>
      <c r="J1241">
        <v>96.7</v>
      </c>
      <c r="K1241">
        <v>3.96</v>
      </c>
      <c r="L1241">
        <v>11.11</v>
      </c>
      <c r="N1241">
        <v>2</v>
      </c>
      <c r="O1241">
        <v>2</v>
      </c>
      <c r="P1241" t="s">
        <v>2145</v>
      </c>
      <c r="Q1241" t="s">
        <v>2899</v>
      </c>
      <c r="R1241">
        <v>100</v>
      </c>
      <c r="S1241">
        <v>1441</v>
      </c>
      <c r="T1241" t="s">
        <v>3461</v>
      </c>
      <c r="U1241">
        <v>99.5</v>
      </c>
      <c r="V1241">
        <v>1484</v>
      </c>
      <c r="W1241">
        <v>6.86965</v>
      </c>
      <c r="X1241">
        <v>15.834904</v>
      </c>
      <c r="Y1241">
        <v>0.094619274</v>
      </c>
      <c r="Z1241">
        <v>0</v>
      </c>
      <c r="AA1241">
        <v>0</v>
      </c>
      <c r="AB1241">
        <v>0.00932456890389787</v>
      </c>
      <c r="AC1241">
        <v>0.00262704955158982</v>
      </c>
    </row>
    <row r="1242" spans="1:43">
      <c r="A1242" s="1" t="s">
        <v>838</v>
      </c>
      <c r="B1242">
        <v>9</v>
      </c>
      <c r="C1242">
        <v>4109603</v>
      </c>
      <c r="D1242">
        <v>1397837</v>
      </c>
      <c r="E1242">
        <v>456622.6</v>
      </c>
      <c r="F1242" t="s">
        <v>1249</v>
      </c>
      <c r="G1242" t="s">
        <v>1277</v>
      </c>
      <c r="H1242" t="s">
        <v>1277</v>
      </c>
      <c r="J1242">
        <v>98.39</v>
      </c>
      <c r="K1242">
        <v>0.54</v>
      </c>
      <c r="L1242">
        <v>100</v>
      </c>
      <c r="N1242">
        <v>1</v>
      </c>
      <c r="O1242">
        <v>1</v>
      </c>
      <c r="P1242" t="s">
        <v>2133</v>
      </c>
      <c r="Q1242" t="s">
        <v>2448</v>
      </c>
      <c r="R1242">
        <v>100</v>
      </c>
      <c r="S1242">
        <v>1445</v>
      </c>
      <c r="T1242" t="s">
        <v>3044</v>
      </c>
      <c r="U1242">
        <v>100</v>
      </c>
      <c r="V1242">
        <v>1445</v>
      </c>
      <c r="W1242">
        <v>22.875517</v>
      </c>
      <c r="X1242">
        <v>41.32245</v>
      </c>
      <c r="Z1242">
        <v>0</v>
      </c>
      <c r="AA1242">
        <v>0</v>
      </c>
      <c r="AB1242">
        <v>0.00551447914412119</v>
      </c>
      <c r="AC1242">
        <v>0.00147316460913681</v>
      </c>
    </row>
    <row r="1243" spans="1:43">
      <c r="A1243" s="1" t="s">
        <v>839</v>
      </c>
      <c r="B1243">
        <v>8</v>
      </c>
      <c r="C1243">
        <v>3817002</v>
      </c>
      <c r="D1243">
        <v>1323656</v>
      </c>
      <c r="E1243">
        <v>477125.2</v>
      </c>
      <c r="F1243" t="s">
        <v>1249</v>
      </c>
      <c r="G1243" t="s">
        <v>1352</v>
      </c>
      <c r="H1243" t="s">
        <v>1352</v>
      </c>
      <c r="I1243" t="s">
        <v>2128</v>
      </c>
      <c r="J1243">
        <v>97.52</v>
      </c>
      <c r="K1243">
        <v>0.74</v>
      </c>
      <c r="L1243">
        <v>100</v>
      </c>
      <c r="N1243">
        <v>1</v>
      </c>
      <c r="O1243">
        <v>1</v>
      </c>
      <c r="P1243" t="s">
        <v>2211</v>
      </c>
      <c r="Q1243" t="s">
        <v>2526</v>
      </c>
      <c r="R1243">
        <v>99.90000000000001</v>
      </c>
      <c r="S1243">
        <v>1450</v>
      </c>
      <c r="T1243" t="s">
        <v>3119</v>
      </c>
      <c r="U1243">
        <v>96.09999999999999</v>
      </c>
      <c r="V1243">
        <v>1492</v>
      </c>
      <c r="W1243">
        <v>15.502138</v>
      </c>
      <c r="X1243">
        <v>42.320595</v>
      </c>
      <c r="Y1243">
        <v>0.213566</v>
      </c>
      <c r="Z1243">
        <v>1</v>
      </c>
      <c r="AA1243">
        <v>0</v>
      </c>
      <c r="AB1243">
        <v>0.008234214420653479</v>
      </c>
      <c r="AC1243">
        <v>0.00211443304700748</v>
      </c>
    </row>
    <row r="1244" spans="1:43">
      <c r="A1244" s="1" t="s">
        <v>840</v>
      </c>
      <c r="B1244">
        <v>36</v>
      </c>
      <c r="C1244">
        <v>9210202</v>
      </c>
      <c r="D1244">
        <v>1773935</v>
      </c>
      <c r="E1244">
        <v>255838.9</v>
      </c>
      <c r="F1244" t="s">
        <v>1249</v>
      </c>
      <c r="G1244" t="s">
        <v>1379</v>
      </c>
      <c r="H1244" t="s">
        <v>1379</v>
      </c>
      <c r="J1244">
        <v>90.3</v>
      </c>
      <c r="K1244">
        <v>1.13</v>
      </c>
      <c r="L1244">
        <v>0</v>
      </c>
      <c r="N1244">
        <v>1</v>
      </c>
      <c r="O1244">
        <v>1</v>
      </c>
      <c r="P1244" t="s">
        <v>2228</v>
      </c>
      <c r="Q1244" t="s">
        <v>2557</v>
      </c>
      <c r="R1244">
        <v>99.59999999999999</v>
      </c>
      <c r="S1244">
        <v>1466</v>
      </c>
      <c r="T1244" t="s">
        <v>3147</v>
      </c>
      <c r="U1244">
        <v>99.3</v>
      </c>
      <c r="V1244">
        <v>1510</v>
      </c>
      <c r="W1244">
        <v>7.546003999999999</v>
      </c>
      <c r="X1244">
        <v>9.153231</v>
      </c>
      <c r="Z1244">
        <v>0</v>
      </c>
      <c r="AA1244">
        <v>0</v>
      </c>
      <c r="AB1244">
        <v>0.0101221998383536</v>
      </c>
      <c r="AC1244">
        <v>0.00465383605513483</v>
      </c>
    </row>
    <row r="1245" spans="1:43">
      <c r="A1245" s="1" t="s">
        <v>841</v>
      </c>
      <c r="B1245">
        <v>51</v>
      </c>
      <c r="C1245">
        <v>5925340</v>
      </c>
      <c r="D1245">
        <v>684585</v>
      </c>
      <c r="E1245">
        <v>116183.1</v>
      </c>
      <c r="F1245" t="s">
        <v>1249</v>
      </c>
      <c r="G1245" t="s">
        <v>1729</v>
      </c>
      <c r="H1245" t="s">
        <v>1729</v>
      </c>
      <c r="I1245" t="s">
        <v>2128</v>
      </c>
      <c r="J1245">
        <v>90.84999999999999</v>
      </c>
      <c r="K1245">
        <v>0.76</v>
      </c>
      <c r="L1245">
        <v>0</v>
      </c>
      <c r="N1245">
        <v>2</v>
      </c>
      <c r="O1245">
        <v>2</v>
      </c>
      <c r="P1245" t="s">
        <v>2145</v>
      </c>
      <c r="Q1245" t="s">
        <v>2900</v>
      </c>
      <c r="R1245">
        <v>99.2</v>
      </c>
      <c r="S1245">
        <v>1447</v>
      </c>
      <c r="T1245" t="s">
        <v>3462</v>
      </c>
      <c r="U1245">
        <v>98.3</v>
      </c>
      <c r="V1245">
        <v>1353</v>
      </c>
      <c r="W1245">
        <v>4.470576</v>
      </c>
      <c r="X1245">
        <v>9.021167999999999</v>
      </c>
      <c r="Y1245">
        <v>0.05702391599999999</v>
      </c>
      <c r="Z1245">
        <v>0</v>
      </c>
      <c r="AA1245">
        <v>0</v>
      </c>
      <c r="AB1245">
        <v>0.0311881911628587</v>
      </c>
      <c r="AC1245">
        <v>0.00832810353308343</v>
      </c>
    </row>
    <row r="1246" spans="1:43">
      <c r="A1246" s="1" t="s">
        <v>842</v>
      </c>
      <c r="B1246">
        <v>8</v>
      </c>
      <c r="C1246">
        <v>7334346</v>
      </c>
      <c r="D1246">
        <v>7061272</v>
      </c>
      <c r="E1246">
        <v>916793.2</v>
      </c>
      <c r="F1246" t="s">
        <v>1249</v>
      </c>
      <c r="G1246" t="s">
        <v>1730</v>
      </c>
      <c r="H1246" t="s">
        <v>1730</v>
      </c>
      <c r="I1246" t="s">
        <v>2128</v>
      </c>
      <c r="J1246">
        <v>97.73</v>
      </c>
      <c r="K1246">
        <v>2.27</v>
      </c>
      <c r="L1246">
        <v>0</v>
      </c>
      <c r="N1246">
        <v>2</v>
      </c>
      <c r="O1246">
        <v>2</v>
      </c>
      <c r="P1246" t="s">
        <v>2230</v>
      </c>
      <c r="Q1246" t="s">
        <v>2901</v>
      </c>
      <c r="R1246">
        <v>95.40000000000001</v>
      </c>
      <c r="S1246">
        <v>1486</v>
      </c>
      <c r="T1246" t="s">
        <v>3463</v>
      </c>
      <c r="U1246">
        <v>95.5</v>
      </c>
      <c r="V1246">
        <v>1522</v>
      </c>
      <c r="W1246">
        <v>10.342991</v>
      </c>
      <c r="X1246">
        <v>12.989088</v>
      </c>
      <c r="Y1246">
        <v>0.13644654</v>
      </c>
      <c r="Z1246">
        <v>1</v>
      </c>
      <c r="AA1246">
        <v>0</v>
      </c>
      <c r="AB1246">
        <v>0.00608186198989853</v>
      </c>
      <c r="AC1246">
        <v>0.00252444061293206</v>
      </c>
    </row>
    <row r="1247" spans="1:43">
      <c r="A1247" s="1" t="s">
        <v>843</v>
      </c>
      <c r="B1247">
        <v>1</v>
      </c>
      <c r="C1247">
        <v>1560578</v>
      </c>
      <c r="D1247">
        <v>1560578</v>
      </c>
      <c r="E1247">
        <v>1560578</v>
      </c>
      <c r="F1247" t="s">
        <v>1249</v>
      </c>
      <c r="G1247" t="s">
        <v>1731</v>
      </c>
      <c r="H1247" t="s">
        <v>1731</v>
      </c>
      <c r="I1247" t="s">
        <v>2128</v>
      </c>
      <c r="J1247">
        <v>82.87</v>
      </c>
      <c r="K1247">
        <v>0</v>
      </c>
      <c r="L1247">
        <v>0</v>
      </c>
      <c r="M1247" t="s">
        <v>2129</v>
      </c>
      <c r="N1247">
        <v>1</v>
      </c>
      <c r="O1247">
        <v>1</v>
      </c>
      <c r="P1247" t="s">
        <v>2387</v>
      </c>
      <c r="Q1247" t="s">
        <v>2693</v>
      </c>
      <c r="R1247">
        <v>79</v>
      </c>
      <c r="S1247">
        <v>1399</v>
      </c>
      <c r="T1247" t="s">
        <v>3464</v>
      </c>
      <c r="U1247">
        <v>91.3</v>
      </c>
      <c r="V1247">
        <v>1348</v>
      </c>
      <c r="W1247">
        <v>105.28196</v>
      </c>
      <c r="X1247">
        <v>238.07335</v>
      </c>
      <c r="Y1247">
        <v>1.4139116</v>
      </c>
      <c r="Z1247">
        <v>0</v>
      </c>
      <c r="AA1247">
        <v>0</v>
      </c>
      <c r="AB1247">
        <v>3.84834937881227e-06</v>
      </c>
      <c r="AC1247">
        <v>0</v>
      </c>
    </row>
    <row r="1248" spans="1:43">
      <c r="A1248" s="1" t="s">
        <v>844</v>
      </c>
      <c r="B1248">
        <v>41</v>
      </c>
      <c r="C1248">
        <v>4597590</v>
      </c>
      <c r="D1248">
        <v>544055</v>
      </c>
      <c r="E1248">
        <v>112136.3</v>
      </c>
      <c r="F1248" t="s">
        <v>1249</v>
      </c>
      <c r="G1248" t="s">
        <v>1732</v>
      </c>
      <c r="H1248" t="s">
        <v>1732</v>
      </c>
      <c r="J1248">
        <v>96.27</v>
      </c>
      <c r="K1248">
        <v>1.59</v>
      </c>
      <c r="L1248">
        <v>40</v>
      </c>
      <c r="N1248">
        <v>1</v>
      </c>
      <c r="O1248">
        <v>1</v>
      </c>
      <c r="P1248" t="s">
        <v>2197</v>
      </c>
      <c r="Q1248" t="s">
        <v>2902</v>
      </c>
      <c r="R1248">
        <v>100</v>
      </c>
      <c r="S1248">
        <v>1445</v>
      </c>
      <c r="T1248" t="s">
        <v>3252</v>
      </c>
      <c r="U1248">
        <v>98.7</v>
      </c>
      <c r="V1248">
        <v>1378</v>
      </c>
      <c r="W1248">
        <v>7.481299000000001</v>
      </c>
      <c r="X1248">
        <v>10.573767</v>
      </c>
      <c r="Z1248">
        <v>0</v>
      </c>
      <c r="AA1248">
        <v>0</v>
      </c>
      <c r="AB1248">
        <v>0.028757352069655</v>
      </c>
      <c r="AC1248">
        <v>0.00622082926299794</v>
      </c>
      <c r="AD1248" t="s">
        <v>4124</v>
      </c>
      <c r="AE1248">
        <v>161257</v>
      </c>
      <c r="AF1248">
        <v>161369</v>
      </c>
      <c r="AG1248" t="s">
        <v>4529</v>
      </c>
      <c r="AH1248" t="s">
        <v>4531</v>
      </c>
      <c r="AI1248" t="s">
        <v>4995</v>
      </c>
      <c r="AJ1248" t="s">
        <v>5188</v>
      </c>
      <c r="AK1248" t="s">
        <v>5234</v>
      </c>
      <c r="AL1248">
        <v>3.24</v>
      </c>
      <c r="AM1248">
        <v>81.42</v>
      </c>
      <c r="AN1248" t="s">
        <v>5316</v>
      </c>
      <c r="AO1248" t="s">
        <v>5317</v>
      </c>
      <c r="AP1248" t="s">
        <v>5383</v>
      </c>
      <c r="AQ1248" t="s">
        <v>5449</v>
      </c>
    </row>
    <row r="1249" spans="1:43">
      <c r="A1249" s="1" t="s">
        <v>845</v>
      </c>
      <c r="B1249">
        <v>20</v>
      </c>
      <c r="C1249">
        <v>4610529</v>
      </c>
      <c r="D1249">
        <v>883731</v>
      </c>
      <c r="E1249">
        <v>230526.5</v>
      </c>
      <c r="F1249" t="s">
        <v>1249</v>
      </c>
      <c r="G1249" t="s">
        <v>1363</v>
      </c>
      <c r="H1249" t="s">
        <v>1363</v>
      </c>
      <c r="J1249">
        <v>93.73</v>
      </c>
      <c r="K1249">
        <v>1.17</v>
      </c>
      <c r="L1249">
        <v>0</v>
      </c>
      <c r="N1249">
        <v>1</v>
      </c>
      <c r="O1249">
        <v>1</v>
      </c>
      <c r="P1249" t="s">
        <v>2172</v>
      </c>
      <c r="Q1249" t="s">
        <v>2903</v>
      </c>
      <c r="R1249">
        <v>98.2</v>
      </c>
      <c r="S1249">
        <v>1452</v>
      </c>
      <c r="T1249" t="s">
        <v>3465</v>
      </c>
      <c r="U1249">
        <v>97.8</v>
      </c>
      <c r="V1249">
        <v>1523</v>
      </c>
      <c r="W1249">
        <v>21.958418</v>
      </c>
      <c r="X1249">
        <v>18.041822</v>
      </c>
      <c r="Z1249">
        <v>0</v>
      </c>
      <c r="AA1249">
        <v>0</v>
      </c>
      <c r="AB1249">
        <v>0.031451309049806</v>
      </c>
      <c r="AC1249">
        <v>0.00979391696142105</v>
      </c>
      <c r="AD1249" t="s">
        <v>4125</v>
      </c>
      <c r="AE1249">
        <v>208394</v>
      </c>
      <c r="AF1249">
        <v>208781</v>
      </c>
      <c r="AG1249" t="s">
        <v>4530</v>
      </c>
      <c r="AH1249" t="s">
        <v>4531</v>
      </c>
      <c r="AI1249" t="s">
        <v>4743</v>
      </c>
      <c r="AJ1249" t="s">
        <v>5175</v>
      </c>
      <c r="AK1249" t="s">
        <v>5234</v>
      </c>
      <c r="AL1249">
        <v>11.12</v>
      </c>
      <c r="AM1249">
        <v>77.83</v>
      </c>
      <c r="AN1249" t="s">
        <v>5316</v>
      </c>
      <c r="AO1249" t="s">
        <v>5317</v>
      </c>
      <c r="AP1249" t="s">
        <v>5383</v>
      </c>
      <c r="AQ1249" t="s">
        <v>5449</v>
      </c>
    </row>
    <row r="1250" spans="1:43">
      <c r="A1250" s="1" t="s">
        <v>845</v>
      </c>
      <c r="B1250">
        <v>20</v>
      </c>
      <c r="C1250">
        <v>4610529</v>
      </c>
      <c r="D1250">
        <v>883731</v>
      </c>
      <c r="E1250">
        <v>230526.5</v>
      </c>
      <c r="F1250" t="s">
        <v>1249</v>
      </c>
      <c r="G1250" t="s">
        <v>1363</v>
      </c>
      <c r="H1250" t="s">
        <v>1363</v>
      </c>
      <c r="J1250">
        <v>93.73</v>
      </c>
      <c r="K1250">
        <v>1.17</v>
      </c>
      <c r="L1250">
        <v>0</v>
      </c>
      <c r="N1250">
        <v>1</v>
      </c>
      <c r="O1250">
        <v>1</v>
      </c>
      <c r="P1250" t="s">
        <v>2172</v>
      </c>
      <c r="Q1250" t="s">
        <v>2903</v>
      </c>
      <c r="R1250">
        <v>98.2</v>
      </c>
      <c r="S1250">
        <v>1452</v>
      </c>
      <c r="T1250" t="s">
        <v>3465</v>
      </c>
      <c r="U1250">
        <v>97.8</v>
      </c>
      <c r="V1250">
        <v>1523</v>
      </c>
      <c r="W1250">
        <v>21.958418</v>
      </c>
      <c r="X1250">
        <v>18.041822</v>
      </c>
      <c r="Z1250">
        <v>0</v>
      </c>
      <c r="AA1250">
        <v>0</v>
      </c>
      <c r="AB1250">
        <v>0.031451309049806</v>
      </c>
      <c r="AC1250">
        <v>0.00979391696142105</v>
      </c>
      <c r="AD1250" t="s">
        <v>4125</v>
      </c>
      <c r="AE1250">
        <v>209074</v>
      </c>
      <c r="AF1250">
        <v>209316</v>
      </c>
      <c r="AG1250" t="s">
        <v>4530</v>
      </c>
      <c r="AH1250" t="s">
        <v>4533</v>
      </c>
      <c r="AI1250" t="s">
        <v>4742</v>
      </c>
      <c r="AJ1250" t="s">
        <v>5185</v>
      </c>
      <c r="AK1250" t="s">
        <v>5242</v>
      </c>
      <c r="AL1250">
        <v>6.74</v>
      </c>
      <c r="AM1250">
        <v>76.02</v>
      </c>
      <c r="AN1250" t="s">
        <v>5316</v>
      </c>
      <c r="AO1250" t="s">
        <v>5319</v>
      </c>
      <c r="AP1250" t="s">
        <v>5385</v>
      </c>
      <c r="AQ1250" t="s">
        <v>5449</v>
      </c>
    </row>
    <row r="1251" spans="1:43">
      <c r="A1251" s="1" t="s">
        <v>845</v>
      </c>
      <c r="B1251">
        <v>20</v>
      </c>
      <c r="C1251">
        <v>4610529</v>
      </c>
      <c r="D1251">
        <v>883731</v>
      </c>
      <c r="E1251">
        <v>230526.5</v>
      </c>
      <c r="F1251" t="s">
        <v>1249</v>
      </c>
      <c r="G1251" t="s">
        <v>1363</v>
      </c>
      <c r="H1251" t="s">
        <v>1363</v>
      </c>
      <c r="J1251">
        <v>93.73</v>
      </c>
      <c r="K1251">
        <v>1.17</v>
      </c>
      <c r="L1251">
        <v>0</v>
      </c>
      <c r="N1251">
        <v>1</v>
      </c>
      <c r="O1251">
        <v>1</v>
      </c>
      <c r="P1251" t="s">
        <v>2172</v>
      </c>
      <c r="Q1251" t="s">
        <v>2903</v>
      </c>
      <c r="R1251">
        <v>98.2</v>
      </c>
      <c r="S1251">
        <v>1452</v>
      </c>
      <c r="T1251" t="s">
        <v>3465</v>
      </c>
      <c r="U1251">
        <v>97.8</v>
      </c>
      <c r="V1251">
        <v>1523</v>
      </c>
      <c r="W1251">
        <v>21.958418</v>
      </c>
      <c r="X1251">
        <v>18.041822</v>
      </c>
      <c r="Z1251">
        <v>0</v>
      </c>
      <c r="AA1251">
        <v>0</v>
      </c>
      <c r="AB1251">
        <v>0.031451309049806</v>
      </c>
      <c r="AC1251">
        <v>0.00979391696142105</v>
      </c>
      <c r="AD1251" t="s">
        <v>4125</v>
      </c>
      <c r="AE1251">
        <v>507482</v>
      </c>
      <c r="AF1251">
        <v>507634</v>
      </c>
      <c r="AG1251" t="s">
        <v>4529</v>
      </c>
      <c r="AH1251" t="s">
        <v>4559</v>
      </c>
      <c r="AI1251" t="s">
        <v>4741</v>
      </c>
      <c r="AJ1251" t="s">
        <v>5207</v>
      </c>
      <c r="AK1251" t="s">
        <v>5256</v>
      </c>
      <c r="AL1251">
        <v>8.83</v>
      </c>
      <c r="AM1251">
        <v>77.42</v>
      </c>
      <c r="AN1251" t="s">
        <v>5316</v>
      </c>
      <c r="AO1251" t="s">
        <v>5345</v>
      </c>
      <c r="AP1251" t="s">
        <v>5411</v>
      </c>
      <c r="AQ1251" t="s">
        <v>5463</v>
      </c>
    </row>
    <row r="1252" spans="1:43">
      <c r="A1252" s="1" t="s">
        <v>845</v>
      </c>
      <c r="B1252">
        <v>20</v>
      </c>
      <c r="C1252">
        <v>4610529</v>
      </c>
      <c r="D1252">
        <v>883731</v>
      </c>
      <c r="E1252">
        <v>230526.5</v>
      </c>
      <c r="F1252" t="s">
        <v>1249</v>
      </c>
      <c r="G1252" t="s">
        <v>1363</v>
      </c>
      <c r="H1252" t="s">
        <v>1363</v>
      </c>
      <c r="J1252">
        <v>93.73</v>
      </c>
      <c r="K1252">
        <v>1.17</v>
      </c>
      <c r="L1252">
        <v>0</v>
      </c>
      <c r="N1252">
        <v>1</v>
      </c>
      <c r="O1252">
        <v>1</v>
      </c>
      <c r="P1252" t="s">
        <v>2172</v>
      </c>
      <c r="Q1252" t="s">
        <v>2903</v>
      </c>
      <c r="R1252">
        <v>98.2</v>
      </c>
      <c r="S1252">
        <v>1452</v>
      </c>
      <c r="T1252" t="s">
        <v>3465</v>
      </c>
      <c r="U1252">
        <v>97.8</v>
      </c>
      <c r="V1252">
        <v>1523</v>
      </c>
      <c r="W1252">
        <v>21.958418</v>
      </c>
      <c r="X1252">
        <v>18.041822</v>
      </c>
      <c r="Z1252">
        <v>0</v>
      </c>
      <c r="AA1252">
        <v>0</v>
      </c>
      <c r="AB1252">
        <v>0.031451309049806</v>
      </c>
      <c r="AC1252">
        <v>0.00979391696142105</v>
      </c>
      <c r="AD1252" t="s">
        <v>4126</v>
      </c>
      <c r="AE1252">
        <v>575656</v>
      </c>
      <c r="AF1252">
        <v>575819</v>
      </c>
      <c r="AG1252" t="s">
        <v>4530</v>
      </c>
      <c r="AH1252" t="s">
        <v>4563</v>
      </c>
      <c r="AI1252" t="s">
        <v>4740</v>
      </c>
      <c r="AJ1252" t="s">
        <v>5206</v>
      </c>
      <c r="AK1252" t="s">
        <v>5241</v>
      </c>
      <c r="AL1252">
        <v>11.49</v>
      </c>
      <c r="AM1252">
        <v>76.65000000000001</v>
      </c>
      <c r="AN1252" t="s">
        <v>5316</v>
      </c>
      <c r="AO1252" t="s">
        <v>5349</v>
      </c>
      <c r="AP1252" t="s">
        <v>5415</v>
      </c>
      <c r="AQ1252" t="s">
        <v>5459</v>
      </c>
    </row>
    <row r="1253" spans="1:43">
      <c r="A1253" s="1" t="s">
        <v>845</v>
      </c>
      <c r="B1253">
        <v>20</v>
      </c>
      <c r="C1253">
        <v>4610529</v>
      </c>
      <c r="D1253">
        <v>883731</v>
      </c>
      <c r="E1253">
        <v>230526.5</v>
      </c>
      <c r="F1253" t="s">
        <v>1249</v>
      </c>
      <c r="G1253" t="s">
        <v>1363</v>
      </c>
      <c r="H1253" t="s">
        <v>1363</v>
      </c>
      <c r="J1253">
        <v>93.73</v>
      </c>
      <c r="K1253">
        <v>1.17</v>
      </c>
      <c r="L1253">
        <v>0</v>
      </c>
      <c r="N1253">
        <v>1</v>
      </c>
      <c r="O1253">
        <v>1</v>
      </c>
      <c r="P1253" t="s">
        <v>2172</v>
      </c>
      <c r="Q1253" t="s">
        <v>2903</v>
      </c>
      <c r="R1253">
        <v>98.2</v>
      </c>
      <c r="S1253">
        <v>1452</v>
      </c>
      <c r="T1253" t="s">
        <v>3465</v>
      </c>
      <c r="U1253">
        <v>97.8</v>
      </c>
      <c r="V1253">
        <v>1523</v>
      </c>
      <c r="W1253">
        <v>21.958418</v>
      </c>
      <c r="X1253">
        <v>18.041822</v>
      </c>
      <c r="Z1253">
        <v>0</v>
      </c>
      <c r="AA1253">
        <v>0</v>
      </c>
      <c r="AB1253">
        <v>0.031451309049806</v>
      </c>
      <c r="AC1253">
        <v>0.00979391696142105</v>
      </c>
      <c r="AD1253" t="s">
        <v>4127</v>
      </c>
      <c r="AE1253">
        <v>185762</v>
      </c>
      <c r="AF1253">
        <v>186283</v>
      </c>
      <c r="AG1253" t="s">
        <v>4529</v>
      </c>
      <c r="AH1253" t="s">
        <v>4537</v>
      </c>
      <c r="AI1253" t="s">
        <v>4739</v>
      </c>
      <c r="AJ1253" t="s">
        <v>5176</v>
      </c>
      <c r="AK1253" t="s">
        <v>5241</v>
      </c>
      <c r="AL1253">
        <v>16.86</v>
      </c>
      <c r="AM1253">
        <v>76.76000000000001</v>
      </c>
      <c r="AN1253" t="s">
        <v>5316</v>
      </c>
      <c r="AO1253" t="s">
        <v>5323</v>
      </c>
      <c r="AP1253" t="s">
        <v>5389</v>
      </c>
      <c r="AQ1253" t="s">
        <v>5454</v>
      </c>
    </row>
    <row r="1254" spans="1:43">
      <c r="A1254" s="1" t="s">
        <v>845</v>
      </c>
      <c r="B1254">
        <v>20</v>
      </c>
      <c r="C1254">
        <v>4610529</v>
      </c>
      <c r="D1254">
        <v>883731</v>
      </c>
      <c r="E1254">
        <v>230526.5</v>
      </c>
      <c r="F1254" t="s">
        <v>1249</v>
      </c>
      <c r="G1254" t="s">
        <v>1363</v>
      </c>
      <c r="H1254" t="s">
        <v>1363</v>
      </c>
      <c r="J1254">
        <v>93.73</v>
      </c>
      <c r="K1254">
        <v>1.17</v>
      </c>
      <c r="L1254">
        <v>0</v>
      </c>
      <c r="N1254">
        <v>1</v>
      </c>
      <c r="O1254">
        <v>1</v>
      </c>
      <c r="P1254" t="s">
        <v>2172</v>
      </c>
      <c r="Q1254" t="s">
        <v>2903</v>
      </c>
      <c r="R1254">
        <v>98.2</v>
      </c>
      <c r="S1254">
        <v>1452</v>
      </c>
      <c r="T1254" t="s">
        <v>3465</v>
      </c>
      <c r="U1254">
        <v>97.8</v>
      </c>
      <c r="V1254">
        <v>1523</v>
      </c>
      <c r="W1254">
        <v>21.958418</v>
      </c>
      <c r="X1254">
        <v>18.041822</v>
      </c>
      <c r="Z1254">
        <v>0</v>
      </c>
      <c r="AA1254">
        <v>0</v>
      </c>
      <c r="AB1254">
        <v>0.031451309049806</v>
      </c>
      <c r="AC1254">
        <v>0.00979391696142105</v>
      </c>
      <c r="AD1254" t="s">
        <v>4128</v>
      </c>
      <c r="AE1254">
        <v>60223</v>
      </c>
      <c r="AF1254">
        <v>60439</v>
      </c>
      <c r="AG1254" t="s">
        <v>4530</v>
      </c>
      <c r="AH1254" t="s">
        <v>4553</v>
      </c>
      <c r="AI1254" t="s">
        <v>4737</v>
      </c>
      <c r="AJ1254" t="s">
        <v>5204</v>
      </c>
      <c r="AK1254" t="s">
        <v>5237</v>
      </c>
      <c r="AL1254">
        <v>31.3</v>
      </c>
      <c r="AM1254">
        <v>76.61</v>
      </c>
      <c r="AN1254" t="s">
        <v>5316</v>
      </c>
      <c r="AO1254" t="s">
        <v>5339</v>
      </c>
      <c r="AP1254" t="s">
        <v>5405</v>
      </c>
      <c r="AQ1254" t="s">
        <v>5464</v>
      </c>
    </row>
    <row r="1255" spans="1:43">
      <c r="A1255" s="1" t="s">
        <v>846</v>
      </c>
      <c r="B1255">
        <v>49</v>
      </c>
      <c r="C1255">
        <v>4561840</v>
      </c>
      <c r="D1255">
        <v>561027</v>
      </c>
      <c r="E1255">
        <v>93098.8</v>
      </c>
      <c r="F1255" t="s">
        <v>1249</v>
      </c>
      <c r="G1255" t="s">
        <v>1733</v>
      </c>
      <c r="H1255" t="s">
        <v>2021</v>
      </c>
      <c r="J1255">
        <v>96.33</v>
      </c>
      <c r="K1255">
        <v>3.23</v>
      </c>
      <c r="L1255">
        <v>25</v>
      </c>
      <c r="N1255">
        <v>1</v>
      </c>
      <c r="O1255">
        <v>1</v>
      </c>
      <c r="P1255" t="s">
        <v>2133</v>
      </c>
      <c r="Q1255" t="s">
        <v>2904</v>
      </c>
      <c r="R1255">
        <v>99.40000000000001</v>
      </c>
      <c r="S1255">
        <v>1446</v>
      </c>
      <c r="T1255" t="s">
        <v>3466</v>
      </c>
      <c r="U1255">
        <v>99.09999999999999</v>
      </c>
      <c r="V1255">
        <v>1501</v>
      </c>
      <c r="W1255">
        <v>8.427163</v>
      </c>
      <c r="X1255">
        <v>10.008565</v>
      </c>
      <c r="Z1255">
        <v>0</v>
      </c>
      <c r="AA1255">
        <v>0</v>
      </c>
      <c r="AB1255">
        <v>0.0394826791939896</v>
      </c>
      <c r="AC1255">
        <v>0.009488196657345391</v>
      </c>
      <c r="AD1255" t="s">
        <v>4129</v>
      </c>
      <c r="AE1255">
        <v>24904</v>
      </c>
      <c r="AF1255">
        <v>25050</v>
      </c>
      <c r="AG1255" t="s">
        <v>4530</v>
      </c>
      <c r="AH1255" t="s">
        <v>4533</v>
      </c>
      <c r="AI1255" t="s">
        <v>4703</v>
      </c>
      <c r="AJ1255" t="s">
        <v>5179</v>
      </c>
      <c r="AK1255" t="s">
        <v>5234</v>
      </c>
      <c r="AL1255">
        <v>4.13</v>
      </c>
      <c r="AM1255">
        <v>79.59</v>
      </c>
      <c r="AN1255" t="s">
        <v>5316</v>
      </c>
      <c r="AO1255" t="s">
        <v>5319</v>
      </c>
      <c r="AP1255" t="s">
        <v>5385</v>
      </c>
      <c r="AQ1255" t="s">
        <v>5449</v>
      </c>
    </row>
    <row r="1256" spans="1:43">
      <c r="A1256" s="1" t="s">
        <v>846</v>
      </c>
      <c r="B1256">
        <v>49</v>
      </c>
      <c r="C1256">
        <v>4561840</v>
      </c>
      <c r="D1256">
        <v>561027</v>
      </c>
      <c r="E1256">
        <v>93098.8</v>
      </c>
      <c r="F1256" t="s">
        <v>1249</v>
      </c>
      <c r="G1256" t="s">
        <v>1733</v>
      </c>
      <c r="H1256" t="s">
        <v>2021</v>
      </c>
      <c r="J1256">
        <v>96.33</v>
      </c>
      <c r="K1256">
        <v>3.23</v>
      </c>
      <c r="L1256">
        <v>25</v>
      </c>
      <c r="N1256">
        <v>1</v>
      </c>
      <c r="O1256">
        <v>1</v>
      </c>
      <c r="P1256" t="s">
        <v>2133</v>
      </c>
      <c r="Q1256" t="s">
        <v>2904</v>
      </c>
      <c r="R1256">
        <v>99.40000000000001</v>
      </c>
      <c r="S1256">
        <v>1446</v>
      </c>
      <c r="T1256" t="s">
        <v>3466</v>
      </c>
      <c r="U1256">
        <v>99.09999999999999</v>
      </c>
      <c r="V1256">
        <v>1501</v>
      </c>
      <c r="W1256">
        <v>8.427163</v>
      </c>
      <c r="X1256">
        <v>10.008565</v>
      </c>
      <c r="Z1256">
        <v>0</v>
      </c>
      <c r="AA1256">
        <v>0</v>
      </c>
      <c r="AB1256">
        <v>0.0394826791939896</v>
      </c>
      <c r="AC1256">
        <v>0.009488196657345391</v>
      </c>
      <c r="AD1256" t="s">
        <v>4129</v>
      </c>
      <c r="AE1256">
        <v>78904</v>
      </c>
      <c r="AF1256">
        <v>79063</v>
      </c>
      <c r="AG1256" t="s">
        <v>4530</v>
      </c>
      <c r="AH1256" t="s">
        <v>4534</v>
      </c>
      <c r="AI1256" t="s">
        <v>4953</v>
      </c>
      <c r="AJ1256" t="s">
        <v>5186</v>
      </c>
      <c r="AK1256" t="s">
        <v>5234</v>
      </c>
      <c r="AL1256">
        <v>7.58</v>
      </c>
      <c r="AM1256">
        <v>75.62</v>
      </c>
      <c r="AN1256" t="s">
        <v>5316</v>
      </c>
      <c r="AO1256" t="s">
        <v>5320</v>
      </c>
      <c r="AP1256" t="s">
        <v>5386</v>
      </c>
      <c r="AQ1256" t="s">
        <v>5451</v>
      </c>
    </row>
    <row r="1257" spans="1:43">
      <c r="A1257" s="1" t="s">
        <v>847</v>
      </c>
      <c r="B1257">
        <v>11</v>
      </c>
      <c r="C1257">
        <v>4036334</v>
      </c>
      <c r="D1257">
        <v>1141389</v>
      </c>
      <c r="E1257">
        <v>366939.5</v>
      </c>
      <c r="F1257" t="s">
        <v>1249</v>
      </c>
      <c r="G1257" t="s">
        <v>1565</v>
      </c>
      <c r="H1257" t="s">
        <v>1565</v>
      </c>
      <c r="I1257" t="s">
        <v>2128</v>
      </c>
      <c r="J1257">
        <v>94.8</v>
      </c>
      <c r="K1257">
        <v>0.74</v>
      </c>
      <c r="L1257">
        <v>50</v>
      </c>
      <c r="N1257">
        <v>1</v>
      </c>
      <c r="O1257">
        <v>1</v>
      </c>
      <c r="P1257" t="s">
        <v>2159</v>
      </c>
      <c r="Q1257" t="s">
        <v>2905</v>
      </c>
      <c r="R1257">
        <v>99</v>
      </c>
      <c r="S1257">
        <v>1453</v>
      </c>
      <c r="T1257" t="s">
        <v>3327</v>
      </c>
      <c r="U1257">
        <v>98.5</v>
      </c>
      <c r="V1257">
        <v>1492</v>
      </c>
      <c r="W1257">
        <v>13.317797</v>
      </c>
      <c r="X1257">
        <v>19.196075</v>
      </c>
      <c r="Y1257">
        <v>0.7935949000000001</v>
      </c>
      <c r="Z1257">
        <v>0</v>
      </c>
      <c r="AA1257">
        <v>0</v>
      </c>
      <c r="AB1257">
        <v>0.0207202204145786</v>
      </c>
      <c r="AC1257">
        <v>0.00410178317040821</v>
      </c>
    </row>
    <row r="1258" spans="1:43">
      <c r="A1258" s="1" t="s">
        <v>848</v>
      </c>
      <c r="B1258">
        <v>68</v>
      </c>
      <c r="C1258">
        <v>3843639</v>
      </c>
      <c r="D1258">
        <v>274734</v>
      </c>
      <c r="E1258">
        <v>56524.1</v>
      </c>
      <c r="F1258" t="s">
        <v>1249</v>
      </c>
      <c r="G1258" t="s">
        <v>1632</v>
      </c>
      <c r="H1258" t="s">
        <v>1632</v>
      </c>
      <c r="J1258">
        <v>90.73999999999999</v>
      </c>
      <c r="K1258">
        <v>1.65</v>
      </c>
      <c r="L1258">
        <v>14.29</v>
      </c>
      <c r="N1258">
        <v>1</v>
      </c>
      <c r="O1258">
        <v>2</v>
      </c>
      <c r="P1258" t="s">
        <v>2352</v>
      </c>
      <c r="Q1258" t="s">
        <v>2906</v>
      </c>
      <c r="R1258">
        <v>96.5</v>
      </c>
      <c r="S1258">
        <v>1460</v>
      </c>
      <c r="T1258" t="s">
        <v>3467</v>
      </c>
      <c r="U1258">
        <v>96.2</v>
      </c>
      <c r="V1258">
        <v>1518</v>
      </c>
      <c r="W1258">
        <v>10.643955</v>
      </c>
      <c r="X1258">
        <v>8.655526</v>
      </c>
      <c r="Z1258">
        <v>0</v>
      </c>
      <c r="AA1258">
        <v>0</v>
      </c>
      <c r="AB1258">
        <v>0.0304075788168078</v>
      </c>
      <c r="AC1258">
        <v>0.00745743921904752</v>
      </c>
      <c r="AD1258" t="s">
        <v>4130</v>
      </c>
      <c r="AE1258">
        <v>18513</v>
      </c>
      <c r="AF1258">
        <v>18725</v>
      </c>
      <c r="AG1258" t="s">
        <v>4529</v>
      </c>
      <c r="AH1258" t="s">
        <v>4570</v>
      </c>
      <c r="AI1258" t="s">
        <v>4996</v>
      </c>
      <c r="AJ1258">
        <f>..........</f>
        <v>0</v>
      </c>
      <c r="AK1258" t="s">
        <v>5234</v>
      </c>
      <c r="AL1258">
        <v>27.1</v>
      </c>
      <c r="AM1258">
        <v>94.37</v>
      </c>
      <c r="AN1258" t="s">
        <v>5316</v>
      </c>
      <c r="AO1258" t="s">
        <v>5356</v>
      </c>
      <c r="AP1258" t="s">
        <v>5422</v>
      </c>
      <c r="AQ1258" t="s">
        <v>5461</v>
      </c>
    </row>
    <row r="1259" spans="1:43">
      <c r="A1259" s="1" t="s">
        <v>848</v>
      </c>
      <c r="B1259">
        <v>68</v>
      </c>
      <c r="C1259">
        <v>3843639</v>
      </c>
      <c r="D1259">
        <v>274734</v>
      </c>
      <c r="E1259">
        <v>56524.1</v>
      </c>
      <c r="F1259" t="s">
        <v>1249</v>
      </c>
      <c r="G1259" t="s">
        <v>1632</v>
      </c>
      <c r="H1259" t="s">
        <v>1632</v>
      </c>
      <c r="J1259">
        <v>90.73999999999999</v>
      </c>
      <c r="K1259">
        <v>1.65</v>
      </c>
      <c r="L1259">
        <v>14.29</v>
      </c>
      <c r="N1259">
        <v>1</v>
      </c>
      <c r="O1259">
        <v>2</v>
      </c>
      <c r="P1259" t="s">
        <v>2352</v>
      </c>
      <c r="Q1259" t="s">
        <v>2906</v>
      </c>
      <c r="R1259">
        <v>96.5</v>
      </c>
      <c r="S1259">
        <v>1460</v>
      </c>
      <c r="T1259" t="s">
        <v>3467</v>
      </c>
      <c r="U1259">
        <v>96.2</v>
      </c>
      <c r="V1259">
        <v>1518</v>
      </c>
      <c r="W1259">
        <v>10.643955</v>
      </c>
      <c r="X1259">
        <v>8.655526</v>
      </c>
      <c r="Z1259">
        <v>0</v>
      </c>
      <c r="AA1259">
        <v>0</v>
      </c>
      <c r="AB1259">
        <v>0.0304075788168078</v>
      </c>
      <c r="AC1259">
        <v>0.00745743921904752</v>
      </c>
      <c r="AD1259" t="s">
        <v>4131</v>
      </c>
      <c r="AE1259">
        <v>84620</v>
      </c>
      <c r="AF1259">
        <v>84806</v>
      </c>
      <c r="AG1259" t="s">
        <v>4529</v>
      </c>
      <c r="AH1259" t="s">
        <v>4531</v>
      </c>
      <c r="AI1259" t="s">
        <v>4997</v>
      </c>
      <c r="AJ1259" t="s">
        <v>5185</v>
      </c>
      <c r="AK1259" t="s">
        <v>5237</v>
      </c>
      <c r="AL1259">
        <v>5.36</v>
      </c>
      <c r="AM1259">
        <v>76.19</v>
      </c>
      <c r="AN1259" t="s">
        <v>5316</v>
      </c>
      <c r="AO1259" t="s">
        <v>5317</v>
      </c>
      <c r="AP1259" t="s">
        <v>5383</v>
      </c>
      <c r="AQ1259" t="s">
        <v>5449</v>
      </c>
    </row>
    <row r="1260" spans="1:43">
      <c r="A1260" s="1" t="s">
        <v>849</v>
      </c>
      <c r="B1260">
        <v>1</v>
      </c>
      <c r="C1260">
        <v>938851</v>
      </c>
      <c r="D1260">
        <v>938851</v>
      </c>
      <c r="E1260">
        <v>938851</v>
      </c>
      <c r="F1260" t="s">
        <v>1249</v>
      </c>
      <c r="G1260" t="s">
        <v>1734</v>
      </c>
      <c r="H1260" t="s">
        <v>1734</v>
      </c>
      <c r="I1260" t="s">
        <v>2128</v>
      </c>
      <c r="J1260">
        <v>65.84</v>
      </c>
      <c r="K1260">
        <v>0.99</v>
      </c>
      <c r="L1260">
        <v>0</v>
      </c>
      <c r="M1260" t="s">
        <v>2129</v>
      </c>
      <c r="N1260">
        <v>1</v>
      </c>
      <c r="O1260">
        <v>1</v>
      </c>
      <c r="P1260" t="s">
        <v>2388</v>
      </c>
      <c r="Q1260" t="s">
        <v>2853</v>
      </c>
      <c r="R1260">
        <v>87.09999999999999</v>
      </c>
      <c r="S1260">
        <v>1451</v>
      </c>
      <c r="T1260" t="s">
        <v>3468</v>
      </c>
      <c r="U1260">
        <v>87.2</v>
      </c>
      <c r="V1260">
        <v>1493</v>
      </c>
      <c r="W1260">
        <v>11.311957</v>
      </c>
      <c r="X1260">
        <v>18.479431</v>
      </c>
      <c r="Y1260">
        <v>0.45681152</v>
      </c>
      <c r="Z1260">
        <v>0</v>
      </c>
      <c r="AA1260">
        <v>1</v>
      </c>
      <c r="AB1260">
        <v>0.014110157894559</v>
      </c>
      <c r="AC1260">
        <v>0.00282417100842382</v>
      </c>
    </row>
    <row r="1261" spans="1:43">
      <c r="A1261" s="1" t="s">
        <v>850</v>
      </c>
      <c r="B1261">
        <v>18</v>
      </c>
      <c r="C1261">
        <v>4218761</v>
      </c>
      <c r="D1261">
        <v>922682</v>
      </c>
      <c r="E1261">
        <v>234375.6</v>
      </c>
      <c r="F1261" t="s">
        <v>1249</v>
      </c>
      <c r="G1261" t="s">
        <v>1735</v>
      </c>
      <c r="H1261" t="s">
        <v>1735</v>
      </c>
      <c r="I1261" t="s">
        <v>2128</v>
      </c>
      <c r="J1261">
        <v>97.81</v>
      </c>
      <c r="K1261">
        <v>0.63</v>
      </c>
      <c r="L1261">
        <v>20</v>
      </c>
      <c r="N1261">
        <v>3</v>
      </c>
      <c r="O1261">
        <v>4</v>
      </c>
      <c r="P1261" t="s">
        <v>2389</v>
      </c>
      <c r="Q1261" t="s">
        <v>2907</v>
      </c>
      <c r="R1261">
        <v>98.40000000000001</v>
      </c>
      <c r="S1261">
        <v>1457</v>
      </c>
      <c r="T1261" t="s">
        <v>3469</v>
      </c>
      <c r="U1261">
        <v>97</v>
      </c>
      <c r="V1261">
        <v>1516</v>
      </c>
      <c r="W1261">
        <v>7.619397999999999</v>
      </c>
      <c r="X1261">
        <v>9.120521</v>
      </c>
      <c r="Y1261">
        <v>0.11491076</v>
      </c>
      <c r="Z1261">
        <v>1</v>
      </c>
      <c r="AA1261">
        <v>0</v>
      </c>
      <c r="AB1261">
        <v>0.0194236135333101</v>
      </c>
      <c r="AC1261">
        <v>0.00445121370775821</v>
      </c>
    </row>
    <row r="1262" spans="1:43">
      <c r="A1262" s="1" t="s">
        <v>851</v>
      </c>
      <c r="B1262">
        <v>12</v>
      </c>
      <c r="C1262">
        <v>4255639</v>
      </c>
      <c r="D1262">
        <v>1746853</v>
      </c>
      <c r="E1262">
        <v>354636.6</v>
      </c>
      <c r="F1262" t="s">
        <v>1249</v>
      </c>
      <c r="G1262" t="s">
        <v>1285</v>
      </c>
      <c r="H1262" t="s">
        <v>1285</v>
      </c>
      <c r="I1262" t="s">
        <v>2128</v>
      </c>
      <c r="J1262">
        <v>95.56999999999999</v>
      </c>
      <c r="K1262">
        <v>1.26</v>
      </c>
      <c r="L1262">
        <v>0</v>
      </c>
      <c r="N1262">
        <v>1</v>
      </c>
      <c r="O1262">
        <v>1</v>
      </c>
      <c r="P1262" t="s">
        <v>2160</v>
      </c>
      <c r="Q1262" t="s">
        <v>2456</v>
      </c>
      <c r="R1262">
        <v>99.59999999999999</v>
      </c>
      <c r="S1262">
        <v>1451</v>
      </c>
      <c r="T1262" t="s">
        <v>3052</v>
      </c>
      <c r="U1262">
        <v>99.2</v>
      </c>
      <c r="V1262">
        <v>1491</v>
      </c>
      <c r="W1262">
        <v>10.330213</v>
      </c>
      <c r="X1262">
        <v>15.143866</v>
      </c>
      <c r="Y1262">
        <v>0.29030615</v>
      </c>
      <c r="Z1262">
        <v>0</v>
      </c>
      <c r="AA1262">
        <v>0</v>
      </c>
      <c r="AB1262">
        <v>0.0192184734713952</v>
      </c>
      <c r="AC1262">
        <v>0.00365853802599606</v>
      </c>
      <c r="AD1262" t="s">
        <v>4132</v>
      </c>
      <c r="AE1262">
        <v>1691328</v>
      </c>
      <c r="AF1262">
        <v>1691442</v>
      </c>
      <c r="AG1262" t="s">
        <v>4529</v>
      </c>
      <c r="AH1262" t="s">
        <v>4531</v>
      </c>
      <c r="AI1262" t="s">
        <v>4649</v>
      </c>
      <c r="AJ1262" t="s">
        <v>5188</v>
      </c>
      <c r="AK1262" t="s">
        <v>5234</v>
      </c>
      <c r="AL1262">
        <v>3.3</v>
      </c>
      <c r="AM1262">
        <v>81.73999999999999</v>
      </c>
      <c r="AN1262" t="s">
        <v>5316</v>
      </c>
      <c r="AO1262" t="s">
        <v>5317</v>
      </c>
      <c r="AP1262" t="s">
        <v>5383</v>
      </c>
      <c r="AQ1262" t="s">
        <v>5449</v>
      </c>
    </row>
    <row r="1263" spans="1:43">
      <c r="A1263" s="1" t="s">
        <v>852</v>
      </c>
      <c r="B1263">
        <v>5</v>
      </c>
      <c r="C1263">
        <v>3679454</v>
      </c>
      <c r="D1263">
        <v>1142622</v>
      </c>
      <c r="E1263">
        <v>735890.8</v>
      </c>
      <c r="F1263" t="s">
        <v>1249</v>
      </c>
      <c r="G1263" t="s">
        <v>1736</v>
      </c>
      <c r="H1263" t="s">
        <v>1736</v>
      </c>
      <c r="I1263" t="s">
        <v>2128</v>
      </c>
      <c r="J1263">
        <v>100</v>
      </c>
      <c r="K1263">
        <v>0.54</v>
      </c>
      <c r="L1263">
        <v>100</v>
      </c>
      <c r="N1263">
        <v>1</v>
      </c>
      <c r="O1263">
        <v>1</v>
      </c>
      <c r="P1263" t="s">
        <v>2133</v>
      </c>
      <c r="Q1263" t="s">
        <v>2908</v>
      </c>
      <c r="R1263">
        <v>100</v>
      </c>
      <c r="S1263">
        <v>1446</v>
      </c>
      <c r="T1263" t="s">
        <v>3470</v>
      </c>
      <c r="U1263">
        <v>96.8</v>
      </c>
      <c r="V1263">
        <v>1486</v>
      </c>
      <c r="W1263">
        <v>15.557865</v>
      </c>
      <c r="X1263">
        <v>18.855227</v>
      </c>
      <c r="Y1263">
        <v>0.23847091</v>
      </c>
      <c r="Z1263">
        <v>0</v>
      </c>
      <c r="AA1263">
        <v>0</v>
      </c>
      <c r="AB1263">
        <v>0.0107760894797932</v>
      </c>
      <c r="AC1263">
        <v>0.00223981231510414</v>
      </c>
      <c r="AD1263" t="s">
        <v>4133</v>
      </c>
      <c r="AE1263">
        <v>334906</v>
      </c>
      <c r="AF1263">
        <v>335037</v>
      </c>
      <c r="AG1263" t="s">
        <v>4529</v>
      </c>
      <c r="AH1263" t="s">
        <v>4533</v>
      </c>
      <c r="AI1263" t="s">
        <v>4998</v>
      </c>
      <c r="AJ1263" t="s">
        <v>5179</v>
      </c>
      <c r="AK1263" t="s">
        <v>5234</v>
      </c>
      <c r="AL1263">
        <v>3.71</v>
      </c>
      <c r="AM1263">
        <v>81.06</v>
      </c>
      <c r="AN1263" t="s">
        <v>5316</v>
      </c>
      <c r="AO1263" t="s">
        <v>5319</v>
      </c>
      <c r="AP1263" t="s">
        <v>5385</v>
      </c>
      <c r="AQ1263" t="s">
        <v>5449</v>
      </c>
    </row>
    <row r="1264" spans="1:43">
      <c r="A1264" s="1" t="s">
        <v>853</v>
      </c>
      <c r="B1264">
        <v>12</v>
      </c>
      <c r="C1264">
        <v>3282635</v>
      </c>
      <c r="D1264">
        <v>685773</v>
      </c>
      <c r="E1264">
        <v>273552.9</v>
      </c>
      <c r="F1264" t="s">
        <v>1249</v>
      </c>
      <c r="G1264" t="s">
        <v>1737</v>
      </c>
      <c r="H1264" t="s">
        <v>1737</v>
      </c>
      <c r="I1264" t="s">
        <v>2128</v>
      </c>
      <c r="J1264">
        <v>96.22</v>
      </c>
      <c r="K1264">
        <v>2.16</v>
      </c>
      <c r="L1264">
        <v>40</v>
      </c>
      <c r="N1264">
        <v>1</v>
      </c>
      <c r="O1264">
        <v>1</v>
      </c>
      <c r="P1264" t="s">
        <v>2132</v>
      </c>
      <c r="Q1264" t="s">
        <v>2909</v>
      </c>
      <c r="R1264">
        <v>99.90000000000001</v>
      </c>
      <c r="S1264">
        <v>1442</v>
      </c>
      <c r="T1264" t="s">
        <v>3471</v>
      </c>
      <c r="U1264">
        <v>99.7</v>
      </c>
      <c r="V1264">
        <v>1456</v>
      </c>
      <c r="W1264">
        <v>15.583233</v>
      </c>
      <c r="X1264">
        <v>13.3578</v>
      </c>
      <c r="Y1264">
        <v>1.6224465</v>
      </c>
      <c r="Z1264">
        <v>0</v>
      </c>
      <c r="AA1264">
        <v>0</v>
      </c>
      <c r="AB1264">
        <v>0.0259717122412826</v>
      </c>
      <c r="AC1264">
        <v>0.005278228626472961</v>
      </c>
    </row>
    <row r="1265" spans="1:43">
      <c r="A1265" s="1" t="s">
        <v>854</v>
      </c>
      <c r="B1265">
        <v>69</v>
      </c>
      <c r="C1265">
        <v>4377003</v>
      </c>
      <c r="D1265">
        <v>278886</v>
      </c>
      <c r="E1265">
        <v>63434.8</v>
      </c>
      <c r="F1265" t="s">
        <v>1249</v>
      </c>
      <c r="G1265" t="s">
        <v>1305</v>
      </c>
      <c r="H1265" t="s">
        <v>2022</v>
      </c>
      <c r="J1265">
        <v>93.88</v>
      </c>
      <c r="K1265">
        <v>4.95</v>
      </c>
      <c r="L1265">
        <v>54.55</v>
      </c>
      <c r="N1265">
        <v>1</v>
      </c>
      <c r="O1265">
        <v>1</v>
      </c>
      <c r="P1265" t="s">
        <v>2175</v>
      </c>
      <c r="Q1265" t="s">
        <v>2910</v>
      </c>
      <c r="R1265">
        <v>92.90000000000001</v>
      </c>
      <c r="S1265">
        <v>1446</v>
      </c>
      <c r="T1265" t="s">
        <v>3472</v>
      </c>
      <c r="U1265">
        <v>92.7</v>
      </c>
      <c r="V1265">
        <v>1485</v>
      </c>
      <c r="W1265">
        <v>6.157690000000001</v>
      </c>
      <c r="X1265">
        <v>8.597910000000001</v>
      </c>
      <c r="Z1265">
        <v>0</v>
      </c>
      <c r="AA1265">
        <v>0</v>
      </c>
      <c r="AB1265">
        <v>0.0249844252465853</v>
      </c>
      <c r="AC1265">
        <v>0.00656514941593685</v>
      </c>
    </row>
    <row r="1266" spans="1:43">
      <c r="A1266" s="1" t="s">
        <v>855</v>
      </c>
      <c r="B1266">
        <v>50</v>
      </c>
      <c r="C1266">
        <v>6649145</v>
      </c>
      <c r="D1266">
        <v>888246</v>
      </c>
      <c r="E1266">
        <v>132982.9</v>
      </c>
      <c r="F1266" t="s">
        <v>1249</v>
      </c>
      <c r="G1266" t="s">
        <v>1260</v>
      </c>
      <c r="H1266" t="s">
        <v>1260</v>
      </c>
      <c r="I1266" t="s">
        <v>2128</v>
      </c>
      <c r="J1266">
        <v>98.90000000000001</v>
      </c>
      <c r="K1266">
        <v>1.1</v>
      </c>
      <c r="L1266">
        <v>0</v>
      </c>
      <c r="N1266">
        <v>2</v>
      </c>
      <c r="O1266">
        <v>1</v>
      </c>
      <c r="P1266" t="s">
        <v>2140</v>
      </c>
      <c r="Q1266" t="s">
        <v>2431</v>
      </c>
      <c r="R1266">
        <v>100</v>
      </c>
      <c r="S1266">
        <v>1448</v>
      </c>
      <c r="T1266" t="s">
        <v>3027</v>
      </c>
      <c r="U1266">
        <v>98.09999999999999</v>
      </c>
      <c r="V1266">
        <v>1491</v>
      </c>
      <c r="W1266">
        <v>13.235555</v>
      </c>
      <c r="X1266">
        <v>12.002533</v>
      </c>
      <c r="Y1266">
        <v>0.25658098</v>
      </c>
      <c r="Z1266">
        <v>0</v>
      </c>
      <c r="AA1266">
        <v>0</v>
      </c>
      <c r="AB1266">
        <v>0.0225394862739081</v>
      </c>
      <c r="AC1266">
        <v>0.00493184435297385</v>
      </c>
      <c r="AD1266" t="s">
        <v>4134</v>
      </c>
      <c r="AE1266">
        <v>577646</v>
      </c>
      <c r="AF1266">
        <v>577885</v>
      </c>
      <c r="AG1266" t="s">
        <v>4529</v>
      </c>
      <c r="AH1266" t="s">
        <v>4531</v>
      </c>
      <c r="AI1266" t="s">
        <v>4646</v>
      </c>
      <c r="AJ1266" t="s">
        <v>5183</v>
      </c>
      <c r="AK1266" t="s">
        <v>5234</v>
      </c>
      <c r="AL1266">
        <v>6.88</v>
      </c>
      <c r="AM1266">
        <v>75.42</v>
      </c>
      <c r="AN1266" t="s">
        <v>5316</v>
      </c>
      <c r="AO1266" t="s">
        <v>5317</v>
      </c>
      <c r="AP1266" t="s">
        <v>5383</v>
      </c>
      <c r="AQ1266" t="s">
        <v>5449</v>
      </c>
    </row>
    <row r="1267" spans="1:43">
      <c r="A1267" s="1" t="s">
        <v>855</v>
      </c>
      <c r="B1267">
        <v>50</v>
      </c>
      <c r="C1267">
        <v>6649145</v>
      </c>
      <c r="D1267">
        <v>888246</v>
      </c>
      <c r="E1267">
        <v>132982.9</v>
      </c>
      <c r="F1267" t="s">
        <v>1249</v>
      </c>
      <c r="G1267" t="s">
        <v>1260</v>
      </c>
      <c r="H1267" t="s">
        <v>1260</v>
      </c>
      <c r="I1267" t="s">
        <v>2128</v>
      </c>
      <c r="J1267">
        <v>98.90000000000001</v>
      </c>
      <c r="K1267">
        <v>1.1</v>
      </c>
      <c r="L1267">
        <v>0</v>
      </c>
      <c r="N1267">
        <v>2</v>
      </c>
      <c r="O1267">
        <v>1</v>
      </c>
      <c r="P1267" t="s">
        <v>2140</v>
      </c>
      <c r="Q1267" t="s">
        <v>2431</v>
      </c>
      <c r="R1267">
        <v>100</v>
      </c>
      <c r="S1267">
        <v>1448</v>
      </c>
      <c r="T1267" t="s">
        <v>3027</v>
      </c>
      <c r="U1267">
        <v>98.09999999999999</v>
      </c>
      <c r="V1267">
        <v>1491</v>
      </c>
      <c r="W1267">
        <v>13.235555</v>
      </c>
      <c r="X1267">
        <v>12.002533</v>
      </c>
      <c r="Y1267">
        <v>0.25658098</v>
      </c>
      <c r="Z1267">
        <v>0</v>
      </c>
      <c r="AA1267">
        <v>0</v>
      </c>
      <c r="AB1267">
        <v>0.0225394862739081</v>
      </c>
      <c r="AC1267">
        <v>0.00493184435297385</v>
      </c>
      <c r="AD1267" t="s">
        <v>4134</v>
      </c>
      <c r="AE1267">
        <v>578467</v>
      </c>
      <c r="AF1267">
        <v>578839</v>
      </c>
      <c r="AG1267" t="s">
        <v>4529</v>
      </c>
      <c r="AH1267" t="s">
        <v>4533</v>
      </c>
      <c r="AI1267" t="s">
        <v>4616</v>
      </c>
      <c r="AJ1267" t="s">
        <v>5175</v>
      </c>
      <c r="AK1267" t="s">
        <v>5234</v>
      </c>
      <c r="AL1267">
        <v>10.47</v>
      </c>
      <c r="AM1267">
        <v>77.20999999999999</v>
      </c>
      <c r="AN1267" t="s">
        <v>5316</v>
      </c>
      <c r="AO1267" t="s">
        <v>5319</v>
      </c>
      <c r="AP1267" t="s">
        <v>5385</v>
      </c>
      <c r="AQ1267" t="s">
        <v>5449</v>
      </c>
    </row>
    <row r="1268" spans="1:43">
      <c r="A1268" s="1" t="s">
        <v>855</v>
      </c>
      <c r="B1268">
        <v>50</v>
      </c>
      <c r="C1268">
        <v>6649145</v>
      </c>
      <c r="D1268">
        <v>888246</v>
      </c>
      <c r="E1268">
        <v>132982.9</v>
      </c>
      <c r="F1268" t="s">
        <v>1249</v>
      </c>
      <c r="G1268" t="s">
        <v>1260</v>
      </c>
      <c r="H1268" t="s">
        <v>1260</v>
      </c>
      <c r="I1268" t="s">
        <v>2128</v>
      </c>
      <c r="J1268">
        <v>98.90000000000001</v>
      </c>
      <c r="K1268">
        <v>1.1</v>
      </c>
      <c r="L1268">
        <v>0</v>
      </c>
      <c r="N1268">
        <v>2</v>
      </c>
      <c r="O1268">
        <v>1</v>
      </c>
      <c r="P1268" t="s">
        <v>2140</v>
      </c>
      <c r="Q1268" t="s">
        <v>2431</v>
      </c>
      <c r="R1268">
        <v>100</v>
      </c>
      <c r="S1268">
        <v>1448</v>
      </c>
      <c r="T1268" t="s">
        <v>3027</v>
      </c>
      <c r="U1268">
        <v>98.09999999999999</v>
      </c>
      <c r="V1268">
        <v>1491</v>
      </c>
      <c r="W1268">
        <v>13.235555</v>
      </c>
      <c r="X1268">
        <v>12.002533</v>
      </c>
      <c r="Y1268">
        <v>0.25658098</v>
      </c>
      <c r="Z1268">
        <v>0</v>
      </c>
      <c r="AA1268">
        <v>0</v>
      </c>
      <c r="AB1268">
        <v>0.0225394862739081</v>
      </c>
      <c r="AC1268">
        <v>0.00493184435297385</v>
      </c>
      <c r="AD1268" t="s">
        <v>4135</v>
      </c>
      <c r="AE1268">
        <v>135582</v>
      </c>
      <c r="AF1268">
        <v>135755</v>
      </c>
      <c r="AG1268" t="s">
        <v>4529</v>
      </c>
      <c r="AH1268" t="s">
        <v>4540</v>
      </c>
      <c r="AI1268" t="s">
        <v>4618</v>
      </c>
      <c r="AJ1268" t="s">
        <v>5184</v>
      </c>
      <c r="AK1268" t="s">
        <v>5234</v>
      </c>
      <c r="AL1268">
        <v>5.23</v>
      </c>
      <c r="AM1268">
        <v>75.29000000000001</v>
      </c>
      <c r="AN1268" t="s">
        <v>5316</v>
      </c>
      <c r="AO1268" t="s">
        <v>5326</v>
      </c>
      <c r="AP1268" t="s">
        <v>5392</v>
      </c>
      <c r="AQ1268" t="s">
        <v>5456</v>
      </c>
    </row>
    <row r="1269" spans="1:43">
      <c r="A1269" s="1" t="s">
        <v>855</v>
      </c>
      <c r="B1269">
        <v>50</v>
      </c>
      <c r="C1269">
        <v>6649145</v>
      </c>
      <c r="D1269">
        <v>888246</v>
      </c>
      <c r="E1269">
        <v>132982.9</v>
      </c>
      <c r="F1269" t="s">
        <v>1249</v>
      </c>
      <c r="G1269" t="s">
        <v>1260</v>
      </c>
      <c r="H1269" t="s">
        <v>1260</v>
      </c>
      <c r="I1269" t="s">
        <v>2128</v>
      </c>
      <c r="J1269">
        <v>98.90000000000001</v>
      </c>
      <c r="K1269">
        <v>1.1</v>
      </c>
      <c r="L1269">
        <v>0</v>
      </c>
      <c r="N1269">
        <v>2</v>
      </c>
      <c r="O1269">
        <v>1</v>
      </c>
      <c r="P1269" t="s">
        <v>2140</v>
      </c>
      <c r="Q1269" t="s">
        <v>2431</v>
      </c>
      <c r="R1269">
        <v>100</v>
      </c>
      <c r="S1269">
        <v>1448</v>
      </c>
      <c r="T1269" t="s">
        <v>3027</v>
      </c>
      <c r="U1269">
        <v>98.09999999999999</v>
      </c>
      <c r="V1269">
        <v>1491</v>
      </c>
      <c r="W1269">
        <v>13.235555</v>
      </c>
      <c r="X1269">
        <v>12.002533</v>
      </c>
      <c r="Y1269">
        <v>0.25658098</v>
      </c>
      <c r="Z1269">
        <v>0</v>
      </c>
      <c r="AA1269">
        <v>0</v>
      </c>
      <c r="AB1269">
        <v>0.0225394862739081</v>
      </c>
      <c r="AC1269">
        <v>0.00493184435297385</v>
      </c>
      <c r="AD1269" t="s">
        <v>4136</v>
      </c>
      <c r="AE1269">
        <v>89919</v>
      </c>
      <c r="AF1269">
        <v>90084</v>
      </c>
      <c r="AG1269" t="s">
        <v>4530</v>
      </c>
      <c r="AH1269" t="s">
        <v>4539</v>
      </c>
      <c r="AI1269" t="s">
        <v>4617</v>
      </c>
      <c r="AJ1269" t="s">
        <v>5173</v>
      </c>
      <c r="AK1269" t="s">
        <v>5237</v>
      </c>
      <c r="AL1269">
        <v>5.3</v>
      </c>
      <c r="AM1269">
        <v>76.05</v>
      </c>
      <c r="AN1269" t="s">
        <v>5316</v>
      </c>
      <c r="AO1269" t="s">
        <v>5325</v>
      </c>
      <c r="AP1269" t="s">
        <v>5391</v>
      </c>
      <c r="AQ1269" t="s">
        <v>5455</v>
      </c>
    </row>
    <row r="1270" spans="1:43">
      <c r="A1270" s="1" t="s">
        <v>856</v>
      </c>
      <c r="B1270">
        <v>24</v>
      </c>
      <c r="C1270">
        <v>3208793</v>
      </c>
      <c r="D1270">
        <v>642909</v>
      </c>
      <c r="E1270">
        <v>133699.7</v>
      </c>
      <c r="F1270" t="s">
        <v>1249</v>
      </c>
      <c r="G1270" t="s">
        <v>1261</v>
      </c>
      <c r="H1270" t="s">
        <v>1261</v>
      </c>
      <c r="J1270">
        <v>98.31999999999999</v>
      </c>
      <c r="K1270">
        <v>1.12</v>
      </c>
      <c r="L1270">
        <v>83.33</v>
      </c>
      <c r="N1270">
        <v>1</v>
      </c>
      <c r="O1270">
        <v>1</v>
      </c>
      <c r="P1270" t="s">
        <v>2141</v>
      </c>
      <c r="Q1270" t="s">
        <v>2432</v>
      </c>
      <c r="R1270">
        <v>100</v>
      </c>
      <c r="S1270">
        <v>1411</v>
      </c>
      <c r="T1270" t="s">
        <v>3028</v>
      </c>
      <c r="U1270">
        <v>99.5</v>
      </c>
      <c r="V1270">
        <v>1470</v>
      </c>
      <c r="W1270">
        <v>10.27011</v>
      </c>
      <c r="X1270">
        <v>11.51558</v>
      </c>
      <c r="Z1270">
        <v>0</v>
      </c>
      <c r="AA1270">
        <v>0</v>
      </c>
      <c r="AB1270">
        <v>0.0154278657829886</v>
      </c>
      <c r="AC1270">
        <v>0.00294520295656017</v>
      </c>
    </row>
    <row r="1271" spans="1:43">
      <c r="A1271" s="1" t="s">
        <v>857</v>
      </c>
      <c r="B1271">
        <v>36</v>
      </c>
      <c r="C1271">
        <v>4318063</v>
      </c>
      <c r="D1271">
        <v>630162</v>
      </c>
      <c r="E1271">
        <v>119946.2</v>
      </c>
      <c r="F1271" t="s">
        <v>1249</v>
      </c>
      <c r="G1271" t="s">
        <v>1265</v>
      </c>
      <c r="H1271" t="s">
        <v>1265</v>
      </c>
      <c r="I1271" t="s">
        <v>2128</v>
      </c>
      <c r="J1271">
        <v>96.04000000000001</v>
      </c>
      <c r="K1271">
        <v>0</v>
      </c>
      <c r="L1271">
        <v>0</v>
      </c>
      <c r="N1271">
        <v>2</v>
      </c>
      <c r="O1271">
        <v>2</v>
      </c>
      <c r="P1271" t="s">
        <v>2145</v>
      </c>
      <c r="Q1271" t="s">
        <v>2436</v>
      </c>
      <c r="R1271">
        <v>100</v>
      </c>
      <c r="S1271">
        <v>1440</v>
      </c>
      <c r="T1271" t="s">
        <v>3032</v>
      </c>
      <c r="U1271">
        <v>98.59999999999999</v>
      </c>
      <c r="V1271">
        <v>1502</v>
      </c>
      <c r="W1271">
        <v>7.337248</v>
      </c>
      <c r="X1271">
        <v>9.401781</v>
      </c>
      <c r="Y1271">
        <v>0.31437793</v>
      </c>
      <c r="Z1271">
        <v>0</v>
      </c>
      <c r="AA1271">
        <v>0</v>
      </c>
      <c r="AB1271">
        <v>0.0129529414698621</v>
      </c>
      <c r="AC1271">
        <v>0.00399989599403699</v>
      </c>
    </row>
    <row r="1272" spans="1:43">
      <c r="A1272" s="1" t="s">
        <v>858</v>
      </c>
      <c r="B1272">
        <v>12</v>
      </c>
      <c r="C1272">
        <v>2960683</v>
      </c>
      <c r="D1272">
        <v>767003</v>
      </c>
      <c r="E1272">
        <v>246723.6</v>
      </c>
      <c r="F1272" t="s">
        <v>1249</v>
      </c>
      <c r="G1272" t="s">
        <v>1604</v>
      </c>
      <c r="H1272" t="s">
        <v>1604</v>
      </c>
      <c r="J1272">
        <v>95.22</v>
      </c>
      <c r="K1272">
        <v>0.77</v>
      </c>
      <c r="L1272">
        <v>25</v>
      </c>
      <c r="N1272">
        <v>1</v>
      </c>
      <c r="O1272">
        <v>1</v>
      </c>
      <c r="P1272" t="s">
        <v>2208</v>
      </c>
      <c r="Q1272" t="s">
        <v>2789</v>
      </c>
      <c r="R1272">
        <v>98.59999999999999</v>
      </c>
      <c r="S1272">
        <v>1413</v>
      </c>
      <c r="T1272" t="s">
        <v>3473</v>
      </c>
      <c r="U1272">
        <v>97.7</v>
      </c>
      <c r="V1272">
        <v>1483</v>
      </c>
      <c r="W1272">
        <v>9.074263</v>
      </c>
      <c r="X1272">
        <v>10.319518</v>
      </c>
      <c r="Z1272">
        <v>0</v>
      </c>
      <c r="AA1272">
        <v>0</v>
      </c>
      <c r="AB1272">
        <v>0.0201988834020601</v>
      </c>
      <c r="AC1272">
        <v>0.00372847757724202</v>
      </c>
      <c r="AD1272" t="s">
        <v>4137</v>
      </c>
      <c r="AE1272">
        <v>97911</v>
      </c>
      <c r="AF1272">
        <v>98108</v>
      </c>
      <c r="AG1272" t="s">
        <v>4530</v>
      </c>
      <c r="AH1272" t="s">
        <v>4531</v>
      </c>
      <c r="AI1272" t="s">
        <v>4999</v>
      </c>
      <c r="AJ1272" t="s">
        <v>5185</v>
      </c>
      <c r="AK1272" t="s">
        <v>5242</v>
      </c>
      <c r="AL1272">
        <v>5.59</v>
      </c>
      <c r="AM1272">
        <v>75.62</v>
      </c>
      <c r="AN1272" t="s">
        <v>5316</v>
      </c>
      <c r="AO1272" t="s">
        <v>5317</v>
      </c>
      <c r="AP1272" t="s">
        <v>5383</v>
      </c>
      <c r="AQ1272" t="s">
        <v>5449</v>
      </c>
    </row>
    <row r="1273" spans="1:43">
      <c r="A1273" s="1" t="s">
        <v>859</v>
      </c>
      <c r="B1273">
        <v>14</v>
      </c>
      <c r="C1273">
        <v>3886761</v>
      </c>
      <c r="D1273">
        <v>747823</v>
      </c>
      <c r="E1273">
        <v>277625.8</v>
      </c>
      <c r="F1273" t="s">
        <v>1249</v>
      </c>
      <c r="G1273" t="s">
        <v>1459</v>
      </c>
      <c r="H1273" t="s">
        <v>1459</v>
      </c>
      <c r="J1273">
        <v>96.58</v>
      </c>
      <c r="K1273">
        <v>1.76</v>
      </c>
      <c r="L1273">
        <v>0</v>
      </c>
      <c r="N1273">
        <v>1</v>
      </c>
      <c r="O1273">
        <v>1</v>
      </c>
      <c r="P1273" t="s">
        <v>2185</v>
      </c>
      <c r="Q1273" t="s">
        <v>2649</v>
      </c>
      <c r="R1273">
        <v>99.8</v>
      </c>
      <c r="S1273">
        <v>1443</v>
      </c>
      <c r="T1273" t="s">
        <v>3232</v>
      </c>
      <c r="U1273">
        <v>99.40000000000001</v>
      </c>
      <c r="V1273">
        <v>1501</v>
      </c>
      <c r="W1273">
        <v>8.835851</v>
      </c>
      <c r="X1273">
        <v>11.135063</v>
      </c>
      <c r="Z1273">
        <v>0</v>
      </c>
      <c r="AA1273">
        <v>0</v>
      </c>
      <c r="AB1273">
        <v>0.0109146800952119</v>
      </c>
      <c r="AC1273">
        <v>0.00223475526058499</v>
      </c>
    </row>
    <row r="1274" spans="1:43">
      <c r="A1274" s="1" t="s">
        <v>860</v>
      </c>
      <c r="B1274">
        <v>38</v>
      </c>
      <c r="C1274">
        <v>3098272</v>
      </c>
      <c r="D1274">
        <v>341943</v>
      </c>
      <c r="E1274">
        <v>81533.5</v>
      </c>
      <c r="F1274" t="s">
        <v>1249</v>
      </c>
      <c r="G1274" t="s">
        <v>1738</v>
      </c>
      <c r="H1274" t="s">
        <v>1738</v>
      </c>
      <c r="I1274" t="s">
        <v>2128</v>
      </c>
      <c r="J1274">
        <v>91.09</v>
      </c>
      <c r="K1274">
        <v>1.62</v>
      </c>
      <c r="L1274">
        <v>66.67</v>
      </c>
      <c r="N1274">
        <v>1</v>
      </c>
      <c r="O1274">
        <v>1</v>
      </c>
      <c r="P1274" t="s">
        <v>2390</v>
      </c>
      <c r="Q1274" t="s">
        <v>2911</v>
      </c>
      <c r="R1274">
        <v>97.2</v>
      </c>
      <c r="S1274">
        <v>1448</v>
      </c>
      <c r="T1274" t="s">
        <v>3474</v>
      </c>
      <c r="U1274">
        <v>97.09999999999999</v>
      </c>
      <c r="V1274">
        <v>1496</v>
      </c>
      <c r="W1274">
        <v>9.002134</v>
      </c>
      <c r="X1274">
        <v>8.401108000000001</v>
      </c>
      <c r="Y1274">
        <v>0.36766452</v>
      </c>
      <c r="Z1274">
        <v>8</v>
      </c>
      <c r="AA1274">
        <v>0</v>
      </c>
      <c r="AB1274">
        <v>0.0437101248369889</v>
      </c>
      <c r="AC1274">
        <v>0.011438061481531</v>
      </c>
      <c r="AD1274" t="s">
        <v>4138</v>
      </c>
      <c r="AE1274">
        <v>193897</v>
      </c>
      <c r="AF1274">
        <v>197015</v>
      </c>
      <c r="AG1274" t="s">
        <v>4530</v>
      </c>
      <c r="AH1274" t="s">
        <v>4531</v>
      </c>
      <c r="AI1274" t="s">
        <v>5000</v>
      </c>
      <c r="AJ1274">
        <f>/======</f>
        <v>0</v>
      </c>
      <c r="AK1274" t="s">
        <v>5295</v>
      </c>
      <c r="AL1274">
        <v>88.84999999999999</v>
      </c>
      <c r="AM1274">
        <v>75.52</v>
      </c>
      <c r="AN1274" t="s">
        <v>5316</v>
      </c>
      <c r="AO1274" t="s">
        <v>5317</v>
      </c>
      <c r="AP1274" t="s">
        <v>5383</v>
      </c>
      <c r="AQ1274" t="s">
        <v>5449</v>
      </c>
    </row>
    <row r="1275" spans="1:43">
      <c r="A1275" s="1" t="s">
        <v>860</v>
      </c>
      <c r="B1275">
        <v>38</v>
      </c>
      <c r="C1275">
        <v>3098272</v>
      </c>
      <c r="D1275">
        <v>341943</v>
      </c>
      <c r="E1275">
        <v>81533.5</v>
      </c>
      <c r="F1275" t="s">
        <v>1249</v>
      </c>
      <c r="G1275" t="s">
        <v>1738</v>
      </c>
      <c r="H1275" t="s">
        <v>1738</v>
      </c>
      <c r="I1275" t="s">
        <v>2128</v>
      </c>
      <c r="J1275">
        <v>91.09</v>
      </c>
      <c r="K1275">
        <v>1.62</v>
      </c>
      <c r="L1275">
        <v>66.67</v>
      </c>
      <c r="N1275">
        <v>1</v>
      </c>
      <c r="O1275">
        <v>1</v>
      </c>
      <c r="P1275" t="s">
        <v>2390</v>
      </c>
      <c r="Q1275" t="s">
        <v>2911</v>
      </c>
      <c r="R1275">
        <v>97.2</v>
      </c>
      <c r="S1275">
        <v>1448</v>
      </c>
      <c r="T1275" t="s">
        <v>3474</v>
      </c>
      <c r="U1275">
        <v>97.09999999999999</v>
      </c>
      <c r="V1275">
        <v>1496</v>
      </c>
      <c r="W1275">
        <v>9.002134</v>
      </c>
      <c r="X1275">
        <v>8.401108000000001</v>
      </c>
      <c r="Y1275">
        <v>0.36766452</v>
      </c>
      <c r="Z1275">
        <v>8</v>
      </c>
      <c r="AA1275">
        <v>0</v>
      </c>
      <c r="AB1275">
        <v>0.0437101248369889</v>
      </c>
      <c r="AC1275">
        <v>0.011438061481531</v>
      </c>
      <c r="AD1275" t="s">
        <v>4139</v>
      </c>
      <c r="AE1275">
        <v>27732</v>
      </c>
      <c r="AF1275">
        <v>27851</v>
      </c>
      <c r="AG1275" t="s">
        <v>4529</v>
      </c>
      <c r="AH1275" t="s">
        <v>4553</v>
      </c>
      <c r="AI1275" t="s">
        <v>5001</v>
      </c>
      <c r="AJ1275" t="s">
        <v>5210</v>
      </c>
      <c r="AK1275" t="s">
        <v>5234</v>
      </c>
      <c r="AL1275">
        <v>17.39</v>
      </c>
      <c r="AM1275">
        <v>80.83</v>
      </c>
      <c r="AN1275" t="s">
        <v>5316</v>
      </c>
      <c r="AO1275" t="s">
        <v>5339</v>
      </c>
      <c r="AP1275" t="s">
        <v>5405</v>
      </c>
      <c r="AQ1275" t="s">
        <v>5464</v>
      </c>
    </row>
    <row r="1276" spans="1:43">
      <c r="A1276" s="1" t="s">
        <v>861</v>
      </c>
      <c r="B1276">
        <v>58</v>
      </c>
      <c r="C1276">
        <v>5460314</v>
      </c>
      <c r="D1276">
        <v>402547</v>
      </c>
      <c r="E1276">
        <v>94143.3</v>
      </c>
      <c r="F1276" t="s">
        <v>1249</v>
      </c>
      <c r="G1276" t="s">
        <v>1739</v>
      </c>
      <c r="H1276" t="s">
        <v>1739</v>
      </c>
      <c r="I1276" t="s">
        <v>2128</v>
      </c>
      <c r="J1276">
        <v>95.61</v>
      </c>
      <c r="K1276">
        <v>2.34</v>
      </c>
      <c r="L1276">
        <v>33.33</v>
      </c>
      <c r="N1276">
        <v>1</v>
      </c>
      <c r="O1276">
        <v>2</v>
      </c>
      <c r="P1276" t="s">
        <v>2130</v>
      </c>
      <c r="Q1276" t="s">
        <v>2912</v>
      </c>
      <c r="R1276">
        <v>99.7</v>
      </c>
      <c r="S1276">
        <v>1459</v>
      </c>
      <c r="T1276" t="s">
        <v>3202</v>
      </c>
      <c r="U1276">
        <v>98.8</v>
      </c>
      <c r="V1276">
        <v>1537</v>
      </c>
      <c r="W1276">
        <v>12.131098</v>
      </c>
      <c r="X1276">
        <v>11.106976</v>
      </c>
      <c r="Y1276">
        <v>0.23748016</v>
      </c>
      <c r="Z1276">
        <v>0</v>
      </c>
      <c r="AA1276">
        <v>0</v>
      </c>
      <c r="AB1276">
        <v>0.0391397070711476</v>
      </c>
      <c r="AC1276">
        <v>0.008902829857420851</v>
      </c>
    </row>
    <row r="1277" spans="1:43">
      <c r="A1277" s="1" t="s">
        <v>862</v>
      </c>
      <c r="B1277">
        <v>17</v>
      </c>
      <c r="C1277">
        <v>4243704</v>
      </c>
      <c r="D1277">
        <v>1670624</v>
      </c>
      <c r="E1277">
        <v>249629.6</v>
      </c>
      <c r="F1277" t="s">
        <v>1249</v>
      </c>
      <c r="G1277" t="s">
        <v>1334</v>
      </c>
      <c r="H1277" t="s">
        <v>2023</v>
      </c>
      <c r="J1277">
        <v>96.75</v>
      </c>
      <c r="K1277">
        <v>2.06</v>
      </c>
      <c r="L1277">
        <v>50</v>
      </c>
      <c r="N1277">
        <v>1</v>
      </c>
      <c r="O1277">
        <v>1</v>
      </c>
      <c r="P1277" t="s">
        <v>2197</v>
      </c>
      <c r="Q1277" t="s">
        <v>2507</v>
      </c>
      <c r="R1277">
        <v>99.7</v>
      </c>
      <c r="S1277">
        <v>1447</v>
      </c>
      <c r="T1277" t="s">
        <v>3101</v>
      </c>
      <c r="U1277">
        <v>99.5</v>
      </c>
      <c r="V1277">
        <v>1482</v>
      </c>
      <c r="W1277">
        <v>17.859127</v>
      </c>
      <c r="X1277">
        <v>25.661814</v>
      </c>
      <c r="Z1277">
        <v>0</v>
      </c>
      <c r="AA1277">
        <v>0</v>
      </c>
      <c r="AB1277">
        <v>0.0182529352396861</v>
      </c>
      <c r="AC1277">
        <v>0.00324374698294398</v>
      </c>
    </row>
    <row r="1278" spans="1:43">
      <c r="A1278" s="1" t="s">
        <v>863</v>
      </c>
      <c r="B1278">
        <v>33</v>
      </c>
      <c r="C1278">
        <v>4470116</v>
      </c>
      <c r="D1278">
        <v>553694</v>
      </c>
      <c r="E1278">
        <v>135458.1</v>
      </c>
      <c r="F1278" t="s">
        <v>1249</v>
      </c>
      <c r="G1278" t="s">
        <v>1280</v>
      </c>
      <c r="H1278" t="s">
        <v>2024</v>
      </c>
      <c r="J1278">
        <v>93.94</v>
      </c>
      <c r="K1278">
        <v>0.99</v>
      </c>
      <c r="L1278">
        <v>0</v>
      </c>
      <c r="N1278">
        <v>2</v>
      </c>
      <c r="O1278">
        <v>2</v>
      </c>
      <c r="P1278" t="s">
        <v>2157</v>
      </c>
      <c r="Q1278" t="s">
        <v>2451</v>
      </c>
      <c r="R1278">
        <v>99.3</v>
      </c>
      <c r="S1278">
        <v>1449</v>
      </c>
      <c r="T1278" t="s">
        <v>3067</v>
      </c>
      <c r="U1278">
        <v>98.59999999999999</v>
      </c>
      <c r="V1278">
        <v>1494</v>
      </c>
      <c r="W1278">
        <v>5.847385</v>
      </c>
      <c r="X1278">
        <v>8.258386</v>
      </c>
      <c r="Z1278">
        <v>0</v>
      </c>
      <c r="AA1278">
        <v>0</v>
      </c>
      <c r="AB1278">
        <v>0.0176272260312719</v>
      </c>
      <c r="AC1278">
        <v>0.00496109069764565</v>
      </c>
    </row>
    <row r="1279" spans="1:43">
      <c r="A1279" s="1" t="s">
        <v>864</v>
      </c>
      <c r="B1279">
        <v>16</v>
      </c>
      <c r="C1279">
        <v>3707106</v>
      </c>
      <c r="D1279">
        <v>1509482</v>
      </c>
      <c r="E1279">
        <v>231694.1</v>
      </c>
      <c r="F1279" t="s">
        <v>1249</v>
      </c>
      <c r="G1279" t="s">
        <v>1282</v>
      </c>
      <c r="H1279" t="s">
        <v>1282</v>
      </c>
      <c r="I1279" t="s">
        <v>2128</v>
      </c>
      <c r="J1279">
        <v>98.28</v>
      </c>
      <c r="K1279">
        <v>0.49</v>
      </c>
      <c r="L1279">
        <v>100</v>
      </c>
      <c r="N1279">
        <v>1</v>
      </c>
      <c r="O1279">
        <v>1</v>
      </c>
      <c r="P1279" t="s">
        <v>2159</v>
      </c>
      <c r="Q1279" t="s">
        <v>2453</v>
      </c>
      <c r="R1279">
        <v>99.90000000000001</v>
      </c>
      <c r="S1279">
        <v>1453</v>
      </c>
      <c r="T1279" t="s">
        <v>3049</v>
      </c>
      <c r="U1279">
        <v>99.59999999999999</v>
      </c>
      <c r="V1279">
        <v>1506</v>
      </c>
      <c r="W1279">
        <v>12.163979</v>
      </c>
      <c r="X1279">
        <v>17.58796</v>
      </c>
      <c r="Y1279">
        <v>0.5459263000000001</v>
      </c>
      <c r="Z1279">
        <v>0</v>
      </c>
      <c r="AA1279">
        <v>0</v>
      </c>
      <c r="AB1279">
        <v>0.0179208563087901</v>
      </c>
      <c r="AC1279">
        <v>0.0032848260279169</v>
      </c>
    </row>
    <row r="1280" spans="1:43">
      <c r="A1280" s="1" t="s">
        <v>865</v>
      </c>
      <c r="B1280">
        <v>16</v>
      </c>
      <c r="C1280">
        <v>4271624</v>
      </c>
      <c r="D1280">
        <v>1053493</v>
      </c>
      <c r="E1280">
        <v>266976.5</v>
      </c>
      <c r="F1280" t="s">
        <v>1249</v>
      </c>
      <c r="G1280" t="s">
        <v>1314</v>
      </c>
      <c r="H1280" t="s">
        <v>2025</v>
      </c>
      <c r="J1280">
        <v>95.36</v>
      </c>
      <c r="K1280">
        <v>2.19</v>
      </c>
      <c r="L1280">
        <v>75</v>
      </c>
      <c r="N1280">
        <v>1</v>
      </c>
      <c r="O1280">
        <v>1</v>
      </c>
      <c r="P1280" t="s">
        <v>2183</v>
      </c>
      <c r="Q1280" t="s">
        <v>2487</v>
      </c>
      <c r="R1280">
        <v>99.8</v>
      </c>
      <c r="S1280">
        <v>1444</v>
      </c>
      <c r="T1280" t="s">
        <v>3082</v>
      </c>
      <c r="U1280">
        <v>99.5</v>
      </c>
      <c r="V1280">
        <v>1502</v>
      </c>
      <c r="W1280">
        <v>22.353836</v>
      </c>
      <c r="X1280">
        <v>32.87781500000001</v>
      </c>
      <c r="Z1280">
        <v>0</v>
      </c>
      <c r="AA1280">
        <v>0</v>
      </c>
      <c r="AB1280">
        <v>0.0205949077341498</v>
      </c>
      <c r="AC1280">
        <v>0.00501813584483735</v>
      </c>
      <c r="AD1280" t="s">
        <v>4140</v>
      </c>
      <c r="AE1280">
        <v>1002307</v>
      </c>
      <c r="AF1280">
        <v>1002434</v>
      </c>
      <c r="AG1280" t="s">
        <v>4530</v>
      </c>
      <c r="AH1280" t="s">
        <v>4548</v>
      </c>
      <c r="AI1280" t="s">
        <v>4744</v>
      </c>
      <c r="AJ1280" t="s">
        <v>5201</v>
      </c>
      <c r="AK1280" t="s">
        <v>5237</v>
      </c>
      <c r="AL1280">
        <v>4.13</v>
      </c>
      <c r="AM1280">
        <v>79.84</v>
      </c>
      <c r="AN1280" t="s">
        <v>5316</v>
      </c>
      <c r="AO1280" t="s">
        <v>5334</v>
      </c>
      <c r="AP1280" t="s">
        <v>5400</v>
      </c>
      <c r="AQ1280" t="s">
        <v>5456</v>
      </c>
    </row>
    <row r="1281" spans="1:43">
      <c r="A1281" s="1" t="s">
        <v>866</v>
      </c>
      <c r="B1281">
        <v>67</v>
      </c>
      <c r="C1281">
        <v>4335219</v>
      </c>
      <c r="D1281">
        <v>289836</v>
      </c>
      <c r="E1281">
        <v>64704.8</v>
      </c>
      <c r="F1281" t="s">
        <v>1249</v>
      </c>
      <c r="G1281" t="s">
        <v>1633</v>
      </c>
      <c r="H1281" t="s">
        <v>1633</v>
      </c>
      <c r="I1281" t="s">
        <v>2128</v>
      </c>
      <c r="J1281">
        <v>90.83</v>
      </c>
      <c r="K1281">
        <v>1.09</v>
      </c>
      <c r="L1281">
        <v>0</v>
      </c>
      <c r="N1281">
        <v>1</v>
      </c>
      <c r="O1281">
        <v>1</v>
      </c>
      <c r="P1281" t="s">
        <v>2202</v>
      </c>
      <c r="Q1281" t="s">
        <v>2913</v>
      </c>
      <c r="R1281">
        <v>94.8</v>
      </c>
      <c r="S1281">
        <v>1468</v>
      </c>
      <c r="T1281" t="s">
        <v>3475</v>
      </c>
      <c r="U1281">
        <v>93.40000000000001</v>
      </c>
      <c r="V1281">
        <v>1501</v>
      </c>
      <c r="W1281">
        <v>9.432744</v>
      </c>
      <c r="X1281">
        <v>10.842301</v>
      </c>
      <c r="Y1281">
        <v>0.57162786</v>
      </c>
      <c r="Z1281">
        <v>1</v>
      </c>
      <c r="AA1281">
        <v>1</v>
      </c>
      <c r="AB1281">
        <v>0.0690674652011241</v>
      </c>
      <c r="AC1281">
        <v>0.0120234792209441</v>
      </c>
    </row>
    <row r="1282" spans="1:43">
      <c r="A1282" s="1" t="s">
        <v>867</v>
      </c>
      <c r="B1282">
        <v>50</v>
      </c>
      <c r="C1282">
        <v>3757211</v>
      </c>
      <c r="D1282">
        <v>501719</v>
      </c>
      <c r="E1282">
        <v>75144.2</v>
      </c>
      <c r="F1282" t="s">
        <v>1249</v>
      </c>
      <c r="G1282" t="s">
        <v>1740</v>
      </c>
      <c r="H1282" t="s">
        <v>1740</v>
      </c>
      <c r="I1282" t="s">
        <v>2128</v>
      </c>
      <c r="J1282">
        <v>97.86</v>
      </c>
      <c r="K1282">
        <v>4.82</v>
      </c>
      <c r="L1282">
        <v>0</v>
      </c>
      <c r="N1282">
        <v>2</v>
      </c>
      <c r="O1282">
        <v>1</v>
      </c>
      <c r="P1282" t="s">
        <v>2391</v>
      </c>
      <c r="Q1282" t="s">
        <v>2914</v>
      </c>
      <c r="R1282">
        <v>100</v>
      </c>
      <c r="S1282">
        <v>1462</v>
      </c>
      <c r="T1282" t="s">
        <v>3476</v>
      </c>
      <c r="U1282">
        <v>97.7</v>
      </c>
      <c r="V1282">
        <v>1522</v>
      </c>
      <c r="W1282">
        <v>14.766491</v>
      </c>
      <c r="X1282">
        <v>9.210683</v>
      </c>
      <c r="Y1282">
        <v>0.22507836</v>
      </c>
      <c r="Z1282">
        <v>0</v>
      </c>
      <c r="AA1282">
        <v>0</v>
      </c>
      <c r="AB1282">
        <v>0.0152197040584307</v>
      </c>
      <c r="AC1282">
        <v>0.00320835196770082</v>
      </c>
      <c r="AD1282" t="s">
        <v>4141</v>
      </c>
      <c r="AE1282">
        <v>1205</v>
      </c>
      <c r="AF1282">
        <v>1413</v>
      </c>
      <c r="AG1282" t="s">
        <v>4529</v>
      </c>
      <c r="AH1282" t="s">
        <v>4531</v>
      </c>
      <c r="AI1282" t="s">
        <v>4844</v>
      </c>
      <c r="AJ1282" t="s">
        <v>5179</v>
      </c>
      <c r="AK1282" t="s">
        <v>5234</v>
      </c>
      <c r="AL1282">
        <v>5.99</v>
      </c>
      <c r="AM1282">
        <v>77.51000000000001</v>
      </c>
      <c r="AN1282" t="s">
        <v>5316</v>
      </c>
      <c r="AO1282" t="s">
        <v>5317</v>
      </c>
      <c r="AP1282" t="s">
        <v>5383</v>
      </c>
      <c r="AQ1282" t="s">
        <v>5449</v>
      </c>
    </row>
    <row r="1283" spans="1:43">
      <c r="A1283" s="1" t="s">
        <v>868</v>
      </c>
      <c r="B1283">
        <v>30</v>
      </c>
      <c r="C1283">
        <v>5574162</v>
      </c>
      <c r="D1283">
        <v>876075</v>
      </c>
      <c r="E1283">
        <v>185805.4</v>
      </c>
      <c r="F1283" t="s">
        <v>1249</v>
      </c>
      <c r="G1283" t="s">
        <v>1741</v>
      </c>
      <c r="H1283" t="s">
        <v>1741</v>
      </c>
      <c r="J1283">
        <v>96.78</v>
      </c>
      <c r="K1283">
        <v>3.22</v>
      </c>
      <c r="L1283">
        <v>87.5</v>
      </c>
      <c r="N1283">
        <v>2</v>
      </c>
      <c r="O1283">
        <v>1</v>
      </c>
      <c r="P1283" t="s">
        <v>2145</v>
      </c>
      <c r="Q1283" t="s">
        <v>2915</v>
      </c>
      <c r="R1283">
        <v>99.90000000000001</v>
      </c>
      <c r="S1283">
        <v>1447</v>
      </c>
      <c r="T1283" t="s">
        <v>3389</v>
      </c>
      <c r="U1283">
        <v>99.7</v>
      </c>
      <c r="V1283">
        <v>1505</v>
      </c>
      <c r="W1283">
        <v>16.255346</v>
      </c>
      <c r="X1283">
        <v>24.755432</v>
      </c>
      <c r="Z1283">
        <v>0</v>
      </c>
      <c r="AA1283">
        <v>0</v>
      </c>
      <c r="AB1283">
        <v>0.0446130617371863</v>
      </c>
      <c r="AC1283">
        <v>0.00723495125725693</v>
      </c>
      <c r="AD1283" t="s">
        <v>4142</v>
      </c>
      <c r="AE1283">
        <v>59595</v>
      </c>
      <c r="AF1283">
        <v>59730</v>
      </c>
      <c r="AG1283" t="s">
        <v>4529</v>
      </c>
      <c r="AH1283" t="s">
        <v>4548</v>
      </c>
      <c r="AI1283" t="s">
        <v>4813</v>
      </c>
      <c r="AJ1283" t="s">
        <v>5184</v>
      </c>
      <c r="AK1283" t="s">
        <v>5234</v>
      </c>
      <c r="AL1283">
        <v>4.42</v>
      </c>
      <c r="AM1283">
        <v>77.20999999999999</v>
      </c>
      <c r="AN1283" t="s">
        <v>5316</v>
      </c>
      <c r="AO1283" t="s">
        <v>5334</v>
      </c>
      <c r="AP1283" t="s">
        <v>5400</v>
      </c>
      <c r="AQ1283" t="s">
        <v>5456</v>
      </c>
    </row>
    <row r="1284" spans="1:43">
      <c r="A1284" s="1" t="s">
        <v>869</v>
      </c>
      <c r="B1284">
        <v>19</v>
      </c>
      <c r="C1284">
        <v>4950671</v>
      </c>
      <c r="D1284">
        <v>1477053</v>
      </c>
      <c r="E1284">
        <v>260561.6</v>
      </c>
      <c r="F1284" t="s">
        <v>1249</v>
      </c>
      <c r="G1284" t="s">
        <v>1288</v>
      </c>
      <c r="H1284" t="s">
        <v>2026</v>
      </c>
      <c r="J1284">
        <v>98.09999999999999</v>
      </c>
      <c r="K1284">
        <v>3.02</v>
      </c>
      <c r="L1284">
        <v>33.33</v>
      </c>
      <c r="N1284">
        <v>1</v>
      </c>
      <c r="O1284">
        <v>1</v>
      </c>
      <c r="P1284" t="s">
        <v>2163</v>
      </c>
      <c r="Q1284" t="s">
        <v>2458</v>
      </c>
      <c r="R1284">
        <v>100</v>
      </c>
      <c r="S1284">
        <v>1445</v>
      </c>
      <c r="T1284" t="s">
        <v>3201</v>
      </c>
      <c r="U1284">
        <v>99.7</v>
      </c>
      <c r="V1284">
        <v>1487</v>
      </c>
      <c r="W1284">
        <v>23.493904</v>
      </c>
      <c r="X1284">
        <v>35.86064</v>
      </c>
      <c r="Z1284">
        <v>0</v>
      </c>
      <c r="AA1284">
        <v>0</v>
      </c>
      <c r="AB1284">
        <v>0.0186454761876515</v>
      </c>
      <c r="AC1284">
        <v>0.0032422757548194</v>
      </c>
      <c r="AD1284" t="s">
        <v>4143</v>
      </c>
      <c r="AE1284">
        <v>358173</v>
      </c>
      <c r="AF1284">
        <v>358375</v>
      </c>
      <c r="AG1284" t="s">
        <v>4529</v>
      </c>
      <c r="AH1284" t="s">
        <v>4531</v>
      </c>
      <c r="AI1284" t="s">
        <v>4652</v>
      </c>
      <c r="AJ1284" t="s">
        <v>5189</v>
      </c>
      <c r="AK1284" t="s">
        <v>5237</v>
      </c>
      <c r="AL1284">
        <v>5.79</v>
      </c>
      <c r="AM1284">
        <v>75.48999999999999</v>
      </c>
      <c r="AN1284" t="s">
        <v>5316</v>
      </c>
      <c r="AO1284" t="s">
        <v>5317</v>
      </c>
      <c r="AP1284" t="s">
        <v>5383</v>
      </c>
      <c r="AQ1284" t="s">
        <v>5449</v>
      </c>
    </row>
    <row r="1285" spans="1:43">
      <c r="A1285" s="1" t="s">
        <v>870</v>
      </c>
      <c r="B1285">
        <v>39</v>
      </c>
      <c r="C1285">
        <v>4508810</v>
      </c>
      <c r="D1285">
        <v>655386</v>
      </c>
      <c r="E1285">
        <v>115610.5</v>
      </c>
      <c r="F1285" t="s">
        <v>1249</v>
      </c>
      <c r="G1285" t="s">
        <v>1742</v>
      </c>
      <c r="H1285" t="s">
        <v>1742</v>
      </c>
      <c r="J1285">
        <v>96.51000000000001</v>
      </c>
      <c r="K1285">
        <v>4.01</v>
      </c>
      <c r="L1285">
        <v>73.91</v>
      </c>
      <c r="N1285">
        <v>1</v>
      </c>
      <c r="O1285">
        <v>1</v>
      </c>
      <c r="P1285" t="s">
        <v>2133</v>
      </c>
      <c r="Q1285" t="s">
        <v>2916</v>
      </c>
      <c r="R1285">
        <v>99.59999999999999</v>
      </c>
      <c r="S1285">
        <v>1445</v>
      </c>
      <c r="T1285" t="s">
        <v>3372</v>
      </c>
      <c r="U1285">
        <v>99.40000000000001</v>
      </c>
      <c r="V1285">
        <v>1503</v>
      </c>
      <c r="W1285">
        <v>12.408053</v>
      </c>
      <c r="X1285">
        <v>13.150882</v>
      </c>
      <c r="Z1285">
        <v>0</v>
      </c>
      <c r="AA1285">
        <v>0</v>
      </c>
      <c r="AB1285">
        <v>0.0235793612460574</v>
      </c>
      <c r="AC1285">
        <v>0.005149392210300589</v>
      </c>
      <c r="AD1285" t="s">
        <v>4144</v>
      </c>
      <c r="AE1285">
        <v>50419</v>
      </c>
      <c r="AF1285">
        <v>50566</v>
      </c>
      <c r="AG1285" t="s">
        <v>4530</v>
      </c>
      <c r="AH1285" t="s">
        <v>4533</v>
      </c>
      <c r="AI1285" t="s">
        <v>4890</v>
      </c>
      <c r="AJ1285" t="s">
        <v>5179</v>
      </c>
      <c r="AK1285" t="s">
        <v>5234</v>
      </c>
      <c r="AL1285">
        <v>4.16</v>
      </c>
      <c r="AM1285">
        <v>76.34999999999999</v>
      </c>
      <c r="AN1285" t="s">
        <v>5316</v>
      </c>
      <c r="AO1285" t="s">
        <v>5319</v>
      </c>
      <c r="AP1285" t="s">
        <v>5385</v>
      </c>
      <c r="AQ1285" t="s">
        <v>5449</v>
      </c>
    </row>
    <row r="1286" spans="1:43">
      <c r="A1286" s="1" t="s">
        <v>871</v>
      </c>
      <c r="B1286">
        <v>22</v>
      </c>
      <c r="C1286">
        <v>3428406</v>
      </c>
      <c r="D1286">
        <v>1749876</v>
      </c>
      <c r="E1286">
        <v>155836.6</v>
      </c>
      <c r="F1286" t="s">
        <v>1249</v>
      </c>
      <c r="G1286" t="s">
        <v>1391</v>
      </c>
      <c r="H1286" t="s">
        <v>2027</v>
      </c>
      <c r="J1286">
        <v>98.40000000000001</v>
      </c>
      <c r="K1286">
        <v>4.81</v>
      </c>
      <c r="L1286">
        <v>73.33</v>
      </c>
      <c r="N1286">
        <v>2</v>
      </c>
      <c r="O1286">
        <v>2</v>
      </c>
      <c r="P1286" t="s">
        <v>2234</v>
      </c>
      <c r="Q1286" t="s">
        <v>2748</v>
      </c>
      <c r="R1286">
        <v>100</v>
      </c>
      <c r="S1286">
        <v>1494</v>
      </c>
      <c r="T1286" t="s">
        <v>3158</v>
      </c>
      <c r="U1286">
        <v>93.8</v>
      </c>
      <c r="V1286">
        <v>1521</v>
      </c>
      <c r="W1286">
        <v>25.452501</v>
      </c>
      <c r="X1286">
        <v>18.154856</v>
      </c>
      <c r="Z1286">
        <v>1</v>
      </c>
      <c r="AA1286">
        <v>0</v>
      </c>
      <c r="AB1286">
        <v>0.0166377904518964</v>
      </c>
      <c r="AC1286">
        <v>0.004428896530638621</v>
      </c>
      <c r="AD1286" t="s">
        <v>4145</v>
      </c>
      <c r="AE1286">
        <v>405402</v>
      </c>
      <c r="AF1286">
        <v>405770</v>
      </c>
      <c r="AG1286" t="s">
        <v>4529</v>
      </c>
      <c r="AH1286" t="s">
        <v>4533</v>
      </c>
      <c r="AI1286" t="s">
        <v>4626</v>
      </c>
      <c r="AJ1286" t="s">
        <v>5175</v>
      </c>
      <c r="AK1286" t="s">
        <v>5234</v>
      </c>
      <c r="AL1286">
        <v>10.36</v>
      </c>
      <c r="AM1286">
        <v>77.23999999999999</v>
      </c>
      <c r="AN1286" t="s">
        <v>5316</v>
      </c>
      <c r="AO1286" t="s">
        <v>5319</v>
      </c>
      <c r="AP1286" t="s">
        <v>5385</v>
      </c>
      <c r="AQ1286" t="s">
        <v>5449</v>
      </c>
    </row>
    <row r="1287" spans="1:43">
      <c r="A1287" s="1" t="s">
        <v>872</v>
      </c>
      <c r="B1287">
        <v>29</v>
      </c>
      <c r="C1287">
        <v>3500370</v>
      </c>
      <c r="D1287">
        <v>343913</v>
      </c>
      <c r="E1287">
        <v>120702.4</v>
      </c>
      <c r="F1287" t="s">
        <v>1249</v>
      </c>
      <c r="G1287" t="s">
        <v>1464</v>
      </c>
      <c r="H1287" t="s">
        <v>1464</v>
      </c>
      <c r="J1287">
        <v>96.38</v>
      </c>
      <c r="K1287">
        <v>3.73</v>
      </c>
      <c r="L1287">
        <v>45.45</v>
      </c>
      <c r="N1287">
        <v>2</v>
      </c>
      <c r="O1287">
        <v>2</v>
      </c>
      <c r="P1287" t="s">
        <v>2275</v>
      </c>
      <c r="Q1287" t="s">
        <v>2654</v>
      </c>
      <c r="R1287">
        <v>100</v>
      </c>
      <c r="S1287">
        <v>1462</v>
      </c>
      <c r="T1287" t="s">
        <v>3237</v>
      </c>
      <c r="U1287">
        <v>99.59999999999999</v>
      </c>
      <c r="V1287">
        <v>1389</v>
      </c>
      <c r="W1287">
        <v>43.99144</v>
      </c>
      <c r="X1287">
        <v>16.620228</v>
      </c>
      <c r="Z1287">
        <v>0</v>
      </c>
      <c r="AA1287">
        <v>0</v>
      </c>
      <c r="AB1287">
        <v>0.0121367538731325</v>
      </c>
      <c r="AC1287">
        <v>0.003128353674316</v>
      </c>
      <c r="AD1287" t="s">
        <v>4146</v>
      </c>
      <c r="AE1287">
        <v>13519</v>
      </c>
      <c r="AF1287">
        <v>13891</v>
      </c>
      <c r="AG1287" t="s">
        <v>4530</v>
      </c>
      <c r="AH1287" t="s">
        <v>4533</v>
      </c>
      <c r="AI1287" t="s">
        <v>4848</v>
      </c>
      <c r="AJ1287" t="s">
        <v>5175</v>
      </c>
      <c r="AK1287" t="s">
        <v>5234</v>
      </c>
      <c r="AL1287">
        <v>10.47</v>
      </c>
      <c r="AM1287">
        <v>75.59999999999999</v>
      </c>
      <c r="AN1287" t="s">
        <v>5316</v>
      </c>
      <c r="AO1287" t="s">
        <v>5319</v>
      </c>
      <c r="AP1287" t="s">
        <v>5385</v>
      </c>
      <c r="AQ1287" t="s">
        <v>5449</v>
      </c>
    </row>
    <row r="1288" spans="1:43">
      <c r="A1288" s="1" t="s">
        <v>872</v>
      </c>
      <c r="B1288">
        <v>29</v>
      </c>
      <c r="C1288">
        <v>3500370</v>
      </c>
      <c r="D1288">
        <v>343913</v>
      </c>
      <c r="E1288">
        <v>120702.4</v>
      </c>
      <c r="F1288" t="s">
        <v>1249</v>
      </c>
      <c r="G1288" t="s">
        <v>1464</v>
      </c>
      <c r="H1288" t="s">
        <v>1464</v>
      </c>
      <c r="J1288">
        <v>96.38</v>
      </c>
      <c r="K1288">
        <v>3.73</v>
      </c>
      <c r="L1288">
        <v>45.45</v>
      </c>
      <c r="N1288">
        <v>2</v>
      </c>
      <c r="O1288">
        <v>2</v>
      </c>
      <c r="P1288" t="s">
        <v>2275</v>
      </c>
      <c r="Q1288" t="s">
        <v>2654</v>
      </c>
      <c r="R1288">
        <v>100</v>
      </c>
      <c r="S1288">
        <v>1462</v>
      </c>
      <c r="T1288" t="s">
        <v>3237</v>
      </c>
      <c r="U1288">
        <v>99.59999999999999</v>
      </c>
      <c r="V1288">
        <v>1389</v>
      </c>
      <c r="W1288">
        <v>43.99144</v>
      </c>
      <c r="X1288">
        <v>16.620228</v>
      </c>
      <c r="Z1288">
        <v>0</v>
      </c>
      <c r="AA1288">
        <v>0</v>
      </c>
      <c r="AB1288">
        <v>0.0121367538731325</v>
      </c>
      <c r="AC1288">
        <v>0.003128353674316</v>
      </c>
      <c r="AD1288" t="s">
        <v>4146</v>
      </c>
      <c r="AE1288">
        <v>14164</v>
      </c>
      <c r="AF1288">
        <v>14326</v>
      </c>
      <c r="AG1288" t="s">
        <v>4530</v>
      </c>
      <c r="AH1288" t="s">
        <v>4533</v>
      </c>
      <c r="AI1288" t="s">
        <v>4847</v>
      </c>
      <c r="AJ1288" t="s">
        <v>5179</v>
      </c>
      <c r="AK1288" t="s">
        <v>5234</v>
      </c>
      <c r="AL1288">
        <v>4.58</v>
      </c>
      <c r="AM1288">
        <v>76.69</v>
      </c>
      <c r="AN1288" t="s">
        <v>5316</v>
      </c>
      <c r="AO1288" t="s">
        <v>5319</v>
      </c>
      <c r="AP1288" t="s">
        <v>5385</v>
      </c>
      <c r="AQ1288" t="s">
        <v>5449</v>
      </c>
    </row>
    <row r="1289" spans="1:43">
      <c r="A1289" s="1" t="s">
        <v>873</v>
      </c>
      <c r="B1289">
        <v>39</v>
      </c>
      <c r="C1289">
        <v>2320203</v>
      </c>
      <c r="D1289">
        <v>160509</v>
      </c>
      <c r="E1289">
        <v>59492.4</v>
      </c>
      <c r="F1289" t="s">
        <v>1249</v>
      </c>
      <c r="G1289" t="s">
        <v>1376</v>
      </c>
      <c r="H1289" t="s">
        <v>1376</v>
      </c>
      <c r="J1289">
        <v>92.13</v>
      </c>
      <c r="K1289">
        <v>0</v>
      </c>
      <c r="L1289">
        <v>0</v>
      </c>
      <c r="N1289">
        <v>1</v>
      </c>
      <c r="O1289">
        <v>1</v>
      </c>
      <c r="P1289" t="s">
        <v>2225</v>
      </c>
      <c r="Q1289" t="s">
        <v>2554</v>
      </c>
      <c r="R1289">
        <v>100</v>
      </c>
      <c r="S1289">
        <v>1458</v>
      </c>
      <c r="T1289" t="s">
        <v>3144</v>
      </c>
      <c r="U1289">
        <v>99.7</v>
      </c>
      <c r="V1289">
        <v>1477</v>
      </c>
      <c r="W1289">
        <v>15.319976</v>
      </c>
      <c r="X1289">
        <v>7.2952785</v>
      </c>
      <c r="Z1289">
        <v>0</v>
      </c>
      <c r="AA1289">
        <v>1</v>
      </c>
      <c r="AB1289">
        <v>0.006187371868652839</v>
      </c>
      <c r="AC1289">
        <v>0.00154201236350139</v>
      </c>
      <c r="AD1289" t="s">
        <v>4147</v>
      </c>
      <c r="AE1289">
        <v>88017</v>
      </c>
      <c r="AF1289">
        <v>88172</v>
      </c>
      <c r="AG1289" t="s">
        <v>4529</v>
      </c>
      <c r="AH1289" t="s">
        <v>4533</v>
      </c>
      <c r="AI1289" t="s">
        <v>4814</v>
      </c>
      <c r="AJ1289" t="s">
        <v>5179</v>
      </c>
      <c r="AK1289" t="s">
        <v>5234</v>
      </c>
      <c r="AL1289">
        <v>4.38</v>
      </c>
      <c r="AM1289">
        <v>75</v>
      </c>
      <c r="AN1289" t="s">
        <v>5316</v>
      </c>
      <c r="AO1289" t="s">
        <v>5319</v>
      </c>
      <c r="AP1289" t="s">
        <v>5385</v>
      </c>
      <c r="AQ1289" t="s">
        <v>5449</v>
      </c>
    </row>
    <row r="1290" spans="1:43">
      <c r="A1290" s="1" t="s">
        <v>874</v>
      </c>
      <c r="B1290">
        <v>25</v>
      </c>
      <c r="C1290">
        <v>4208592</v>
      </c>
      <c r="D1290">
        <v>2442056</v>
      </c>
      <c r="E1290">
        <v>168343.7</v>
      </c>
      <c r="F1290" t="s">
        <v>1249</v>
      </c>
      <c r="G1290" t="s">
        <v>1445</v>
      </c>
      <c r="H1290" t="s">
        <v>1445</v>
      </c>
      <c r="J1290">
        <v>95.83</v>
      </c>
      <c r="K1290">
        <v>3.52</v>
      </c>
      <c r="L1290">
        <v>33.33</v>
      </c>
      <c r="N1290">
        <v>2</v>
      </c>
      <c r="O1290">
        <v>2</v>
      </c>
      <c r="P1290" t="s">
        <v>2266</v>
      </c>
      <c r="Q1290" t="s">
        <v>2635</v>
      </c>
      <c r="R1290">
        <v>100</v>
      </c>
      <c r="S1290">
        <v>1456</v>
      </c>
      <c r="T1290" t="s">
        <v>3218</v>
      </c>
      <c r="U1290">
        <v>99.09999999999999</v>
      </c>
      <c r="V1290">
        <v>1498</v>
      </c>
      <c r="W1290">
        <v>35.65908</v>
      </c>
      <c r="X1290">
        <v>26.117865</v>
      </c>
      <c r="Z1290">
        <v>0</v>
      </c>
      <c r="AA1290">
        <v>0</v>
      </c>
      <c r="AB1290">
        <v>0.00710682704678661</v>
      </c>
      <c r="AC1290">
        <v>0.00172700103537796</v>
      </c>
      <c r="AD1290" t="s">
        <v>4148</v>
      </c>
      <c r="AE1290">
        <v>220315</v>
      </c>
      <c r="AF1290">
        <v>220762</v>
      </c>
      <c r="AG1290" t="s">
        <v>4529</v>
      </c>
      <c r="AH1290" t="s">
        <v>4542</v>
      </c>
      <c r="AI1290" t="s">
        <v>4902</v>
      </c>
      <c r="AJ1290" t="s">
        <v>5174</v>
      </c>
      <c r="AK1290" t="s">
        <v>5234</v>
      </c>
      <c r="AL1290">
        <v>14.5</v>
      </c>
      <c r="AM1290">
        <v>75.67</v>
      </c>
      <c r="AN1290" t="s">
        <v>5316</v>
      </c>
      <c r="AO1290" t="s">
        <v>5328</v>
      </c>
      <c r="AP1290" t="s">
        <v>5394</v>
      </c>
      <c r="AQ1290" t="s">
        <v>5458</v>
      </c>
    </row>
    <row r="1291" spans="1:43">
      <c r="A1291" s="1" t="s">
        <v>874</v>
      </c>
      <c r="B1291">
        <v>25</v>
      </c>
      <c r="C1291">
        <v>4208592</v>
      </c>
      <c r="D1291">
        <v>2442056</v>
      </c>
      <c r="E1291">
        <v>168343.7</v>
      </c>
      <c r="F1291" t="s">
        <v>1249</v>
      </c>
      <c r="G1291" t="s">
        <v>1445</v>
      </c>
      <c r="H1291" t="s">
        <v>1445</v>
      </c>
      <c r="J1291">
        <v>95.83</v>
      </c>
      <c r="K1291">
        <v>3.52</v>
      </c>
      <c r="L1291">
        <v>33.33</v>
      </c>
      <c r="N1291">
        <v>2</v>
      </c>
      <c r="O1291">
        <v>2</v>
      </c>
      <c r="P1291" t="s">
        <v>2266</v>
      </c>
      <c r="Q1291" t="s">
        <v>2635</v>
      </c>
      <c r="R1291">
        <v>100</v>
      </c>
      <c r="S1291">
        <v>1456</v>
      </c>
      <c r="T1291" t="s">
        <v>3218</v>
      </c>
      <c r="U1291">
        <v>99.09999999999999</v>
      </c>
      <c r="V1291">
        <v>1498</v>
      </c>
      <c r="W1291">
        <v>35.65908</v>
      </c>
      <c r="X1291">
        <v>26.117865</v>
      </c>
      <c r="Z1291">
        <v>0</v>
      </c>
      <c r="AA1291">
        <v>0</v>
      </c>
      <c r="AB1291">
        <v>0.00710682704678661</v>
      </c>
      <c r="AC1291">
        <v>0.00172700103537796</v>
      </c>
      <c r="AD1291" t="s">
        <v>4148</v>
      </c>
      <c r="AE1291">
        <v>466637</v>
      </c>
      <c r="AF1291">
        <v>466771</v>
      </c>
      <c r="AG1291" t="s">
        <v>4530</v>
      </c>
      <c r="AH1291" t="s">
        <v>4535</v>
      </c>
      <c r="AI1291" t="s">
        <v>4834</v>
      </c>
      <c r="AJ1291" t="s">
        <v>5195</v>
      </c>
      <c r="AK1291" t="s">
        <v>5237</v>
      </c>
      <c r="AL1291">
        <v>6.93</v>
      </c>
      <c r="AM1291">
        <v>79.41</v>
      </c>
      <c r="AN1291" t="s">
        <v>5316</v>
      </c>
      <c r="AO1291" t="s">
        <v>5321</v>
      </c>
      <c r="AP1291" t="s">
        <v>5387</v>
      </c>
      <c r="AQ1291" t="s">
        <v>5452</v>
      </c>
    </row>
    <row r="1292" spans="1:43">
      <c r="A1292" s="1" t="s">
        <v>874</v>
      </c>
      <c r="B1292">
        <v>25</v>
      </c>
      <c r="C1292">
        <v>4208592</v>
      </c>
      <c r="D1292">
        <v>2442056</v>
      </c>
      <c r="E1292">
        <v>168343.7</v>
      </c>
      <c r="F1292" t="s">
        <v>1249</v>
      </c>
      <c r="G1292" t="s">
        <v>1445</v>
      </c>
      <c r="H1292" t="s">
        <v>1445</v>
      </c>
      <c r="J1292">
        <v>95.83</v>
      </c>
      <c r="K1292">
        <v>3.52</v>
      </c>
      <c r="L1292">
        <v>33.33</v>
      </c>
      <c r="N1292">
        <v>2</v>
      </c>
      <c r="O1292">
        <v>2</v>
      </c>
      <c r="P1292" t="s">
        <v>2266</v>
      </c>
      <c r="Q1292" t="s">
        <v>2635</v>
      </c>
      <c r="R1292">
        <v>100</v>
      </c>
      <c r="S1292">
        <v>1456</v>
      </c>
      <c r="T1292" t="s">
        <v>3218</v>
      </c>
      <c r="U1292">
        <v>99.09999999999999</v>
      </c>
      <c r="V1292">
        <v>1498</v>
      </c>
      <c r="W1292">
        <v>35.65908</v>
      </c>
      <c r="X1292">
        <v>26.117865</v>
      </c>
      <c r="Z1292">
        <v>0</v>
      </c>
      <c r="AA1292">
        <v>0</v>
      </c>
      <c r="AB1292">
        <v>0.00710682704678661</v>
      </c>
      <c r="AC1292">
        <v>0.00172700103537796</v>
      </c>
      <c r="AD1292" t="s">
        <v>4149</v>
      </c>
      <c r="AE1292">
        <v>1046876</v>
      </c>
      <c r="AF1292">
        <v>1047254</v>
      </c>
      <c r="AG1292" t="s">
        <v>4530</v>
      </c>
      <c r="AH1292" t="s">
        <v>4533</v>
      </c>
      <c r="AI1292" t="s">
        <v>4833</v>
      </c>
      <c r="AJ1292" t="s">
        <v>5176</v>
      </c>
      <c r="AK1292" t="s">
        <v>5244</v>
      </c>
      <c r="AL1292">
        <v>10.59</v>
      </c>
      <c r="AM1292">
        <v>78.48</v>
      </c>
      <c r="AN1292" t="s">
        <v>5316</v>
      </c>
      <c r="AO1292" t="s">
        <v>5319</v>
      </c>
      <c r="AP1292" t="s">
        <v>5385</v>
      </c>
      <c r="AQ1292" t="s">
        <v>5449</v>
      </c>
    </row>
    <row r="1293" spans="1:43">
      <c r="A1293" s="1" t="s">
        <v>874</v>
      </c>
      <c r="B1293">
        <v>25</v>
      </c>
      <c r="C1293">
        <v>4208592</v>
      </c>
      <c r="D1293">
        <v>2442056</v>
      </c>
      <c r="E1293">
        <v>168343.7</v>
      </c>
      <c r="F1293" t="s">
        <v>1249</v>
      </c>
      <c r="G1293" t="s">
        <v>1445</v>
      </c>
      <c r="H1293" t="s">
        <v>1445</v>
      </c>
      <c r="J1293">
        <v>95.83</v>
      </c>
      <c r="K1293">
        <v>3.52</v>
      </c>
      <c r="L1293">
        <v>33.33</v>
      </c>
      <c r="N1293">
        <v>2</v>
      </c>
      <c r="O1293">
        <v>2</v>
      </c>
      <c r="P1293" t="s">
        <v>2266</v>
      </c>
      <c r="Q1293" t="s">
        <v>2635</v>
      </c>
      <c r="R1293">
        <v>100</v>
      </c>
      <c r="S1293">
        <v>1456</v>
      </c>
      <c r="T1293" t="s">
        <v>3218</v>
      </c>
      <c r="U1293">
        <v>99.09999999999999</v>
      </c>
      <c r="V1293">
        <v>1498</v>
      </c>
      <c r="W1293">
        <v>35.65908</v>
      </c>
      <c r="X1293">
        <v>26.117865</v>
      </c>
      <c r="Z1293">
        <v>0</v>
      </c>
      <c r="AA1293">
        <v>0</v>
      </c>
      <c r="AB1293">
        <v>0.00710682704678661</v>
      </c>
      <c r="AC1293">
        <v>0.00172700103537796</v>
      </c>
      <c r="AD1293" t="s">
        <v>4149</v>
      </c>
      <c r="AE1293">
        <v>1047512</v>
      </c>
      <c r="AF1293">
        <v>1047682</v>
      </c>
      <c r="AG1293" t="s">
        <v>4530</v>
      </c>
      <c r="AH1293" t="s">
        <v>4533</v>
      </c>
      <c r="AI1293" t="s">
        <v>4631</v>
      </c>
      <c r="AJ1293" t="s">
        <v>5179</v>
      </c>
      <c r="AK1293" t="s">
        <v>5234</v>
      </c>
      <c r="AL1293">
        <v>4.8</v>
      </c>
      <c r="AM1293">
        <v>76.61</v>
      </c>
      <c r="AN1293" t="s">
        <v>5316</v>
      </c>
      <c r="AO1293" t="s">
        <v>5319</v>
      </c>
      <c r="AP1293" t="s">
        <v>5385</v>
      </c>
      <c r="AQ1293" t="s">
        <v>5449</v>
      </c>
    </row>
    <row r="1294" spans="1:43">
      <c r="A1294" s="1" t="s">
        <v>875</v>
      </c>
      <c r="B1294">
        <v>42</v>
      </c>
      <c r="C1294">
        <v>5355522</v>
      </c>
      <c r="D1294">
        <v>490773</v>
      </c>
      <c r="E1294">
        <v>127512.4</v>
      </c>
      <c r="F1294" t="s">
        <v>1249</v>
      </c>
      <c r="G1294" t="s">
        <v>1488</v>
      </c>
      <c r="H1294" t="s">
        <v>2028</v>
      </c>
      <c r="I1294" t="s">
        <v>2128</v>
      </c>
      <c r="J1294">
        <v>93.62</v>
      </c>
      <c r="K1294">
        <v>2.38</v>
      </c>
      <c r="L1294">
        <v>12.5</v>
      </c>
      <c r="N1294">
        <v>2</v>
      </c>
      <c r="O1294">
        <v>2</v>
      </c>
      <c r="P1294" t="s">
        <v>2246</v>
      </c>
      <c r="Q1294" t="s">
        <v>2681</v>
      </c>
      <c r="R1294">
        <v>98.59999999999999</v>
      </c>
      <c r="S1294">
        <v>1449</v>
      </c>
      <c r="T1294" t="s">
        <v>3034</v>
      </c>
      <c r="U1294">
        <v>94.3</v>
      </c>
      <c r="V1294">
        <v>1484</v>
      </c>
      <c r="W1294">
        <v>6.384342</v>
      </c>
      <c r="X1294">
        <v>9.213397000000001</v>
      </c>
      <c r="Y1294">
        <v>0.09856400999999999</v>
      </c>
      <c r="Z1294">
        <v>0</v>
      </c>
      <c r="AA1294">
        <v>0</v>
      </c>
      <c r="AB1294">
        <v>0.0175155341919708</v>
      </c>
      <c r="AC1294">
        <v>0.00450365922311878</v>
      </c>
    </row>
    <row r="1295" spans="1:43">
      <c r="A1295" s="1" t="s">
        <v>876</v>
      </c>
      <c r="B1295">
        <v>59</v>
      </c>
      <c r="C1295">
        <v>4459439</v>
      </c>
      <c r="D1295">
        <v>396001</v>
      </c>
      <c r="E1295">
        <v>75583.7</v>
      </c>
      <c r="F1295" t="s">
        <v>1249</v>
      </c>
      <c r="G1295" t="s">
        <v>1743</v>
      </c>
      <c r="H1295" t="s">
        <v>1743</v>
      </c>
      <c r="I1295" t="s">
        <v>2128</v>
      </c>
      <c r="J1295">
        <v>95.52</v>
      </c>
      <c r="K1295">
        <v>2.62</v>
      </c>
      <c r="L1295">
        <v>0</v>
      </c>
      <c r="N1295">
        <v>2</v>
      </c>
      <c r="O1295">
        <v>2</v>
      </c>
      <c r="P1295" t="s">
        <v>2246</v>
      </c>
      <c r="Q1295" t="s">
        <v>2917</v>
      </c>
      <c r="R1295">
        <v>96.5</v>
      </c>
      <c r="S1295">
        <v>1448</v>
      </c>
      <c r="T1295" t="s">
        <v>3477</v>
      </c>
      <c r="U1295">
        <v>92.2</v>
      </c>
      <c r="V1295">
        <v>1489</v>
      </c>
      <c r="W1295">
        <v>7.718047</v>
      </c>
      <c r="X1295">
        <v>8.304522</v>
      </c>
      <c r="Y1295">
        <v>0.115438156</v>
      </c>
      <c r="Z1295">
        <v>0</v>
      </c>
      <c r="AA1295">
        <v>0</v>
      </c>
      <c r="AB1295">
        <v>0.0217266555967962</v>
      </c>
      <c r="AC1295">
        <v>0.004664788371646279</v>
      </c>
    </row>
    <row r="1296" spans="1:43">
      <c r="A1296" s="1" t="s">
        <v>877</v>
      </c>
      <c r="B1296">
        <v>16</v>
      </c>
      <c r="C1296">
        <v>5677984</v>
      </c>
      <c r="D1296">
        <v>1683217</v>
      </c>
      <c r="E1296">
        <v>354874</v>
      </c>
      <c r="F1296" t="s">
        <v>1249</v>
      </c>
      <c r="G1296" t="s">
        <v>1483</v>
      </c>
      <c r="H1296" t="s">
        <v>2029</v>
      </c>
      <c r="I1296" t="s">
        <v>2128</v>
      </c>
      <c r="J1296">
        <v>96.58</v>
      </c>
      <c r="K1296">
        <v>2.61</v>
      </c>
      <c r="L1296">
        <v>25</v>
      </c>
      <c r="N1296">
        <v>1</v>
      </c>
      <c r="O1296">
        <v>1</v>
      </c>
      <c r="P1296" t="s">
        <v>2283</v>
      </c>
      <c r="Q1296" t="s">
        <v>2676</v>
      </c>
      <c r="R1296">
        <v>99.90000000000001</v>
      </c>
      <c r="S1296">
        <v>1442</v>
      </c>
      <c r="T1296" t="s">
        <v>3255</v>
      </c>
      <c r="U1296">
        <v>96.5</v>
      </c>
      <c r="V1296">
        <v>1518</v>
      </c>
      <c r="W1296">
        <v>16.335276</v>
      </c>
      <c r="X1296">
        <v>19.202242</v>
      </c>
      <c r="Y1296">
        <v>0.2551718</v>
      </c>
      <c r="Z1296">
        <v>0</v>
      </c>
      <c r="AA1296">
        <v>0</v>
      </c>
      <c r="AB1296">
        <v>0.00598653518526109</v>
      </c>
      <c r="AC1296">
        <v>0.00133693643439826</v>
      </c>
      <c r="AD1296" t="s">
        <v>4150</v>
      </c>
      <c r="AE1296">
        <v>1126819</v>
      </c>
      <c r="AF1296">
        <v>1127159</v>
      </c>
      <c r="AG1296" t="s">
        <v>4530</v>
      </c>
      <c r="AH1296" t="s">
        <v>4531</v>
      </c>
      <c r="AI1296" t="s">
        <v>4859</v>
      </c>
      <c r="AJ1296" t="s">
        <v>5173</v>
      </c>
      <c r="AK1296" t="s">
        <v>5233</v>
      </c>
      <c r="AL1296">
        <v>9.66</v>
      </c>
      <c r="AM1296">
        <v>75.36</v>
      </c>
      <c r="AN1296" t="s">
        <v>5316</v>
      </c>
      <c r="AO1296" t="s">
        <v>5317</v>
      </c>
      <c r="AP1296" t="s">
        <v>5383</v>
      </c>
      <c r="AQ1296" t="s">
        <v>5449</v>
      </c>
    </row>
    <row r="1297" spans="1:43">
      <c r="A1297" s="1" t="s">
        <v>877</v>
      </c>
      <c r="B1297">
        <v>16</v>
      </c>
      <c r="C1297">
        <v>5677984</v>
      </c>
      <c r="D1297">
        <v>1683217</v>
      </c>
      <c r="E1297">
        <v>354874</v>
      </c>
      <c r="F1297" t="s">
        <v>1249</v>
      </c>
      <c r="G1297" t="s">
        <v>1483</v>
      </c>
      <c r="H1297" t="s">
        <v>2029</v>
      </c>
      <c r="I1297" t="s">
        <v>2128</v>
      </c>
      <c r="J1297">
        <v>96.58</v>
      </c>
      <c r="K1297">
        <v>2.61</v>
      </c>
      <c r="L1297">
        <v>25</v>
      </c>
      <c r="N1297">
        <v>1</v>
      </c>
      <c r="O1297">
        <v>1</v>
      </c>
      <c r="P1297" t="s">
        <v>2283</v>
      </c>
      <c r="Q1297" t="s">
        <v>2676</v>
      </c>
      <c r="R1297">
        <v>99.90000000000001</v>
      </c>
      <c r="S1297">
        <v>1442</v>
      </c>
      <c r="T1297" t="s">
        <v>3255</v>
      </c>
      <c r="U1297">
        <v>96.5</v>
      </c>
      <c r="V1297">
        <v>1518</v>
      </c>
      <c r="W1297">
        <v>16.335276</v>
      </c>
      <c r="X1297">
        <v>19.202242</v>
      </c>
      <c r="Y1297">
        <v>0.2551718</v>
      </c>
      <c r="Z1297">
        <v>0</v>
      </c>
      <c r="AA1297">
        <v>0</v>
      </c>
      <c r="AB1297">
        <v>0.00598653518526109</v>
      </c>
      <c r="AC1297">
        <v>0.00133693643439826</v>
      </c>
      <c r="AD1297" t="s">
        <v>4150</v>
      </c>
      <c r="AE1297">
        <v>1127336</v>
      </c>
      <c r="AF1297">
        <v>1127516</v>
      </c>
      <c r="AG1297" t="s">
        <v>4530</v>
      </c>
      <c r="AH1297" t="s">
        <v>4533</v>
      </c>
      <c r="AI1297" t="s">
        <v>4805</v>
      </c>
      <c r="AJ1297" t="s">
        <v>5179</v>
      </c>
      <c r="AK1297" t="s">
        <v>5234</v>
      </c>
      <c r="AL1297">
        <v>5.08</v>
      </c>
      <c r="AM1297">
        <v>77.34999999999999</v>
      </c>
      <c r="AN1297" t="s">
        <v>5316</v>
      </c>
      <c r="AO1297" t="s">
        <v>5319</v>
      </c>
      <c r="AP1297" t="s">
        <v>5385</v>
      </c>
      <c r="AQ1297" t="s">
        <v>5449</v>
      </c>
    </row>
    <row r="1298" spans="1:43">
      <c r="A1298" s="1" t="s">
        <v>877</v>
      </c>
      <c r="B1298">
        <v>16</v>
      </c>
      <c r="C1298">
        <v>5677984</v>
      </c>
      <c r="D1298">
        <v>1683217</v>
      </c>
      <c r="E1298">
        <v>354874</v>
      </c>
      <c r="F1298" t="s">
        <v>1249</v>
      </c>
      <c r="G1298" t="s">
        <v>1483</v>
      </c>
      <c r="H1298" t="s">
        <v>2029</v>
      </c>
      <c r="I1298" t="s">
        <v>2128</v>
      </c>
      <c r="J1298">
        <v>96.58</v>
      </c>
      <c r="K1298">
        <v>2.61</v>
      </c>
      <c r="L1298">
        <v>25</v>
      </c>
      <c r="N1298">
        <v>1</v>
      </c>
      <c r="O1298">
        <v>1</v>
      </c>
      <c r="P1298" t="s">
        <v>2283</v>
      </c>
      <c r="Q1298" t="s">
        <v>2676</v>
      </c>
      <c r="R1298">
        <v>99.90000000000001</v>
      </c>
      <c r="S1298">
        <v>1442</v>
      </c>
      <c r="T1298" t="s">
        <v>3255</v>
      </c>
      <c r="U1298">
        <v>96.5</v>
      </c>
      <c r="V1298">
        <v>1518</v>
      </c>
      <c r="W1298">
        <v>16.335276</v>
      </c>
      <c r="X1298">
        <v>19.202242</v>
      </c>
      <c r="Y1298">
        <v>0.2551718</v>
      </c>
      <c r="Z1298">
        <v>0</v>
      </c>
      <c r="AA1298">
        <v>0</v>
      </c>
      <c r="AB1298">
        <v>0.00598653518526109</v>
      </c>
      <c r="AC1298">
        <v>0.00133693643439826</v>
      </c>
      <c r="AD1298" t="s">
        <v>4151</v>
      </c>
      <c r="AE1298">
        <v>513992</v>
      </c>
      <c r="AF1298">
        <v>514131</v>
      </c>
      <c r="AG1298" t="s">
        <v>4530</v>
      </c>
      <c r="AH1298" t="s">
        <v>4535</v>
      </c>
      <c r="AI1298" t="s">
        <v>4861</v>
      </c>
      <c r="AJ1298" t="s">
        <v>5180</v>
      </c>
      <c r="AK1298" t="s">
        <v>5234</v>
      </c>
      <c r="AL1298">
        <v>7.24</v>
      </c>
      <c r="AM1298">
        <v>77.14</v>
      </c>
      <c r="AN1298" t="s">
        <v>5316</v>
      </c>
      <c r="AO1298" t="s">
        <v>5321</v>
      </c>
      <c r="AP1298" t="s">
        <v>5387</v>
      </c>
      <c r="AQ1298" t="s">
        <v>5452</v>
      </c>
    </row>
    <row r="1299" spans="1:43">
      <c r="A1299" s="1" t="s">
        <v>878</v>
      </c>
      <c r="B1299">
        <v>1</v>
      </c>
      <c r="C1299">
        <v>1186598</v>
      </c>
      <c r="D1299">
        <v>1186598</v>
      </c>
      <c r="E1299">
        <v>1186598</v>
      </c>
      <c r="F1299" t="s">
        <v>1249</v>
      </c>
      <c r="G1299" t="s">
        <v>1744</v>
      </c>
      <c r="H1299" t="s">
        <v>1744</v>
      </c>
      <c r="I1299" t="s">
        <v>2128</v>
      </c>
      <c r="J1299">
        <v>70.79000000000001</v>
      </c>
      <c r="K1299">
        <v>1.98</v>
      </c>
      <c r="L1299">
        <v>0</v>
      </c>
      <c r="M1299" t="s">
        <v>2129</v>
      </c>
      <c r="N1299">
        <v>1</v>
      </c>
      <c r="O1299">
        <v>1</v>
      </c>
      <c r="P1299" t="s">
        <v>2392</v>
      </c>
      <c r="Q1299" t="s">
        <v>2696</v>
      </c>
      <c r="R1299">
        <v>72.5</v>
      </c>
      <c r="S1299">
        <v>1498</v>
      </c>
      <c r="T1299" t="s">
        <v>3478</v>
      </c>
      <c r="U1299">
        <v>94.7</v>
      </c>
      <c r="V1299">
        <v>1330</v>
      </c>
      <c r="W1299">
        <v>30.486217</v>
      </c>
      <c r="X1299">
        <v>35.170856</v>
      </c>
      <c r="Y1299">
        <v>0.47865325</v>
      </c>
      <c r="Z1299">
        <v>0</v>
      </c>
      <c r="AA1299">
        <v>2</v>
      </c>
      <c r="AB1299">
        <v>0.00213735813253167</v>
      </c>
      <c r="AC1299">
        <v>0.000678867842119253</v>
      </c>
    </row>
    <row r="1300" spans="1:43">
      <c r="A1300" s="1" t="s">
        <v>879</v>
      </c>
      <c r="B1300">
        <v>31</v>
      </c>
      <c r="C1300">
        <v>5603226</v>
      </c>
      <c r="D1300">
        <v>868817</v>
      </c>
      <c r="E1300">
        <v>180749.2</v>
      </c>
      <c r="F1300" t="s">
        <v>1249</v>
      </c>
      <c r="G1300" t="s">
        <v>1745</v>
      </c>
      <c r="H1300" t="s">
        <v>1745</v>
      </c>
      <c r="I1300" t="s">
        <v>2128</v>
      </c>
      <c r="J1300">
        <v>95.54000000000001</v>
      </c>
      <c r="K1300">
        <v>0</v>
      </c>
      <c r="L1300">
        <v>0</v>
      </c>
      <c r="N1300">
        <v>2</v>
      </c>
      <c r="O1300">
        <v>2</v>
      </c>
      <c r="P1300" t="s">
        <v>2393</v>
      </c>
      <c r="Q1300" t="s">
        <v>2749</v>
      </c>
      <c r="R1300">
        <v>99</v>
      </c>
      <c r="S1300">
        <v>1461</v>
      </c>
      <c r="T1300" t="s">
        <v>3479</v>
      </c>
      <c r="U1300">
        <v>98.90000000000001</v>
      </c>
      <c r="V1300">
        <v>1519</v>
      </c>
      <c r="W1300">
        <v>19.618279</v>
      </c>
      <c r="X1300">
        <v>13.170792</v>
      </c>
      <c r="Y1300">
        <v>0.30578876</v>
      </c>
      <c r="Z1300">
        <v>0</v>
      </c>
      <c r="AA1300">
        <v>0</v>
      </c>
      <c r="AB1300">
        <v>0.0108965182901019</v>
      </c>
      <c r="AC1300">
        <v>0.00265591356642126</v>
      </c>
      <c r="AD1300" t="s">
        <v>4152</v>
      </c>
      <c r="AE1300">
        <v>350472</v>
      </c>
      <c r="AF1300">
        <v>350849</v>
      </c>
      <c r="AG1300" t="s">
        <v>4529</v>
      </c>
      <c r="AH1300" t="s">
        <v>4531</v>
      </c>
      <c r="AI1300" t="s">
        <v>5002</v>
      </c>
      <c r="AJ1300" t="s">
        <v>5176</v>
      </c>
      <c r="AK1300" t="s">
        <v>5237</v>
      </c>
      <c r="AL1300">
        <v>10.81</v>
      </c>
      <c r="AM1300">
        <v>78.63</v>
      </c>
      <c r="AN1300" t="s">
        <v>5316</v>
      </c>
      <c r="AO1300" t="s">
        <v>5317</v>
      </c>
      <c r="AP1300" t="s">
        <v>5383</v>
      </c>
      <c r="AQ1300" t="s">
        <v>5449</v>
      </c>
    </row>
    <row r="1301" spans="1:43">
      <c r="A1301" s="1" t="s">
        <v>880</v>
      </c>
      <c r="B1301">
        <v>65</v>
      </c>
      <c r="C1301">
        <v>5733329</v>
      </c>
      <c r="D1301">
        <v>546621</v>
      </c>
      <c r="E1301">
        <v>88205.10000000001</v>
      </c>
      <c r="F1301" t="s">
        <v>1249</v>
      </c>
      <c r="G1301" t="s">
        <v>1605</v>
      </c>
      <c r="H1301" t="s">
        <v>2030</v>
      </c>
      <c r="I1301" t="s">
        <v>2128</v>
      </c>
      <c r="J1301">
        <v>93.15000000000001</v>
      </c>
      <c r="K1301">
        <v>2.23</v>
      </c>
      <c r="L1301">
        <v>16.67</v>
      </c>
      <c r="N1301">
        <v>2</v>
      </c>
      <c r="O1301">
        <v>2</v>
      </c>
      <c r="P1301" t="s">
        <v>2145</v>
      </c>
      <c r="Q1301" t="s">
        <v>2918</v>
      </c>
      <c r="R1301">
        <v>99.7</v>
      </c>
      <c r="S1301">
        <v>1442</v>
      </c>
      <c r="T1301" t="s">
        <v>3357</v>
      </c>
      <c r="U1301">
        <v>97.40000000000001</v>
      </c>
      <c r="V1301">
        <v>1503</v>
      </c>
      <c r="W1301">
        <v>7.9458733</v>
      </c>
      <c r="X1301">
        <v>9.552816999999999</v>
      </c>
      <c r="Y1301">
        <v>0.17912723</v>
      </c>
      <c r="Z1301">
        <v>0</v>
      </c>
      <c r="AA1301">
        <v>0</v>
      </c>
      <c r="AB1301">
        <v>0.0281010082859718</v>
      </c>
      <c r="AC1301">
        <v>0.00631354501141731</v>
      </c>
    </row>
    <row r="1302" spans="1:43">
      <c r="A1302" s="1" t="s">
        <v>881</v>
      </c>
      <c r="B1302">
        <v>7</v>
      </c>
      <c r="C1302">
        <v>5181342</v>
      </c>
      <c r="D1302">
        <v>2441704</v>
      </c>
      <c r="E1302">
        <v>740191.7</v>
      </c>
      <c r="F1302" t="s">
        <v>1249</v>
      </c>
      <c r="G1302" t="s">
        <v>1400</v>
      </c>
      <c r="H1302" t="s">
        <v>2031</v>
      </c>
      <c r="J1302">
        <v>98.51000000000001</v>
      </c>
      <c r="K1302">
        <v>3.96</v>
      </c>
      <c r="L1302">
        <v>50</v>
      </c>
      <c r="N1302">
        <v>2</v>
      </c>
      <c r="O1302">
        <v>2</v>
      </c>
      <c r="P1302" t="s">
        <v>2145</v>
      </c>
      <c r="Q1302" t="s">
        <v>2580</v>
      </c>
      <c r="R1302">
        <v>99.90000000000001</v>
      </c>
      <c r="S1302">
        <v>1441</v>
      </c>
      <c r="T1302" t="s">
        <v>3166</v>
      </c>
      <c r="U1302">
        <v>98.7</v>
      </c>
      <c r="V1302">
        <v>1491</v>
      </c>
      <c r="W1302">
        <v>18.61368</v>
      </c>
      <c r="X1302">
        <v>22.692247</v>
      </c>
      <c r="Z1302">
        <v>0</v>
      </c>
      <c r="AA1302">
        <v>0</v>
      </c>
      <c r="AB1302">
        <v>0.00958083204033372</v>
      </c>
      <c r="AC1302">
        <v>0.00165583728343906</v>
      </c>
    </row>
    <row r="1303" spans="1:43">
      <c r="A1303" s="1" t="s">
        <v>882</v>
      </c>
      <c r="B1303">
        <v>32</v>
      </c>
      <c r="C1303">
        <v>5000004</v>
      </c>
      <c r="D1303">
        <v>681681</v>
      </c>
      <c r="E1303">
        <v>156250.1</v>
      </c>
      <c r="F1303" t="s">
        <v>1249</v>
      </c>
      <c r="G1303" t="s">
        <v>1385</v>
      </c>
      <c r="H1303" t="s">
        <v>2032</v>
      </c>
      <c r="J1303">
        <v>93.43000000000001</v>
      </c>
      <c r="K1303">
        <v>3.54</v>
      </c>
      <c r="L1303">
        <v>28.57</v>
      </c>
      <c r="N1303">
        <v>2</v>
      </c>
      <c r="O1303">
        <v>2</v>
      </c>
      <c r="P1303" t="s">
        <v>2231</v>
      </c>
      <c r="Q1303" t="s">
        <v>2563</v>
      </c>
      <c r="R1303">
        <v>99.7</v>
      </c>
      <c r="S1303">
        <v>1437</v>
      </c>
      <c r="T1303" t="s">
        <v>3153</v>
      </c>
      <c r="U1303">
        <v>98.2</v>
      </c>
      <c r="V1303">
        <v>1479</v>
      </c>
      <c r="W1303">
        <v>9.004002999999999</v>
      </c>
      <c r="X1303">
        <v>9.321682000000001</v>
      </c>
      <c r="Z1303">
        <v>0</v>
      </c>
      <c r="AA1303">
        <v>0</v>
      </c>
      <c r="AB1303">
        <v>0.0183319788206295</v>
      </c>
      <c r="AC1303">
        <v>0.00435956106589666</v>
      </c>
      <c r="AD1303" t="s">
        <v>4153</v>
      </c>
      <c r="AE1303">
        <v>43616</v>
      </c>
      <c r="AF1303">
        <v>43902</v>
      </c>
      <c r="AG1303" t="s">
        <v>4529</v>
      </c>
      <c r="AH1303" t="s">
        <v>4531</v>
      </c>
      <c r="AI1303" t="s">
        <v>4911</v>
      </c>
      <c r="AJ1303" t="s">
        <v>5200</v>
      </c>
      <c r="AK1303" t="s">
        <v>5234</v>
      </c>
      <c r="AL1303">
        <v>8.23</v>
      </c>
      <c r="AM1303">
        <v>76.31</v>
      </c>
      <c r="AN1303" t="s">
        <v>5316</v>
      </c>
      <c r="AO1303" t="s">
        <v>5317</v>
      </c>
      <c r="AP1303" t="s">
        <v>5383</v>
      </c>
      <c r="AQ1303" t="s">
        <v>5449</v>
      </c>
    </row>
    <row r="1304" spans="1:43">
      <c r="A1304" s="1" t="s">
        <v>883</v>
      </c>
      <c r="B1304">
        <v>29</v>
      </c>
      <c r="C1304">
        <v>4076926</v>
      </c>
      <c r="D1304">
        <v>751420</v>
      </c>
      <c r="E1304">
        <v>140583.7</v>
      </c>
      <c r="F1304" t="s">
        <v>1249</v>
      </c>
      <c r="G1304" t="s">
        <v>1746</v>
      </c>
      <c r="H1304" t="s">
        <v>1746</v>
      </c>
      <c r="I1304" t="s">
        <v>2128</v>
      </c>
      <c r="J1304">
        <v>96.89</v>
      </c>
      <c r="K1304">
        <v>4.61</v>
      </c>
      <c r="L1304">
        <v>65</v>
      </c>
      <c r="N1304">
        <v>2</v>
      </c>
      <c r="O1304">
        <v>2</v>
      </c>
      <c r="P1304" t="s">
        <v>2137</v>
      </c>
      <c r="Q1304" t="s">
        <v>2919</v>
      </c>
      <c r="R1304">
        <v>99.90000000000001</v>
      </c>
      <c r="S1304">
        <v>1458</v>
      </c>
      <c r="T1304" t="s">
        <v>3480</v>
      </c>
      <c r="U1304">
        <v>97.40000000000001</v>
      </c>
      <c r="V1304">
        <v>1523</v>
      </c>
      <c r="W1304">
        <v>44.07811</v>
      </c>
      <c r="X1304">
        <v>24.118355</v>
      </c>
      <c r="Y1304">
        <v>1.1960807</v>
      </c>
      <c r="Z1304">
        <v>0</v>
      </c>
      <c r="AA1304">
        <v>0</v>
      </c>
      <c r="AB1304">
        <v>0.0243443211411931</v>
      </c>
      <c r="AC1304">
        <v>0.006624352573088321</v>
      </c>
      <c r="AD1304" t="s">
        <v>4154</v>
      </c>
      <c r="AE1304">
        <v>484149</v>
      </c>
      <c r="AF1304">
        <v>484508</v>
      </c>
      <c r="AG1304" t="s">
        <v>4530</v>
      </c>
      <c r="AH1304" t="s">
        <v>4533</v>
      </c>
      <c r="AI1304" t="s">
        <v>4607</v>
      </c>
      <c r="AJ1304" t="s">
        <v>5176</v>
      </c>
      <c r="AK1304" t="s">
        <v>5244</v>
      </c>
      <c r="AL1304">
        <v>10.05</v>
      </c>
      <c r="AM1304">
        <v>77.62</v>
      </c>
      <c r="AN1304" t="s">
        <v>5316</v>
      </c>
      <c r="AO1304" t="s">
        <v>5319</v>
      </c>
      <c r="AP1304" t="s">
        <v>5385</v>
      </c>
      <c r="AQ1304" t="s">
        <v>5449</v>
      </c>
    </row>
    <row r="1305" spans="1:43">
      <c r="A1305" s="1" t="s">
        <v>883</v>
      </c>
      <c r="B1305">
        <v>29</v>
      </c>
      <c r="C1305">
        <v>4076926</v>
      </c>
      <c r="D1305">
        <v>751420</v>
      </c>
      <c r="E1305">
        <v>140583.7</v>
      </c>
      <c r="F1305" t="s">
        <v>1249</v>
      </c>
      <c r="G1305" t="s">
        <v>1746</v>
      </c>
      <c r="H1305" t="s">
        <v>1746</v>
      </c>
      <c r="I1305" t="s">
        <v>2128</v>
      </c>
      <c r="J1305">
        <v>96.89</v>
      </c>
      <c r="K1305">
        <v>4.61</v>
      </c>
      <c r="L1305">
        <v>65</v>
      </c>
      <c r="N1305">
        <v>2</v>
      </c>
      <c r="O1305">
        <v>2</v>
      </c>
      <c r="P1305" t="s">
        <v>2137</v>
      </c>
      <c r="Q1305" t="s">
        <v>2919</v>
      </c>
      <c r="R1305">
        <v>99.90000000000001</v>
      </c>
      <c r="S1305">
        <v>1458</v>
      </c>
      <c r="T1305" t="s">
        <v>3480</v>
      </c>
      <c r="U1305">
        <v>97.40000000000001</v>
      </c>
      <c r="V1305">
        <v>1523</v>
      </c>
      <c r="W1305">
        <v>44.07811</v>
      </c>
      <c r="X1305">
        <v>24.118355</v>
      </c>
      <c r="Y1305">
        <v>1.1960807</v>
      </c>
      <c r="Z1305">
        <v>0</v>
      </c>
      <c r="AA1305">
        <v>0</v>
      </c>
      <c r="AB1305">
        <v>0.0243443211411931</v>
      </c>
      <c r="AC1305">
        <v>0.006624352573088321</v>
      </c>
      <c r="AD1305" t="s">
        <v>4155</v>
      </c>
      <c r="AE1305">
        <v>13596</v>
      </c>
      <c r="AF1305">
        <v>13725</v>
      </c>
      <c r="AG1305" t="s">
        <v>4530</v>
      </c>
      <c r="AH1305" t="s">
        <v>4552</v>
      </c>
      <c r="AI1305" t="s">
        <v>4752</v>
      </c>
      <c r="AJ1305" t="s">
        <v>5182</v>
      </c>
      <c r="AK1305" t="s">
        <v>5234</v>
      </c>
      <c r="AL1305">
        <v>7.86</v>
      </c>
      <c r="AM1305">
        <v>77.69</v>
      </c>
      <c r="AN1305" t="s">
        <v>5316</v>
      </c>
      <c r="AO1305" t="s">
        <v>5338</v>
      </c>
      <c r="AP1305" t="s">
        <v>5404</v>
      </c>
      <c r="AQ1305" t="s">
        <v>5463</v>
      </c>
    </row>
    <row r="1306" spans="1:43">
      <c r="A1306" s="1" t="s">
        <v>883</v>
      </c>
      <c r="B1306">
        <v>29</v>
      </c>
      <c r="C1306">
        <v>4076926</v>
      </c>
      <c r="D1306">
        <v>751420</v>
      </c>
      <c r="E1306">
        <v>140583.7</v>
      </c>
      <c r="F1306" t="s">
        <v>1249</v>
      </c>
      <c r="G1306" t="s">
        <v>1746</v>
      </c>
      <c r="H1306" t="s">
        <v>1746</v>
      </c>
      <c r="I1306" t="s">
        <v>2128</v>
      </c>
      <c r="J1306">
        <v>96.89</v>
      </c>
      <c r="K1306">
        <v>4.61</v>
      </c>
      <c r="L1306">
        <v>65</v>
      </c>
      <c r="N1306">
        <v>2</v>
      </c>
      <c r="O1306">
        <v>2</v>
      </c>
      <c r="P1306" t="s">
        <v>2137</v>
      </c>
      <c r="Q1306" t="s">
        <v>2919</v>
      </c>
      <c r="R1306">
        <v>99.90000000000001</v>
      </c>
      <c r="S1306">
        <v>1458</v>
      </c>
      <c r="T1306" t="s">
        <v>3480</v>
      </c>
      <c r="U1306">
        <v>97.40000000000001</v>
      </c>
      <c r="V1306">
        <v>1523</v>
      </c>
      <c r="W1306">
        <v>44.07811</v>
      </c>
      <c r="X1306">
        <v>24.118355</v>
      </c>
      <c r="Y1306">
        <v>1.1960807</v>
      </c>
      <c r="Z1306">
        <v>0</v>
      </c>
      <c r="AA1306">
        <v>0</v>
      </c>
      <c r="AB1306">
        <v>0.0243443211411931</v>
      </c>
      <c r="AC1306">
        <v>0.006624352573088321</v>
      </c>
      <c r="AD1306" t="s">
        <v>4156</v>
      </c>
      <c r="AE1306">
        <v>82157</v>
      </c>
      <c r="AF1306">
        <v>82268</v>
      </c>
      <c r="AG1306" t="s">
        <v>4529</v>
      </c>
      <c r="AH1306" t="s">
        <v>4535</v>
      </c>
      <c r="AI1306" t="s">
        <v>4608</v>
      </c>
      <c r="AJ1306" t="s">
        <v>5180</v>
      </c>
      <c r="AK1306" t="s">
        <v>5234</v>
      </c>
      <c r="AL1306">
        <v>5.79</v>
      </c>
      <c r="AM1306">
        <v>82.14</v>
      </c>
      <c r="AN1306" t="s">
        <v>5316</v>
      </c>
      <c r="AO1306" t="s">
        <v>5321</v>
      </c>
      <c r="AP1306" t="s">
        <v>5387</v>
      </c>
      <c r="AQ1306" t="s">
        <v>5452</v>
      </c>
    </row>
    <row r="1307" spans="1:43">
      <c r="A1307" s="1" t="s">
        <v>884</v>
      </c>
      <c r="B1307">
        <v>67</v>
      </c>
      <c r="C1307">
        <v>8379030</v>
      </c>
      <c r="D1307">
        <v>941914</v>
      </c>
      <c r="E1307">
        <v>125060.1</v>
      </c>
      <c r="F1307" t="s">
        <v>1249</v>
      </c>
      <c r="G1307" t="s">
        <v>1747</v>
      </c>
      <c r="H1307" t="s">
        <v>1747</v>
      </c>
      <c r="I1307" t="s">
        <v>2128</v>
      </c>
      <c r="J1307">
        <v>96.2</v>
      </c>
      <c r="K1307">
        <v>1.43</v>
      </c>
      <c r="L1307">
        <v>25</v>
      </c>
      <c r="N1307">
        <v>2</v>
      </c>
      <c r="O1307">
        <v>2</v>
      </c>
      <c r="P1307" t="s">
        <v>2384</v>
      </c>
      <c r="Q1307" t="s">
        <v>2920</v>
      </c>
      <c r="R1307">
        <v>98.7</v>
      </c>
      <c r="S1307">
        <v>1451</v>
      </c>
      <c r="T1307" t="s">
        <v>3448</v>
      </c>
      <c r="U1307">
        <v>89.7</v>
      </c>
      <c r="V1307">
        <v>1509</v>
      </c>
      <c r="W1307">
        <v>8.833360000000001</v>
      </c>
      <c r="X1307">
        <v>10.143082</v>
      </c>
      <c r="Y1307">
        <v>0.12085762</v>
      </c>
      <c r="Z1307">
        <v>0</v>
      </c>
      <c r="AA1307">
        <v>0</v>
      </c>
      <c r="AB1307">
        <v>0.0249259065752424</v>
      </c>
      <c r="AC1307">
        <v>0.00589755531622041</v>
      </c>
      <c r="AD1307" t="s">
        <v>4157</v>
      </c>
      <c r="AE1307">
        <v>59727</v>
      </c>
      <c r="AF1307">
        <v>59985</v>
      </c>
      <c r="AG1307" t="s">
        <v>4529</v>
      </c>
      <c r="AH1307" t="s">
        <v>4531</v>
      </c>
      <c r="AI1307" t="s">
        <v>5003</v>
      </c>
      <c r="AJ1307" t="s">
        <v>5175</v>
      </c>
      <c r="AK1307" t="s">
        <v>5234</v>
      </c>
      <c r="AL1307">
        <v>7.42</v>
      </c>
      <c r="AM1307">
        <v>76.06</v>
      </c>
      <c r="AN1307" t="s">
        <v>5316</v>
      </c>
      <c r="AO1307" t="s">
        <v>5317</v>
      </c>
      <c r="AP1307" t="s">
        <v>5383</v>
      </c>
      <c r="AQ1307" t="s">
        <v>5449</v>
      </c>
    </row>
    <row r="1308" spans="1:43">
      <c r="A1308" s="1" t="s">
        <v>884</v>
      </c>
      <c r="B1308">
        <v>67</v>
      </c>
      <c r="C1308">
        <v>8379030</v>
      </c>
      <c r="D1308">
        <v>941914</v>
      </c>
      <c r="E1308">
        <v>125060.1</v>
      </c>
      <c r="F1308" t="s">
        <v>1249</v>
      </c>
      <c r="G1308" t="s">
        <v>1747</v>
      </c>
      <c r="H1308" t="s">
        <v>1747</v>
      </c>
      <c r="I1308" t="s">
        <v>2128</v>
      </c>
      <c r="J1308">
        <v>96.2</v>
      </c>
      <c r="K1308">
        <v>1.43</v>
      </c>
      <c r="L1308">
        <v>25</v>
      </c>
      <c r="N1308">
        <v>2</v>
      </c>
      <c r="O1308">
        <v>2</v>
      </c>
      <c r="P1308" t="s">
        <v>2384</v>
      </c>
      <c r="Q1308" t="s">
        <v>2920</v>
      </c>
      <c r="R1308">
        <v>98.7</v>
      </c>
      <c r="S1308">
        <v>1451</v>
      </c>
      <c r="T1308" t="s">
        <v>3448</v>
      </c>
      <c r="U1308">
        <v>89.7</v>
      </c>
      <c r="V1308">
        <v>1509</v>
      </c>
      <c r="W1308">
        <v>8.833360000000001</v>
      </c>
      <c r="X1308">
        <v>10.143082</v>
      </c>
      <c r="Y1308">
        <v>0.12085762</v>
      </c>
      <c r="Z1308">
        <v>0</v>
      </c>
      <c r="AA1308">
        <v>0</v>
      </c>
      <c r="AB1308">
        <v>0.0249259065752424</v>
      </c>
      <c r="AC1308">
        <v>0.00589755531622041</v>
      </c>
      <c r="AD1308" t="s">
        <v>4158</v>
      </c>
      <c r="AE1308">
        <v>58197</v>
      </c>
      <c r="AF1308">
        <v>58346</v>
      </c>
      <c r="AG1308" t="s">
        <v>4530</v>
      </c>
      <c r="AH1308" t="s">
        <v>4582</v>
      </c>
      <c r="AI1308" t="s">
        <v>5004</v>
      </c>
      <c r="AJ1308" t="s">
        <v>5225</v>
      </c>
      <c r="AK1308" t="s">
        <v>5261</v>
      </c>
      <c r="AL1308">
        <v>20.39</v>
      </c>
      <c r="AM1308">
        <v>79.47</v>
      </c>
      <c r="AN1308" t="s">
        <v>5316</v>
      </c>
      <c r="AO1308" t="s">
        <v>5368</v>
      </c>
      <c r="AP1308" t="s">
        <v>5434</v>
      </c>
      <c r="AQ1308" t="s">
        <v>5476</v>
      </c>
    </row>
    <row r="1309" spans="1:43">
      <c r="A1309" s="1" t="s">
        <v>885</v>
      </c>
      <c r="B1309">
        <v>101</v>
      </c>
      <c r="C1309">
        <v>7648730</v>
      </c>
      <c r="D1309">
        <v>458056</v>
      </c>
      <c r="E1309">
        <v>75730</v>
      </c>
      <c r="F1309" t="s">
        <v>1249</v>
      </c>
      <c r="G1309" t="s">
        <v>1317</v>
      </c>
      <c r="H1309" t="s">
        <v>2033</v>
      </c>
      <c r="J1309">
        <v>90.75</v>
      </c>
      <c r="K1309">
        <v>3.41</v>
      </c>
      <c r="L1309">
        <v>14.29</v>
      </c>
      <c r="N1309">
        <v>2</v>
      </c>
      <c r="O1309">
        <v>2</v>
      </c>
      <c r="P1309" t="s">
        <v>2184</v>
      </c>
      <c r="Q1309" t="s">
        <v>2541</v>
      </c>
      <c r="R1309">
        <v>99.90000000000001</v>
      </c>
      <c r="S1309">
        <v>1479</v>
      </c>
      <c r="T1309" t="s">
        <v>3085</v>
      </c>
      <c r="U1309">
        <v>95.09999999999999</v>
      </c>
      <c r="V1309">
        <v>1485</v>
      </c>
      <c r="W1309">
        <v>14.886673</v>
      </c>
      <c r="X1309">
        <v>9.169316</v>
      </c>
      <c r="Z1309">
        <v>0</v>
      </c>
      <c r="AA1309">
        <v>0</v>
      </c>
      <c r="AB1309">
        <v>0.0227010167442786</v>
      </c>
      <c r="AC1309">
        <v>0.00561575983588398</v>
      </c>
      <c r="AD1309" t="s">
        <v>4159</v>
      </c>
      <c r="AE1309">
        <v>15421</v>
      </c>
      <c r="AF1309">
        <v>15820</v>
      </c>
      <c r="AG1309" t="s">
        <v>4530</v>
      </c>
      <c r="AH1309" t="s">
        <v>4531</v>
      </c>
      <c r="AI1309" t="s">
        <v>4689</v>
      </c>
      <c r="AJ1309" t="s">
        <v>5176</v>
      </c>
      <c r="AK1309" t="s">
        <v>5257</v>
      </c>
      <c r="AL1309">
        <v>11.29</v>
      </c>
      <c r="AM1309">
        <v>77.83</v>
      </c>
      <c r="AN1309" t="s">
        <v>5316</v>
      </c>
      <c r="AO1309" t="s">
        <v>5317</v>
      </c>
      <c r="AP1309" t="s">
        <v>5383</v>
      </c>
      <c r="AQ1309" t="s">
        <v>5449</v>
      </c>
    </row>
    <row r="1310" spans="1:43">
      <c r="A1310" s="1" t="s">
        <v>885</v>
      </c>
      <c r="B1310">
        <v>101</v>
      </c>
      <c r="C1310">
        <v>7648730</v>
      </c>
      <c r="D1310">
        <v>458056</v>
      </c>
      <c r="E1310">
        <v>75730</v>
      </c>
      <c r="F1310" t="s">
        <v>1249</v>
      </c>
      <c r="G1310" t="s">
        <v>1317</v>
      </c>
      <c r="H1310" t="s">
        <v>2033</v>
      </c>
      <c r="J1310">
        <v>90.75</v>
      </c>
      <c r="K1310">
        <v>3.41</v>
      </c>
      <c r="L1310">
        <v>14.29</v>
      </c>
      <c r="N1310">
        <v>2</v>
      </c>
      <c r="O1310">
        <v>2</v>
      </c>
      <c r="P1310" t="s">
        <v>2184</v>
      </c>
      <c r="Q1310" t="s">
        <v>2541</v>
      </c>
      <c r="R1310">
        <v>99.90000000000001</v>
      </c>
      <c r="S1310">
        <v>1479</v>
      </c>
      <c r="T1310" t="s">
        <v>3085</v>
      </c>
      <c r="U1310">
        <v>95.09999999999999</v>
      </c>
      <c r="V1310">
        <v>1485</v>
      </c>
      <c r="W1310">
        <v>14.886673</v>
      </c>
      <c r="X1310">
        <v>9.169316</v>
      </c>
      <c r="Z1310">
        <v>0</v>
      </c>
      <c r="AA1310">
        <v>0</v>
      </c>
      <c r="AB1310">
        <v>0.0227010167442786</v>
      </c>
      <c r="AC1310">
        <v>0.00561575983588398</v>
      </c>
      <c r="AD1310" t="s">
        <v>4159</v>
      </c>
      <c r="AE1310">
        <v>16069</v>
      </c>
      <c r="AF1310">
        <v>16239</v>
      </c>
      <c r="AG1310" t="s">
        <v>4530</v>
      </c>
      <c r="AH1310" t="s">
        <v>4533</v>
      </c>
      <c r="AI1310" t="s">
        <v>4631</v>
      </c>
      <c r="AJ1310" t="s">
        <v>5179</v>
      </c>
      <c r="AK1310" t="s">
        <v>5234</v>
      </c>
      <c r="AL1310">
        <v>4.8</v>
      </c>
      <c r="AM1310">
        <v>77.78</v>
      </c>
      <c r="AN1310" t="s">
        <v>5316</v>
      </c>
      <c r="AO1310" t="s">
        <v>5319</v>
      </c>
      <c r="AP1310" t="s">
        <v>5385</v>
      </c>
      <c r="AQ1310" t="s">
        <v>5449</v>
      </c>
    </row>
    <row r="1311" spans="1:43">
      <c r="A1311" s="1" t="s">
        <v>885</v>
      </c>
      <c r="B1311">
        <v>101</v>
      </c>
      <c r="C1311">
        <v>7648730</v>
      </c>
      <c r="D1311">
        <v>458056</v>
      </c>
      <c r="E1311">
        <v>75730</v>
      </c>
      <c r="F1311" t="s">
        <v>1249</v>
      </c>
      <c r="G1311" t="s">
        <v>1317</v>
      </c>
      <c r="H1311" t="s">
        <v>2033</v>
      </c>
      <c r="J1311">
        <v>90.75</v>
      </c>
      <c r="K1311">
        <v>3.41</v>
      </c>
      <c r="L1311">
        <v>14.29</v>
      </c>
      <c r="N1311">
        <v>2</v>
      </c>
      <c r="O1311">
        <v>2</v>
      </c>
      <c r="P1311" t="s">
        <v>2184</v>
      </c>
      <c r="Q1311" t="s">
        <v>2541</v>
      </c>
      <c r="R1311">
        <v>99.90000000000001</v>
      </c>
      <c r="S1311">
        <v>1479</v>
      </c>
      <c r="T1311" t="s">
        <v>3085</v>
      </c>
      <c r="U1311">
        <v>95.09999999999999</v>
      </c>
      <c r="V1311">
        <v>1485</v>
      </c>
      <c r="W1311">
        <v>14.886673</v>
      </c>
      <c r="X1311">
        <v>9.169316</v>
      </c>
      <c r="Z1311">
        <v>0</v>
      </c>
      <c r="AA1311">
        <v>0</v>
      </c>
      <c r="AB1311">
        <v>0.0227010167442786</v>
      </c>
      <c r="AC1311">
        <v>0.00561575983588398</v>
      </c>
      <c r="AD1311" t="s">
        <v>4160</v>
      </c>
      <c r="AE1311">
        <v>1770</v>
      </c>
      <c r="AF1311">
        <v>1920</v>
      </c>
      <c r="AG1311" t="s">
        <v>4530</v>
      </c>
      <c r="AH1311" t="s">
        <v>4540</v>
      </c>
      <c r="AI1311" t="s">
        <v>4799</v>
      </c>
      <c r="AJ1311" t="s">
        <v>5215</v>
      </c>
      <c r="AK1311" t="s">
        <v>5237</v>
      </c>
      <c r="AL1311">
        <v>4.51</v>
      </c>
      <c r="AM1311">
        <v>76.31999999999999</v>
      </c>
      <c r="AN1311" t="s">
        <v>5316</v>
      </c>
      <c r="AO1311" t="s">
        <v>5326</v>
      </c>
      <c r="AP1311" t="s">
        <v>5392</v>
      </c>
      <c r="AQ1311" t="s">
        <v>5456</v>
      </c>
    </row>
    <row r="1312" spans="1:43">
      <c r="A1312" s="1" t="s">
        <v>886</v>
      </c>
      <c r="B1312">
        <v>62</v>
      </c>
      <c r="C1312">
        <v>4325360</v>
      </c>
      <c r="D1312">
        <v>308867</v>
      </c>
      <c r="E1312">
        <v>69763.89999999999</v>
      </c>
      <c r="F1312" t="s">
        <v>1249</v>
      </c>
      <c r="G1312" t="s">
        <v>1560</v>
      </c>
      <c r="H1312" t="s">
        <v>2034</v>
      </c>
      <c r="I1312" t="s">
        <v>2128</v>
      </c>
      <c r="J1312">
        <v>95.26000000000001</v>
      </c>
      <c r="K1312">
        <v>0.98</v>
      </c>
      <c r="L1312">
        <v>33.33</v>
      </c>
      <c r="N1312">
        <v>2</v>
      </c>
      <c r="O1312">
        <v>2</v>
      </c>
      <c r="P1312" t="s">
        <v>2282</v>
      </c>
      <c r="Q1312" t="s">
        <v>2747</v>
      </c>
      <c r="R1312">
        <v>99.59999999999999</v>
      </c>
      <c r="S1312">
        <v>1494</v>
      </c>
      <c r="T1312" t="s">
        <v>3320</v>
      </c>
      <c r="U1312">
        <v>90.5</v>
      </c>
      <c r="V1312">
        <v>1530</v>
      </c>
      <c r="W1312">
        <v>16.609743</v>
      </c>
      <c r="X1312">
        <v>11.157033</v>
      </c>
      <c r="Y1312">
        <v>0.63309985</v>
      </c>
      <c r="Z1312">
        <v>0</v>
      </c>
      <c r="AA1312">
        <v>0</v>
      </c>
      <c r="AB1312">
        <v>0.0298409684173464</v>
      </c>
      <c r="AC1312">
        <v>0.00772911891981123</v>
      </c>
      <c r="AD1312" t="s">
        <v>4161</v>
      </c>
      <c r="AE1312">
        <v>131872</v>
      </c>
      <c r="AF1312">
        <v>132027</v>
      </c>
      <c r="AG1312" t="s">
        <v>4529</v>
      </c>
      <c r="AH1312" t="s">
        <v>4533</v>
      </c>
      <c r="AI1312" t="s">
        <v>4935</v>
      </c>
      <c r="AJ1312" t="s">
        <v>5179</v>
      </c>
      <c r="AK1312" t="s">
        <v>5234</v>
      </c>
      <c r="AL1312">
        <v>4.38</v>
      </c>
      <c r="AM1312">
        <v>75.64</v>
      </c>
      <c r="AN1312" t="s">
        <v>5316</v>
      </c>
      <c r="AO1312" t="s">
        <v>5319</v>
      </c>
      <c r="AP1312" t="s">
        <v>5385</v>
      </c>
      <c r="AQ1312" t="s">
        <v>5449</v>
      </c>
    </row>
    <row r="1313" spans="1:43">
      <c r="A1313" s="1" t="s">
        <v>886</v>
      </c>
      <c r="B1313">
        <v>62</v>
      </c>
      <c r="C1313">
        <v>4325360</v>
      </c>
      <c r="D1313">
        <v>308867</v>
      </c>
      <c r="E1313">
        <v>69763.89999999999</v>
      </c>
      <c r="F1313" t="s">
        <v>1249</v>
      </c>
      <c r="G1313" t="s">
        <v>1560</v>
      </c>
      <c r="H1313" t="s">
        <v>2034</v>
      </c>
      <c r="I1313" t="s">
        <v>2128</v>
      </c>
      <c r="J1313">
        <v>95.26000000000001</v>
      </c>
      <c r="K1313">
        <v>0.98</v>
      </c>
      <c r="L1313">
        <v>33.33</v>
      </c>
      <c r="N1313">
        <v>2</v>
      </c>
      <c r="O1313">
        <v>2</v>
      </c>
      <c r="P1313" t="s">
        <v>2282</v>
      </c>
      <c r="Q1313" t="s">
        <v>2747</v>
      </c>
      <c r="R1313">
        <v>99.59999999999999</v>
      </c>
      <c r="S1313">
        <v>1494</v>
      </c>
      <c r="T1313" t="s">
        <v>3320</v>
      </c>
      <c r="U1313">
        <v>90.5</v>
      </c>
      <c r="V1313">
        <v>1530</v>
      </c>
      <c r="W1313">
        <v>16.609743</v>
      </c>
      <c r="X1313">
        <v>11.157033</v>
      </c>
      <c r="Y1313">
        <v>0.63309985</v>
      </c>
      <c r="Z1313">
        <v>0</v>
      </c>
      <c r="AA1313">
        <v>0</v>
      </c>
      <c r="AB1313">
        <v>0.0298409684173464</v>
      </c>
      <c r="AC1313">
        <v>0.00772911891981123</v>
      </c>
      <c r="AD1313" t="s">
        <v>4161</v>
      </c>
      <c r="AE1313">
        <v>132307</v>
      </c>
      <c r="AF1313">
        <v>132666</v>
      </c>
      <c r="AG1313" t="s">
        <v>4529</v>
      </c>
      <c r="AH1313" t="s">
        <v>4533</v>
      </c>
      <c r="AI1313" t="s">
        <v>4607</v>
      </c>
      <c r="AJ1313" t="s">
        <v>5176</v>
      </c>
      <c r="AK1313" t="s">
        <v>5237</v>
      </c>
      <c r="AL1313">
        <v>10.08</v>
      </c>
      <c r="AM1313">
        <v>77.84</v>
      </c>
      <c r="AN1313" t="s">
        <v>5316</v>
      </c>
      <c r="AO1313" t="s">
        <v>5319</v>
      </c>
      <c r="AP1313" t="s">
        <v>5385</v>
      </c>
      <c r="AQ1313" t="s">
        <v>5449</v>
      </c>
    </row>
    <row r="1314" spans="1:43">
      <c r="A1314" s="1" t="s">
        <v>886</v>
      </c>
      <c r="B1314">
        <v>62</v>
      </c>
      <c r="C1314">
        <v>4325360</v>
      </c>
      <c r="D1314">
        <v>308867</v>
      </c>
      <c r="E1314">
        <v>69763.89999999999</v>
      </c>
      <c r="F1314" t="s">
        <v>1249</v>
      </c>
      <c r="G1314" t="s">
        <v>1560</v>
      </c>
      <c r="H1314" t="s">
        <v>2034</v>
      </c>
      <c r="I1314" t="s">
        <v>2128</v>
      </c>
      <c r="J1314">
        <v>95.26000000000001</v>
      </c>
      <c r="K1314">
        <v>0.98</v>
      </c>
      <c r="L1314">
        <v>33.33</v>
      </c>
      <c r="N1314">
        <v>2</v>
      </c>
      <c r="O1314">
        <v>2</v>
      </c>
      <c r="P1314" t="s">
        <v>2282</v>
      </c>
      <c r="Q1314" t="s">
        <v>2747</v>
      </c>
      <c r="R1314">
        <v>99.59999999999999</v>
      </c>
      <c r="S1314">
        <v>1494</v>
      </c>
      <c r="T1314" t="s">
        <v>3320</v>
      </c>
      <c r="U1314">
        <v>90.5</v>
      </c>
      <c r="V1314">
        <v>1530</v>
      </c>
      <c r="W1314">
        <v>16.609743</v>
      </c>
      <c r="X1314">
        <v>11.157033</v>
      </c>
      <c r="Y1314">
        <v>0.63309985</v>
      </c>
      <c r="Z1314">
        <v>0</v>
      </c>
      <c r="AA1314">
        <v>0</v>
      </c>
      <c r="AB1314">
        <v>0.0298409684173464</v>
      </c>
      <c r="AC1314">
        <v>0.00772911891981123</v>
      </c>
      <c r="AD1314" t="s">
        <v>4162</v>
      </c>
      <c r="AE1314">
        <v>5460</v>
      </c>
      <c r="AF1314">
        <v>6248</v>
      </c>
      <c r="AG1314" t="s">
        <v>4529</v>
      </c>
      <c r="AH1314" t="s">
        <v>4562</v>
      </c>
      <c r="AI1314" t="s">
        <v>4934</v>
      </c>
      <c r="AJ1314">
        <f/>
        <v>0</v>
      </c>
      <c r="AK1314" t="s">
        <v>5234</v>
      </c>
      <c r="AL1314">
        <v>100</v>
      </c>
      <c r="AM1314">
        <v>89.09999999999999</v>
      </c>
      <c r="AN1314" t="s">
        <v>5316</v>
      </c>
      <c r="AO1314" t="s">
        <v>5348</v>
      </c>
      <c r="AP1314" t="s">
        <v>5414</v>
      </c>
      <c r="AQ1314" t="s">
        <v>5460</v>
      </c>
    </row>
    <row r="1315" spans="1:43">
      <c r="A1315" s="1" t="s">
        <v>887</v>
      </c>
      <c r="B1315">
        <v>14</v>
      </c>
      <c r="C1315">
        <v>5007007</v>
      </c>
      <c r="D1315">
        <v>1496449</v>
      </c>
      <c r="E1315">
        <v>357643.3</v>
      </c>
      <c r="F1315" t="s">
        <v>1249</v>
      </c>
      <c r="G1315" t="s">
        <v>1748</v>
      </c>
      <c r="H1315" t="s">
        <v>1748</v>
      </c>
      <c r="I1315" t="s">
        <v>2128</v>
      </c>
      <c r="J1315">
        <v>98.27</v>
      </c>
      <c r="K1315">
        <v>3.3</v>
      </c>
      <c r="L1315">
        <v>22.22</v>
      </c>
      <c r="N1315">
        <v>2</v>
      </c>
      <c r="O1315">
        <v>2</v>
      </c>
      <c r="P1315" t="s">
        <v>2145</v>
      </c>
      <c r="Q1315" t="s">
        <v>2921</v>
      </c>
      <c r="R1315">
        <v>99.40000000000001</v>
      </c>
      <c r="S1315">
        <v>1439</v>
      </c>
      <c r="T1315" t="s">
        <v>3481</v>
      </c>
      <c r="U1315">
        <v>96.5</v>
      </c>
      <c r="V1315">
        <v>1487</v>
      </c>
      <c r="W1315">
        <v>11.860615</v>
      </c>
      <c r="X1315">
        <v>15.047418</v>
      </c>
      <c r="Y1315">
        <v>0.16452368</v>
      </c>
      <c r="Z1315">
        <v>0</v>
      </c>
      <c r="AA1315">
        <v>0</v>
      </c>
      <c r="AB1315">
        <v>0.0183123608435694</v>
      </c>
      <c r="AC1315">
        <v>0.00378771162766686</v>
      </c>
    </row>
    <row r="1316" spans="1:43">
      <c r="A1316" s="1" t="s">
        <v>888</v>
      </c>
      <c r="B1316">
        <v>33</v>
      </c>
      <c r="C1316">
        <v>3074711</v>
      </c>
      <c r="D1316">
        <v>352442</v>
      </c>
      <c r="E1316">
        <v>93173.10000000001</v>
      </c>
      <c r="F1316" t="s">
        <v>1249</v>
      </c>
      <c r="G1316" t="s">
        <v>1749</v>
      </c>
      <c r="H1316" t="s">
        <v>1749</v>
      </c>
      <c r="I1316" t="s">
        <v>2128</v>
      </c>
      <c r="J1316">
        <v>93.70999999999999</v>
      </c>
      <c r="K1316">
        <v>1.14</v>
      </c>
      <c r="L1316">
        <v>58.33</v>
      </c>
      <c r="N1316">
        <v>3</v>
      </c>
      <c r="O1316">
        <v>3</v>
      </c>
      <c r="P1316" t="s">
        <v>2394</v>
      </c>
      <c r="Q1316" t="s">
        <v>2922</v>
      </c>
      <c r="R1316">
        <v>99.7</v>
      </c>
      <c r="S1316">
        <v>1434</v>
      </c>
      <c r="T1316" t="s">
        <v>3482</v>
      </c>
      <c r="U1316">
        <v>97.7</v>
      </c>
      <c r="V1316">
        <v>1476</v>
      </c>
      <c r="W1316">
        <v>7.197640400000001</v>
      </c>
      <c r="X1316">
        <v>9.395091000000001</v>
      </c>
      <c r="Y1316">
        <v>0.09580054</v>
      </c>
      <c r="Z1316">
        <v>0</v>
      </c>
      <c r="AA1316">
        <v>0</v>
      </c>
      <c r="AB1316">
        <v>0.0350842820964945</v>
      </c>
      <c r="AC1316">
        <v>0.00633682671216183</v>
      </c>
      <c r="AD1316" t="s">
        <v>4163</v>
      </c>
      <c r="AE1316">
        <v>224693</v>
      </c>
      <c r="AF1316">
        <v>224845</v>
      </c>
      <c r="AG1316" t="s">
        <v>4530</v>
      </c>
      <c r="AH1316" t="s">
        <v>4548</v>
      </c>
      <c r="AI1316" t="s">
        <v>5005</v>
      </c>
      <c r="AJ1316" t="s">
        <v>5201</v>
      </c>
      <c r="AK1316" t="s">
        <v>5239</v>
      </c>
      <c r="AL1316">
        <v>4.78</v>
      </c>
      <c r="AM1316">
        <v>76.47</v>
      </c>
      <c r="AN1316" t="s">
        <v>5316</v>
      </c>
      <c r="AO1316" t="s">
        <v>5334</v>
      </c>
      <c r="AP1316" t="s">
        <v>5400</v>
      </c>
      <c r="AQ1316" t="s">
        <v>5456</v>
      </c>
    </row>
    <row r="1317" spans="1:43">
      <c r="A1317" s="1" t="s">
        <v>889</v>
      </c>
      <c r="B1317">
        <v>35</v>
      </c>
      <c r="C1317">
        <v>2960901</v>
      </c>
      <c r="D1317">
        <v>337087</v>
      </c>
      <c r="E1317">
        <v>84597.2</v>
      </c>
      <c r="F1317" t="s">
        <v>1249</v>
      </c>
      <c r="G1317" t="s">
        <v>1750</v>
      </c>
      <c r="H1317" t="s">
        <v>1750</v>
      </c>
      <c r="J1317">
        <v>94.39</v>
      </c>
      <c r="K1317">
        <v>4.34</v>
      </c>
      <c r="L1317">
        <v>71.43000000000001</v>
      </c>
      <c r="N1317">
        <v>2</v>
      </c>
      <c r="O1317">
        <v>2</v>
      </c>
      <c r="P1317" t="s">
        <v>2395</v>
      </c>
      <c r="Q1317" t="s">
        <v>2923</v>
      </c>
      <c r="R1317">
        <v>99.7</v>
      </c>
      <c r="S1317">
        <v>1464</v>
      </c>
      <c r="T1317" t="s">
        <v>3483</v>
      </c>
      <c r="U1317">
        <v>98.90000000000001</v>
      </c>
      <c r="V1317">
        <v>1507</v>
      </c>
      <c r="W1317">
        <v>12.746103</v>
      </c>
      <c r="X1317">
        <v>11.99121</v>
      </c>
      <c r="Z1317">
        <v>0</v>
      </c>
      <c r="AA1317">
        <v>0</v>
      </c>
      <c r="AB1317">
        <v>0.0246133671510293</v>
      </c>
      <c r="AC1317">
        <v>0.00569614878583253</v>
      </c>
    </row>
    <row r="1318" spans="1:43">
      <c r="A1318" s="1" t="s">
        <v>890</v>
      </c>
      <c r="B1318">
        <v>13</v>
      </c>
      <c r="C1318">
        <v>3576098</v>
      </c>
      <c r="D1318">
        <v>1087738</v>
      </c>
      <c r="E1318">
        <v>275084.5</v>
      </c>
      <c r="F1318" t="s">
        <v>1249</v>
      </c>
      <c r="G1318" t="s">
        <v>1398</v>
      </c>
      <c r="H1318" t="s">
        <v>1398</v>
      </c>
      <c r="J1318">
        <v>96.31</v>
      </c>
      <c r="K1318">
        <v>1.48</v>
      </c>
      <c r="L1318">
        <v>66.67</v>
      </c>
      <c r="N1318">
        <v>1</v>
      </c>
      <c r="O1318">
        <v>1</v>
      </c>
      <c r="P1318" t="s">
        <v>2159</v>
      </c>
      <c r="Q1318" t="s">
        <v>2650</v>
      </c>
      <c r="R1318">
        <v>99.40000000000001</v>
      </c>
      <c r="S1318">
        <v>1453</v>
      </c>
      <c r="T1318" t="s">
        <v>3164</v>
      </c>
      <c r="U1318">
        <v>99.7</v>
      </c>
      <c r="V1318">
        <v>1479</v>
      </c>
      <c r="W1318">
        <v>8.995709</v>
      </c>
      <c r="X1318">
        <v>11.899817</v>
      </c>
      <c r="Z1318">
        <v>0</v>
      </c>
      <c r="AA1318">
        <v>0</v>
      </c>
      <c r="AB1318">
        <v>0.0226966324479322</v>
      </c>
      <c r="AC1318">
        <v>0.00416347772845553</v>
      </c>
      <c r="AD1318" t="s">
        <v>4164</v>
      </c>
      <c r="AE1318">
        <v>213795</v>
      </c>
      <c r="AF1318">
        <v>213912</v>
      </c>
      <c r="AG1318" t="s">
        <v>4530</v>
      </c>
      <c r="AH1318" t="s">
        <v>4531</v>
      </c>
      <c r="AI1318" t="s">
        <v>5006</v>
      </c>
      <c r="AJ1318" t="s">
        <v>5188</v>
      </c>
      <c r="AK1318" t="s">
        <v>5234</v>
      </c>
      <c r="AL1318">
        <v>3.38</v>
      </c>
      <c r="AM1318">
        <v>80.51000000000001</v>
      </c>
      <c r="AN1318" t="s">
        <v>5316</v>
      </c>
      <c r="AO1318" t="s">
        <v>5317</v>
      </c>
      <c r="AP1318" t="s">
        <v>5383</v>
      </c>
      <c r="AQ1318" t="s">
        <v>5449</v>
      </c>
    </row>
    <row r="1319" spans="1:43">
      <c r="A1319" s="1" t="s">
        <v>891</v>
      </c>
      <c r="B1319">
        <v>36</v>
      </c>
      <c r="C1319">
        <v>6725827</v>
      </c>
      <c r="D1319">
        <v>786226</v>
      </c>
      <c r="E1319">
        <v>186828.5</v>
      </c>
      <c r="F1319" t="s">
        <v>1249</v>
      </c>
      <c r="G1319" t="s">
        <v>1751</v>
      </c>
      <c r="H1319" t="s">
        <v>1751</v>
      </c>
      <c r="I1319" t="s">
        <v>2128</v>
      </c>
      <c r="J1319">
        <v>96.15000000000001</v>
      </c>
      <c r="K1319">
        <v>2.14</v>
      </c>
      <c r="L1319">
        <v>0</v>
      </c>
      <c r="N1319">
        <v>1</v>
      </c>
      <c r="O1319">
        <v>1</v>
      </c>
      <c r="P1319" t="s">
        <v>2156</v>
      </c>
      <c r="Q1319" t="s">
        <v>2924</v>
      </c>
      <c r="R1319">
        <v>99.3</v>
      </c>
      <c r="S1319">
        <v>1476</v>
      </c>
      <c r="T1319" t="s">
        <v>3046</v>
      </c>
      <c r="U1319">
        <v>99.09999999999999</v>
      </c>
      <c r="V1319">
        <v>1547</v>
      </c>
      <c r="W1319">
        <v>12.909015</v>
      </c>
      <c r="X1319">
        <v>11.044811</v>
      </c>
      <c r="Y1319">
        <v>0.67008656</v>
      </c>
      <c r="Z1319">
        <v>0</v>
      </c>
      <c r="AA1319">
        <v>0</v>
      </c>
      <c r="AB1319">
        <v>0.0235416196231987</v>
      </c>
      <c r="AC1319">
        <v>0.00679977633907895</v>
      </c>
      <c r="AD1319" t="s">
        <v>4165</v>
      </c>
      <c r="AE1319">
        <v>110006</v>
      </c>
      <c r="AF1319">
        <v>110408</v>
      </c>
      <c r="AG1319" t="s">
        <v>4530</v>
      </c>
      <c r="AH1319" t="s">
        <v>4531</v>
      </c>
      <c r="AI1319" t="s">
        <v>5007</v>
      </c>
      <c r="AJ1319" t="s">
        <v>5176</v>
      </c>
      <c r="AK1319" t="s">
        <v>5237</v>
      </c>
      <c r="AL1319">
        <v>11.52</v>
      </c>
      <c r="AM1319">
        <v>76.73</v>
      </c>
      <c r="AN1319" t="s">
        <v>5316</v>
      </c>
      <c r="AO1319" t="s">
        <v>5317</v>
      </c>
      <c r="AP1319" t="s">
        <v>5383</v>
      </c>
      <c r="AQ1319" t="s">
        <v>5449</v>
      </c>
    </row>
    <row r="1320" spans="1:43">
      <c r="A1320" s="1" t="s">
        <v>891</v>
      </c>
      <c r="B1320">
        <v>36</v>
      </c>
      <c r="C1320">
        <v>6725827</v>
      </c>
      <c r="D1320">
        <v>786226</v>
      </c>
      <c r="E1320">
        <v>186828.5</v>
      </c>
      <c r="F1320" t="s">
        <v>1249</v>
      </c>
      <c r="G1320" t="s">
        <v>1751</v>
      </c>
      <c r="H1320" t="s">
        <v>1751</v>
      </c>
      <c r="I1320" t="s">
        <v>2128</v>
      </c>
      <c r="J1320">
        <v>96.15000000000001</v>
      </c>
      <c r="K1320">
        <v>2.14</v>
      </c>
      <c r="L1320">
        <v>0</v>
      </c>
      <c r="N1320">
        <v>1</v>
      </c>
      <c r="O1320">
        <v>1</v>
      </c>
      <c r="P1320" t="s">
        <v>2156</v>
      </c>
      <c r="Q1320" t="s">
        <v>2924</v>
      </c>
      <c r="R1320">
        <v>99.3</v>
      </c>
      <c r="S1320">
        <v>1476</v>
      </c>
      <c r="T1320" t="s">
        <v>3046</v>
      </c>
      <c r="U1320">
        <v>99.09999999999999</v>
      </c>
      <c r="V1320">
        <v>1547</v>
      </c>
      <c r="W1320">
        <v>12.909015</v>
      </c>
      <c r="X1320">
        <v>11.044811</v>
      </c>
      <c r="Y1320">
        <v>0.67008656</v>
      </c>
      <c r="Z1320">
        <v>0</v>
      </c>
      <c r="AA1320">
        <v>0</v>
      </c>
      <c r="AB1320">
        <v>0.0235416196231987</v>
      </c>
      <c r="AC1320">
        <v>0.00679977633907895</v>
      </c>
      <c r="AD1320" t="s">
        <v>4165</v>
      </c>
      <c r="AE1320">
        <v>110507</v>
      </c>
      <c r="AF1320">
        <v>110746</v>
      </c>
      <c r="AG1320" t="s">
        <v>4530</v>
      </c>
      <c r="AH1320" t="s">
        <v>4531</v>
      </c>
      <c r="AI1320" t="s">
        <v>4646</v>
      </c>
      <c r="AJ1320" t="s">
        <v>5183</v>
      </c>
      <c r="AK1320" t="s">
        <v>5234</v>
      </c>
      <c r="AL1320">
        <v>6.88</v>
      </c>
      <c r="AM1320">
        <v>75.42</v>
      </c>
      <c r="AN1320" t="s">
        <v>5316</v>
      </c>
      <c r="AO1320" t="s">
        <v>5317</v>
      </c>
      <c r="AP1320" t="s">
        <v>5383</v>
      </c>
      <c r="AQ1320" t="s">
        <v>5449</v>
      </c>
    </row>
    <row r="1321" spans="1:43">
      <c r="A1321" s="1" t="s">
        <v>891</v>
      </c>
      <c r="B1321">
        <v>36</v>
      </c>
      <c r="C1321">
        <v>6725827</v>
      </c>
      <c r="D1321">
        <v>786226</v>
      </c>
      <c r="E1321">
        <v>186828.5</v>
      </c>
      <c r="F1321" t="s">
        <v>1249</v>
      </c>
      <c r="G1321" t="s">
        <v>1751</v>
      </c>
      <c r="H1321" t="s">
        <v>1751</v>
      </c>
      <c r="I1321" t="s">
        <v>2128</v>
      </c>
      <c r="J1321">
        <v>96.15000000000001</v>
      </c>
      <c r="K1321">
        <v>2.14</v>
      </c>
      <c r="L1321">
        <v>0</v>
      </c>
      <c r="N1321">
        <v>1</v>
      </c>
      <c r="O1321">
        <v>1</v>
      </c>
      <c r="P1321" t="s">
        <v>2156</v>
      </c>
      <c r="Q1321" t="s">
        <v>2924</v>
      </c>
      <c r="R1321">
        <v>99.3</v>
      </c>
      <c r="S1321">
        <v>1476</v>
      </c>
      <c r="T1321" t="s">
        <v>3046</v>
      </c>
      <c r="U1321">
        <v>99.09999999999999</v>
      </c>
      <c r="V1321">
        <v>1547</v>
      </c>
      <c r="W1321">
        <v>12.909015</v>
      </c>
      <c r="X1321">
        <v>11.044811</v>
      </c>
      <c r="Y1321">
        <v>0.67008656</v>
      </c>
      <c r="Z1321">
        <v>0</v>
      </c>
      <c r="AA1321">
        <v>0</v>
      </c>
      <c r="AB1321">
        <v>0.0235416196231987</v>
      </c>
      <c r="AC1321">
        <v>0.00679977633907895</v>
      </c>
      <c r="AD1321" t="s">
        <v>4165</v>
      </c>
      <c r="AE1321">
        <v>112286</v>
      </c>
      <c r="AF1321">
        <v>112740</v>
      </c>
      <c r="AG1321" t="s">
        <v>4530</v>
      </c>
      <c r="AH1321" t="s">
        <v>4531</v>
      </c>
      <c r="AI1321" t="s">
        <v>4647</v>
      </c>
      <c r="AJ1321" t="s">
        <v>5187</v>
      </c>
      <c r="AK1321" t="s">
        <v>5248</v>
      </c>
      <c r="AL1321">
        <v>12.84</v>
      </c>
      <c r="AM1321">
        <v>76.47</v>
      </c>
      <c r="AN1321" t="s">
        <v>5316</v>
      </c>
      <c r="AO1321" t="s">
        <v>5317</v>
      </c>
      <c r="AP1321" t="s">
        <v>5383</v>
      </c>
      <c r="AQ1321" t="s">
        <v>5449</v>
      </c>
    </row>
    <row r="1322" spans="1:43">
      <c r="A1322" s="1" t="s">
        <v>891</v>
      </c>
      <c r="B1322">
        <v>36</v>
      </c>
      <c r="C1322">
        <v>6725827</v>
      </c>
      <c r="D1322">
        <v>786226</v>
      </c>
      <c r="E1322">
        <v>186828.5</v>
      </c>
      <c r="F1322" t="s">
        <v>1249</v>
      </c>
      <c r="G1322" t="s">
        <v>1751</v>
      </c>
      <c r="H1322" t="s">
        <v>1751</v>
      </c>
      <c r="I1322" t="s">
        <v>2128</v>
      </c>
      <c r="J1322">
        <v>96.15000000000001</v>
      </c>
      <c r="K1322">
        <v>2.14</v>
      </c>
      <c r="L1322">
        <v>0</v>
      </c>
      <c r="N1322">
        <v>1</v>
      </c>
      <c r="O1322">
        <v>1</v>
      </c>
      <c r="P1322" t="s">
        <v>2156</v>
      </c>
      <c r="Q1322" t="s">
        <v>2924</v>
      </c>
      <c r="R1322">
        <v>99.3</v>
      </c>
      <c r="S1322">
        <v>1476</v>
      </c>
      <c r="T1322" t="s">
        <v>3046</v>
      </c>
      <c r="U1322">
        <v>99.09999999999999</v>
      </c>
      <c r="V1322">
        <v>1547</v>
      </c>
      <c r="W1322">
        <v>12.909015</v>
      </c>
      <c r="X1322">
        <v>11.044811</v>
      </c>
      <c r="Y1322">
        <v>0.67008656</v>
      </c>
      <c r="Z1322">
        <v>0</v>
      </c>
      <c r="AA1322">
        <v>0</v>
      </c>
      <c r="AB1322">
        <v>0.0235416196231987</v>
      </c>
      <c r="AC1322">
        <v>0.00679977633907895</v>
      </c>
      <c r="AD1322" t="s">
        <v>4166</v>
      </c>
      <c r="AE1322">
        <v>51737</v>
      </c>
      <c r="AF1322">
        <v>51872</v>
      </c>
      <c r="AG1322" t="s">
        <v>4529</v>
      </c>
      <c r="AH1322" t="s">
        <v>4532</v>
      </c>
      <c r="AI1322" t="s">
        <v>4749</v>
      </c>
      <c r="AJ1322" t="s">
        <v>5174</v>
      </c>
      <c r="AK1322" t="s">
        <v>5234</v>
      </c>
      <c r="AL1322">
        <v>20.06</v>
      </c>
      <c r="AM1322">
        <v>77.20999999999999</v>
      </c>
      <c r="AN1322" t="s">
        <v>5316</v>
      </c>
      <c r="AO1322" t="s">
        <v>5318</v>
      </c>
      <c r="AP1322" t="s">
        <v>5384</v>
      </c>
      <c r="AQ1322" t="s">
        <v>5450</v>
      </c>
    </row>
    <row r="1323" spans="1:43">
      <c r="A1323" s="1" t="s">
        <v>892</v>
      </c>
      <c r="B1323">
        <v>18</v>
      </c>
      <c r="C1323">
        <v>3712534</v>
      </c>
      <c r="D1323">
        <v>912034</v>
      </c>
      <c r="E1323">
        <v>206251.9</v>
      </c>
      <c r="F1323" t="s">
        <v>1249</v>
      </c>
      <c r="G1323" t="s">
        <v>1752</v>
      </c>
      <c r="H1323" t="s">
        <v>1752</v>
      </c>
      <c r="I1323" t="s">
        <v>2128</v>
      </c>
      <c r="J1323">
        <v>97.17</v>
      </c>
      <c r="K1323">
        <v>1.09</v>
      </c>
      <c r="L1323">
        <v>0</v>
      </c>
      <c r="N1323">
        <v>1</v>
      </c>
      <c r="O1323">
        <v>1</v>
      </c>
      <c r="P1323" t="s">
        <v>2141</v>
      </c>
      <c r="Q1323" t="s">
        <v>2925</v>
      </c>
      <c r="R1323">
        <v>99.40000000000001</v>
      </c>
      <c r="S1323">
        <v>1422</v>
      </c>
      <c r="T1323" t="s">
        <v>3484</v>
      </c>
      <c r="U1323">
        <v>98.7</v>
      </c>
      <c r="V1323">
        <v>1470</v>
      </c>
      <c r="W1323">
        <v>9.745658000000001</v>
      </c>
      <c r="X1323">
        <v>9.743955</v>
      </c>
      <c r="Y1323">
        <v>0.13541348</v>
      </c>
      <c r="Z1323">
        <v>0</v>
      </c>
      <c r="AA1323">
        <v>0</v>
      </c>
      <c r="AB1323">
        <v>0.0236392501189241</v>
      </c>
      <c r="AC1323">
        <v>0.004992323413081721</v>
      </c>
      <c r="AD1323" t="s">
        <v>4167</v>
      </c>
      <c r="AE1323">
        <v>437229</v>
      </c>
      <c r="AF1323">
        <v>437609</v>
      </c>
      <c r="AG1323" t="s">
        <v>4529</v>
      </c>
      <c r="AH1323" t="s">
        <v>4531</v>
      </c>
      <c r="AI1323" t="s">
        <v>4849</v>
      </c>
      <c r="AJ1323" t="s">
        <v>5176</v>
      </c>
      <c r="AK1323" t="s">
        <v>5244</v>
      </c>
      <c r="AL1323">
        <v>10.86</v>
      </c>
      <c r="AM1323">
        <v>75.72</v>
      </c>
      <c r="AN1323" t="s">
        <v>5316</v>
      </c>
      <c r="AO1323" t="s">
        <v>5317</v>
      </c>
      <c r="AP1323" t="s">
        <v>5383</v>
      </c>
      <c r="AQ1323" t="s">
        <v>5449</v>
      </c>
    </row>
    <row r="1324" spans="1:43">
      <c r="A1324" s="1" t="s">
        <v>893</v>
      </c>
      <c r="B1324">
        <v>27</v>
      </c>
      <c r="C1324">
        <v>4350434</v>
      </c>
      <c r="D1324">
        <v>815745</v>
      </c>
      <c r="E1324">
        <v>161127.2</v>
      </c>
      <c r="F1324" t="s">
        <v>1249</v>
      </c>
      <c r="G1324" t="s">
        <v>1733</v>
      </c>
      <c r="H1324" t="s">
        <v>1733</v>
      </c>
      <c r="J1324">
        <v>98.20999999999999</v>
      </c>
      <c r="K1324">
        <v>2.83</v>
      </c>
      <c r="L1324">
        <v>37.5</v>
      </c>
      <c r="N1324">
        <v>1</v>
      </c>
      <c r="O1324">
        <v>1</v>
      </c>
      <c r="P1324" t="s">
        <v>2133</v>
      </c>
      <c r="Q1324" t="s">
        <v>2904</v>
      </c>
      <c r="R1324">
        <v>97.90000000000001</v>
      </c>
      <c r="S1324">
        <v>1448</v>
      </c>
      <c r="T1324" t="s">
        <v>3466</v>
      </c>
      <c r="U1324">
        <v>97.7</v>
      </c>
      <c r="V1324">
        <v>1503</v>
      </c>
      <c r="W1324">
        <v>12.439917</v>
      </c>
      <c r="X1324">
        <v>13.08657</v>
      </c>
      <c r="Z1324">
        <v>0</v>
      </c>
      <c r="AA1324">
        <v>0</v>
      </c>
      <c r="AB1324">
        <v>0.0313826321069374</v>
      </c>
      <c r="AC1324">
        <v>0.007195734617053141</v>
      </c>
      <c r="AD1324" t="s">
        <v>4168</v>
      </c>
      <c r="AE1324">
        <v>76930</v>
      </c>
      <c r="AF1324">
        <v>77088</v>
      </c>
      <c r="AG1324" t="s">
        <v>4529</v>
      </c>
      <c r="AH1324" t="s">
        <v>4534</v>
      </c>
      <c r="AI1324" t="s">
        <v>4602</v>
      </c>
      <c r="AJ1324" t="s">
        <v>5186</v>
      </c>
      <c r="AK1324" t="s">
        <v>5234</v>
      </c>
      <c r="AL1324">
        <v>7.53</v>
      </c>
      <c r="AM1324">
        <v>75.47</v>
      </c>
      <c r="AN1324" t="s">
        <v>5316</v>
      </c>
      <c r="AO1324" t="s">
        <v>5320</v>
      </c>
      <c r="AP1324" t="s">
        <v>5386</v>
      </c>
      <c r="AQ1324" t="s">
        <v>5451</v>
      </c>
    </row>
    <row r="1325" spans="1:43">
      <c r="A1325" s="1" t="s">
        <v>893</v>
      </c>
      <c r="B1325">
        <v>27</v>
      </c>
      <c r="C1325">
        <v>4350434</v>
      </c>
      <c r="D1325">
        <v>815745</v>
      </c>
      <c r="E1325">
        <v>161127.2</v>
      </c>
      <c r="F1325" t="s">
        <v>1249</v>
      </c>
      <c r="G1325" t="s">
        <v>1733</v>
      </c>
      <c r="H1325" t="s">
        <v>1733</v>
      </c>
      <c r="J1325">
        <v>98.20999999999999</v>
      </c>
      <c r="K1325">
        <v>2.83</v>
      </c>
      <c r="L1325">
        <v>37.5</v>
      </c>
      <c r="N1325">
        <v>1</v>
      </c>
      <c r="O1325">
        <v>1</v>
      </c>
      <c r="P1325" t="s">
        <v>2133</v>
      </c>
      <c r="Q1325" t="s">
        <v>2904</v>
      </c>
      <c r="R1325">
        <v>97.90000000000001</v>
      </c>
      <c r="S1325">
        <v>1448</v>
      </c>
      <c r="T1325" t="s">
        <v>3466</v>
      </c>
      <c r="U1325">
        <v>97.7</v>
      </c>
      <c r="V1325">
        <v>1503</v>
      </c>
      <c r="W1325">
        <v>12.439917</v>
      </c>
      <c r="X1325">
        <v>13.08657</v>
      </c>
      <c r="Z1325">
        <v>0</v>
      </c>
      <c r="AA1325">
        <v>0</v>
      </c>
      <c r="AB1325">
        <v>0.0313826321069374</v>
      </c>
      <c r="AC1325">
        <v>0.007195734617053141</v>
      </c>
      <c r="AD1325" t="s">
        <v>4168</v>
      </c>
      <c r="AE1325">
        <v>130926</v>
      </c>
      <c r="AF1325">
        <v>131072</v>
      </c>
      <c r="AG1325" t="s">
        <v>4529</v>
      </c>
      <c r="AH1325" t="s">
        <v>4533</v>
      </c>
      <c r="AI1325" t="s">
        <v>4703</v>
      </c>
      <c r="AJ1325" t="s">
        <v>5179</v>
      </c>
      <c r="AK1325" t="s">
        <v>5234</v>
      </c>
      <c r="AL1325">
        <v>4.13</v>
      </c>
      <c r="AM1325">
        <v>80.27</v>
      </c>
      <c r="AN1325" t="s">
        <v>5316</v>
      </c>
      <c r="AO1325" t="s">
        <v>5319</v>
      </c>
      <c r="AP1325" t="s">
        <v>5385</v>
      </c>
      <c r="AQ1325" t="s">
        <v>5449</v>
      </c>
    </row>
    <row r="1326" spans="1:43">
      <c r="A1326" s="1" t="s">
        <v>893</v>
      </c>
      <c r="B1326">
        <v>27</v>
      </c>
      <c r="C1326">
        <v>4350434</v>
      </c>
      <c r="D1326">
        <v>815745</v>
      </c>
      <c r="E1326">
        <v>161127.2</v>
      </c>
      <c r="F1326" t="s">
        <v>1249</v>
      </c>
      <c r="G1326" t="s">
        <v>1733</v>
      </c>
      <c r="H1326" t="s">
        <v>1733</v>
      </c>
      <c r="J1326">
        <v>98.20999999999999</v>
      </c>
      <c r="K1326">
        <v>2.83</v>
      </c>
      <c r="L1326">
        <v>37.5</v>
      </c>
      <c r="N1326">
        <v>1</v>
      </c>
      <c r="O1326">
        <v>1</v>
      </c>
      <c r="P1326" t="s">
        <v>2133</v>
      </c>
      <c r="Q1326" t="s">
        <v>2904</v>
      </c>
      <c r="R1326">
        <v>97.90000000000001</v>
      </c>
      <c r="S1326">
        <v>1448</v>
      </c>
      <c r="T1326" t="s">
        <v>3466</v>
      </c>
      <c r="U1326">
        <v>97.7</v>
      </c>
      <c r="V1326">
        <v>1503</v>
      </c>
      <c r="W1326">
        <v>12.439917</v>
      </c>
      <c r="X1326">
        <v>13.08657</v>
      </c>
      <c r="Z1326">
        <v>0</v>
      </c>
      <c r="AA1326">
        <v>0</v>
      </c>
      <c r="AB1326">
        <v>0.0313826321069374</v>
      </c>
      <c r="AC1326">
        <v>0.007195734617053141</v>
      </c>
      <c r="AD1326" t="s">
        <v>4168</v>
      </c>
      <c r="AE1326">
        <v>131210</v>
      </c>
      <c r="AF1326">
        <v>131587</v>
      </c>
      <c r="AG1326" t="s">
        <v>4529</v>
      </c>
      <c r="AH1326" t="s">
        <v>4533</v>
      </c>
      <c r="AI1326" t="s">
        <v>5008</v>
      </c>
      <c r="AJ1326" t="s">
        <v>5176</v>
      </c>
      <c r="AK1326" t="s">
        <v>5233</v>
      </c>
      <c r="AL1326">
        <v>10.5</v>
      </c>
      <c r="AM1326">
        <v>76.7</v>
      </c>
      <c r="AN1326" t="s">
        <v>5316</v>
      </c>
      <c r="AO1326" t="s">
        <v>5319</v>
      </c>
      <c r="AP1326" t="s">
        <v>5385</v>
      </c>
      <c r="AQ1326" t="s">
        <v>5449</v>
      </c>
    </row>
    <row r="1327" spans="1:43">
      <c r="A1327" s="1" t="s">
        <v>894</v>
      </c>
      <c r="B1327">
        <v>68</v>
      </c>
      <c r="C1327">
        <v>5560406</v>
      </c>
      <c r="D1327">
        <v>952803</v>
      </c>
      <c r="E1327">
        <v>81770.7</v>
      </c>
      <c r="F1327" t="s">
        <v>1249</v>
      </c>
      <c r="G1327" t="s">
        <v>1753</v>
      </c>
      <c r="H1327" t="s">
        <v>1753</v>
      </c>
      <c r="I1327" t="s">
        <v>2128</v>
      </c>
      <c r="J1327">
        <v>97.28</v>
      </c>
      <c r="K1327">
        <v>2.97</v>
      </c>
      <c r="L1327">
        <v>85.70999999999999</v>
      </c>
      <c r="N1327">
        <v>2</v>
      </c>
      <c r="O1327">
        <v>3</v>
      </c>
      <c r="P1327" t="s">
        <v>2175</v>
      </c>
      <c r="Q1327" t="s">
        <v>2926</v>
      </c>
      <c r="R1327">
        <v>99.90000000000001</v>
      </c>
      <c r="S1327">
        <v>1441</v>
      </c>
      <c r="T1327" t="s">
        <v>3485</v>
      </c>
      <c r="U1327">
        <v>98</v>
      </c>
      <c r="V1327">
        <v>1486</v>
      </c>
      <c r="W1327">
        <v>8.892024000000001</v>
      </c>
      <c r="X1327">
        <v>10.731715</v>
      </c>
      <c r="Y1327">
        <v>0.17562762</v>
      </c>
      <c r="Z1327">
        <v>0</v>
      </c>
      <c r="AA1327">
        <v>0</v>
      </c>
      <c r="AB1327">
        <v>0.0137973468834744</v>
      </c>
      <c r="AC1327">
        <v>0.00428614130756019</v>
      </c>
    </row>
    <row r="1328" spans="1:43">
      <c r="A1328" s="1" t="s">
        <v>895</v>
      </c>
      <c r="B1328">
        <v>48</v>
      </c>
      <c r="C1328">
        <v>4611528</v>
      </c>
      <c r="D1328">
        <v>560186</v>
      </c>
      <c r="E1328">
        <v>96073.5</v>
      </c>
      <c r="F1328" t="s">
        <v>1249</v>
      </c>
      <c r="G1328" t="s">
        <v>1280</v>
      </c>
      <c r="H1328" t="s">
        <v>2035</v>
      </c>
      <c r="J1328">
        <v>91.88</v>
      </c>
      <c r="K1328">
        <v>2.29</v>
      </c>
      <c r="L1328">
        <v>50</v>
      </c>
      <c r="N1328">
        <v>2</v>
      </c>
      <c r="O1328">
        <v>2</v>
      </c>
      <c r="P1328" t="s">
        <v>2157</v>
      </c>
      <c r="Q1328" t="s">
        <v>2451</v>
      </c>
      <c r="R1328">
        <v>99.90000000000001</v>
      </c>
      <c r="S1328">
        <v>1449</v>
      </c>
      <c r="T1328" t="s">
        <v>3486</v>
      </c>
      <c r="U1328">
        <v>99.2</v>
      </c>
      <c r="V1328">
        <v>1487</v>
      </c>
      <c r="W1328">
        <v>7.126614999999999</v>
      </c>
      <c r="X1328">
        <v>8.681784</v>
      </c>
      <c r="Z1328">
        <v>0</v>
      </c>
      <c r="AA1328">
        <v>0</v>
      </c>
      <c r="AB1328">
        <v>0.0249092521959784</v>
      </c>
      <c r="AC1328">
        <v>0.00595689428742758</v>
      </c>
    </row>
    <row r="1329" spans="1:43">
      <c r="A1329" s="1" t="s">
        <v>896</v>
      </c>
      <c r="B1329">
        <v>58</v>
      </c>
      <c r="C1329">
        <v>4449221</v>
      </c>
      <c r="D1329">
        <v>429654</v>
      </c>
      <c r="E1329">
        <v>76710.7</v>
      </c>
      <c r="F1329" t="s">
        <v>1249</v>
      </c>
      <c r="G1329" t="s">
        <v>1397</v>
      </c>
      <c r="H1329" t="s">
        <v>2036</v>
      </c>
      <c r="J1329">
        <v>91.75</v>
      </c>
      <c r="K1329">
        <v>3.73</v>
      </c>
      <c r="L1329">
        <v>50</v>
      </c>
      <c r="N1329">
        <v>1</v>
      </c>
      <c r="O1329">
        <v>1</v>
      </c>
      <c r="P1329" t="s">
        <v>2163</v>
      </c>
      <c r="Q1329" t="s">
        <v>2577</v>
      </c>
      <c r="R1329">
        <v>100</v>
      </c>
      <c r="S1329">
        <v>1445</v>
      </c>
      <c r="T1329" t="s">
        <v>3055</v>
      </c>
      <c r="U1329">
        <v>98.7</v>
      </c>
      <c r="V1329">
        <v>1503</v>
      </c>
      <c r="W1329">
        <v>7.6114454</v>
      </c>
      <c r="X1329">
        <v>10.778019</v>
      </c>
      <c r="Z1329">
        <v>0</v>
      </c>
      <c r="AA1329">
        <v>0</v>
      </c>
      <c r="AB1329">
        <v>0.0423593675197779</v>
      </c>
      <c r="AC1329">
        <v>0.007080701256299241</v>
      </c>
      <c r="AD1329" t="s">
        <v>4169</v>
      </c>
      <c r="AE1329">
        <v>300013</v>
      </c>
      <c r="AF1329">
        <v>300215</v>
      </c>
      <c r="AG1329" t="s">
        <v>4530</v>
      </c>
      <c r="AH1329" t="s">
        <v>4531</v>
      </c>
      <c r="AI1329" t="s">
        <v>4652</v>
      </c>
      <c r="AJ1329" t="s">
        <v>5189</v>
      </c>
      <c r="AK1329" t="s">
        <v>5237</v>
      </c>
      <c r="AL1329">
        <v>5.79</v>
      </c>
      <c r="AM1329">
        <v>75</v>
      </c>
      <c r="AN1329" t="s">
        <v>5316</v>
      </c>
      <c r="AO1329" t="s">
        <v>5317</v>
      </c>
      <c r="AP1329" t="s">
        <v>5383</v>
      </c>
      <c r="AQ1329" t="s">
        <v>5449</v>
      </c>
    </row>
    <row r="1330" spans="1:43">
      <c r="A1330" s="1" t="s">
        <v>897</v>
      </c>
      <c r="B1330">
        <v>47</v>
      </c>
      <c r="C1330">
        <v>4135579</v>
      </c>
      <c r="D1330">
        <v>313165</v>
      </c>
      <c r="E1330">
        <v>87991</v>
      </c>
      <c r="F1330" t="s">
        <v>1249</v>
      </c>
      <c r="G1330" t="s">
        <v>1602</v>
      </c>
      <c r="H1330" t="s">
        <v>1602</v>
      </c>
      <c r="I1330" t="s">
        <v>2128</v>
      </c>
      <c r="J1330">
        <v>95.67</v>
      </c>
      <c r="K1330">
        <v>0.83</v>
      </c>
      <c r="L1330">
        <v>33.33</v>
      </c>
      <c r="N1330">
        <v>1</v>
      </c>
      <c r="O1330">
        <v>1</v>
      </c>
      <c r="P1330" t="s">
        <v>2175</v>
      </c>
      <c r="Q1330" t="s">
        <v>2788</v>
      </c>
      <c r="R1330">
        <v>100</v>
      </c>
      <c r="S1330">
        <v>1441</v>
      </c>
      <c r="T1330" t="s">
        <v>3356</v>
      </c>
      <c r="U1330">
        <v>96.90000000000001</v>
      </c>
      <c r="V1330">
        <v>1504</v>
      </c>
      <c r="W1330">
        <v>6.683935000000001</v>
      </c>
      <c r="X1330">
        <v>8.100872000000001</v>
      </c>
      <c r="Y1330">
        <v>0.11315676</v>
      </c>
      <c r="Z1330">
        <v>0</v>
      </c>
      <c r="AA1330">
        <v>0</v>
      </c>
      <c r="AB1330">
        <v>0.0129715471595648</v>
      </c>
      <c r="AC1330">
        <v>0.00414118060230033</v>
      </c>
    </row>
    <row r="1331" spans="1:43">
      <c r="A1331" s="1" t="s">
        <v>898</v>
      </c>
      <c r="B1331">
        <v>38</v>
      </c>
      <c r="C1331">
        <v>2948697</v>
      </c>
      <c r="D1331">
        <v>217287</v>
      </c>
      <c r="E1331">
        <v>77597.3</v>
      </c>
      <c r="F1331" t="s">
        <v>1249</v>
      </c>
      <c r="G1331" t="s">
        <v>1754</v>
      </c>
      <c r="H1331" t="s">
        <v>1754</v>
      </c>
      <c r="I1331" t="s">
        <v>2128</v>
      </c>
      <c r="J1331">
        <v>92.7</v>
      </c>
      <c r="K1331">
        <v>1.12</v>
      </c>
      <c r="L1331">
        <v>0</v>
      </c>
      <c r="N1331">
        <v>1</v>
      </c>
      <c r="O1331">
        <v>1</v>
      </c>
      <c r="P1331" t="s">
        <v>2225</v>
      </c>
      <c r="Q1331" t="s">
        <v>2927</v>
      </c>
      <c r="R1331">
        <v>99.90000000000001</v>
      </c>
      <c r="S1331">
        <v>1458</v>
      </c>
      <c r="T1331" t="s">
        <v>3487</v>
      </c>
      <c r="U1331">
        <v>98.7</v>
      </c>
      <c r="V1331">
        <v>1374</v>
      </c>
      <c r="W1331">
        <v>9.271125</v>
      </c>
      <c r="X1331">
        <v>8.5046015</v>
      </c>
      <c r="Y1331">
        <v>0.12519923</v>
      </c>
      <c r="Z1331">
        <v>0</v>
      </c>
      <c r="AA1331">
        <v>1</v>
      </c>
      <c r="AB1331">
        <v>0.0365876332038398</v>
      </c>
      <c r="AC1331">
        <v>0.0070663806227684</v>
      </c>
      <c r="AD1331" t="s">
        <v>4170</v>
      </c>
      <c r="AE1331">
        <v>101939</v>
      </c>
      <c r="AF1331">
        <v>102166</v>
      </c>
      <c r="AG1331" t="s">
        <v>4530</v>
      </c>
      <c r="AH1331" t="s">
        <v>4533</v>
      </c>
      <c r="AI1331" t="s">
        <v>5009</v>
      </c>
      <c r="AJ1331" t="s">
        <v>5180</v>
      </c>
      <c r="AK1331" t="s">
        <v>5234</v>
      </c>
      <c r="AL1331">
        <v>6.4</v>
      </c>
      <c r="AM1331">
        <v>75.88</v>
      </c>
      <c r="AN1331" t="s">
        <v>5316</v>
      </c>
      <c r="AO1331" t="s">
        <v>5319</v>
      </c>
      <c r="AP1331" t="s">
        <v>5385</v>
      </c>
      <c r="AQ1331" t="s">
        <v>5449</v>
      </c>
    </row>
    <row r="1332" spans="1:43">
      <c r="A1332" s="1" t="s">
        <v>899</v>
      </c>
      <c r="B1332">
        <v>35</v>
      </c>
      <c r="C1332">
        <v>3466241</v>
      </c>
      <c r="D1332">
        <v>777077</v>
      </c>
      <c r="E1332">
        <v>99035.5</v>
      </c>
      <c r="F1332" t="s">
        <v>1249</v>
      </c>
      <c r="G1332" t="s">
        <v>1462</v>
      </c>
      <c r="H1332" t="s">
        <v>1462</v>
      </c>
      <c r="I1332" t="s">
        <v>2128</v>
      </c>
      <c r="J1332">
        <v>96.44</v>
      </c>
      <c r="K1332">
        <v>2.19</v>
      </c>
      <c r="L1332">
        <v>0</v>
      </c>
      <c r="N1332">
        <v>2</v>
      </c>
      <c r="O1332">
        <v>2</v>
      </c>
      <c r="P1332" t="s">
        <v>2274</v>
      </c>
      <c r="Q1332" t="s">
        <v>2928</v>
      </c>
      <c r="R1332">
        <v>99.8</v>
      </c>
      <c r="S1332">
        <v>1464</v>
      </c>
      <c r="T1332" t="s">
        <v>3235</v>
      </c>
      <c r="U1332">
        <v>98.7</v>
      </c>
      <c r="V1332">
        <v>1521</v>
      </c>
      <c r="W1332">
        <v>21.59164</v>
      </c>
      <c r="X1332">
        <v>12.406346</v>
      </c>
      <c r="Y1332">
        <v>0.61273086</v>
      </c>
      <c r="Z1332">
        <v>0</v>
      </c>
      <c r="AA1332">
        <v>0</v>
      </c>
      <c r="AB1332">
        <v>0.025389099043904</v>
      </c>
      <c r="AC1332">
        <v>0.00574530297993802</v>
      </c>
      <c r="AD1332" t="s">
        <v>4171</v>
      </c>
      <c r="AE1332">
        <v>21808</v>
      </c>
      <c r="AF1332">
        <v>22016</v>
      </c>
      <c r="AG1332" t="s">
        <v>4530</v>
      </c>
      <c r="AH1332" t="s">
        <v>4531</v>
      </c>
      <c r="AI1332" t="s">
        <v>4844</v>
      </c>
      <c r="AJ1332" t="s">
        <v>5179</v>
      </c>
      <c r="AK1332" t="s">
        <v>5234</v>
      </c>
      <c r="AL1332">
        <v>5.99</v>
      </c>
      <c r="AM1332">
        <v>76.56</v>
      </c>
      <c r="AN1332" t="s">
        <v>5316</v>
      </c>
      <c r="AO1332" t="s">
        <v>5317</v>
      </c>
      <c r="AP1332" t="s">
        <v>5383</v>
      </c>
      <c r="AQ1332" t="s">
        <v>5449</v>
      </c>
    </row>
    <row r="1333" spans="1:43">
      <c r="A1333" s="1" t="s">
        <v>900</v>
      </c>
      <c r="B1333">
        <v>12</v>
      </c>
      <c r="C1333">
        <v>4482196</v>
      </c>
      <c r="D1333">
        <v>1465334</v>
      </c>
      <c r="E1333">
        <v>373516.3</v>
      </c>
      <c r="F1333" t="s">
        <v>1249</v>
      </c>
      <c r="G1333" t="s">
        <v>1755</v>
      </c>
      <c r="H1333" t="s">
        <v>1755</v>
      </c>
      <c r="I1333" t="s">
        <v>2128</v>
      </c>
      <c r="J1333">
        <v>97.98</v>
      </c>
      <c r="K1333">
        <v>1.38</v>
      </c>
      <c r="L1333">
        <v>25</v>
      </c>
      <c r="N1333">
        <v>3</v>
      </c>
      <c r="O1333">
        <v>3</v>
      </c>
      <c r="P1333" t="s">
        <v>2396</v>
      </c>
      <c r="Q1333" t="s">
        <v>2929</v>
      </c>
      <c r="R1333">
        <v>100</v>
      </c>
      <c r="S1333">
        <v>1458</v>
      </c>
      <c r="T1333" t="s">
        <v>3488</v>
      </c>
      <c r="U1333">
        <v>97.90000000000001</v>
      </c>
      <c r="V1333">
        <v>1516</v>
      </c>
      <c r="W1333">
        <v>17.305141</v>
      </c>
      <c r="X1333">
        <v>12.95297</v>
      </c>
      <c r="Y1333">
        <v>1.071747</v>
      </c>
      <c r="Z1333">
        <v>0</v>
      </c>
      <c r="AA1333">
        <v>0</v>
      </c>
      <c r="AB1333">
        <v>0.0200558812908837</v>
      </c>
      <c r="AC1333">
        <v>0.00540931173420006</v>
      </c>
      <c r="AD1333" t="s">
        <v>4172</v>
      </c>
      <c r="AE1333">
        <v>1418406</v>
      </c>
      <c r="AF1333">
        <v>1418577</v>
      </c>
      <c r="AG1333" t="s">
        <v>4529</v>
      </c>
      <c r="AH1333" t="s">
        <v>4533</v>
      </c>
      <c r="AI1333" t="s">
        <v>4610</v>
      </c>
      <c r="AJ1333" t="s">
        <v>5179</v>
      </c>
      <c r="AK1333" t="s">
        <v>5234</v>
      </c>
      <c r="AL1333">
        <v>4.83</v>
      </c>
      <c r="AM1333">
        <v>77.33</v>
      </c>
      <c r="AN1333" t="s">
        <v>5316</v>
      </c>
      <c r="AO1333" t="s">
        <v>5319</v>
      </c>
      <c r="AP1333" t="s">
        <v>5385</v>
      </c>
      <c r="AQ1333" t="s">
        <v>5449</v>
      </c>
    </row>
    <row r="1334" spans="1:43">
      <c r="A1334" s="1" t="s">
        <v>900</v>
      </c>
      <c r="B1334">
        <v>12</v>
      </c>
      <c r="C1334">
        <v>4482196</v>
      </c>
      <c r="D1334">
        <v>1465334</v>
      </c>
      <c r="E1334">
        <v>373516.3</v>
      </c>
      <c r="F1334" t="s">
        <v>1249</v>
      </c>
      <c r="G1334" t="s">
        <v>1755</v>
      </c>
      <c r="H1334" t="s">
        <v>1755</v>
      </c>
      <c r="I1334" t="s">
        <v>2128</v>
      </c>
      <c r="J1334">
        <v>97.98</v>
      </c>
      <c r="K1334">
        <v>1.38</v>
      </c>
      <c r="L1334">
        <v>25</v>
      </c>
      <c r="N1334">
        <v>3</v>
      </c>
      <c r="O1334">
        <v>3</v>
      </c>
      <c r="P1334" t="s">
        <v>2396</v>
      </c>
      <c r="Q1334" t="s">
        <v>2929</v>
      </c>
      <c r="R1334">
        <v>100</v>
      </c>
      <c r="S1334">
        <v>1458</v>
      </c>
      <c r="T1334" t="s">
        <v>3488</v>
      </c>
      <c r="U1334">
        <v>97.90000000000001</v>
      </c>
      <c r="V1334">
        <v>1516</v>
      </c>
      <c r="W1334">
        <v>17.305141</v>
      </c>
      <c r="X1334">
        <v>12.95297</v>
      </c>
      <c r="Y1334">
        <v>1.071747</v>
      </c>
      <c r="Z1334">
        <v>0</v>
      </c>
      <c r="AA1334">
        <v>0</v>
      </c>
      <c r="AB1334">
        <v>0.0200558812908837</v>
      </c>
      <c r="AC1334">
        <v>0.00540931173420006</v>
      </c>
      <c r="AD1334" t="s">
        <v>4173</v>
      </c>
      <c r="AE1334">
        <v>441943</v>
      </c>
      <c r="AF1334">
        <v>442093</v>
      </c>
      <c r="AG1334" t="s">
        <v>4529</v>
      </c>
      <c r="AH1334" t="s">
        <v>4534</v>
      </c>
      <c r="AI1334" t="s">
        <v>5010</v>
      </c>
      <c r="AJ1334" t="s">
        <v>5186</v>
      </c>
      <c r="AK1334" t="s">
        <v>5234</v>
      </c>
      <c r="AL1334">
        <v>7.15</v>
      </c>
      <c r="AM1334">
        <v>76.16</v>
      </c>
      <c r="AN1334" t="s">
        <v>5316</v>
      </c>
      <c r="AO1334" t="s">
        <v>5320</v>
      </c>
      <c r="AP1334" t="s">
        <v>5386</v>
      </c>
      <c r="AQ1334" t="s">
        <v>5451</v>
      </c>
    </row>
    <row r="1335" spans="1:43">
      <c r="A1335" s="1" t="s">
        <v>901</v>
      </c>
      <c r="B1335">
        <v>36</v>
      </c>
      <c r="C1335">
        <v>3736373</v>
      </c>
      <c r="D1335">
        <v>486473</v>
      </c>
      <c r="E1335">
        <v>103788.1</v>
      </c>
      <c r="F1335" t="s">
        <v>1249</v>
      </c>
      <c r="G1335" t="s">
        <v>1276</v>
      </c>
      <c r="H1335" t="s">
        <v>2037</v>
      </c>
      <c r="J1335">
        <v>97.54000000000001</v>
      </c>
      <c r="K1335">
        <v>2.96</v>
      </c>
      <c r="L1335">
        <v>33.33</v>
      </c>
      <c r="N1335">
        <v>2</v>
      </c>
      <c r="O1335">
        <v>3</v>
      </c>
      <c r="P1335" t="s">
        <v>2150</v>
      </c>
      <c r="Q1335" t="s">
        <v>2447</v>
      </c>
      <c r="R1335">
        <v>99.59999999999999</v>
      </c>
      <c r="S1335">
        <v>1447</v>
      </c>
      <c r="T1335" t="s">
        <v>3043</v>
      </c>
      <c r="U1335">
        <v>99.40000000000001</v>
      </c>
      <c r="V1335">
        <v>1500</v>
      </c>
      <c r="W1335">
        <v>21.717619</v>
      </c>
      <c r="X1335">
        <v>21.425045</v>
      </c>
      <c r="Z1335">
        <v>0</v>
      </c>
      <c r="AA1335">
        <v>0</v>
      </c>
      <c r="AB1335">
        <v>0.018522520547098</v>
      </c>
      <c r="AC1335">
        <v>0.00415674779666952</v>
      </c>
    </row>
    <row r="1336" spans="1:43">
      <c r="A1336" s="1" t="s">
        <v>902</v>
      </c>
      <c r="B1336">
        <v>115</v>
      </c>
      <c r="C1336">
        <v>6455296</v>
      </c>
      <c r="D1336">
        <v>286757</v>
      </c>
      <c r="E1336">
        <v>56133</v>
      </c>
      <c r="F1336" t="s">
        <v>1249</v>
      </c>
      <c r="G1336" t="s">
        <v>1756</v>
      </c>
      <c r="H1336" t="s">
        <v>1756</v>
      </c>
      <c r="I1336" t="s">
        <v>2128</v>
      </c>
      <c r="J1336">
        <v>91.33</v>
      </c>
      <c r="K1336">
        <v>2.46</v>
      </c>
      <c r="L1336">
        <v>80</v>
      </c>
      <c r="N1336">
        <v>2</v>
      </c>
      <c r="O1336">
        <v>2</v>
      </c>
      <c r="P1336" t="s">
        <v>2190</v>
      </c>
      <c r="Q1336" t="s">
        <v>2930</v>
      </c>
      <c r="R1336">
        <v>99.8</v>
      </c>
      <c r="S1336">
        <v>1438</v>
      </c>
      <c r="T1336" t="s">
        <v>3489</v>
      </c>
      <c r="U1336">
        <v>99.2</v>
      </c>
      <c r="V1336">
        <v>1484</v>
      </c>
      <c r="W1336">
        <v>13.25882</v>
      </c>
      <c r="X1336">
        <v>12.827495</v>
      </c>
      <c r="Y1336">
        <v>0.33994776</v>
      </c>
      <c r="Z1336">
        <v>0</v>
      </c>
      <c r="AA1336">
        <v>0</v>
      </c>
      <c r="AB1336">
        <v>0.0243773201686189</v>
      </c>
      <c r="AC1336">
        <v>0.00635005204257653</v>
      </c>
    </row>
    <row r="1337" spans="1:43">
      <c r="A1337" s="1" t="s">
        <v>903</v>
      </c>
      <c r="B1337">
        <v>73</v>
      </c>
      <c r="C1337">
        <v>7698138</v>
      </c>
      <c r="D1337">
        <v>465075</v>
      </c>
      <c r="E1337">
        <v>105453.9</v>
      </c>
      <c r="F1337" t="s">
        <v>1249</v>
      </c>
      <c r="G1337" t="s">
        <v>1757</v>
      </c>
      <c r="H1337" t="s">
        <v>1757</v>
      </c>
      <c r="I1337" t="s">
        <v>2128</v>
      </c>
      <c r="J1337">
        <v>98.36</v>
      </c>
      <c r="K1337">
        <v>2.73</v>
      </c>
      <c r="L1337">
        <v>42.86</v>
      </c>
      <c r="N1337">
        <v>3</v>
      </c>
      <c r="O1337">
        <v>2</v>
      </c>
      <c r="P1337" t="s">
        <v>2397</v>
      </c>
      <c r="Q1337" t="s">
        <v>2931</v>
      </c>
      <c r="R1337">
        <v>99.3</v>
      </c>
      <c r="S1337">
        <v>1452</v>
      </c>
      <c r="T1337" t="s">
        <v>3490</v>
      </c>
      <c r="U1337">
        <v>98.8</v>
      </c>
      <c r="V1337">
        <v>1510</v>
      </c>
      <c r="W1337">
        <v>16.003489</v>
      </c>
      <c r="X1337">
        <v>12.645814</v>
      </c>
      <c r="Y1337">
        <v>0.21641544</v>
      </c>
      <c r="Z1337">
        <v>0</v>
      </c>
      <c r="AA1337">
        <v>0</v>
      </c>
      <c r="AB1337">
        <v>0.0313731354605203</v>
      </c>
      <c r="AC1337">
        <v>0.00547294098812696</v>
      </c>
    </row>
    <row r="1338" spans="1:43">
      <c r="A1338" s="1" t="s">
        <v>904</v>
      </c>
      <c r="B1338">
        <v>47</v>
      </c>
      <c r="C1338">
        <v>5019946</v>
      </c>
      <c r="D1338">
        <v>533197</v>
      </c>
      <c r="E1338">
        <v>106807.4</v>
      </c>
      <c r="F1338" t="s">
        <v>1249</v>
      </c>
      <c r="G1338" t="s">
        <v>1633</v>
      </c>
      <c r="H1338" t="s">
        <v>2038</v>
      </c>
      <c r="J1338">
        <v>91.81999999999999</v>
      </c>
      <c r="K1338">
        <v>2.3</v>
      </c>
      <c r="L1338">
        <v>66.67</v>
      </c>
      <c r="N1338">
        <v>1</v>
      </c>
      <c r="O1338">
        <v>1</v>
      </c>
      <c r="P1338" t="s">
        <v>2202</v>
      </c>
      <c r="Q1338" t="s">
        <v>2818</v>
      </c>
      <c r="R1338">
        <v>99.90000000000001</v>
      </c>
      <c r="S1338">
        <v>1433</v>
      </c>
      <c r="T1338" t="s">
        <v>3263</v>
      </c>
      <c r="U1338">
        <v>99.2</v>
      </c>
      <c r="V1338">
        <v>1492</v>
      </c>
      <c r="W1338">
        <v>38.895676</v>
      </c>
      <c r="X1338">
        <v>42.479603</v>
      </c>
      <c r="Z1338">
        <v>0</v>
      </c>
      <c r="AA1338">
        <v>1</v>
      </c>
      <c r="AB1338">
        <v>0.0417780742645298</v>
      </c>
      <c r="AC1338">
        <v>0.00629859162004508</v>
      </c>
    </row>
    <row r="1339" spans="1:43">
      <c r="A1339" s="1" t="s">
        <v>905</v>
      </c>
      <c r="B1339">
        <v>28</v>
      </c>
      <c r="C1339">
        <v>4526396</v>
      </c>
      <c r="D1339">
        <v>1176159</v>
      </c>
      <c r="E1339">
        <v>161657</v>
      </c>
      <c r="F1339" t="s">
        <v>1249</v>
      </c>
      <c r="G1339" t="s">
        <v>1265</v>
      </c>
      <c r="H1339" t="s">
        <v>1265</v>
      </c>
      <c r="J1339">
        <v>98.51000000000001</v>
      </c>
      <c r="K1339">
        <v>2.48</v>
      </c>
      <c r="L1339">
        <v>33.33</v>
      </c>
      <c r="N1339">
        <v>2</v>
      </c>
      <c r="O1339">
        <v>2</v>
      </c>
      <c r="P1339" t="s">
        <v>2145</v>
      </c>
      <c r="Q1339" t="s">
        <v>2436</v>
      </c>
      <c r="R1339">
        <v>99.3</v>
      </c>
      <c r="S1339">
        <v>1440</v>
      </c>
      <c r="T1339" t="s">
        <v>3032</v>
      </c>
      <c r="U1339">
        <v>99.09999999999999</v>
      </c>
      <c r="V1339">
        <v>1499</v>
      </c>
      <c r="W1339">
        <v>16.230862</v>
      </c>
      <c r="X1339">
        <v>19.014881</v>
      </c>
      <c r="Z1339">
        <v>0</v>
      </c>
      <c r="AA1339">
        <v>0</v>
      </c>
      <c r="AB1339">
        <v>0.0101261395881189</v>
      </c>
      <c r="AC1339">
        <v>0.00273483499522438</v>
      </c>
      <c r="AD1339" t="s">
        <v>4174</v>
      </c>
      <c r="AE1339">
        <v>252</v>
      </c>
      <c r="AF1339">
        <v>1049</v>
      </c>
      <c r="AG1339" t="s">
        <v>4529</v>
      </c>
      <c r="AH1339" t="s">
        <v>4583</v>
      </c>
      <c r="AI1339" t="s">
        <v>4925</v>
      </c>
      <c r="AJ1339">
        <f>/======</f>
        <v>0</v>
      </c>
      <c r="AK1339" t="s">
        <v>5261</v>
      </c>
      <c r="AL1339">
        <v>99.63</v>
      </c>
      <c r="AM1339">
        <v>99.13</v>
      </c>
      <c r="AN1339" t="s">
        <v>5316</v>
      </c>
      <c r="AO1339" t="s">
        <v>5369</v>
      </c>
      <c r="AP1339" t="s">
        <v>5435</v>
      </c>
      <c r="AQ1339" t="s">
        <v>5477</v>
      </c>
    </row>
    <row r="1340" spans="1:43">
      <c r="A1340" s="1" t="s">
        <v>906</v>
      </c>
      <c r="B1340">
        <v>38</v>
      </c>
      <c r="C1340">
        <v>3886514</v>
      </c>
      <c r="D1340">
        <v>486494</v>
      </c>
      <c r="E1340">
        <v>102276.7</v>
      </c>
      <c r="F1340" t="s">
        <v>1249</v>
      </c>
      <c r="G1340" t="s">
        <v>1431</v>
      </c>
      <c r="H1340" t="s">
        <v>2039</v>
      </c>
      <c r="J1340">
        <v>92.58</v>
      </c>
      <c r="K1340">
        <v>3.32</v>
      </c>
      <c r="L1340">
        <v>78.56999999999999</v>
      </c>
      <c r="N1340">
        <v>3</v>
      </c>
      <c r="O1340">
        <v>2</v>
      </c>
      <c r="P1340" t="s">
        <v>2256</v>
      </c>
      <c r="Q1340" t="s">
        <v>2622</v>
      </c>
      <c r="R1340">
        <v>100</v>
      </c>
      <c r="S1340">
        <v>1528</v>
      </c>
      <c r="T1340" t="s">
        <v>3491</v>
      </c>
      <c r="U1340">
        <v>93.5</v>
      </c>
      <c r="V1340">
        <v>1531</v>
      </c>
      <c r="W1340">
        <v>97.11726999999999</v>
      </c>
      <c r="X1340">
        <v>32.80348</v>
      </c>
      <c r="Z1340">
        <v>0</v>
      </c>
      <c r="AA1340">
        <v>0</v>
      </c>
      <c r="AB1340">
        <v>0.0241884581010922</v>
      </c>
      <c r="AC1340">
        <v>0.00561786964750162</v>
      </c>
      <c r="AD1340" t="s">
        <v>4175</v>
      </c>
      <c r="AE1340">
        <v>271157</v>
      </c>
      <c r="AF1340">
        <v>271323</v>
      </c>
      <c r="AG1340" t="s">
        <v>4529</v>
      </c>
      <c r="AH1340" t="s">
        <v>4533</v>
      </c>
      <c r="AI1340" t="s">
        <v>4606</v>
      </c>
      <c r="AJ1340" t="s">
        <v>5179</v>
      </c>
      <c r="AK1340" t="s">
        <v>5234</v>
      </c>
      <c r="AL1340">
        <v>4.69</v>
      </c>
      <c r="AM1340">
        <v>77.25</v>
      </c>
      <c r="AN1340" t="s">
        <v>5316</v>
      </c>
      <c r="AO1340" t="s">
        <v>5319</v>
      </c>
      <c r="AP1340" t="s">
        <v>5385</v>
      </c>
      <c r="AQ1340" t="s">
        <v>5449</v>
      </c>
    </row>
    <row r="1341" spans="1:43">
      <c r="A1341" s="1" t="s">
        <v>907</v>
      </c>
      <c r="B1341">
        <v>12</v>
      </c>
      <c r="C1341">
        <v>4113343</v>
      </c>
      <c r="D1341">
        <v>1506175</v>
      </c>
      <c r="E1341">
        <v>342778.6</v>
      </c>
      <c r="F1341" t="s">
        <v>1249</v>
      </c>
      <c r="G1341" t="s">
        <v>1758</v>
      </c>
      <c r="H1341" t="s">
        <v>1758</v>
      </c>
      <c r="I1341" t="s">
        <v>2128</v>
      </c>
      <c r="J1341">
        <v>99.05</v>
      </c>
      <c r="K1341">
        <v>0</v>
      </c>
      <c r="L1341">
        <v>0</v>
      </c>
      <c r="N1341">
        <v>1</v>
      </c>
      <c r="O1341">
        <v>1</v>
      </c>
      <c r="P1341" t="s">
        <v>2398</v>
      </c>
      <c r="Q1341" t="s">
        <v>2932</v>
      </c>
      <c r="R1341">
        <v>99.3</v>
      </c>
      <c r="S1341">
        <v>1445</v>
      </c>
      <c r="T1341" t="s">
        <v>3492</v>
      </c>
      <c r="U1341">
        <v>99</v>
      </c>
      <c r="V1341">
        <v>1489</v>
      </c>
      <c r="W1341">
        <v>11.574276</v>
      </c>
      <c r="X1341">
        <v>12.596342</v>
      </c>
      <c r="Y1341">
        <v>0.16652936</v>
      </c>
      <c r="Z1341">
        <v>0</v>
      </c>
      <c r="AA1341">
        <v>0</v>
      </c>
      <c r="AB1341">
        <v>0.00794501625699676</v>
      </c>
      <c r="AC1341">
        <v>0.00162539495578365</v>
      </c>
    </row>
    <row r="1342" spans="1:43">
      <c r="A1342" s="1" t="s">
        <v>908</v>
      </c>
      <c r="B1342">
        <v>38</v>
      </c>
      <c r="C1342">
        <v>3543931</v>
      </c>
      <c r="D1342">
        <v>586554</v>
      </c>
      <c r="E1342">
        <v>93261.3</v>
      </c>
      <c r="F1342" t="s">
        <v>1249</v>
      </c>
      <c r="G1342" t="s">
        <v>1627</v>
      </c>
      <c r="H1342" t="s">
        <v>2040</v>
      </c>
      <c r="J1342">
        <v>94.31</v>
      </c>
      <c r="K1342">
        <v>5</v>
      </c>
      <c r="L1342">
        <v>83.33</v>
      </c>
      <c r="N1342">
        <v>1</v>
      </c>
      <c r="O1342">
        <v>1</v>
      </c>
      <c r="P1342" t="s">
        <v>2194</v>
      </c>
      <c r="Q1342" t="s">
        <v>2812</v>
      </c>
      <c r="R1342">
        <v>99.90000000000001</v>
      </c>
      <c r="S1342">
        <v>1462</v>
      </c>
      <c r="T1342" t="s">
        <v>3375</v>
      </c>
      <c r="U1342">
        <v>98.8</v>
      </c>
      <c r="V1342">
        <v>1533</v>
      </c>
      <c r="W1342">
        <v>22.64108</v>
      </c>
      <c r="X1342">
        <v>19.598375</v>
      </c>
      <c r="Z1342">
        <v>0</v>
      </c>
      <c r="AA1342">
        <v>0</v>
      </c>
      <c r="AB1342">
        <v>0.0330269590273075</v>
      </c>
      <c r="AC1342">
        <v>0.00642925584466521</v>
      </c>
      <c r="AD1342" t="s">
        <v>4176</v>
      </c>
      <c r="AE1342">
        <v>144353</v>
      </c>
      <c r="AF1342">
        <v>144519</v>
      </c>
      <c r="AG1342" t="s">
        <v>4529</v>
      </c>
      <c r="AH1342" t="s">
        <v>4533</v>
      </c>
      <c r="AI1342" t="s">
        <v>4606</v>
      </c>
      <c r="AJ1342" t="s">
        <v>5179</v>
      </c>
      <c r="AK1342" t="s">
        <v>5234</v>
      </c>
      <c r="AL1342">
        <v>4.69</v>
      </c>
      <c r="AM1342">
        <v>76.65000000000001</v>
      </c>
      <c r="AN1342" t="s">
        <v>5316</v>
      </c>
      <c r="AO1342" t="s">
        <v>5319</v>
      </c>
      <c r="AP1342" t="s">
        <v>5385</v>
      </c>
      <c r="AQ1342" t="s">
        <v>5449</v>
      </c>
    </row>
    <row r="1343" spans="1:43">
      <c r="A1343" s="1" t="s">
        <v>908</v>
      </c>
      <c r="B1343">
        <v>38</v>
      </c>
      <c r="C1343">
        <v>3543931</v>
      </c>
      <c r="D1343">
        <v>586554</v>
      </c>
      <c r="E1343">
        <v>93261.3</v>
      </c>
      <c r="F1343" t="s">
        <v>1249</v>
      </c>
      <c r="G1343" t="s">
        <v>1627</v>
      </c>
      <c r="H1343" t="s">
        <v>2040</v>
      </c>
      <c r="J1343">
        <v>94.31</v>
      </c>
      <c r="K1343">
        <v>5</v>
      </c>
      <c r="L1343">
        <v>83.33</v>
      </c>
      <c r="N1343">
        <v>1</v>
      </c>
      <c r="O1343">
        <v>1</v>
      </c>
      <c r="P1343" t="s">
        <v>2194</v>
      </c>
      <c r="Q1343" t="s">
        <v>2812</v>
      </c>
      <c r="R1343">
        <v>99.90000000000001</v>
      </c>
      <c r="S1343">
        <v>1462</v>
      </c>
      <c r="T1343" t="s">
        <v>3375</v>
      </c>
      <c r="U1343">
        <v>98.8</v>
      </c>
      <c r="V1343">
        <v>1533</v>
      </c>
      <c r="W1343">
        <v>22.64108</v>
      </c>
      <c r="X1343">
        <v>19.598375</v>
      </c>
      <c r="Z1343">
        <v>0</v>
      </c>
      <c r="AA1343">
        <v>0</v>
      </c>
      <c r="AB1343">
        <v>0.0330269590273075</v>
      </c>
      <c r="AC1343">
        <v>0.00642925584466521</v>
      </c>
      <c r="AD1343" t="s">
        <v>4176</v>
      </c>
      <c r="AE1343">
        <v>144787</v>
      </c>
      <c r="AF1343">
        <v>145156</v>
      </c>
      <c r="AG1343" t="s">
        <v>4529</v>
      </c>
      <c r="AH1343" t="s">
        <v>4533</v>
      </c>
      <c r="AI1343" t="s">
        <v>5011</v>
      </c>
      <c r="AJ1343" t="s">
        <v>5175</v>
      </c>
      <c r="AK1343" t="s">
        <v>5234</v>
      </c>
      <c r="AL1343">
        <v>10.39</v>
      </c>
      <c r="AM1343">
        <v>78.11</v>
      </c>
      <c r="AN1343" t="s">
        <v>5316</v>
      </c>
      <c r="AO1343" t="s">
        <v>5319</v>
      </c>
      <c r="AP1343" t="s">
        <v>5385</v>
      </c>
      <c r="AQ1343" t="s">
        <v>5449</v>
      </c>
    </row>
    <row r="1344" spans="1:43">
      <c r="A1344" s="1" t="s">
        <v>908</v>
      </c>
      <c r="B1344">
        <v>38</v>
      </c>
      <c r="C1344">
        <v>3543931</v>
      </c>
      <c r="D1344">
        <v>586554</v>
      </c>
      <c r="E1344">
        <v>93261.3</v>
      </c>
      <c r="F1344" t="s">
        <v>1249</v>
      </c>
      <c r="G1344" t="s">
        <v>1627</v>
      </c>
      <c r="H1344" t="s">
        <v>2040</v>
      </c>
      <c r="J1344">
        <v>94.31</v>
      </c>
      <c r="K1344">
        <v>5</v>
      </c>
      <c r="L1344">
        <v>83.33</v>
      </c>
      <c r="N1344">
        <v>1</v>
      </c>
      <c r="O1344">
        <v>1</v>
      </c>
      <c r="P1344" t="s">
        <v>2194</v>
      </c>
      <c r="Q1344" t="s">
        <v>2812</v>
      </c>
      <c r="R1344">
        <v>99.90000000000001</v>
      </c>
      <c r="S1344">
        <v>1462</v>
      </c>
      <c r="T1344" t="s">
        <v>3375</v>
      </c>
      <c r="U1344">
        <v>98.8</v>
      </c>
      <c r="V1344">
        <v>1533</v>
      </c>
      <c r="W1344">
        <v>22.64108</v>
      </c>
      <c r="X1344">
        <v>19.598375</v>
      </c>
      <c r="Z1344">
        <v>0</v>
      </c>
      <c r="AA1344">
        <v>0</v>
      </c>
      <c r="AB1344">
        <v>0.0330269590273075</v>
      </c>
      <c r="AC1344">
        <v>0.00642925584466521</v>
      </c>
      <c r="AD1344" t="s">
        <v>4177</v>
      </c>
      <c r="AE1344">
        <v>99735</v>
      </c>
      <c r="AF1344">
        <v>100025</v>
      </c>
      <c r="AG1344" t="s">
        <v>4529</v>
      </c>
      <c r="AH1344" t="s">
        <v>4568</v>
      </c>
      <c r="AI1344" t="s">
        <v>5012</v>
      </c>
      <c r="AJ1344" t="s">
        <v>5175</v>
      </c>
      <c r="AK1344" t="s">
        <v>5234</v>
      </c>
      <c r="AL1344">
        <v>16.64</v>
      </c>
      <c r="AM1344">
        <v>75.26000000000001</v>
      </c>
      <c r="AN1344" t="s">
        <v>5316</v>
      </c>
      <c r="AO1344" t="s">
        <v>5354</v>
      </c>
      <c r="AP1344" t="s">
        <v>5420</v>
      </c>
      <c r="AQ1344" t="s">
        <v>5471</v>
      </c>
    </row>
    <row r="1345" spans="1:43">
      <c r="A1345" s="1" t="s">
        <v>909</v>
      </c>
      <c r="B1345">
        <v>23</v>
      </c>
      <c r="C1345">
        <v>4224817</v>
      </c>
      <c r="D1345">
        <v>1215174</v>
      </c>
      <c r="E1345">
        <v>183687.7</v>
      </c>
      <c r="F1345" t="s">
        <v>1249</v>
      </c>
      <c r="G1345" t="s">
        <v>1285</v>
      </c>
      <c r="H1345" t="s">
        <v>2041</v>
      </c>
      <c r="J1345">
        <v>95.81</v>
      </c>
      <c r="K1345">
        <v>1.48</v>
      </c>
      <c r="L1345">
        <v>0</v>
      </c>
      <c r="N1345">
        <v>1</v>
      </c>
      <c r="O1345">
        <v>1</v>
      </c>
      <c r="P1345" t="s">
        <v>2160</v>
      </c>
      <c r="Q1345" t="s">
        <v>2456</v>
      </c>
      <c r="R1345">
        <v>99.5</v>
      </c>
      <c r="S1345">
        <v>1451</v>
      </c>
      <c r="T1345" t="s">
        <v>3052</v>
      </c>
      <c r="U1345">
        <v>99.09999999999999</v>
      </c>
      <c r="V1345">
        <v>1491</v>
      </c>
      <c r="W1345">
        <v>8.38984</v>
      </c>
      <c r="X1345">
        <v>10.634996</v>
      </c>
      <c r="Z1345">
        <v>0</v>
      </c>
      <c r="AA1345">
        <v>0</v>
      </c>
      <c r="AB1345">
        <v>0.0172609771276623</v>
      </c>
      <c r="AC1345">
        <v>0.003957948572240379</v>
      </c>
      <c r="AD1345" t="s">
        <v>4178</v>
      </c>
      <c r="AE1345">
        <v>529128</v>
      </c>
      <c r="AF1345">
        <v>529242</v>
      </c>
      <c r="AG1345" t="s">
        <v>4529</v>
      </c>
      <c r="AH1345" t="s">
        <v>4531</v>
      </c>
      <c r="AI1345" t="s">
        <v>4649</v>
      </c>
      <c r="AJ1345" t="s">
        <v>5188</v>
      </c>
      <c r="AK1345" t="s">
        <v>5234</v>
      </c>
      <c r="AL1345">
        <v>3.3</v>
      </c>
      <c r="AM1345">
        <v>82.61</v>
      </c>
      <c r="AN1345" t="s">
        <v>5316</v>
      </c>
      <c r="AO1345" t="s">
        <v>5317</v>
      </c>
      <c r="AP1345" t="s">
        <v>5383</v>
      </c>
      <c r="AQ1345" t="s">
        <v>5449</v>
      </c>
    </row>
    <row r="1346" spans="1:43">
      <c r="A1346" s="1" t="s">
        <v>910</v>
      </c>
      <c r="B1346">
        <v>44</v>
      </c>
      <c r="C1346">
        <v>4066467</v>
      </c>
      <c r="D1346">
        <v>421914</v>
      </c>
      <c r="E1346">
        <v>92419.7</v>
      </c>
      <c r="F1346" t="s">
        <v>1249</v>
      </c>
      <c r="G1346" t="s">
        <v>1275</v>
      </c>
      <c r="H1346" t="s">
        <v>2042</v>
      </c>
      <c r="J1346">
        <v>99.01000000000001</v>
      </c>
      <c r="K1346">
        <v>1.72</v>
      </c>
      <c r="L1346">
        <v>20</v>
      </c>
      <c r="N1346">
        <v>1</v>
      </c>
      <c r="O1346">
        <v>1</v>
      </c>
      <c r="P1346" t="s">
        <v>2154</v>
      </c>
      <c r="Q1346" t="s">
        <v>2446</v>
      </c>
      <c r="R1346">
        <v>100</v>
      </c>
      <c r="S1346">
        <v>1447</v>
      </c>
      <c r="T1346" t="s">
        <v>3042</v>
      </c>
      <c r="U1346">
        <v>99.7</v>
      </c>
      <c r="V1346">
        <v>1445</v>
      </c>
      <c r="W1346">
        <v>11.242583</v>
      </c>
      <c r="X1346">
        <v>13.292252</v>
      </c>
      <c r="Z1346">
        <v>0</v>
      </c>
      <c r="AA1346">
        <v>0</v>
      </c>
      <c r="AB1346">
        <v>0.0190880629811928</v>
      </c>
      <c r="AC1346">
        <v>0.00344737829385936</v>
      </c>
    </row>
    <row r="1347" spans="1:43">
      <c r="A1347" s="1" t="s">
        <v>911</v>
      </c>
      <c r="B1347">
        <v>18</v>
      </c>
      <c r="C1347">
        <v>5037315</v>
      </c>
      <c r="D1347">
        <v>1575724</v>
      </c>
      <c r="E1347">
        <v>279850.8</v>
      </c>
      <c r="F1347" t="s">
        <v>1249</v>
      </c>
      <c r="G1347" t="s">
        <v>1759</v>
      </c>
      <c r="H1347" t="s">
        <v>1759</v>
      </c>
      <c r="J1347">
        <v>98.84999999999999</v>
      </c>
      <c r="K1347">
        <v>4.31</v>
      </c>
      <c r="L1347">
        <v>72.73</v>
      </c>
      <c r="N1347">
        <v>2</v>
      </c>
      <c r="O1347">
        <v>2</v>
      </c>
      <c r="P1347" t="s">
        <v>2270</v>
      </c>
      <c r="Q1347" t="s">
        <v>2933</v>
      </c>
      <c r="R1347">
        <v>99.59999999999999</v>
      </c>
      <c r="S1347">
        <v>1448</v>
      </c>
      <c r="T1347" t="s">
        <v>3493</v>
      </c>
      <c r="U1347">
        <v>88.8</v>
      </c>
      <c r="V1347">
        <v>1485</v>
      </c>
      <c r="W1347">
        <v>44.62347</v>
      </c>
      <c r="X1347">
        <v>54.814323</v>
      </c>
      <c r="Z1347">
        <v>1</v>
      </c>
      <c r="AA1347">
        <v>0</v>
      </c>
      <c r="AB1347">
        <v>0.0102508524709999</v>
      </c>
      <c r="AC1347">
        <v>0.00175251438626755</v>
      </c>
    </row>
    <row r="1348" spans="1:43">
      <c r="A1348" s="1" t="s">
        <v>912</v>
      </c>
      <c r="B1348">
        <v>48</v>
      </c>
      <c r="C1348">
        <v>4881879</v>
      </c>
      <c r="D1348">
        <v>596861</v>
      </c>
      <c r="E1348">
        <v>101705.8</v>
      </c>
      <c r="F1348" t="s">
        <v>1249</v>
      </c>
      <c r="G1348" t="s">
        <v>1393</v>
      </c>
      <c r="H1348" t="s">
        <v>1393</v>
      </c>
      <c r="J1348">
        <v>96.43000000000001</v>
      </c>
      <c r="K1348">
        <v>1.04</v>
      </c>
      <c r="L1348">
        <v>75</v>
      </c>
      <c r="N1348">
        <v>4</v>
      </c>
      <c r="O1348">
        <v>4</v>
      </c>
      <c r="P1348" t="s">
        <v>2235</v>
      </c>
      <c r="Q1348" t="s">
        <v>2572</v>
      </c>
      <c r="R1348">
        <v>99.8</v>
      </c>
      <c r="S1348">
        <v>1427</v>
      </c>
      <c r="T1348" t="s">
        <v>3160</v>
      </c>
      <c r="U1348">
        <v>85.8</v>
      </c>
      <c r="V1348">
        <v>1491</v>
      </c>
      <c r="W1348">
        <v>7.7405005</v>
      </c>
      <c r="X1348">
        <v>9.392237</v>
      </c>
      <c r="Z1348">
        <v>0</v>
      </c>
      <c r="AA1348">
        <v>0</v>
      </c>
      <c r="AB1348">
        <v>0.0154189895573634</v>
      </c>
      <c r="AC1348">
        <v>0.00368042619126378</v>
      </c>
      <c r="AD1348" t="s">
        <v>4179</v>
      </c>
      <c r="AE1348">
        <v>259120</v>
      </c>
      <c r="AF1348">
        <v>259228</v>
      </c>
      <c r="AG1348" t="s">
        <v>4529</v>
      </c>
      <c r="AH1348" t="s">
        <v>4531</v>
      </c>
      <c r="AI1348" t="s">
        <v>4779</v>
      </c>
      <c r="AJ1348" t="s">
        <v>5188</v>
      </c>
      <c r="AK1348" t="s">
        <v>5234</v>
      </c>
      <c r="AL1348">
        <v>3.12</v>
      </c>
      <c r="AM1348">
        <v>82.56999999999999</v>
      </c>
      <c r="AN1348" t="s">
        <v>5316</v>
      </c>
      <c r="AO1348" t="s">
        <v>5317</v>
      </c>
      <c r="AP1348" t="s">
        <v>5383</v>
      </c>
      <c r="AQ1348" t="s">
        <v>5449</v>
      </c>
    </row>
    <row r="1349" spans="1:43">
      <c r="A1349" s="1" t="s">
        <v>913</v>
      </c>
      <c r="B1349">
        <v>60</v>
      </c>
      <c r="C1349">
        <v>4418112</v>
      </c>
      <c r="D1349">
        <v>402121</v>
      </c>
      <c r="E1349">
        <v>73635.2</v>
      </c>
      <c r="F1349" t="s">
        <v>1249</v>
      </c>
      <c r="G1349" t="s">
        <v>1742</v>
      </c>
      <c r="H1349" t="s">
        <v>2043</v>
      </c>
      <c r="I1349" t="s">
        <v>2128</v>
      </c>
      <c r="J1349">
        <v>94.89</v>
      </c>
      <c r="K1349">
        <v>3.36</v>
      </c>
      <c r="L1349">
        <v>68.42</v>
      </c>
      <c r="N1349">
        <v>1</v>
      </c>
      <c r="O1349">
        <v>1</v>
      </c>
      <c r="P1349" t="s">
        <v>2133</v>
      </c>
      <c r="Q1349" t="s">
        <v>2916</v>
      </c>
      <c r="R1349">
        <v>99.90000000000001</v>
      </c>
      <c r="S1349">
        <v>1445</v>
      </c>
      <c r="T1349" t="s">
        <v>3372</v>
      </c>
      <c r="U1349">
        <v>99.7</v>
      </c>
      <c r="V1349">
        <v>1503</v>
      </c>
      <c r="W1349">
        <v>11.208765</v>
      </c>
      <c r="X1349">
        <v>11.423297</v>
      </c>
      <c r="Y1349">
        <v>0.17046511</v>
      </c>
      <c r="Z1349">
        <v>0</v>
      </c>
      <c r="AA1349">
        <v>0</v>
      </c>
      <c r="AB1349">
        <v>0.0397471542384081</v>
      </c>
      <c r="AC1349">
        <v>0.009249480810959309</v>
      </c>
      <c r="AD1349" t="s">
        <v>4180</v>
      </c>
      <c r="AE1349">
        <v>56727</v>
      </c>
      <c r="AF1349">
        <v>56874</v>
      </c>
      <c r="AG1349" t="s">
        <v>4529</v>
      </c>
      <c r="AH1349" t="s">
        <v>4533</v>
      </c>
      <c r="AI1349" t="s">
        <v>4890</v>
      </c>
      <c r="AJ1349" t="s">
        <v>5179</v>
      </c>
      <c r="AK1349" t="s">
        <v>5234</v>
      </c>
      <c r="AL1349">
        <v>4.16</v>
      </c>
      <c r="AM1349">
        <v>75.68000000000001</v>
      </c>
      <c r="AN1349" t="s">
        <v>5316</v>
      </c>
      <c r="AO1349" t="s">
        <v>5319</v>
      </c>
      <c r="AP1349" t="s">
        <v>5385</v>
      </c>
      <c r="AQ1349" t="s">
        <v>5449</v>
      </c>
    </row>
    <row r="1350" spans="1:43">
      <c r="A1350" s="1" t="s">
        <v>913</v>
      </c>
      <c r="B1350">
        <v>60</v>
      </c>
      <c r="C1350">
        <v>4418112</v>
      </c>
      <c r="D1350">
        <v>402121</v>
      </c>
      <c r="E1350">
        <v>73635.2</v>
      </c>
      <c r="F1350" t="s">
        <v>1249</v>
      </c>
      <c r="G1350" t="s">
        <v>1742</v>
      </c>
      <c r="H1350" t="s">
        <v>2043</v>
      </c>
      <c r="I1350" t="s">
        <v>2128</v>
      </c>
      <c r="J1350">
        <v>94.89</v>
      </c>
      <c r="K1350">
        <v>3.36</v>
      </c>
      <c r="L1350">
        <v>68.42</v>
      </c>
      <c r="N1350">
        <v>1</v>
      </c>
      <c r="O1350">
        <v>1</v>
      </c>
      <c r="P1350" t="s">
        <v>2133</v>
      </c>
      <c r="Q1350" t="s">
        <v>2916</v>
      </c>
      <c r="R1350">
        <v>99.90000000000001</v>
      </c>
      <c r="S1350">
        <v>1445</v>
      </c>
      <c r="T1350" t="s">
        <v>3372</v>
      </c>
      <c r="U1350">
        <v>99.7</v>
      </c>
      <c r="V1350">
        <v>1503</v>
      </c>
      <c r="W1350">
        <v>11.208765</v>
      </c>
      <c r="X1350">
        <v>11.423297</v>
      </c>
      <c r="Y1350">
        <v>0.17046511</v>
      </c>
      <c r="Z1350">
        <v>0</v>
      </c>
      <c r="AA1350">
        <v>0</v>
      </c>
      <c r="AB1350">
        <v>0.0397471542384081</v>
      </c>
      <c r="AC1350">
        <v>0.009249480810959309</v>
      </c>
      <c r="AD1350" t="s">
        <v>4181</v>
      </c>
      <c r="AE1350">
        <v>3845</v>
      </c>
      <c r="AF1350">
        <v>4148</v>
      </c>
      <c r="AG1350" t="s">
        <v>4529</v>
      </c>
      <c r="AH1350" t="s">
        <v>4531</v>
      </c>
      <c r="AI1350" t="s">
        <v>5013</v>
      </c>
      <c r="AJ1350" t="s">
        <v>5173</v>
      </c>
      <c r="AK1350" t="s">
        <v>5256</v>
      </c>
      <c r="AL1350">
        <v>8.66</v>
      </c>
      <c r="AM1350">
        <v>79.73999999999999</v>
      </c>
      <c r="AN1350" t="s">
        <v>5316</v>
      </c>
      <c r="AO1350" t="s">
        <v>5317</v>
      </c>
      <c r="AP1350" t="s">
        <v>5383</v>
      </c>
      <c r="AQ1350" t="s">
        <v>5449</v>
      </c>
    </row>
    <row r="1351" spans="1:43">
      <c r="A1351" s="1" t="s">
        <v>914</v>
      </c>
      <c r="B1351">
        <v>35</v>
      </c>
      <c r="C1351">
        <v>6684133</v>
      </c>
      <c r="D1351">
        <v>1060183</v>
      </c>
      <c r="E1351">
        <v>190975.2</v>
      </c>
      <c r="F1351" t="s">
        <v>1249</v>
      </c>
      <c r="G1351" t="s">
        <v>1320</v>
      </c>
      <c r="H1351" t="s">
        <v>2044</v>
      </c>
      <c r="J1351">
        <v>100</v>
      </c>
      <c r="K1351">
        <v>4.71</v>
      </c>
      <c r="L1351">
        <v>100</v>
      </c>
      <c r="N1351">
        <v>3</v>
      </c>
      <c r="O1351">
        <v>3</v>
      </c>
      <c r="P1351" t="s">
        <v>2186</v>
      </c>
      <c r="Q1351" t="s">
        <v>2493</v>
      </c>
      <c r="R1351">
        <v>99.8</v>
      </c>
      <c r="S1351">
        <v>1478</v>
      </c>
      <c r="T1351" t="s">
        <v>3176</v>
      </c>
      <c r="U1351">
        <v>98.90000000000001</v>
      </c>
      <c r="V1351">
        <v>1501</v>
      </c>
      <c r="W1351">
        <v>50.196472</v>
      </c>
      <c r="X1351">
        <v>45.341465</v>
      </c>
      <c r="Z1351">
        <v>0</v>
      </c>
      <c r="AA1351">
        <v>0</v>
      </c>
      <c r="AB1351">
        <v>0.0107395961367929</v>
      </c>
      <c r="AC1351">
        <v>0.00206141517009974</v>
      </c>
      <c r="AD1351" t="s">
        <v>4182</v>
      </c>
      <c r="AE1351">
        <v>987779</v>
      </c>
      <c r="AF1351">
        <v>988957</v>
      </c>
      <c r="AG1351" t="s">
        <v>4529</v>
      </c>
      <c r="AH1351" t="s">
        <v>4584</v>
      </c>
      <c r="AI1351" t="s">
        <v>5014</v>
      </c>
      <c r="AJ1351">
        <f/>
        <v>0</v>
      </c>
      <c r="AK1351" t="s">
        <v>5234</v>
      </c>
      <c r="AL1351">
        <v>94.47</v>
      </c>
      <c r="AM1351">
        <v>87.19</v>
      </c>
      <c r="AN1351" t="s">
        <v>5316</v>
      </c>
      <c r="AO1351" t="s">
        <v>5370</v>
      </c>
      <c r="AP1351" t="s">
        <v>5436</v>
      </c>
      <c r="AQ1351" t="s">
        <v>5473</v>
      </c>
    </row>
    <row r="1352" spans="1:43">
      <c r="A1352" s="1" t="s">
        <v>914</v>
      </c>
      <c r="B1352">
        <v>35</v>
      </c>
      <c r="C1352">
        <v>6684133</v>
      </c>
      <c r="D1352">
        <v>1060183</v>
      </c>
      <c r="E1352">
        <v>190975.2</v>
      </c>
      <c r="F1352" t="s">
        <v>1249</v>
      </c>
      <c r="G1352" t="s">
        <v>1320</v>
      </c>
      <c r="H1352" t="s">
        <v>2044</v>
      </c>
      <c r="J1352">
        <v>100</v>
      </c>
      <c r="K1352">
        <v>4.71</v>
      </c>
      <c r="L1352">
        <v>100</v>
      </c>
      <c r="N1352">
        <v>3</v>
      </c>
      <c r="O1352">
        <v>3</v>
      </c>
      <c r="P1352" t="s">
        <v>2186</v>
      </c>
      <c r="Q1352" t="s">
        <v>2493</v>
      </c>
      <c r="R1352">
        <v>99.8</v>
      </c>
      <c r="S1352">
        <v>1478</v>
      </c>
      <c r="T1352" t="s">
        <v>3176</v>
      </c>
      <c r="U1352">
        <v>98.90000000000001</v>
      </c>
      <c r="V1352">
        <v>1501</v>
      </c>
      <c r="W1352">
        <v>50.196472</v>
      </c>
      <c r="X1352">
        <v>45.341465</v>
      </c>
      <c r="Z1352">
        <v>0</v>
      </c>
      <c r="AA1352">
        <v>0</v>
      </c>
      <c r="AB1352">
        <v>0.0107395961367929</v>
      </c>
      <c r="AC1352">
        <v>0.00206141517009974</v>
      </c>
      <c r="AD1352" t="s">
        <v>4182</v>
      </c>
      <c r="AE1352">
        <v>1000224</v>
      </c>
      <c r="AF1352">
        <v>1000984</v>
      </c>
      <c r="AG1352" t="s">
        <v>4529</v>
      </c>
      <c r="AH1352" t="s">
        <v>4585</v>
      </c>
      <c r="AI1352" t="s">
        <v>5015</v>
      </c>
      <c r="AJ1352">
        <f>/======</f>
        <v>0</v>
      </c>
      <c r="AK1352" t="s">
        <v>5296</v>
      </c>
      <c r="AL1352">
        <v>98.81999999999999</v>
      </c>
      <c r="AM1352">
        <v>80.08</v>
      </c>
      <c r="AN1352" t="s">
        <v>5316</v>
      </c>
      <c r="AO1352" t="s">
        <v>5371</v>
      </c>
      <c r="AP1352" t="s">
        <v>5437</v>
      </c>
      <c r="AQ1352" t="s">
        <v>5460</v>
      </c>
    </row>
    <row r="1353" spans="1:43">
      <c r="A1353" s="1" t="s">
        <v>914</v>
      </c>
      <c r="B1353">
        <v>35</v>
      </c>
      <c r="C1353">
        <v>6684133</v>
      </c>
      <c r="D1353">
        <v>1060183</v>
      </c>
      <c r="E1353">
        <v>190975.2</v>
      </c>
      <c r="F1353" t="s">
        <v>1249</v>
      </c>
      <c r="G1353" t="s">
        <v>1320</v>
      </c>
      <c r="H1353" t="s">
        <v>2044</v>
      </c>
      <c r="J1353">
        <v>100</v>
      </c>
      <c r="K1353">
        <v>4.71</v>
      </c>
      <c r="L1353">
        <v>100</v>
      </c>
      <c r="N1353">
        <v>3</v>
      </c>
      <c r="O1353">
        <v>3</v>
      </c>
      <c r="P1353" t="s">
        <v>2186</v>
      </c>
      <c r="Q1353" t="s">
        <v>2493</v>
      </c>
      <c r="R1353">
        <v>99.8</v>
      </c>
      <c r="S1353">
        <v>1478</v>
      </c>
      <c r="T1353" t="s">
        <v>3176</v>
      </c>
      <c r="U1353">
        <v>98.90000000000001</v>
      </c>
      <c r="V1353">
        <v>1501</v>
      </c>
      <c r="W1353">
        <v>50.196472</v>
      </c>
      <c r="X1353">
        <v>45.341465</v>
      </c>
      <c r="Z1353">
        <v>0</v>
      </c>
      <c r="AA1353">
        <v>0</v>
      </c>
      <c r="AB1353">
        <v>0.0107395961367929</v>
      </c>
      <c r="AC1353">
        <v>0.00206141517009974</v>
      </c>
      <c r="AD1353" t="s">
        <v>4183</v>
      </c>
      <c r="AE1353">
        <v>358373</v>
      </c>
      <c r="AF1353">
        <v>358522</v>
      </c>
      <c r="AG1353" t="s">
        <v>4530</v>
      </c>
      <c r="AH1353" t="s">
        <v>4555</v>
      </c>
      <c r="AI1353" t="s">
        <v>4692</v>
      </c>
      <c r="AJ1353" t="s">
        <v>5197</v>
      </c>
      <c r="AK1353" t="s">
        <v>5234</v>
      </c>
      <c r="AL1353">
        <v>8.869999999999999</v>
      </c>
      <c r="AM1353">
        <v>76.67</v>
      </c>
      <c r="AN1353" t="s">
        <v>5316</v>
      </c>
      <c r="AO1353" t="s">
        <v>5341</v>
      </c>
      <c r="AP1353" t="s">
        <v>5407</v>
      </c>
      <c r="AQ1353" t="s">
        <v>5466</v>
      </c>
    </row>
    <row r="1354" spans="1:43">
      <c r="A1354" s="1" t="s">
        <v>915</v>
      </c>
      <c r="B1354">
        <v>155</v>
      </c>
      <c r="C1354">
        <v>7049289</v>
      </c>
      <c r="D1354">
        <v>215163</v>
      </c>
      <c r="E1354">
        <v>45479.3</v>
      </c>
      <c r="F1354" t="s">
        <v>1249</v>
      </c>
      <c r="G1354" t="s">
        <v>1760</v>
      </c>
      <c r="H1354" t="s">
        <v>1760</v>
      </c>
      <c r="I1354" t="s">
        <v>2128</v>
      </c>
      <c r="J1354">
        <v>93.94</v>
      </c>
      <c r="K1354">
        <v>3.54</v>
      </c>
      <c r="L1354">
        <v>33.33</v>
      </c>
      <c r="N1354">
        <v>2</v>
      </c>
      <c r="O1354">
        <v>2</v>
      </c>
      <c r="P1354" t="s">
        <v>2231</v>
      </c>
      <c r="Q1354" t="s">
        <v>2934</v>
      </c>
      <c r="R1354">
        <v>99.7</v>
      </c>
      <c r="S1354">
        <v>1439</v>
      </c>
      <c r="T1354" t="s">
        <v>3494</v>
      </c>
      <c r="U1354">
        <v>98.90000000000001</v>
      </c>
      <c r="V1354">
        <v>1510</v>
      </c>
      <c r="W1354">
        <v>7.913561</v>
      </c>
      <c r="X1354">
        <v>9.347532000000001</v>
      </c>
      <c r="Y1354">
        <v>0.09529957</v>
      </c>
      <c r="Z1354">
        <v>0</v>
      </c>
      <c r="AA1354">
        <v>0</v>
      </c>
      <c r="AB1354">
        <v>0.0624563688413549</v>
      </c>
      <c r="AC1354">
        <v>0.0127499609158483</v>
      </c>
      <c r="AD1354" t="s">
        <v>4184</v>
      </c>
      <c r="AE1354">
        <v>26559</v>
      </c>
      <c r="AF1354">
        <v>26706</v>
      </c>
      <c r="AG1354" t="s">
        <v>4529</v>
      </c>
      <c r="AH1354" t="s">
        <v>4533</v>
      </c>
      <c r="AI1354" t="s">
        <v>4890</v>
      </c>
      <c r="AJ1354" t="s">
        <v>5179</v>
      </c>
      <c r="AK1354" t="s">
        <v>5234</v>
      </c>
      <c r="AL1354">
        <v>4.16</v>
      </c>
      <c r="AM1354">
        <v>77.03</v>
      </c>
      <c r="AN1354" t="s">
        <v>5316</v>
      </c>
      <c r="AO1354" t="s">
        <v>5319</v>
      </c>
      <c r="AP1354" t="s">
        <v>5385</v>
      </c>
      <c r="AQ1354" t="s">
        <v>5449</v>
      </c>
    </row>
    <row r="1355" spans="1:43">
      <c r="A1355" s="1" t="s">
        <v>916</v>
      </c>
      <c r="B1355">
        <v>46</v>
      </c>
      <c r="C1355">
        <v>5335540</v>
      </c>
      <c r="D1355">
        <v>1887222</v>
      </c>
      <c r="E1355">
        <v>115990</v>
      </c>
      <c r="F1355" t="s">
        <v>1249</v>
      </c>
      <c r="G1355" t="s">
        <v>1761</v>
      </c>
      <c r="H1355" t="s">
        <v>1761</v>
      </c>
      <c r="I1355" t="s">
        <v>2128</v>
      </c>
      <c r="J1355">
        <v>97.84999999999999</v>
      </c>
      <c r="K1355">
        <v>3.58</v>
      </c>
      <c r="L1355">
        <v>20</v>
      </c>
      <c r="N1355">
        <v>2</v>
      </c>
      <c r="O1355">
        <v>2</v>
      </c>
      <c r="P1355" t="s">
        <v>2399</v>
      </c>
      <c r="Q1355" t="s">
        <v>2935</v>
      </c>
      <c r="R1355">
        <v>99.5</v>
      </c>
      <c r="S1355">
        <v>1460</v>
      </c>
      <c r="T1355" t="s">
        <v>3495</v>
      </c>
      <c r="U1355">
        <v>95.40000000000001</v>
      </c>
      <c r="V1355">
        <v>1520</v>
      </c>
      <c r="W1355">
        <v>21.969393</v>
      </c>
      <c r="X1355">
        <v>16.373783</v>
      </c>
      <c r="Y1355">
        <v>0.31514472</v>
      </c>
      <c r="Z1355">
        <v>0</v>
      </c>
      <c r="AA1355">
        <v>0</v>
      </c>
      <c r="AB1355">
        <v>0.0103358017284195</v>
      </c>
      <c r="AC1355">
        <v>0.00233951069834324</v>
      </c>
      <c r="AD1355" t="s">
        <v>4185</v>
      </c>
      <c r="AE1355">
        <v>86006</v>
      </c>
      <c r="AF1355">
        <v>86330</v>
      </c>
      <c r="AG1355" t="s">
        <v>4530</v>
      </c>
      <c r="AH1355" t="s">
        <v>4549</v>
      </c>
      <c r="AI1355" t="s">
        <v>5016</v>
      </c>
      <c r="AJ1355" t="s">
        <v>5173</v>
      </c>
      <c r="AK1355" t="s">
        <v>5237</v>
      </c>
      <c r="AL1355">
        <v>10.16</v>
      </c>
      <c r="AM1355">
        <v>75.45999999999999</v>
      </c>
      <c r="AN1355" t="s">
        <v>5316</v>
      </c>
      <c r="AO1355" t="s">
        <v>5335</v>
      </c>
      <c r="AP1355" t="s">
        <v>5401</v>
      </c>
      <c r="AQ1355" t="s">
        <v>5462</v>
      </c>
    </row>
    <row r="1356" spans="1:43">
      <c r="A1356" s="1" t="s">
        <v>916</v>
      </c>
      <c r="B1356">
        <v>46</v>
      </c>
      <c r="C1356">
        <v>5335540</v>
      </c>
      <c r="D1356">
        <v>1887222</v>
      </c>
      <c r="E1356">
        <v>115990</v>
      </c>
      <c r="F1356" t="s">
        <v>1249</v>
      </c>
      <c r="G1356" t="s">
        <v>1761</v>
      </c>
      <c r="H1356" t="s">
        <v>1761</v>
      </c>
      <c r="I1356" t="s">
        <v>2128</v>
      </c>
      <c r="J1356">
        <v>97.84999999999999</v>
      </c>
      <c r="K1356">
        <v>3.58</v>
      </c>
      <c r="L1356">
        <v>20</v>
      </c>
      <c r="N1356">
        <v>2</v>
      </c>
      <c r="O1356">
        <v>2</v>
      </c>
      <c r="P1356" t="s">
        <v>2399</v>
      </c>
      <c r="Q1356" t="s">
        <v>2935</v>
      </c>
      <c r="R1356">
        <v>99.5</v>
      </c>
      <c r="S1356">
        <v>1460</v>
      </c>
      <c r="T1356" t="s">
        <v>3495</v>
      </c>
      <c r="U1356">
        <v>95.40000000000001</v>
      </c>
      <c r="V1356">
        <v>1520</v>
      </c>
      <c r="W1356">
        <v>21.969393</v>
      </c>
      <c r="X1356">
        <v>16.373783</v>
      </c>
      <c r="Y1356">
        <v>0.31514472</v>
      </c>
      <c r="Z1356">
        <v>0</v>
      </c>
      <c r="AA1356">
        <v>0</v>
      </c>
      <c r="AB1356">
        <v>0.0103358017284195</v>
      </c>
      <c r="AC1356">
        <v>0.00233951069834324</v>
      </c>
      <c r="AD1356" t="s">
        <v>4185</v>
      </c>
      <c r="AE1356">
        <v>1075181</v>
      </c>
      <c r="AF1356">
        <v>1075350</v>
      </c>
      <c r="AG1356" t="s">
        <v>4529</v>
      </c>
      <c r="AH1356" t="s">
        <v>4538</v>
      </c>
      <c r="AI1356" t="s">
        <v>5017</v>
      </c>
      <c r="AJ1356">
        <f>.../......</f>
        <v>0</v>
      </c>
      <c r="AK1356" t="s">
        <v>5244</v>
      </c>
      <c r="AL1356">
        <v>26.29</v>
      </c>
      <c r="AM1356">
        <v>75.58</v>
      </c>
      <c r="AN1356" t="s">
        <v>5316</v>
      </c>
      <c r="AO1356" t="s">
        <v>5324</v>
      </c>
      <c r="AP1356" t="s">
        <v>5390</v>
      </c>
      <c r="AQ1356" t="s">
        <v>5454</v>
      </c>
    </row>
    <row r="1357" spans="1:43">
      <c r="A1357" s="1" t="s">
        <v>917</v>
      </c>
      <c r="B1357">
        <v>18</v>
      </c>
      <c r="C1357">
        <v>5216902</v>
      </c>
      <c r="D1357">
        <v>1568185</v>
      </c>
      <c r="E1357">
        <v>289827.9</v>
      </c>
      <c r="F1357" t="s">
        <v>1249</v>
      </c>
      <c r="G1357" t="s">
        <v>1762</v>
      </c>
      <c r="H1357" t="s">
        <v>1762</v>
      </c>
      <c r="I1357" t="s">
        <v>2128</v>
      </c>
      <c r="J1357">
        <v>98.70999999999999</v>
      </c>
      <c r="K1357">
        <v>0.32</v>
      </c>
      <c r="L1357">
        <v>0</v>
      </c>
      <c r="N1357">
        <v>1</v>
      </c>
      <c r="O1357">
        <v>1</v>
      </c>
      <c r="P1357" t="s">
        <v>2400</v>
      </c>
      <c r="Q1357" t="s">
        <v>2936</v>
      </c>
      <c r="R1357">
        <v>100</v>
      </c>
      <c r="S1357">
        <v>1479</v>
      </c>
      <c r="T1357" t="s">
        <v>3496</v>
      </c>
      <c r="U1357">
        <v>98</v>
      </c>
      <c r="V1357">
        <v>1522</v>
      </c>
      <c r="W1357">
        <v>61.683674</v>
      </c>
      <c r="X1357">
        <v>17.754236</v>
      </c>
      <c r="Y1357">
        <v>2.1424432</v>
      </c>
      <c r="Z1357">
        <v>0</v>
      </c>
      <c r="AA1357">
        <v>0</v>
      </c>
      <c r="AB1357">
        <v>0.00651490344104732</v>
      </c>
      <c r="AC1357">
        <v>0.00232594174028858</v>
      </c>
      <c r="AD1357" t="s">
        <v>4186</v>
      </c>
      <c r="AE1357">
        <v>264346</v>
      </c>
      <c r="AF1357">
        <v>264712</v>
      </c>
      <c r="AG1357" t="s">
        <v>4530</v>
      </c>
      <c r="AH1357" t="s">
        <v>4533</v>
      </c>
      <c r="AI1357" t="s">
        <v>4688</v>
      </c>
      <c r="AJ1357" t="s">
        <v>5176</v>
      </c>
      <c r="AK1357" t="s">
        <v>5237</v>
      </c>
      <c r="AL1357">
        <v>10.28</v>
      </c>
      <c r="AM1357">
        <v>79.34999999999999</v>
      </c>
      <c r="AN1357" t="s">
        <v>5316</v>
      </c>
      <c r="AO1357" t="s">
        <v>5319</v>
      </c>
      <c r="AP1357" t="s">
        <v>5385</v>
      </c>
      <c r="AQ1357" t="s">
        <v>5449</v>
      </c>
    </row>
    <row r="1358" spans="1:43">
      <c r="A1358" s="1" t="s">
        <v>917</v>
      </c>
      <c r="B1358">
        <v>18</v>
      </c>
      <c r="C1358">
        <v>5216902</v>
      </c>
      <c r="D1358">
        <v>1568185</v>
      </c>
      <c r="E1358">
        <v>289827.9</v>
      </c>
      <c r="F1358" t="s">
        <v>1249</v>
      </c>
      <c r="G1358" t="s">
        <v>1762</v>
      </c>
      <c r="H1358" t="s">
        <v>1762</v>
      </c>
      <c r="I1358" t="s">
        <v>2128</v>
      </c>
      <c r="J1358">
        <v>98.70999999999999</v>
      </c>
      <c r="K1358">
        <v>0.32</v>
      </c>
      <c r="L1358">
        <v>0</v>
      </c>
      <c r="N1358">
        <v>1</v>
      </c>
      <c r="O1358">
        <v>1</v>
      </c>
      <c r="P1358" t="s">
        <v>2400</v>
      </c>
      <c r="Q1358" t="s">
        <v>2936</v>
      </c>
      <c r="R1358">
        <v>100</v>
      </c>
      <c r="S1358">
        <v>1479</v>
      </c>
      <c r="T1358" t="s">
        <v>3496</v>
      </c>
      <c r="U1358">
        <v>98</v>
      </c>
      <c r="V1358">
        <v>1522</v>
      </c>
      <c r="W1358">
        <v>61.683674</v>
      </c>
      <c r="X1358">
        <v>17.754236</v>
      </c>
      <c r="Y1358">
        <v>2.1424432</v>
      </c>
      <c r="Z1358">
        <v>0</v>
      </c>
      <c r="AA1358">
        <v>0</v>
      </c>
      <c r="AB1358">
        <v>0.00651490344104732</v>
      </c>
      <c r="AC1358">
        <v>0.00232594174028858</v>
      </c>
      <c r="AD1358" t="s">
        <v>4186</v>
      </c>
      <c r="AE1358">
        <v>264991</v>
      </c>
      <c r="AF1358">
        <v>265233</v>
      </c>
      <c r="AG1358" t="s">
        <v>4530</v>
      </c>
      <c r="AH1358" t="s">
        <v>4533</v>
      </c>
      <c r="AI1358" t="s">
        <v>4742</v>
      </c>
      <c r="AJ1358" t="s">
        <v>5185</v>
      </c>
      <c r="AK1358" t="s">
        <v>5237</v>
      </c>
      <c r="AL1358">
        <v>6.8</v>
      </c>
      <c r="AM1358">
        <v>75</v>
      </c>
      <c r="AN1358" t="s">
        <v>5316</v>
      </c>
      <c r="AO1358" t="s">
        <v>5319</v>
      </c>
      <c r="AP1358" t="s">
        <v>5385</v>
      </c>
      <c r="AQ1358" t="s">
        <v>5449</v>
      </c>
    </row>
    <row r="1359" spans="1:43">
      <c r="A1359" s="1" t="s">
        <v>918</v>
      </c>
      <c r="B1359">
        <v>5</v>
      </c>
      <c r="C1359">
        <v>4291382</v>
      </c>
      <c r="D1359">
        <v>1211268</v>
      </c>
      <c r="E1359">
        <v>858276.4</v>
      </c>
      <c r="F1359" t="s">
        <v>1249</v>
      </c>
      <c r="G1359" t="s">
        <v>1301</v>
      </c>
      <c r="H1359" t="s">
        <v>1301</v>
      </c>
      <c r="J1359">
        <v>99.45999999999999</v>
      </c>
      <c r="K1359">
        <v>2.15</v>
      </c>
      <c r="L1359">
        <v>66.67</v>
      </c>
      <c r="N1359">
        <v>1</v>
      </c>
      <c r="O1359">
        <v>1</v>
      </c>
      <c r="P1359" t="s">
        <v>2133</v>
      </c>
      <c r="Q1359" t="s">
        <v>2474</v>
      </c>
      <c r="R1359">
        <v>98.5</v>
      </c>
      <c r="S1359">
        <v>1447</v>
      </c>
      <c r="T1359" t="s">
        <v>3070</v>
      </c>
      <c r="U1359">
        <v>98.2</v>
      </c>
      <c r="V1359">
        <v>1499</v>
      </c>
      <c r="W1359">
        <v>9.992887</v>
      </c>
      <c r="X1359">
        <v>16.611639</v>
      </c>
      <c r="Z1359">
        <v>0</v>
      </c>
      <c r="AA1359">
        <v>0</v>
      </c>
      <c r="AB1359">
        <v>0.0127623401946</v>
      </c>
      <c r="AC1359">
        <v>0.00250399331092867</v>
      </c>
    </row>
    <row r="1360" spans="1:43">
      <c r="A1360" s="1" t="s">
        <v>919</v>
      </c>
      <c r="B1360">
        <v>23</v>
      </c>
      <c r="C1360">
        <v>4458357</v>
      </c>
      <c r="D1360">
        <v>865664</v>
      </c>
      <c r="E1360">
        <v>193841.6</v>
      </c>
      <c r="F1360" t="s">
        <v>1249</v>
      </c>
      <c r="G1360" t="s">
        <v>1251</v>
      </c>
      <c r="H1360" t="s">
        <v>2045</v>
      </c>
      <c r="J1360">
        <v>94.47</v>
      </c>
      <c r="K1360">
        <v>4.23</v>
      </c>
      <c r="L1360">
        <v>81.81999999999999</v>
      </c>
      <c r="N1360">
        <v>1</v>
      </c>
      <c r="O1360">
        <v>1</v>
      </c>
      <c r="P1360" t="s">
        <v>2200</v>
      </c>
      <c r="Q1360" t="s">
        <v>2422</v>
      </c>
      <c r="R1360">
        <v>99.8</v>
      </c>
      <c r="S1360">
        <v>1455</v>
      </c>
      <c r="T1360" t="s">
        <v>3018</v>
      </c>
      <c r="U1360">
        <v>99.7</v>
      </c>
      <c r="V1360">
        <v>1513</v>
      </c>
      <c r="W1360">
        <v>16.929066</v>
      </c>
      <c r="X1360">
        <v>18.591156</v>
      </c>
      <c r="Z1360">
        <v>0</v>
      </c>
      <c r="AA1360">
        <v>0</v>
      </c>
      <c r="AB1360">
        <v>0.0426910154213531</v>
      </c>
      <c r="AC1360">
        <v>0.00999182370347298</v>
      </c>
      <c r="AD1360" t="s">
        <v>4187</v>
      </c>
      <c r="AE1360">
        <v>4275</v>
      </c>
      <c r="AF1360">
        <v>4487</v>
      </c>
      <c r="AG1360" t="s">
        <v>4530</v>
      </c>
      <c r="AH1360" t="s">
        <v>4570</v>
      </c>
      <c r="AI1360" t="s">
        <v>4996</v>
      </c>
      <c r="AJ1360">
        <f>..........</f>
        <v>0</v>
      </c>
      <c r="AK1360" t="s">
        <v>5234</v>
      </c>
      <c r="AL1360">
        <v>27.1</v>
      </c>
      <c r="AM1360">
        <v>94.37</v>
      </c>
      <c r="AN1360" t="s">
        <v>5316</v>
      </c>
      <c r="AO1360" t="s">
        <v>5356</v>
      </c>
      <c r="AP1360" t="s">
        <v>5422</v>
      </c>
      <c r="AQ1360" t="s">
        <v>5461</v>
      </c>
    </row>
    <row r="1361" spans="1:43">
      <c r="A1361" s="1" t="s">
        <v>919</v>
      </c>
      <c r="B1361">
        <v>23</v>
      </c>
      <c r="C1361">
        <v>4458357</v>
      </c>
      <c r="D1361">
        <v>865664</v>
      </c>
      <c r="E1361">
        <v>193841.6</v>
      </c>
      <c r="F1361" t="s">
        <v>1249</v>
      </c>
      <c r="G1361" t="s">
        <v>1251</v>
      </c>
      <c r="H1361" t="s">
        <v>2045</v>
      </c>
      <c r="J1361">
        <v>94.47</v>
      </c>
      <c r="K1361">
        <v>4.23</v>
      </c>
      <c r="L1361">
        <v>81.81999999999999</v>
      </c>
      <c r="N1361">
        <v>1</v>
      </c>
      <c r="O1361">
        <v>1</v>
      </c>
      <c r="P1361" t="s">
        <v>2200</v>
      </c>
      <c r="Q1361" t="s">
        <v>2422</v>
      </c>
      <c r="R1361">
        <v>99.8</v>
      </c>
      <c r="S1361">
        <v>1455</v>
      </c>
      <c r="T1361" t="s">
        <v>3018</v>
      </c>
      <c r="U1361">
        <v>99.7</v>
      </c>
      <c r="V1361">
        <v>1513</v>
      </c>
      <c r="W1361">
        <v>16.929066</v>
      </c>
      <c r="X1361">
        <v>18.591156</v>
      </c>
      <c r="Z1361">
        <v>0</v>
      </c>
      <c r="AA1361">
        <v>0</v>
      </c>
      <c r="AB1361">
        <v>0.0426910154213531</v>
      </c>
      <c r="AC1361">
        <v>0.00999182370347298</v>
      </c>
      <c r="AD1361" t="s">
        <v>4188</v>
      </c>
      <c r="AE1361">
        <v>137542</v>
      </c>
      <c r="AF1361">
        <v>137903</v>
      </c>
      <c r="AG1361" t="s">
        <v>4529</v>
      </c>
      <c r="AH1361" t="s">
        <v>4531</v>
      </c>
      <c r="AI1361" t="s">
        <v>4599</v>
      </c>
      <c r="AJ1361" t="s">
        <v>5175</v>
      </c>
      <c r="AK1361" t="s">
        <v>5234</v>
      </c>
      <c r="AL1361">
        <v>10.38</v>
      </c>
      <c r="AM1361">
        <v>78.18000000000001</v>
      </c>
      <c r="AN1361" t="s">
        <v>5316</v>
      </c>
      <c r="AO1361" t="s">
        <v>5317</v>
      </c>
      <c r="AP1361" t="s">
        <v>5383</v>
      </c>
      <c r="AQ1361" t="s">
        <v>5449</v>
      </c>
    </row>
    <row r="1362" spans="1:43">
      <c r="A1362" s="1" t="s">
        <v>920</v>
      </c>
      <c r="B1362">
        <v>10</v>
      </c>
      <c r="C1362">
        <v>4349554</v>
      </c>
      <c r="D1362">
        <v>1091815</v>
      </c>
      <c r="E1362">
        <v>434955.4</v>
      </c>
      <c r="F1362" t="s">
        <v>1249</v>
      </c>
      <c r="G1362" t="s">
        <v>1315</v>
      </c>
      <c r="H1362" t="s">
        <v>1315</v>
      </c>
      <c r="J1362">
        <v>94.09</v>
      </c>
      <c r="K1362">
        <v>0.54</v>
      </c>
      <c r="L1362">
        <v>100</v>
      </c>
      <c r="N1362">
        <v>1</v>
      </c>
      <c r="O1362">
        <v>1</v>
      </c>
      <c r="P1362" t="s">
        <v>2133</v>
      </c>
      <c r="Q1362" t="s">
        <v>2532</v>
      </c>
      <c r="R1362">
        <v>100</v>
      </c>
      <c r="S1362">
        <v>1445</v>
      </c>
      <c r="T1362" t="s">
        <v>3125</v>
      </c>
      <c r="U1362">
        <v>98.90000000000001</v>
      </c>
      <c r="V1362">
        <v>1395</v>
      </c>
      <c r="W1362">
        <v>20.854877</v>
      </c>
      <c r="X1362">
        <v>28.523209</v>
      </c>
      <c r="Z1362">
        <v>0</v>
      </c>
      <c r="AA1362">
        <v>0</v>
      </c>
      <c r="AB1362">
        <v>0.012742382111946</v>
      </c>
      <c r="AC1362">
        <v>0.00288445572816002</v>
      </c>
      <c r="AD1362" t="s">
        <v>4189</v>
      </c>
      <c r="AE1362">
        <v>174951</v>
      </c>
      <c r="AF1362">
        <v>175128</v>
      </c>
      <c r="AG1362" t="s">
        <v>4529</v>
      </c>
      <c r="AH1362" t="s">
        <v>4552</v>
      </c>
      <c r="AI1362" t="s">
        <v>4686</v>
      </c>
      <c r="AJ1362" t="s">
        <v>5193</v>
      </c>
      <c r="AK1362" t="s">
        <v>5256</v>
      </c>
      <c r="AL1362">
        <v>10.65</v>
      </c>
      <c r="AM1362">
        <v>75.56</v>
      </c>
      <c r="AN1362" t="s">
        <v>5316</v>
      </c>
      <c r="AO1362" t="s">
        <v>5338</v>
      </c>
      <c r="AP1362" t="s">
        <v>5404</v>
      </c>
      <c r="AQ1362" t="s">
        <v>5463</v>
      </c>
    </row>
    <row r="1363" spans="1:43">
      <c r="A1363" s="1" t="s">
        <v>920</v>
      </c>
      <c r="B1363">
        <v>10</v>
      </c>
      <c r="C1363">
        <v>4349554</v>
      </c>
      <c r="D1363">
        <v>1091815</v>
      </c>
      <c r="E1363">
        <v>434955.4</v>
      </c>
      <c r="F1363" t="s">
        <v>1249</v>
      </c>
      <c r="G1363" t="s">
        <v>1315</v>
      </c>
      <c r="H1363" t="s">
        <v>1315</v>
      </c>
      <c r="J1363">
        <v>94.09</v>
      </c>
      <c r="K1363">
        <v>0.54</v>
      </c>
      <c r="L1363">
        <v>100</v>
      </c>
      <c r="N1363">
        <v>1</v>
      </c>
      <c r="O1363">
        <v>1</v>
      </c>
      <c r="P1363" t="s">
        <v>2133</v>
      </c>
      <c r="Q1363" t="s">
        <v>2532</v>
      </c>
      <c r="R1363">
        <v>100</v>
      </c>
      <c r="S1363">
        <v>1445</v>
      </c>
      <c r="T1363" t="s">
        <v>3125</v>
      </c>
      <c r="U1363">
        <v>98.90000000000001</v>
      </c>
      <c r="V1363">
        <v>1395</v>
      </c>
      <c r="W1363">
        <v>20.854877</v>
      </c>
      <c r="X1363">
        <v>28.523209</v>
      </c>
      <c r="Z1363">
        <v>0</v>
      </c>
      <c r="AA1363">
        <v>0</v>
      </c>
      <c r="AB1363">
        <v>0.012742382111946</v>
      </c>
      <c r="AC1363">
        <v>0.00288445572816002</v>
      </c>
      <c r="AD1363" t="s">
        <v>4190</v>
      </c>
      <c r="AE1363">
        <v>196724</v>
      </c>
      <c r="AF1363">
        <v>196885</v>
      </c>
      <c r="AG1363" t="s">
        <v>4529</v>
      </c>
      <c r="AH1363" t="s">
        <v>4533</v>
      </c>
      <c r="AI1363" t="s">
        <v>4687</v>
      </c>
      <c r="AJ1363" t="s">
        <v>5179</v>
      </c>
      <c r="AK1363" t="s">
        <v>5234</v>
      </c>
      <c r="AL1363">
        <v>4.55</v>
      </c>
      <c r="AM1363">
        <v>75.93000000000001</v>
      </c>
      <c r="AN1363" t="s">
        <v>5316</v>
      </c>
      <c r="AO1363" t="s">
        <v>5319</v>
      </c>
      <c r="AP1363" t="s">
        <v>5385</v>
      </c>
      <c r="AQ1363" t="s">
        <v>5449</v>
      </c>
    </row>
    <row r="1364" spans="1:43">
      <c r="A1364" s="1" t="s">
        <v>921</v>
      </c>
      <c r="B1364">
        <v>3</v>
      </c>
      <c r="C1364">
        <v>3534522</v>
      </c>
      <c r="D1364">
        <v>1827138</v>
      </c>
      <c r="E1364">
        <v>1178174</v>
      </c>
      <c r="F1364" t="s">
        <v>1249</v>
      </c>
      <c r="G1364" t="s">
        <v>1763</v>
      </c>
      <c r="H1364" t="s">
        <v>1763</v>
      </c>
      <c r="I1364" t="s">
        <v>2128</v>
      </c>
      <c r="J1364">
        <v>95.87</v>
      </c>
      <c r="K1364">
        <v>2.42</v>
      </c>
      <c r="L1364">
        <v>20</v>
      </c>
      <c r="N1364">
        <v>2</v>
      </c>
      <c r="O1364">
        <v>2</v>
      </c>
      <c r="P1364" t="s">
        <v>2194</v>
      </c>
      <c r="Q1364" t="s">
        <v>2937</v>
      </c>
      <c r="R1364">
        <v>99.5</v>
      </c>
      <c r="S1364">
        <v>1460</v>
      </c>
      <c r="T1364" t="s">
        <v>3251</v>
      </c>
      <c r="U1364">
        <v>99.2</v>
      </c>
      <c r="V1364">
        <v>1463</v>
      </c>
      <c r="W1364">
        <v>14.193381</v>
      </c>
      <c r="X1364">
        <v>17.29371</v>
      </c>
      <c r="Y1364">
        <v>0.22410302</v>
      </c>
      <c r="Z1364">
        <v>0</v>
      </c>
      <c r="AA1364">
        <v>0</v>
      </c>
      <c r="AB1364">
        <v>0.0125424467137864</v>
      </c>
      <c r="AC1364">
        <v>0.00255206814245153</v>
      </c>
    </row>
    <row r="1365" spans="1:43">
      <c r="A1365" s="1" t="s">
        <v>922</v>
      </c>
      <c r="B1365">
        <v>4</v>
      </c>
      <c r="C1365">
        <v>3113177</v>
      </c>
      <c r="D1365">
        <v>1091378</v>
      </c>
      <c r="E1365">
        <v>778294.2</v>
      </c>
      <c r="F1365" t="s">
        <v>1249</v>
      </c>
      <c r="G1365" t="s">
        <v>1764</v>
      </c>
      <c r="H1365" t="s">
        <v>2046</v>
      </c>
      <c r="I1365" t="s">
        <v>2128</v>
      </c>
      <c r="J1365">
        <v>93.04000000000001</v>
      </c>
      <c r="K1365">
        <v>0.5</v>
      </c>
      <c r="L1365">
        <v>0</v>
      </c>
      <c r="N1365">
        <v>2</v>
      </c>
      <c r="O1365">
        <v>2</v>
      </c>
      <c r="P1365" t="s">
        <v>2145</v>
      </c>
      <c r="Q1365" t="s">
        <v>2938</v>
      </c>
      <c r="R1365">
        <v>99.7</v>
      </c>
      <c r="S1365">
        <v>1448</v>
      </c>
      <c r="T1365" t="s">
        <v>3497</v>
      </c>
      <c r="U1365">
        <v>98.59999999999999</v>
      </c>
      <c r="V1365">
        <v>1455</v>
      </c>
      <c r="W1365">
        <v>7.935042399999999</v>
      </c>
      <c r="X1365">
        <v>11.352261</v>
      </c>
      <c r="Y1365">
        <v>0.11339449</v>
      </c>
      <c r="Z1365">
        <v>0</v>
      </c>
      <c r="AA1365">
        <v>0</v>
      </c>
      <c r="AB1365">
        <v>0.0147181538284465</v>
      </c>
      <c r="AC1365">
        <v>0.00423167023874794</v>
      </c>
    </row>
    <row r="1366" spans="1:43">
      <c r="A1366" s="1" t="s">
        <v>923</v>
      </c>
      <c r="B1366">
        <v>5</v>
      </c>
      <c r="C1366">
        <v>3869654</v>
      </c>
      <c r="D1366">
        <v>2271404</v>
      </c>
      <c r="E1366">
        <v>773930.8</v>
      </c>
      <c r="F1366" t="s">
        <v>1249</v>
      </c>
      <c r="G1366" t="s">
        <v>1316</v>
      </c>
      <c r="H1366" t="s">
        <v>1852</v>
      </c>
      <c r="J1366">
        <v>95.20999999999999</v>
      </c>
      <c r="K1366">
        <v>0.99</v>
      </c>
      <c r="L1366">
        <v>100</v>
      </c>
      <c r="N1366">
        <v>2</v>
      </c>
      <c r="O1366">
        <v>1</v>
      </c>
      <c r="P1366" t="s">
        <v>2139</v>
      </c>
      <c r="Q1366" t="s">
        <v>2489</v>
      </c>
      <c r="R1366">
        <v>100</v>
      </c>
      <c r="S1366">
        <v>1456</v>
      </c>
      <c r="T1366" t="s">
        <v>3084</v>
      </c>
      <c r="U1366">
        <v>99.7</v>
      </c>
      <c r="V1366">
        <v>1381</v>
      </c>
      <c r="W1366">
        <v>20.118933</v>
      </c>
      <c r="X1366">
        <v>25.048033</v>
      </c>
      <c r="Z1366">
        <v>0</v>
      </c>
      <c r="AA1366">
        <v>0</v>
      </c>
      <c r="AB1366">
        <v>0.009035530831609771</v>
      </c>
      <c r="AC1366">
        <v>0.00217017926429755</v>
      </c>
    </row>
    <row r="1367" spans="1:43">
      <c r="A1367" s="1" t="s">
        <v>924</v>
      </c>
      <c r="B1367">
        <v>82</v>
      </c>
      <c r="C1367">
        <v>6190382</v>
      </c>
      <c r="D1367">
        <v>406938</v>
      </c>
      <c r="E1367">
        <v>75492.5</v>
      </c>
      <c r="F1367" t="s">
        <v>1249</v>
      </c>
      <c r="G1367" t="s">
        <v>1295</v>
      </c>
      <c r="H1367" t="s">
        <v>2047</v>
      </c>
      <c r="J1367">
        <v>93.64</v>
      </c>
      <c r="K1367">
        <v>2</v>
      </c>
      <c r="L1367">
        <v>66.67</v>
      </c>
      <c r="N1367">
        <v>2</v>
      </c>
      <c r="O1367">
        <v>2</v>
      </c>
      <c r="P1367" t="s">
        <v>2168</v>
      </c>
      <c r="Q1367" t="s">
        <v>2467</v>
      </c>
      <c r="R1367">
        <v>100</v>
      </c>
      <c r="S1367">
        <v>1417</v>
      </c>
      <c r="T1367" t="s">
        <v>3063</v>
      </c>
      <c r="U1367">
        <v>99</v>
      </c>
      <c r="V1367">
        <v>1439</v>
      </c>
      <c r="W1367">
        <v>14.697352</v>
      </c>
      <c r="X1367">
        <v>14.470074</v>
      </c>
      <c r="Z1367">
        <v>0</v>
      </c>
      <c r="AA1367">
        <v>1</v>
      </c>
      <c r="AB1367">
        <v>0.0176311545731892</v>
      </c>
      <c r="AC1367">
        <v>0.005072137486898711</v>
      </c>
      <c r="AD1367" t="s">
        <v>4191</v>
      </c>
      <c r="AE1367">
        <v>47035</v>
      </c>
      <c r="AF1367">
        <v>47387</v>
      </c>
      <c r="AG1367" t="s">
        <v>4530</v>
      </c>
      <c r="AH1367" t="s">
        <v>4531</v>
      </c>
      <c r="AI1367" t="s">
        <v>4663</v>
      </c>
      <c r="AJ1367" t="s">
        <v>5176</v>
      </c>
      <c r="AK1367" t="s">
        <v>5241</v>
      </c>
      <c r="AL1367">
        <v>10.03</v>
      </c>
      <c r="AM1367">
        <v>76.12</v>
      </c>
      <c r="AN1367" t="s">
        <v>5316</v>
      </c>
      <c r="AO1367" t="s">
        <v>5317</v>
      </c>
      <c r="AP1367" t="s">
        <v>5383</v>
      </c>
      <c r="AQ1367" t="s">
        <v>5449</v>
      </c>
    </row>
    <row r="1368" spans="1:43">
      <c r="A1368" s="1" t="s">
        <v>925</v>
      </c>
      <c r="B1368">
        <v>27</v>
      </c>
      <c r="C1368">
        <v>4058387</v>
      </c>
      <c r="D1368">
        <v>914080</v>
      </c>
      <c r="E1368">
        <v>150310.6</v>
      </c>
      <c r="F1368" t="s">
        <v>1249</v>
      </c>
      <c r="G1368" t="s">
        <v>1361</v>
      </c>
      <c r="H1368" t="s">
        <v>2048</v>
      </c>
      <c r="J1368">
        <v>96.51000000000001</v>
      </c>
      <c r="K1368">
        <v>3.86</v>
      </c>
      <c r="L1368">
        <v>50</v>
      </c>
      <c r="N1368">
        <v>1</v>
      </c>
      <c r="O1368">
        <v>1</v>
      </c>
      <c r="P1368" t="s">
        <v>2133</v>
      </c>
      <c r="Q1368" t="s">
        <v>2536</v>
      </c>
      <c r="R1368">
        <v>100</v>
      </c>
      <c r="S1368">
        <v>1446</v>
      </c>
      <c r="T1368" t="s">
        <v>3129</v>
      </c>
      <c r="U1368">
        <v>96.5</v>
      </c>
      <c r="V1368">
        <v>1484</v>
      </c>
      <c r="W1368">
        <v>8.832495</v>
      </c>
      <c r="X1368">
        <v>11.362558</v>
      </c>
      <c r="Z1368">
        <v>0</v>
      </c>
      <c r="AA1368">
        <v>0</v>
      </c>
      <c r="AB1368">
        <v>0.0325992035309776</v>
      </c>
      <c r="AC1368">
        <v>0.008017885903360809</v>
      </c>
    </row>
    <row r="1369" spans="1:43">
      <c r="A1369" s="1" t="s">
        <v>926</v>
      </c>
      <c r="B1369">
        <v>18</v>
      </c>
      <c r="C1369">
        <v>4924873</v>
      </c>
      <c r="D1369">
        <v>2359027</v>
      </c>
      <c r="E1369">
        <v>273604.1</v>
      </c>
      <c r="F1369" t="s">
        <v>1249</v>
      </c>
      <c r="G1369" t="s">
        <v>1353</v>
      </c>
      <c r="H1369" t="s">
        <v>2049</v>
      </c>
      <c r="J1369">
        <v>98.34999999999999</v>
      </c>
      <c r="K1369">
        <v>2.2</v>
      </c>
      <c r="L1369">
        <v>0</v>
      </c>
      <c r="N1369">
        <v>1</v>
      </c>
      <c r="O1369">
        <v>1</v>
      </c>
      <c r="P1369" t="s">
        <v>2212</v>
      </c>
      <c r="Q1369" t="s">
        <v>2607</v>
      </c>
      <c r="R1369">
        <v>99.90000000000001</v>
      </c>
      <c r="S1369">
        <v>1487</v>
      </c>
      <c r="T1369" t="s">
        <v>3120</v>
      </c>
      <c r="U1369">
        <v>99.2</v>
      </c>
      <c r="V1369">
        <v>1552</v>
      </c>
      <c r="W1369">
        <v>14.106114</v>
      </c>
      <c r="X1369">
        <v>14.12123</v>
      </c>
      <c r="Z1369">
        <v>0</v>
      </c>
      <c r="AA1369">
        <v>0</v>
      </c>
      <c r="AB1369">
        <v>0.0276160094172135</v>
      </c>
      <c r="AC1369">
        <v>0.00681344024610433</v>
      </c>
      <c r="AD1369" t="s">
        <v>4192</v>
      </c>
      <c r="AE1369">
        <v>1592586</v>
      </c>
      <c r="AF1369">
        <v>1592745</v>
      </c>
      <c r="AG1369" t="s">
        <v>4530</v>
      </c>
      <c r="AH1369" t="s">
        <v>4540</v>
      </c>
      <c r="AI1369" t="s">
        <v>4723</v>
      </c>
      <c r="AJ1369" t="s">
        <v>5184</v>
      </c>
      <c r="AK1369" t="s">
        <v>5234</v>
      </c>
      <c r="AL1369">
        <v>4.81</v>
      </c>
      <c r="AM1369">
        <v>78.75</v>
      </c>
      <c r="AN1369" t="s">
        <v>5316</v>
      </c>
      <c r="AO1369" t="s">
        <v>5326</v>
      </c>
      <c r="AP1369" t="s">
        <v>5392</v>
      </c>
      <c r="AQ1369" t="s">
        <v>5456</v>
      </c>
    </row>
    <row r="1370" spans="1:43">
      <c r="A1370" s="1" t="s">
        <v>926</v>
      </c>
      <c r="B1370">
        <v>18</v>
      </c>
      <c r="C1370">
        <v>4924873</v>
      </c>
      <c r="D1370">
        <v>2359027</v>
      </c>
      <c r="E1370">
        <v>273604.1</v>
      </c>
      <c r="F1370" t="s">
        <v>1249</v>
      </c>
      <c r="G1370" t="s">
        <v>1353</v>
      </c>
      <c r="H1370" t="s">
        <v>2049</v>
      </c>
      <c r="J1370">
        <v>98.34999999999999</v>
      </c>
      <c r="K1370">
        <v>2.2</v>
      </c>
      <c r="L1370">
        <v>0</v>
      </c>
      <c r="N1370">
        <v>1</v>
      </c>
      <c r="O1370">
        <v>1</v>
      </c>
      <c r="P1370" t="s">
        <v>2212</v>
      </c>
      <c r="Q1370" t="s">
        <v>2607</v>
      </c>
      <c r="R1370">
        <v>99.90000000000001</v>
      </c>
      <c r="S1370">
        <v>1487</v>
      </c>
      <c r="T1370" t="s">
        <v>3120</v>
      </c>
      <c r="U1370">
        <v>99.2</v>
      </c>
      <c r="V1370">
        <v>1552</v>
      </c>
      <c r="W1370">
        <v>14.106114</v>
      </c>
      <c r="X1370">
        <v>14.12123</v>
      </c>
      <c r="Z1370">
        <v>0</v>
      </c>
      <c r="AA1370">
        <v>0</v>
      </c>
      <c r="AB1370">
        <v>0.0276160094172135</v>
      </c>
      <c r="AC1370">
        <v>0.00681344024610433</v>
      </c>
      <c r="AD1370" t="s">
        <v>4192</v>
      </c>
      <c r="AE1370">
        <v>2030545</v>
      </c>
      <c r="AF1370">
        <v>2030928</v>
      </c>
      <c r="AG1370" t="s">
        <v>4530</v>
      </c>
      <c r="AH1370" t="s">
        <v>4533</v>
      </c>
      <c r="AI1370" t="s">
        <v>4790</v>
      </c>
      <c r="AJ1370" t="s">
        <v>5175</v>
      </c>
      <c r="AK1370" t="s">
        <v>5234</v>
      </c>
      <c r="AL1370">
        <v>10.78</v>
      </c>
      <c r="AM1370">
        <v>76.04000000000001</v>
      </c>
      <c r="AN1370" t="s">
        <v>5316</v>
      </c>
      <c r="AO1370" t="s">
        <v>5319</v>
      </c>
      <c r="AP1370" t="s">
        <v>5385</v>
      </c>
      <c r="AQ1370" t="s">
        <v>5449</v>
      </c>
    </row>
    <row r="1371" spans="1:43">
      <c r="A1371" s="1" t="s">
        <v>927</v>
      </c>
      <c r="B1371">
        <v>42</v>
      </c>
      <c r="C1371">
        <v>4871556</v>
      </c>
      <c r="D1371">
        <v>598754</v>
      </c>
      <c r="E1371">
        <v>115989.4</v>
      </c>
      <c r="F1371" t="s">
        <v>1249</v>
      </c>
      <c r="G1371" t="s">
        <v>1268</v>
      </c>
      <c r="H1371" t="s">
        <v>2050</v>
      </c>
      <c r="I1371" t="s">
        <v>2128</v>
      </c>
      <c r="J1371">
        <v>96.27</v>
      </c>
      <c r="K1371">
        <v>1.17</v>
      </c>
      <c r="L1371">
        <v>33.33</v>
      </c>
      <c r="N1371">
        <v>1</v>
      </c>
      <c r="O1371">
        <v>1</v>
      </c>
      <c r="P1371" t="s">
        <v>2130</v>
      </c>
      <c r="Q1371" t="s">
        <v>2939</v>
      </c>
      <c r="R1371">
        <v>99.3</v>
      </c>
      <c r="S1371">
        <v>1458</v>
      </c>
      <c r="T1371" t="s">
        <v>3498</v>
      </c>
      <c r="U1371">
        <v>98.5</v>
      </c>
      <c r="V1371">
        <v>1528</v>
      </c>
      <c r="W1371">
        <v>10.781188</v>
      </c>
      <c r="X1371">
        <v>11.021181</v>
      </c>
      <c r="Y1371">
        <v>0.26951894</v>
      </c>
      <c r="Z1371">
        <v>0</v>
      </c>
      <c r="AA1371">
        <v>0</v>
      </c>
      <c r="AB1371">
        <v>0.033926485979351</v>
      </c>
      <c r="AC1371">
        <v>0.007603390615653021</v>
      </c>
      <c r="AD1371" t="s">
        <v>4193</v>
      </c>
      <c r="AE1371">
        <v>245858</v>
      </c>
      <c r="AF1371">
        <v>246028</v>
      </c>
      <c r="AG1371" t="s">
        <v>4529</v>
      </c>
      <c r="AH1371" t="s">
        <v>4533</v>
      </c>
      <c r="AI1371" t="s">
        <v>4631</v>
      </c>
      <c r="AJ1371" t="s">
        <v>5179</v>
      </c>
      <c r="AK1371" t="s">
        <v>5234</v>
      </c>
      <c r="AL1371">
        <v>4.8</v>
      </c>
      <c r="AM1371">
        <v>78.36</v>
      </c>
      <c r="AN1371" t="s">
        <v>5316</v>
      </c>
      <c r="AO1371" t="s">
        <v>5319</v>
      </c>
      <c r="AP1371" t="s">
        <v>5385</v>
      </c>
      <c r="AQ1371" t="s">
        <v>5449</v>
      </c>
    </row>
    <row r="1372" spans="1:43">
      <c r="A1372" s="1" t="s">
        <v>927</v>
      </c>
      <c r="B1372">
        <v>42</v>
      </c>
      <c r="C1372">
        <v>4871556</v>
      </c>
      <c r="D1372">
        <v>598754</v>
      </c>
      <c r="E1372">
        <v>115989.4</v>
      </c>
      <c r="F1372" t="s">
        <v>1249</v>
      </c>
      <c r="G1372" t="s">
        <v>1268</v>
      </c>
      <c r="H1372" t="s">
        <v>2050</v>
      </c>
      <c r="I1372" t="s">
        <v>2128</v>
      </c>
      <c r="J1372">
        <v>96.27</v>
      </c>
      <c r="K1372">
        <v>1.17</v>
      </c>
      <c r="L1372">
        <v>33.33</v>
      </c>
      <c r="N1372">
        <v>1</v>
      </c>
      <c r="O1372">
        <v>1</v>
      </c>
      <c r="P1372" t="s">
        <v>2130</v>
      </c>
      <c r="Q1372" t="s">
        <v>2939</v>
      </c>
      <c r="R1372">
        <v>99.3</v>
      </c>
      <c r="S1372">
        <v>1458</v>
      </c>
      <c r="T1372" t="s">
        <v>3498</v>
      </c>
      <c r="U1372">
        <v>98.5</v>
      </c>
      <c r="V1372">
        <v>1528</v>
      </c>
      <c r="W1372">
        <v>10.781188</v>
      </c>
      <c r="X1372">
        <v>11.021181</v>
      </c>
      <c r="Y1372">
        <v>0.26951894</v>
      </c>
      <c r="Z1372">
        <v>0</v>
      </c>
      <c r="AA1372">
        <v>0</v>
      </c>
      <c r="AB1372">
        <v>0.033926485979351</v>
      </c>
      <c r="AC1372">
        <v>0.007603390615653021</v>
      </c>
      <c r="AD1372" t="s">
        <v>4193</v>
      </c>
      <c r="AE1372">
        <v>246369</v>
      </c>
      <c r="AF1372">
        <v>246690</v>
      </c>
      <c r="AG1372" t="s">
        <v>4529</v>
      </c>
      <c r="AH1372" t="s">
        <v>4533</v>
      </c>
      <c r="AI1372" t="s">
        <v>4632</v>
      </c>
      <c r="AJ1372" t="s">
        <v>5175</v>
      </c>
      <c r="AK1372" t="s">
        <v>5234</v>
      </c>
      <c r="AL1372">
        <v>9.039999999999999</v>
      </c>
      <c r="AM1372">
        <v>78.56999999999999</v>
      </c>
      <c r="AN1372" t="s">
        <v>5316</v>
      </c>
      <c r="AO1372" t="s">
        <v>5319</v>
      </c>
      <c r="AP1372" t="s">
        <v>5385</v>
      </c>
      <c r="AQ1372" t="s">
        <v>5449</v>
      </c>
    </row>
    <row r="1373" spans="1:43">
      <c r="A1373" s="1" t="s">
        <v>928</v>
      </c>
      <c r="B1373">
        <v>14</v>
      </c>
      <c r="C1373">
        <v>4988864</v>
      </c>
      <c r="D1373">
        <v>1147312</v>
      </c>
      <c r="E1373">
        <v>356347.4</v>
      </c>
      <c r="F1373" t="s">
        <v>1249</v>
      </c>
      <c r="G1373" t="s">
        <v>1270</v>
      </c>
      <c r="H1373" t="s">
        <v>2051</v>
      </c>
      <c r="I1373" t="s">
        <v>2128</v>
      </c>
      <c r="J1373">
        <v>95.2</v>
      </c>
      <c r="K1373">
        <v>3.21</v>
      </c>
      <c r="L1373">
        <v>25</v>
      </c>
      <c r="N1373">
        <v>2</v>
      </c>
      <c r="O1373">
        <v>2</v>
      </c>
      <c r="P1373" t="s">
        <v>2149</v>
      </c>
      <c r="Q1373" t="s">
        <v>2940</v>
      </c>
      <c r="R1373">
        <v>99.8</v>
      </c>
      <c r="S1373">
        <v>1455</v>
      </c>
      <c r="T1373" t="s">
        <v>3037</v>
      </c>
      <c r="U1373">
        <v>99.5</v>
      </c>
      <c r="V1373">
        <v>1513</v>
      </c>
      <c r="W1373">
        <v>14.545761</v>
      </c>
      <c r="X1373">
        <v>16.972847</v>
      </c>
      <c r="Y1373">
        <v>0.23723097</v>
      </c>
      <c r="Z1373">
        <v>1</v>
      </c>
      <c r="AA1373">
        <v>0</v>
      </c>
      <c r="AB1373">
        <v>0.0456413119428088</v>
      </c>
      <c r="AC1373">
        <v>0.0131618514291459</v>
      </c>
      <c r="AD1373" t="s">
        <v>4194</v>
      </c>
      <c r="AE1373">
        <v>91234</v>
      </c>
      <c r="AF1373">
        <v>91383</v>
      </c>
      <c r="AG1373" t="s">
        <v>4529</v>
      </c>
      <c r="AH1373" t="s">
        <v>4534</v>
      </c>
      <c r="AI1373" t="s">
        <v>4635</v>
      </c>
      <c r="AJ1373" t="s">
        <v>5177</v>
      </c>
      <c r="AK1373" t="s">
        <v>5237</v>
      </c>
      <c r="AL1373">
        <v>7.05</v>
      </c>
      <c r="AM1373">
        <v>77.48</v>
      </c>
      <c r="AN1373" t="s">
        <v>5316</v>
      </c>
      <c r="AO1373" t="s">
        <v>5320</v>
      </c>
      <c r="AP1373" t="s">
        <v>5386</v>
      </c>
      <c r="AQ1373" t="s">
        <v>5451</v>
      </c>
    </row>
    <row r="1374" spans="1:43">
      <c r="A1374" s="1" t="s">
        <v>928</v>
      </c>
      <c r="B1374">
        <v>14</v>
      </c>
      <c r="C1374">
        <v>4988864</v>
      </c>
      <c r="D1374">
        <v>1147312</v>
      </c>
      <c r="E1374">
        <v>356347.4</v>
      </c>
      <c r="F1374" t="s">
        <v>1249</v>
      </c>
      <c r="G1374" t="s">
        <v>1270</v>
      </c>
      <c r="H1374" t="s">
        <v>2051</v>
      </c>
      <c r="I1374" t="s">
        <v>2128</v>
      </c>
      <c r="J1374">
        <v>95.2</v>
      </c>
      <c r="K1374">
        <v>3.21</v>
      </c>
      <c r="L1374">
        <v>25</v>
      </c>
      <c r="N1374">
        <v>2</v>
      </c>
      <c r="O1374">
        <v>2</v>
      </c>
      <c r="P1374" t="s">
        <v>2149</v>
      </c>
      <c r="Q1374" t="s">
        <v>2940</v>
      </c>
      <c r="R1374">
        <v>99.8</v>
      </c>
      <c r="S1374">
        <v>1455</v>
      </c>
      <c r="T1374" t="s">
        <v>3037</v>
      </c>
      <c r="U1374">
        <v>99.5</v>
      </c>
      <c r="V1374">
        <v>1513</v>
      </c>
      <c r="W1374">
        <v>14.545761</v>
      </c>
      <c r="X1374">
        <v>16.972847</v>
      </c>
      <c r="Y1374">
        <v>0.23723097</v>
      </c>
      <c r="Z1374">
        <v>1</v>
      </c>
      <c r="AA1374">
        <v>0</v>
      </c>
      <c r="AB1374">
        <v>0.0456413119428088</v>
      </c>
      <c r="AC1374">
        <v>0.0131618514291459</v>
      </c>
      <c r="AD1374" t="s">
        <v>4194</v>
      </c>
      <c r="AE1374">
        <v>441795</v>
      </c>
      <c r="AF1374">
        <v>442150</v>
      </c>
      <c r="AG1374" t="s">
        <v>4529</v>
      </c>
      <c r="AH1374" t="s">
        <v>4533</v>
      </c>
      <c r="AI1374" t="s">
        <v>4634</v>
      </c>
      <c r="AJ1374" t="s">
        <v>5175</v>
      </c>
      <c r="AK1374" t="s">
        <v>5234</v>
      </c>
      <c r="AL1374">
        <v>10</v>
      </c>
      <c r="AM1374">
        <v>79.20999999999999</v>
      </c>
      <c r="AN1374" t="s">
        <v>5316</v>
      </c>
      <c r="AO1374" t="s">
        <v>5319</v>
      </c>
      <c r="AP1374" t="s">
        <v>5385</v>
      </c>
      <c r="AQ1374" t="s">
        <v>5449</v>
      </c>
    </row>
    <row r="1375" spans="1:43">
      <c r="A1375" s="1" t="s">
        <v>929</v>
      </c>
      <c r="B1375">
        <v>51</v>
      </c>
      <c r="C1375">
        <v>5037108</v>
      </c>
      <c r="D1375">
        <v>637176</v>
      </c>
      <c r="E1375">
        <v>98766.8</v>
      </c>
      <c r="F1375" t="s">
        <v>1249</v>
      </c>
      <c r="G1375" t="s">
        <v>1765</v>
      </c>
      <c r="H1375" t="s">
        <v>1765</v>
      </c>
      <c r="I1375" t="s">
        <v>2128</v>
      </c>
      <c r="J1375">
        <v>90.05</v>
      </c>
      <c r="K1375">
        <v>2.24</v>
      </c>
      <c r="L1375">
        <v>42.86</v>
      </c>
      <c r="N1375">
        <v>2</v>
      </c>
      <c r="O1375">
        <v>2</v>
      </c>
      <c r="P1375" t="s">
        <v>2401</v>
      </c>
      <c r="Q1375" t="s">
        <v>2941</v>
      </c>
      <c r="R1375">
        <v>99.40000000000001</v>
      </c>
      <c r="S1375">
        <v>1444</v>
      </c>
      <c r="T1375" t="s">
        <v>3499</v>
      </c>
      <c r="U1375">
        <v>91.5</v>
      </c>
      <c r="V1375">
        <v>1392</v>
      </c>
      <c r="W1375">
        <v>7.305853999999999</v>
      </c>
      <c r="X1375">
        <v>7.366049</v>
      </c>
      <c r="Y1375">
        <v>0.15517905</v>
      </c>
      <c r="Z1375">
        <v>0</v>
      </c>
      <c r="AA1375">
        <v>0</v>
      </c>
      <c r="AB1375">
        <v>0.0101075648519063</v>
      </c>
      <c r="AC1375">
        <v>0.00311849880201477</v>
      </c>
    </row>
    <row r="1376" spans="1:43">
      <c r="A1376" s="1" t="s">
        <v>930</v>
      </c>
      <c r="B1376">
        <v>41</v>
      </c>
      <c r="C1376">
        <v>4941904</v>
      </c>
      <c r="D1376">
        <v>542523</v>
      </c>
      <c r="E1376">
        <v>120534.2</v>
      </c>
      <c r="F1376" t="s">
        <v>1249</v>
      </c>
      <c r="G1376" t="s">
        <v>1766</v>
      </c>
      <c r="H1376" t="s">
        <v>1766</v>
      </c>
      <c r="I1376" t="s">
        <v>2128</v>
      </c>
      <c r="J1376">
        <v>96.06</v>
      </c>
      <c r="K1376">
        <v>4.55</v>
      </c>
      <c r="L1376">
        <v>80</v>
      </c>
      <c r="N1376">
        <v>1</v>
      </c>
      <c r="O1376">
        <v>1</v>
      </c>
      <c r="P1376" t="s">
        <v>2202</v>
      </c>
      <c r="Q1376" t="s">
        <v>2942</v>
      </c>
      <c r="R1376">
        <v>100</v>
      </c>
      <c r="S1376">
        <v>1432</v>
      </c>
      <c r="T1376" t="s">
        <v>3500</v>
      </c>
      <c r="U1376">
        <v>99.7</v>
      </c>
      <c r="V1376">
        <v>1475</v>
      </c>
      <c r="W1376">
        <v>24.90814</v>
      </c>
      <c r="X1376">
        <v>22.452847</v>
      </c>
      <c r="Y1376">
        <v>0.32902288</v>
      </c>
      <c r="Z1376">
        <v>0</v>
      </c>
      <c r="AA1376">
        <v>1</v>
      </c>
      <c r="AB1376">
        <v>0.0552543374071967</v>
      </c>
      <c r="AC1376">
        <v>0.009163251405611869</v>
      </c>
    </row>
    <row r="1377" spans="1:43">
      <c r="A1377" s="1" t="s">
        <v>931</v>
      </c>
      <c r="B1377">
        <v>27</v>
      </c>
      <c r="C1377">
        <v>2907169</v>
      </c>
      <c r="D1377">
        <v>508694</v>
      </c>
      <c r="E1377">
        <v>107672.9</v>
      </c>
      <c r="F1377" t="s">
        <v>1249</v>
      </c>
      <c r="G1377" t="s">
        <v>1767</v>
      </c>
      <c r="H1377" t="s">
        <v>1767</v>
      </c>
      <c r="I1377" t="s">
        <v>2128</v>
      </c>
      <c r="J1377">
        <v>90.92</v>
      </c>
      <c r="K1377">
        <v>1.18</v>
      </c>
      <c r="L1377">
        <v>25</v>
      </c>
      <c r="N1377">
        <v>3</v>
      </c>
      <c r="O1377">
        <v>3</v>
      </c>
      <c r="P1377" t="s">
        <v>2394</v>
      </c>
      <c r="Q1377" t="s">
        <v>2943</v>
      </c>
      <c r="R1377">
        <v>99.2</v>
      </c>
      <c r="S1377">
        <v>1436</v>
      </c>
      <c r="T1377" t="s">
        <v>3501</v>
      </c>
      <c r="U1377">
        <v>95.90000000000001</v>
      </c>
      <c r="V1377">
        <v>1478</v>
      </c>
      <c r="W1377">
        <v>5.518989599999999</v>
      </c>
      <c r="X1377">
        <v>9.567708</v>
      </c>
      <c r="Y1377">
        <v>0.07715287</v>
      </c>
      <c r="Z1377">
        <v>0</v>
      </c>
      <c r="AA1377">
        <v>0</v>
      </c>
      <c r="AB1377">
        <v>0.0456521890370741</v>
      </c>
      <c r="AC1377">
        <v>0.0116286402562841</v>
      </c>
    </row>
    <row r="1378" spans="1:43">
      <c r="A1378" s="1" t="s">
        <v>932</v>
      </c>
      <c r="B1378">
        <v>32</v>
      </c>
      <c r="C1378">
        <v>4271938</v>
      </c>
      <c r="D1378">
        <v>594185</v>
      </c>
      <c r="E1378">
        <v>133498.1</v>
      </c>
      <c r="F1378" t="s">
        <v>1249</v>
      </c>
      <c r="G1378" t="s">
        <v>1759</v>
      </c>
      <c r="H1378" t="s">
        <v>2052</v>
      </c>
      <c r="J1378">
        <v>96.7</v>
      </c>
      <c r="K1378">
        <v>3.6</v>
      </c>
      <c r="L1378">
        <v>30.77</v>
      </c>
      <c r="N1378">
        <v>1</v>
      </c>
      <c r="O1378">
        <v>1</v>
      </c>
      <c r="P1378" t="s">
        <v>2270</v>
      </c>
      <c r="Q1378" t="s">
        <v>2933</v>
      </c>
      <c r="R1378">
        <v>99.7</v>
      </c>
      <c r="S1378">
        <v>1447</v>
      </c>
      <c r="T1378" t="s">
        <v>3493</v>
      </c>
      <c r="U1378">
        <v>99.5</v>
      </c>
      <c r="V1378">
        <v>1485</v>
      </c>
      <c r="W1378">
        <v>5.6788626</v>
      </c>
      <c r="X1378">
        <v>8.253714</v>
      </c>
      <c r="Z1378">
        <v>1</v>
      </c>
      <c r="AA1378">
        <v>0</v>
      </c>
      <c r="AB1378">
        <v>0.0292437379839951</v>
      </c>
      <c r="AC1378">
        <v>0.0074097071302908</v>
      </c>
    </row>
    <row r="1379" spans="1:43">
      <c r="A1379" s="1" t="s">
        <v>933</v>
      </c>
      <c r="B1379">
        <v>20</v>
      </c>
      <c r="C1379">
        <v>5285712</v>
      </c>
      <c r="D1379">
        <v>942788</v>
      </c>
      <c r="E1379">
        <v>264285.6</v>
      </c>
      <c r="F1379" t="s">
        <v>1249</v>
      </c>
      <c r="G1379" t="s">
        <v>1283</v>
      </c>
      <c r="H1379" t="s">
        <v>1283</v>
      </c>
      <c r="J1379">
        <v>93.26000000000001</v>
      </c>
      <c r="K1379">
        <v>0.25</v>
      </c>
      <c r="L1379">
        <v>0</v>
      </c>
      <c r="N1379">
        <v>1</v>
      </c>
      <c r="O1379">
        <v>1</v>
      </c>
      <c r="P1379" t="s">
        <v>2145</v>
      </c>
      <c r="Q1379" t="s">
        <v>2454</v>
      </c>
      <c r="R1379">
        <v>99.8</v>
      </c>
      <c r="S1379">
        <v>1459</v>
      </c>
      <c r="T1379" t="s">
        <v>3050</v>
      </c>
      <c r="U1379">
        <v>99.3</v>
      </c>
      <c r="V1379">
        <v>1477</v>
      </c>
      <c r="W1379">
        <v>6.735310000000001</v>
      </c>
      <c r="X1379">
        <v>9.269767</v>
      </c>
      <c r="Z1379">
        <v>0</v>
      </c>
      <c r="AA1379">
        <v>0</v>
      </c>
      <c r="AB1379">
        <v>0.00892492803811498</v>
      </c>
      <c r="AC1379">
        <v>0.00313388891661261</v>
      </c>
      <c r="AD1379" t="s">
        <v>4195</v>
      </c>
      <c r="AE1379">
        <v>92224</v>
      </c>
      <c r="AF1379">
        <v>92359</v>
      </c>
      <c r="AG1379" t="s">
        <v>4529</v>
      </c>
      <c r="AH1379" t="s">
        <v>4548</v>
      </c>
      <c r="AI1379" t="s">
        <v>4813</v>
      </c>
      <c r="AJ1379" t="s">
        <v>5201</v>
      </c>
      <c r="AK1379" t="s">
        <v>5237</v>
      </c>
      <c r="AL1379">
        <v>4.39</v>
      </c>
      <c r="AM1379">
        <v>78.09999999999999</v>
      </c>
      <c r="AN1379" t="s">
        <v>5316</v>
      </c>
      <c r="AO1379" t="s">
        <v>5334</v>
      </c>
      <c r="AP1379" t="s">
        <v>5400</v>
      </c>
      <c r="AQ1379" t="s">
        <v>5456</v>
      </c>
    </row>
    <row r="1380" spans="1:43">
      <c r="A1380" s="1" t="s">
        <v>934</v>
      </c>
      <c r="B1380">
        <v>31</v>
      </c>
      <c r="C1380">
        <v>5030023</v>
      </c>
      <c r="D1380">
        <v>970159</v>
      </c>
      <c r="E1380">
        <v>162258.8</v>
      </c>
      <c r="F1380" t="s">
        <v>1249</v>
      </c>
      <c r="G1380" t="s">
        <v>1305</v>
      </c>
      <c r="H1380" t="s">
        <v>2053</v>
      </c>
      <c r="J1380">
        <v>96.04000000000001</v>
      </c>
      <c r="K1380">
        <v>3.96</v>
      </c>
      <c r="L1380">
        <v>70</v>
      </c>
      <c r="N1380">
        <v>2</v>
      </c>
      <c r="O1380">
        <v>2</v>
      </c>
      <c r="P1380" t="s">
        <v>2175</v>
      </c>
      <c r="Q1380" t="s">
        <v>2478</v>
      </c>
      <c r="R1380">
        <v>99.40000000000001</v>
      </c>
      <c r="S1380">
        <v>1443</v>
      </c>
      <c r="T1380" t="s">
        <v>3073</v>
      </c>
      <c r="U1380">
        <v>97.3</v>
      </c>
      <c r="V1380">
        <v>1492</v>
      </c>
      <c r="W1380">
        <v>8.918756500000001</v>
      </c>
      <c r="X1380">
        <v>12.777535</v>
      </c>
      <c r="Z1380">
        <v>0</v>
      </c>
      <c r="AA1380">
        <v>0</v>
      </c>
      <c r="AB1380">
        <v>0.0176257606781539</v>
      </c>
      <c r="AC1380">
        <v>0.00455592880619501</v>
      </c>
    </row>
    <row r="1381" spans="1:43">
      <c r="A1381" s="1" t="s">
        <v>935</v>
      </c>
      <c r="B1381">
        <v>19</v>
      </c>
      <c r="C1381">
        <v>4590894</v>
      </c>
      <c r="D1381">
        <v>789280</v>
      </c>
      <c r="E1381">
        <v>241626</v>
      </c>
      <c r="F1381" t="s">
        <v>1249</v>
      </c>
      <c r="G1381" t="s">
        <v>1768</v>
      </c>
      <c r="H1381" t="s">
        <v>1768</v>
      </c>
      <c r="I1381" t="s">
        <v>2128</v>
      </c>
      <c r="J1381">
        <v>96.43000000000001</v>
      </c>
      <c r="K1381">
        <v>1.83</v>
      </c>
      <c r="L1381">
        <v>10</v>
      </c>
      <c r="N1381">
        <v>1</v>
      </c>
      <c r="O1381">
        <v>1</v>
      </c>
      <c r="P1381" t="s">
        <v>2197</v>
      </c>
      <c r="Q1381" t="s">
        <v>2944</v>
      </c>
      <c r="R1381">
        <v>99</v>
      </c>
      <c r="S1381">
        <v>1446</v>
      </c>
      <c r="T1381" t="s">
        <v>3502</v>
      </c>
      <c r="U1381">
        <v>95.59999999999999</v>
      </c>
      <c r="V1381">
        <v>1491</v>
      </c>
      <c r="W1381">
        <v>7.041589699999999</v>
      </c>
      <c r="X1381">
        <v>10.132351</v>
      </c>
      <c r="Y1381">
        <v>0.136074</v>
      </c>
      <c r="Z1381">
        <v>0</v>
      </c>
      <c r="AA1381">
        <v>0</v>
      </c>
      <c r="AB1381">
        <v>0.0114349578277434</v>
      </c>
      <c r="AC1381">
        <v>0.0040277367955149</v>
      </c>
    </row>
    <row r="1382" spans="1:43">
      <c r="A1382" s="1" t="s">
        <v>936</v>
      </c>
      <c r="B1382">
        <v>41</v>
      </c>
      <c r="C1382">
        <v>3303267</v>
      </c>
      <c r="D1382">
        <v>333868</v>
      </c>
      <c r="E1382">
        <v>80567.5</v>
      </c>
      <c r="F1382" t="s">
        <v>1249</v>
      </c>
      <c r="G1382" t="s">
        <v>1462</v>
      </c>
      <c r="H1382" t="s">
        <v>2054</v>
      </c>
      <c r="J1382">
        <v>90.34999999999999</v>
      </c>
      <c r="K1382">
        <v>1.4</v>
      </c>
      <c r="L1382">
        <v>75</v>
      </c>
      <c r="N1382">
        <v>3</v>
      </c>
      <c r="O1382">
        <v>2</v>
      </c>
      <c r="P1382" t="s">
        <v>2274</v>
      </c>
      <c r="Q1382" t="s">
        <v>2928</v>
      </c>
      <c r="R1382">
        <v>99.90000000000001</v>
      </c>
      <c r="S1382">
        <v>1463</v>
      </c>
      <c r="T1382" t="s">
        <v>3235</v>
      </c>
      <c r="U1382">
        <v>98</v>
      </c>
      <c r="V1382">
        <v>1520</v>
      </c>
      <c r="W1382">
        <v>11.597813</v>
      </c>
      <c r="X1382">
        <v>9.486066000000001</v>
      </c>
      <c r="Z1382">
        <v>0</v>
      </c>
      <c r="AA1382">
        <v>0</v>
      </c>
      <c r="AB1382">
        <v>0.0414214748505134</v>
      </c>
      <c r="AC1382">
        <v>0.00966834672851598</v>
      </c>
      <c r="AD1382" t="s">
        <v>4196</v>
      </c>
      <c r="AE1382">
        <v>12642</v>
      </c>
      <c r="AF1382">
        <v>13043</v>
      </c>
      <c r="AG1382" t="s">
        <v>4530</v>
      </c>
      <c r="AH1382" t="s">
        <v>4531</v>
      </c>
      <c r="AI1382" t="s">
        <v>5018</v>
      </c>
      <c r="AJ1382" t="s">
        <v>5175</v>
      </c>
      <c r="AK1382" t="s">
        <v>5234</v>
      </c>
      <c r="AL1382">
        <v>11.52</v>
      </c>
      <c r="AM1382">
        <v>75.12</v>
      </c>
      <c r="AN1382" t="s">
        <v>5316</v>
      </c>
      <c r="AO1382" t="s">
        <v>5317</v>
      </c>
      <c r="AP1382" t="s">
        <v>5383</v>
      </c>
      <c r="AQ1382" t="s">
        <v>5449</v>
      </c>
    </row>
    <row r="1383" spans="1:43">
      <c r="A1383" s="1" t="s">
        <v>936</v>
      </c>
      <c r="B1383">
        <v>41</v>
      </c>
      <c r="C1383">
        <v>3303267</v>
      </c>
      <c r="D1383">
        <v>333868</v>
      </c>
      <c r="E1383">
        <v>80567.5</v>
      </c>
      <c r="F1383" t="s">
        <v>1249</v>
      </c>
      <c r="G1383" t="s">
        <v>1462</v>
      </c>
      <c r="H1383" t="s">
        <v>2054</v>
      </c>
      <c r="J1383">
        <v>90.34999999999999</v>
      </c>
      <c r="K1383">
        <v>1.4</v>
      </c>
      <c r="L1383">
        <v>75</v>
      </c>
      <c r="N1383">
        <v>3</v>
      </c>
      <c r="O1383">
        <v>2</v>
      </c>
      <c r="P1383" t="s">
        <v>2274</v>
      </c>
      <c r="Q1383" t="s">
        <v>2928</v>
      </c>
      <c r="R1383">
        <v>99.90000000000001</v>
      </c>
      <c r="S1383">
        <v>1463</v>
      </c>
      <c r="T1383" t="s">
        <v>3235</v>
      </c>
      <c r="U1383">
        <v>98</v>
      </c>
      <c r="V1383">
        <v>1520</v>
      </c>
      <c r="W1383">
        <v>11.597813</v>
      </c>
      <c r="X1383">
        <v>9.486066000000001</v>
      </c>
      <c r="Z1383">
        <v>0</v>
      </c>
      <c r="AA1383">
        <v>0</v>
      </c>
      <c r="AB1383">
        <v>0.0414214748505134</v>
      </c>
      <c r="AC1383">
        <v>0.00966834672851598</v>
      </c>
      <c r="AD1383" t="s">
        <v>4196</v>
      </c>
      <c r="AE1383">
        <v>13155</v>
      </c>
      <c r="AF1383">
        <v>13363</v>
      </c>
      <c r="AG1383" t="s">
        <v>4530</v>
      </c>
      <c r="AH1383" t="s">
        <v>4531</v>
      </c>
      <c r="AI1383" t="s">
        <v>4844</v>
      </c>
      <c r="AJ1383" t="s">
        <v>5179</v>
      </c>
      <c r="AK1383" t="s">
        <v>5234</v>
      </c>
      <c r="AL1383">
        <v>5.99</v>
      </c>
      <c r="AM1383">
        <v>76.56</v>
      </c>
      <c r="AN1383" t="s">
        <v>5316</v>
      </c>
      <c r="AO1383" t="s">
        <v>5317</v>
      </c>
      <c r="AP1383" t="s">
        <v>5383</v>
      </c>
      <c r="AQ1383" t="s">
        <v>5449</v>
      </c>
    </row>
    <row r="1384" spans="1:43">
      <c r="A1384" s="1" t="s">
        <v>937</v>
      </c>
      <c r="B1384">
        <v>28</v>
      </c>
      <c r="C1384">
        <v>4628329</v>
      </c>
      <c r="D1384">
        <v>561833</v>
      </c>
      <c r="E1384">
        <v>165297.5</v>
      </c>
      <c r="F1384" t="s">
        <v>1249</v>
      </c>
      <c r="G1384" t="s">
        <v>1769</v>
      </c>
      <c r="H1384" t="s">
        <v>1769</v>
      </c>
      <c r="I1384" t="s">
        <v>2128</v>
      </c>
      <c r="J1384">
        <v>91.03</v>
      </c>
      <c r="K1384">
        <v>0</v>
      </c>
      <c r="L1384">
        <v>0</v>
      </c>
      <c r="N1384">
        <v>2</v>
      </c>
      <c r="O1384">
        <v>2</v>
      </c>
      <c r="P1384" t="s">
        <v>2402</v>
      </c>
      <c r="Q1384" t="s">
        <v>2945</v>
      </c>
      <c r="R1384">
        <v>99.40000000000001</v>
      </c>
      <c r="S1384">
        <v>1437</v>
      </c>
      <c r="T1384" t="s">
        <v>3503</v>
      </c>
      <c r="U1384">
        <v>98.59999999999999</v>
      </c>
      <c r="V1384">
        <v>1463</v>
      </c>
      <c r="W1384">
        <v>6.7675757</v>
      </c>
      <c r="X1384">
        <v>8.790632</v>
      </c>
      <c r="Y1384">
        <v>0.24282318</v>
      </c>
      <c r="Z1384">
        <v>0</v>
      </c>
      <c r="AA1384">
        <v>1</v>
      </c>
      <c r="AB1384">
        <v>0.0302265925609235</v>
      </c>
      <c r="AC1384">
        <v>0.00849840417447692</v>
      </c>
      <c r="AD1384" t="s">
        <v>4197</v>
      </c>
      <c r="AE1384">
        <v>511119</v>
      </c>
      <c r="AF1384">
        <v>511476</v>
      </c>
      <c r="AG1384" t="s">
        <v>4530</v>
      </c>
      <c r="AH1384" t="s">
        <v>4533</v>
      </c>
      <c r="AI1384" t="s">
        <v>5019</v>
      </c>
      <c r="AJ1384" t="s">
        <v>5175</v>
      </c>
      <c r="AK1384" t="s">
        <v>5234</v>
      </c>
      <c r="AL1384">
        <v>10.05</v>
      </c>
      <c r="AM1384">
        <v>75.14</v>
      </c>
      <c r="AN1384" t="s">
        <v>5316</v>
      </c>
      <c r="AO1384" t="s">
        <v>5319</v>
      </c>
      <c r="AP1384" t="s">
        <v>5385</v>
      </c>
      <c r="AQ1384" t="s">
        <v>5449</v>
      </c>
    </row>
    <row r="1385" spans="1:43">
      <c r="A1385" s="1" t="s">
        <v>937</v>
      </c>
      <c r="B1385">
        <v>28</v>
      </c>
      <c r="C1385">
        <v>4628329</v>
      </c>
      <c r="D1385">
        <v>561833</v>
      </c>
      <c r="E1385">
        <v>165297.5</v>
      </c>
      <c r="F1385" t="s">
        <v>1249</v>
      </c>
      <c r="G1385" t="s">
        <v>1769</v>
      </c>
      <c r="H1385" t="s">
        <v>1769</v>
      </c>
      <c r="I1385" t="s">
        <v>2128</v>
      </c>
      <c r="J1385">
        <v>91.03</v>
      </c>
      <c r="K1385">
        <v>0</v>
      </c>
      <c r="L1385">
        <v>0</v>
      </c>
      <c r="N1385">
        <v>2</v>
      </c>
      <c r="O1385">
        <v>2</v>
      </c>
      <c r="P1385" t="s">
        <v>2402</v>
      </c>
      <c r="Q1385" t="s">
        <v>2945</v>
      </c>
      <c r="R1385">
        <v>99.40000000000001</v>
      </c>
      <c r="S1385">
        <v>1437</v>
      </c>
      <c r="T1385" t="s">
        <v>3503</v>
      </c>
      <c r="U1385">
        <v>98.59999999999999</v>
      </c>
      <c r="V1385">
        <v>1463</v>
      </c>
      <c r="W1385">
        <v>6.7675757</v>
      </c>
      <c r="X1385">
        <v>8.790632</v>
      </c>
      <c r="Y1385">
        <v>0.24282318</v>
      </c>
      <c r="Z1385">
        <v>0</v>
      </c>
      <c r="AA1385">
        <v>1</v>
      </c>
      <c r="AB1385">
        <v>0.0302265925609235</v>
      </c>
      <c r="AC1385">
        <v>0.00849840417447692</v>
      </c>
      <c r="AD1385" t="s">
        <v>4198</v>
      </c>
      <c r="AE1385">
        <v>17140</v>
      </c>
      <c r="AF1385">
        <v>17338</v>
      </c>
      <c r="AG1385" t="s">
        <v>4529</v>
      </c>
      <c r="AH1385" t="s">
        <v>4586</v>
      </c>
      <c r="AI1385" t="s">
        <v>5020</v>
      </c>
      <c r="AJ1385" t="s">
        <v>5173</v>
      </c>
      <c r="AK1385" t="s">
        <v>5297</v>
      </c>
      <c r="AL1385">
        <v>7.47</v>
      </c>
      <c r="AM1385">
        <v>75.48999999999999</v>
      </c>
      <c r="AN1385" t="s">
        <v>5316</v>
      </c>
      <c r="AO1385" t="s">
        <v>5372</v>
      </c>
      <c r="AP1385" t="s">
        <v>5438</v>
      </c>
      <c r="AQ1385" t="s">
        <v>5449</v>
      </c>
    </row>
    <row r="1386" spans="1:43">
      <c r="A1386" s="1" t="s">
        <v>938</v>
      </c>
      <c r="B1386">
        <v>27</v>
      </c>
      <c r="C1386">
        <v>4428533</v>
      </c>
      <c r="D1386">
        <v>898596</v>
      </c>
      <c r="E1386">
        <v>164019.7</v>
      </c>
      <c r="F1386" t="s">
        <v>1249</v>
      </c>
      <c r="G1386" t="s">
        <v>1770</v>
      </c>
      <c r="H1386" t="s">
        <v>1770</v>
      </c>
      <c r="I1386" t="s">
        <v>2128</v>
      </c>
      <c r="J1386">
        <v>98.12</v>
      </c>
      <c r="K1386">
        <v>3.13</v>
      </c>
      <c r="L1386">
        <v>70</v>
      </c>
      <c r="N1386">
        <v>1</v>
      </c>
      <c r="O1386">
        <v>1</v>
      </c>
      <c r="P1386" t="s">
        <v>2403</v>
      </c>
      <c r="Q1386" t="s">
        <v>2946</v>
      </c>
      <c r="R1386">
        <v>99.8</v>
      </c>
      <c r="S1386">
        <v>1378</v>
      </c>
      <c r="T1386" t="s">
        <v>3504</v>
      </c>
      <c r="U1386">
        <v>99.59999999999999</v>
      </c>
      <c r="V1386">
        <v>1436</v>
      </c>
      <c r="W1386">
        <v>8.034875</v>
      </c>
      <c r="X1386">
        <v>10.550103</v>
      </c>
      <c r="Y1386">
        <v>0.12232782</v>
      </c>
      <c r="Z1386">
        <v>1</v>
      </c>
      <c r="AA1386">
        <v>0</v>
      </c>
      <c r="AB1386">
        <v>0.0279758394538859</v>
      </c>
      <c r="AC1386">
        <v>0.00766810899585183</v>
      </c>
      <c r="AD1386" t="s">
        <v>4199</v>
      </c>
      <c r="AE1386">
        <v>76110</v>
      </c>
      <c r="AF1386">
        <v>76280</v>
      </c>
      <c r="AG1386" t="s">
        <v>4529</v>
      </c>
      <c r="AH1386" t="s">
        <v>4549</v>
      </c>
      <c r="AI1386" t="s">
        <v>5021</v>
      </c>
      <c r="AJ1386" t="s">
        <v>5173</v>
      </c>
      <c r="AK1386" t="s">
        <v>5237</v>
      </c>
      <c r="AL1386">
        <v>5.33</v>
      </c>
      <c r="AM1386">
        <v>77.33</v>
      </c>
      <c r="AN1386" t="s">
        <v>5316</v>
      </c>
      <c r="AO1386" t="s">
        <v>5335</v>
      </c>
      <c r="AP1386" t="s">
        <v>5401</v>
      </c>
      <c r="AQ1386" t="s">
        <v>5462</v>
      </c>
    </row>
    <row r="1387" spans="1:43">
      <c r="A1387" s="1" t="s">
        <v>938</v>
      </c>
      <c r="B1387">
        <v>27</v>
      </c>
      <c r="C1387">
        <v>4428533</v>
      </c>
      <c r="D1387">
        <v>898596</v>
      </c>
      <c r="E1387">
        <v>164019.7</v>
      </c>
      <c r="F1387" t="s">
        <v>1249</v>
      </c>
      <c r="G1387" t="s">
        <v>1770</v>
      </c>
      <c r="H1387" t="s">
        <v>1770</v>
      </c>
      <c r="I1387" t="s">
        <v>2128</v>
      </c>
      <c r="J1387">
        <v>98.12</v>
      </c>
      <c r="K1387">
        <v>3.13</v>
      </c>
      <c r="L1387">
        <v>70</v>
      </c>
      <c r="N1387">
        <v>1</v>
      </c>
      <c r="O1387">
        <v>1</v>
      </c>
      <c r="P1387" t="s">
        <v>2403</v>
      </c>
      <c r="Q1387" t="s">
        <v>2946</v>
      </c>
      <c r="R1387">
        <v>99.8</v>
      </c>
      <c r="S1387">
        <v>1378</v>
      </c>
      <c r="T1387" t="s">
        <v>3504</v>
      </c>
      <c r="U1387">
        <v>99.59999999999999</v>
      </c>
      <c r="V1387">
        <v>1436</v>
      </c>
      <c r="W1387">
        <v>8.034875</v>
      </c>
      <c r="X1387">
        <v>10.550103</v>
      </c>
      <c r="Y1387">
        <v>0.12232782</v>
      </c>
      <c r="Z1387">
        <v>1</v>
      </c>
      <c r="AA1387">
        <v>0</v>
      </c>
      <c r="AB1387">
        <v>0.0279758394538859</v>
      </c>
      <c r="AC1387">
        <v>0.00766810899585183</v>
      </c>
      <c r="AD1387" t="s">
        <v>4200</v>
      </c>
      <c r="AE1387">
        <v>53175</v>
      </c>
      <c r="AF1387">
        <v>53418</v>
      </c>
      <c r="AG1387" t="s">
        <v>4529</v>
      </c>
      <c r="AH1387" t="s">
        <v>4533</v>
      </c>
      <c r="AI1387" t="s">
        <v>4835</v>
      </c>
      <c r="AJ1387" t="s">
        <v>5185</v>
      </c>
      <c r="AK1387" t="s">
        <v>5237</v>
      </c>
      <c r="AL1387">
        <v>6.82</v>
      </c>
      <c r="AM1387">
        <v>75.09999999999999</v>
      </c>
      <c r="AN1387" t="s">
        <v>5316</v>
      </c>
      <c r="AO1387" t="s">
        <v>5319</v>
      </c>
      <c r="AP1387" t="s">
        <v>5385</v>
      </c>
      <c r="AQ1387" t="s">
        <v>5449</v>
      </c>
    </row>
    <row r="1388" spans="1:43">
      <c r="A1388" s="1" t="s">
        <v>938</v>
      </c>
      <c r="B1388">
        <v>27</v>
      </c>
      <c r="C1388">
        <v>4428533</v>
      </c>
      <c r="D1388">
        <v>898596</v>
      </c>
      <c r="E1388">
        <v>164019.7</v>
      </c>
      <c r="F1388" t="s">
        <v>1249</v>
      </c>
      <c r="G1388" t="s">
        <v>1770</v>
      </c>
      <c r="H1388" t="s">
        <v>1770</v>
      </c>
      <c r="I1388" t="s">
        <v>2128</v>
      </c>
      <c r="J1388">
        <v>98.12</v>
      </c>
      <c r="K1388">
        <v>3.13</v>
      </c>
      <c r="L1388">
        <v>70</v>
      </c>
      <c r="N1388">
        <v>1</v>
      </c>
      <c r="O1388">
        <v>1</v>
      </c>
      <c r="P1388" t="s">
        <v>2403</v>
      </c>
      <c r="Q1388" t="s">
        <v>2946</v>
      </c>
      <c r="R1388">
        <v>99.8</v>
      </c>
      <c r="S1388">
        <v>1378</v>
      </c>
      <c r="T1388" t="s">
        <v>3504</v>
      </c>
      <c r="U1388">
        <v>99.59999999999999</v>
      </c>
      <c r="V1388">
        <v>1436</v>
      </c>
      <c r="W1388">
        <v>8.034875</v>
      </c>
      <c r="X1388">
        <v>10.550103</v>
      </c>
      <c r="Y1388">
        <v>0.12232782</v>
      </c>
      <c r="Z1388">
        <v>1</v>
      </c>
      <c r="AA1388">
        <v>0</v>
      </c>
      <c r="AB1388">
        <v>0.0279758394538859</v>
      </c>
      <c r="AC1388">
        <v>0.00766810899585183</v>
      </c>
      <c r="AD1388" t="s">
        <v>4200</v>
      </c>
      <c r="AE1388">
        <v>53688</v>
      </c>
      <c r="AF1388">
        <v>54062</v>
      </c>
      <c r="AG1388" t="s">
        <v>4529</v>
      </c>
      <c r="AH1388" t="s">
        <v>4531</v>
      </c>
      <c r="AI1388" t="s">
        <v>5022</v>
      </c>
      <c r="AJ1388" t="s">
        <v>5175</v>
      </c>
      <c r="AK1388" t="s">
        <v>5234</v>
      </c>
      <c r="AL1388">
        <v>10.75</v>
      </c>
      <c r="AM1388">
        <v>78.40000000000001</v>
      </c>
      <c r="AN1388" t="s">
        <v>5316</v>
      </c>
      <c r="AO1388" t="s">
        <v>5317</v>
      </c>
      <c r="AP1388" t="s">
        <v>5383</v>
      </c>
      <c r="AQ1388" t="s">
        <v>5449</v>
      </c>
    </row>
    <row r="1389" spans="1:43">
      <c r="A1389" s="1" t="s">
        <v>938</v>
      </c>
      <c r="B1389">
        <v>27</v>
      </c>
      <c r="C1389">
        <v>4428533</v>
      </c>
      <c r="D1389">
        <v>898596</v>
      </c>
      <c r="E1389">
        <v>164019.7</v>
      </c>
      <c r="F1389" t="s">
        <v>1249</v>
      </c>
      <c r="G1389" t="s">
        <v>1770</v>
      </c>
      <c r="H1389" t="s">
        <v>1770</v>
      </c>
      <c r="I1389" t="s">
        <v>2128</v>
      </c>
      <c r="J1389">
        <v>98.12</v>
      </c>
      <c r="K1389">
        <v>3.13</v>
      </c>
      <c r="L1389">
        <v>70</v>
      </c>
      <c r="N1389">
        <v>1</v>
      </c>
      <c r="O1389">
        <v>1</v>
      </c>
      <c r="P1389" t="s">
        <v>2403</v>
      </c>
      <c r="Q1389" t="s">
        <v>2946</v>
      </c>
      <c r="R1389">
        <v>99.8</v>
      </c>
      <c r="S1389">
        <v>1378</v>
      </c>
      <c r="T1389" t="s">
        <v>3504</v>
      </c>
      <c r="U1389">
        <v>99.59999999999999</v>
      </c>
      <c r="V1389">
        <v>1436</v>
      </c>
      <c r="W1389">
        <v>8.034875</v>
      </c>
      <c r="X1389">
        <v>10.550103</v>
      </c>
      <c r="Y1389">
        <v>0.12232782</v>
      </c>
      <c r="Z1389">
        <v>1</v>
      </c>
      <c r="AA1389">
        <v>0</v>
      </c>
      <c r="AB1389">
        <v>0.0279758394538859</v>
      </c>
      <c r="AC1389">
        <v>0.00766810899585183</v>
      </c>
      <c r="AD1389" t="s">
        <v>4201</v>
      </c>
      <c r="AE1389">
        <v>103302</v>
      </c>
      <c r="AF1389">
        <v>103455</v>
      </c>
      <c r="AG1389" t="s">
        <v>4530</v>
      </c>
      <c r="AH1389" t="s">
        <v>4534</v>
      </c>
      <c r="AI1389" t="s">
        <v>5023</v>
      </c>
      <c r="AJ1389" t="s">
        <v>5177</v>
      </c>
      <c r="AK1389" t="s">
        <v>5242</v>
      </c>
      <c r="AL1389">
        <v>7.15</v>
      </c>
      <c r="AM1389">
        <v>77.06999999999999</v>
      </c>
      <c r="AN1389" t="s">
        <v>5316</v>
      </c>
      <c r="AO1389" t="s">
        <v>5320</v>
      </c>
      <c r="AP1389" t="s">
        <v>5386</v>
      </c>
      <c r="AQ1389" t="s">
        <v>5451</v>
      </c>
    </row>
    <row r="1390" spans="1:43">
      <c r="A1390" s="1" t="s">
        <v>939</v>
      </c>
      <c r="B1390">
        <v>16</v>
      </c>
      <c r="C1390">
        <v>6089269</v>
      </c>
      <c r="D1390">
        <v>1325471</v>
      </c>
      <c r="E1390">
        <v>380579.3</v>
      </c>
      <c r="F1390" t="s">
        <v>1249</v>
      </c>
      <c r="G1390" t="s">
        <v>1438</v>
      </c>
      <c r="H1390" t="s">
        <v>1438</v>
      </c>
      <c r="I1390" t="s">
        <v>2128</v>
      </c>
      <c r="J1390">
        <v>95.73</v>
      </c>
      <c r="K1390">
        <v>3.13</v>
      </c>
      <c r="L1390">
        <v>0</v>
      </c>
      <c r="N1390">
        <v>1</v>
      </c>
      <c r="O1390">
        <v>1</v>
      </c>
      <c r="P1390" t="s">
        <v>2262</v>
      </c>
      <c r="Q1390" t="s">
        <v>2525</v>
      </c>
      <c r="R1390">
        <v>99.40000000000001</v>
      </c>
      <c r="S1390">
        <v>1415</v>
      </c>
      <c r="T1390" t="s">
        <v>3265</v>
      </c>
      <c r="U1390">
        <v>98.90000000000001</v>
      </c>
      <c r="V1390">
        <v>1315</v>
      </c>
      <c r="W1390">
        <v>10.259858</v>
      </c>
      <c r="X1390">
        <v>11.554793</v>
      </c>
      <c r="Y1390">
        <v>0.16077605</v>
      </c>
      <c r="Z1390">
        <v>0</v>
      </c>
      <c r="AA1390">
        <v>1</v>
      </c>
      <c r="AB1390">
        <v>0.0101727026192509</v>
      </c>
      <c r="AC1390">
        <v>0.00232733021192976</v>
      </c>
    </row>
    <row r="1391" spans="1:43">
      <c r="A1391" s="1" t="s">
        <v>940</v>
      </c>
      <c r="B1391">
        <v>40</v>
      </c>
      <c r="C1391">
        <v>4334560</v>
      </c>
      <c r="D1391">
        <v>818276</v>
      </c>
      <c r="E1391">
        <v>108364</v>
      </c>
      <c r="F1391" t="s">
        <v>1249</v>
      </c>
      <c r="G1391" t="s">
        <v>1312</v>
      </c>
      <c r="H1391" t="s">
        <v>2055</v>
      </c>
      <c r="J1391">
        <v>98.38</v>
      </c>
      <c r="K1391">
        <v>2.7</v>
      </c>
      <c r="L1391">
        <v>100</v>
      </c>
      <c r="N1391">
        <v>2</v>
      </c>
      <c r="O1391">
        <v>2</v>
      </c>
      <c r="P1391" t="s">
        <v>2181</v>
      </c>
      <c r="Q1391" t="s">
        <v>2570</v>
      </c>
      <c r="R1391">
        <v>99.59999999999999</v>
      </c>
      <c r="S1391">
        <v>1447</v>
      </c>
      <c r="T1391" t="s">
        <v>3080</v>
      </c>
      <c r="U1391">
        <v>84.90000000000001</v>
      </c>
      <c r="V1391">
        <v>1427</v>
      </c>
      <c r="W1391">
        <v>7.882906</v>
      </c>
      <c r="X1391">
        <v>10.88093</v>
      </c>
      <c r="Z1391">
        <v>0</v>
      </c>
      <c r="AA1391">
        <v>0</v>
      </c>
      <c r="AB1391">
        <v>0.0299383086408997</v>
      </c>
      <c r="AC1391">
        <v>0.00578982996854219</v>
      </c>
      <c r="AD1391" t="s">
        <v>4202</v>
      </c>
      <c r="AE1391">
        <v>1648</v>
      </c>
      <c r="AF1391">
        <v>2871</v>
      </c>
      <c r="AG1391" t="s">
        <v>4529</v>
      </c>
      <c r="AH1391" t="s">
        <v>4550</v>
      </c>
      <c r="AI1391" t="s">
        <v>4684</v>
      </c>
      <c r="AJ1391">
        <f/>
        <v>0</v>
      </c>
      <c r="AK1391" t="s">
        <v>5234</v>
      </c>
      <c r="AL1391">
        <v>100</v>
      </c>
      <c r="AM1391">
        <v>92.73</v>
      </c>
      <c r="AN1391" t="s">
        <v>5316</v>
      </c>
      <c r="AO1391" t="s">
        <v>5336</v>
      </c>
      <c r="AP1391" t="s">
        <v>5402</v>
      </c>
      <c r="AQ1391" t="s">
        <v>5452</v>
      </c>
    </row>
    <row r="1392" spans="1:43">
      <c r="A1392" s="1" t="s">
        <v>940</v>
      </c>
      <c r="B1392">
        <v>40</v>
      </c>
      <c r="C1392">
        <v>4334560</v>
      </c>
      <c r="D1392">
        <v>818276</v>
      </c>
      <c r="E1392">
        <v>108364</v>
      </c>
      <c r="F1392" t="s">
        <v>1249</v>
      </c>
      <c r="G1392" t="s">
        <v>1312</v>
      </c>
      <c r="H1392" t="s">
        <v>2055</v>
      </c>
      <c r="J1392">
        <v>98.38</v>
      </c>
      <c r="K1392">
        <v>2.7</v>
      </c>
      <c r="L1392">
        <v>100</v>
      </c>
      <c r="N1392">
        <v>2</v>
      </c>
      <c r="O1392">
        <v>2</v>
      </c>
      <c r="P1392" t="s">
        <v>2181</v>
      </c>
      <c r="Q1392" t="s">
        <v>2570</v>
      </c>
      <c r="R1392">
        <v>99.59999999999999</v>
      </c>
      <c r="S1392">
        <v>1447</v>
      </c>
      <c r="T1392" t="s">
        <v>3080</v>
      </c>
      <c r="U1392">
        <v>84.90000000000001</v>
      </c>
      <c r="V1392">
        <v>1427</v>
      </c>
      <c r="W1392">
        <v>7.882906</v>
      </c>
      <c r="X1392">
        <v>10.88093</v>
      </c>
      <c r="Z1392">
        <v>0</v>
      </c>
      <c r="AA1392">
        <v>0</v>
      </c>
      <c r="AB1392">
        <v>0.0299383086408997</v>
      </c>
      <c r="AC1392">
        <v>0.00578982996854219</v>
      </c>
      <c r="AD1392" t="s">
        <v>4202</v>
      </c>
      <c r="AE1392">
        <v>2875</v>
      </c>
      <c r="AF1392">
        <v>3755</v>
      </c>
      <c r="AG1392" t="s">
        <v>4529</v>
      </c>
      <c r="AH1392" t="s">
        <v>4551</v>
      </c>
      <c r="AI1392" t="s">
        <v>4685</v>
      </c>
      <c r="AJ1392">
        <f>/======</f>
        <v>0</v>
      </c>
      <c r="AK1392" t="s">
        <v>5244</v>
      </c>
      <c r="AL1392">
        <v>99.55</v>
      </c>
      <c r="AM1392">
        <v>88.7</v>
      </c>
      <c r="AN1392" t="s">
        <v>5316</v>
      </c>
      <c r="AO1392" t="s">
        <v>5337</v>
      </c>
      <c r="AP1392" t="s">
        <v>5403</v>
      </c>
      <c r="AQ1392" t="s">
        <v>5452</v>
      </c>
    </row>
    <row r="1393" spans="1:43">
      <c r="A1393" s="1" t="s">
        <v>941</v>
      </c>
      <c r="B1393">
        <v>22</v>
      </c>
      <c r="C1393">
        <v>4594951</v>
      </c>
      <c r="D1393">
        <v>699081</v>
      </c>
      <c r="E1393">
        <v>208861.4</v>
      </c>
      <c r="F1393" t="s">
        <v>1249</v>
      </c>
      <c r="G1393" t="s">
        <v>1280</v>
      </c>
      <c r="H1393" t="s">
        <v>1280</v>
      </c>
      <c r="J1393">
        <v>93.56</v>
      </c>
      <c r="K1393">
        <v>2.72</v>
      </c>
      <c r="L1393">
        <v>12.5</v>
      </c>
      <c r="N1393">
        <v>2</v>
      </c>
      <c r="O1393">
        <v>2</v>
      </c>
      <c r="P1393" t="s">
        <v>2157</v>
      </c>
      <c r="Q1393" t="s">
        <v>2451</v>
      </c>
      <c r="R1393">
        <v>99.90000000000001</v>
      </c>
      <c r="S1393">
        <v>1449</v>
      </c>
      <c r="T1393" t="s">
        <v>3380</v>
      </c>
      <c r="U1393">
        <v>97.8</v>
      </c>
      <c r="V1393">
        <v>1432</v>
      </c>
      <c r="W1393">
        <v>5.604204</v>
      </c>
      <c r="X1393">
        <v>8.263427999999999</v>
      </c>
      <c r="Z1393">
        <v>0</v>
      </c>
      <c r="AA1393">
        <v>0</v>
      </c>
      <c r="AB1393">
        <v>0.0142657447392726</v>
      </c>
      <c r="AC1393">
        <v>0.0066652186897619</v>
      </c>
    </row>
    <row r="1394" spans="1:43">
      <c r="A1394" s="1" t="s">
        <v>942</v>
      </c>
      <c r="B1394">
        <v>56</v>
      </c>
      <c r="C1394">
        <v>4105808</v>
      </c>
      <c r="D1394">
        <v>881959</v>
      </c>
      <c r="E1394">
        <v>73318</v>
      </c>
      <c r="F1394" t="s">
        <v>1249</v>
      </c>
      <c r="G1394" t="s">
        <v>1264</v>
      </c>
      <c r="H1394" t="s">
        <v>2056</v>
      </c>
      <c r="J1394">
        <v>94.06</v>
      </c>
      <c r="K1394">
        <v>3.96</v>
      </c>
      <c r="L1394">
        <v>25</v>
      </c>
      <c r="N1394">
        <v>1</v>
      </c>
      <c r="O1394">
        <v>1</v>
      </c>
      <c r="P1394" t="s">
        <v>2144</v>
      </c>
      <c r="Q1394" t="s">
        <v>2947</v>
      </c>
      <c r="R1394">
        <v>99.8</v>
      </c>
      <c r="S1394">
        <v>1412</v>
      </c>
      <c r="T1394" t="s">
        <v>3031</v>
      </c>
      <c r="U1394">
        <v>99.7</v>
      </c>
      <c r="V1394">
        <v>1470</v>
      </c>
      <c r="W1394">
        <v>8.762839</v>
      </c>
      <c r="X1394">
        <v>10.024109</v>
      </c>
      <c r="Z1394">
        <v>0</v>
      </c>
      <c r="AA1394">
        <v>0</v>
      </c>
      <c r="AB1394">
        <v>0.0235881019697642</v>
      </c>
      <c r="AC1394">
        <v>0.00540418824589057</v>
      </c>
      <c r="AD1394" t="s">
        <v>4203</v>
      </c>
      <c r="AE1394">
        <v>522969</v>
      </c>
      <c r="AF1394">
        <v>523352</v>
      </c>
      <c r="AG1394" t="s">
        <v>4530</v>
      </c>
      <c r="AH1394" t="s">
        <v>4531</v>
      </c>
      <c r="AI1394" t="s">
        <v>4627</v>
      </c>
      <c r="AJ1394" t="s">
        <v>5176</v>
      </c>
      <c r="AK1394" t="s">
        <v>5237</v>
      </c>
      <c r="AL1394">
        <v>10.98</v>
      </c>
      <c r="AM1394">
        <v>78.95999999999999</v>
      </c>
      <c r="AN1394" t="s">
        <v>5316</v>
      </c>
      <c r="AO1394" t="s">
        <v>5317</v>
      </c>
      <c r="AP1394" t="s">
        <v>5383</v>
      </c>
      <c r="AQ1394" t="s">
        <v>5449</v>
      </c>
    </row>
    <row r="1395" spans="1:43">
      <c r="A1395" s="1" t="s">
        <v>942</v>
      </c>
      <c r="B1395">
        <v>56</v>
      </c>
      <c r="C1395">
        <v>4105808</v>
      </c>
      <c r="D1395">
        <v>881959</v>
      </c>
      <c r="E1395">
        <v>73318</v>
      </c>
      <c r="F1395" t="s">
        <v>1249</v>
      </c>
      <c r="G1395" t="s">
        <v>1264</v>
      </c>
      <c r="H1395" t="s">
        <v>2056</v>
      </c>
      <c r="J1395">
        <v>94.06</v>
      </c>
      <c r="K1395">
        <v>3.96</v>
      </c>
      <c r="L1395">
        <v>25</v>
      </c>
      <c r="N1395">
        <v>1</v>
      </c>
      <c r="O1395">
        <v>1</v>
      </c>
      <c r="P1395" t="s">
        <v>2144</v>
      </c>
      <c r="Q1395" t="s">
        <v>2947</v>
      </c>
      <c r="R1395">
        <v>99.8</v>
      </c>
      <c r="S1395">
        <v>1412</v>
      </c>
      <c r="T1395" t="s">
        <v>3031</v>
      </c>
      <c r="U1395">
        <v>99.7</v>
      </c>
      <c r="V1395">
        <v>1470</v>
      </c>
      <c r="W1395">
        <v>8.762839</v>
      </c>
      <c r="X1395">
        <v>10.024109</v>
      </c>
      <c r="Z1395">
        <v>0</v>
      </c>
      <c r="AA1395">
        <v>0</v>
      </c>
      <c r="AB1395">
        <v>0.0235881019697642</v>
      </c>
      <c r="AC1395">
        <v>0.00540418824589057</v>
      </c>
      <c r="AD1395" t="s">
        <v>4203</v>
      </c>
      <c r="AE1395">
        <v>525154</v>
      </c>
      <c r="AF1395">
        <v>525609</v>
      </c>
      <c r="AG1395" t="s">
        <v>4530</v>
      </c>
      <c r="AH1395" t="s">
        <v>4531</v>
      </c>
      <c r="AI1395" t="s">
        <v>4628</v>
      </c>
      <c r="AJ1395" t="s">
        <v>5187</v>
      </c>
      <c r="AK1395" t="s">
        <v>5242</v>
      </c>
      <c r="AL1395">
        <v>12.98</v>
      </c>
      <c r="AM1395">
        <v>76.69</v>
      </c>
      <c r="AN1395" t="s">
        <v>5316</v>
      </c>
      <c r="AO1395" t="s">
        <v>5317</v>
      </c>
      <c r="AP1395" t="s">
        <v>5383</v>
      </c>
      <c r="AQ1395" t="s">
        <v>5449</v>
      </c>
    </row>
    <row r="1396" spans="1:43">
      <c r="A1396" s="1" t="s">
        <v>943</v>
      </c>
      <c r="B1396">
        <v>29</v>
      </c>
      <c r="C1396">
        <v>4021400</v>
      </c>
      <c r="D1396">
        <v>603175</v>
      </c>
      <c r="E1396">
        <v>138669</v>
      </c>
      <c r="F1396" t="s">
        <v>1249</v>
      </c>
      <c r="G1396" t="s">
        <v>1632</v>
      </c>
      <c r="H1396" t="s">
        <v>2057</v>
      </c>
      <c r="I1396" t="s">
        <v>2128</v>
      </c>
      <c r="J1396">
        <v>95.56</v>
      </c>
      <c r="K1396">
        <v>0.97</v>
      </c>
      <c r="L1396">
        <v>20</v>
      </c>
      <c r="N1396">
        <v>5</v>
      </c>
      <c r="O1396">
        <v>4</v>
      </c>
      <c r="P1396" t="s">
        <v>2352</v>
      </c>
      <c r="Q1396" t="s">
        <v>2948</v>
      </c>
      <c r="R1396">
        <v>99.8</v>
      </c>
      <c r="S1396">
        <v>1443</v>
      </c>
      <c r="T1396" t="s">
        <v>3322</v>
      </c>
      <c r="U1396">
        <v>99.2</v>
      </c>
      <c r="V1396">
        <v>1519</v>
      </c>
      <c r="W1396">
        <v>12.955079</v>
      </c>
      <c r="X1396">
        <v>12.691463</v>
      </c>
      <c r="Y1396">
        <v>0.3993370999999999</v>
      </c>
      <c r="Z1396">
        <v>0</v>
      </c>
      <c r="AA1396">
        <v>0</v>
      </c>
      <c r="AB1396">
        <v>0.0262031062470232</v>
      </c>
      <c r="AC1396">
        <v>0.00531616975848251</v>
      </c>
      <c r="AD1396" t="s">
        <v>4204</v>
      </c>
      <c r="AE1396">
        <v>81786</v>
      </c>
      <c r="AF1396">
        <v>81972</v>
      </c>
      <c r="AG1396" t="s">
        <v>4530</v>
      </c>
      <c r="AH1396" t="s">
        <v>4531</v>
      </c>
      <c r="AI1396" t="s">
        <v>4997</v>
      </c>
      <c r="AJ1396" t="s">
        <v>5185</v>
      </c>
      <c r="AK1396" t="s">
        <v>5237</v>
      </c>
      <c r="AL1396">
        <v>5.36</v>
      </c>
      <c r="AM1396">
        <v>76.19</v>
      </c>
      <c r="AN1396" t="s">
        <v>5316</v>
      </c>
      <c r="AO1396" t="s">
        <v>5317</v>
      </c>
      <c r="AP1396" t="s">
        <v>5383</v>
      </c>
      <c r="AQ1396" t="s">
        <v>5449</v>
      </c>
    </row>
    <row r="1397" spans="1:43">
      <c r="A1397" s="1" t="s">
        <v>944</v>
      </c>
      <c r="B1397">
        <v>28</v>
      </c>
      <c r="C1397">
        <v>5057985</v>
      </c>
      <c r="D1397">
        <v>675312</v>
      </c>
      <c r="E1397">
        <v>180642.3</v>
      </c>
      <c r="F1397" t="s">
        <v>1249</v>
      </c>
      <c r="G1397" t="s">
        <v>1463</v>
      </c>
      <c r="H1397" t="s">
        <v>2058</v>
      </c>
      <c r="I1397" t="s">
        <v>2128</v>
      </c>
      <c r="J1397">
        <v>91.81999999999999</v>
      </c>
      <c r="K1397">
        <v>0.91</v>
      </c>
      <c r="L1397">
        <v>0</v>
      </c>
      <c r="N1397">
        <v>1</v>
      </c>
      <c r="O1397">
        <v>1</v>
      </c>
      <c r="P1397" t="s">
        <v>2202</v>
      </c>
      <c r="Q1397" t="s">
        <v>2653</v>
      </c>
      <c r="R1397">
        <v>99.90000000000001</v>
      </c>
      <c r="S1397">
        <v>1434</v>
      </c>
      <c r="T1397" t="s">
        <v>3236</v>
      </c>
      <c r="U1397">
        <v>99.59999999999999</v>
      </c>
      <c r="V1397">
        <v>1476</v>
      </c>
      <c r="W1397">
        <v>36.59197</v>
      </c>
      <c r="X1397">
        <v>43.59003</v>
      </c>
      <c r="Y1397">
        <v>0.5468281</v>
      </c>
      <c r="Z1397">
        <v>0</v>
      </c>
      <c r="AA1397">
        <v>1</v>
      </c>
      <c r="AB1397">
        <v>0.0448048347534627</v>
      </c>
      <c r="AC1397">
        <v>0.00691078509917435</v>
      </c>
      <c r="AD1397" t="s">
        <v>4205</v>
      </c>
      <c r="AE1397">
        <v>356856</v>
      </c>
      <c r="AF1397">
        <v>357098</v>
      </c>
      <c r="AG1397" t="s">
        <v>4529</v>
      </c>
      <c r="AH1397" t="s">
        <v>4531</v>
      </c>
      <c r="AI1397" t="s">
        <v>4846</v>
      </c>
      <c r="AJ1397" t="s">
        <v>5173</v>
      </c>
      <c r="AK1397" t="s">
        <v>5237</v>
      </c>
      <c r="AL1397">
        <v>6.94</v>
      </c>
      <c r="AM1397">
        <v>75</v>
      </c>
      <c r="AN1397" t="s">
        <v>5316</v>
      </c>
      <c r="AO1397" t="s">
        <v>5317</v>
      </c>
      <c r="AP1397" t="s">
        <v>5383</v>
      </c>
      <c r="AQ1397" t="s">
        <v>5449</v>
      </c>
    </row>
    <row r="1398" spans="1:43">
      <c r="A1398" s="1" t="s">
        <v>945</v>
      </c>
      <c r="B1398">
        <v>40</v>
      </c>
      <c r="C1398">
        <v>5667369</v>
      </c>
      <c r="D1398">
        <v>846970</v>
      </c>
      <c r="E1398">
        <v>141684.2</v>
      </c>
      <c r="F1398" t="s">
        <v>1249</v>
      </c>
      <c r="G1398" t="s">
        <v>1474</v>
      </c>
      <c r="H1398" t="s">
        <v>1558</v>
      </c>
      <c r="I1398" t="s">
        <v>2128</v>
      </c>
      <c r="J1398">
        <v>94.06</v>
      </c>
      <c r="K1398">
        <v>2.23</v>
      </c>
      <c r="L1398">
        <v>60</v>
      </c>
      <c r="N1398">
        <v>2</v>
      </c>
      <c r="O1398">
        <v>2</v>
      </c>
      <c r="P1398" t="s">
        <v>2175</v>
      </c>
      <c r="Q1398" t="s">
        <v>2667</v>
      </c>
      <c r="R1398">
        <v>99.90000000000001</v>
      </c>
      <c r="S1398">
        <v>1439</v>
      </c>
      <c r="T1398" t="s">
        <v>3246</v>
      </c>
      <c r="U1398">
        <v>97.59999999999999</v>
      </c>
      <c r="V1398">
        <v>1488</v>
      </c>
      <c r="W1398">
        <v>10.169666</v>
      </c>
      <c r="X1398">
        <v>14.153555</v>
      </c>
      <c r="Y1398">
        <v>0.30765715</v>
      </c>
      <c r="Z1398">
        <v>0</v>
      </c>
      <c r="AA1398">
        <v>0</v>
      </c>
      <c r="AB1398">
        <v>0.0141487662826703</v>
      </c>
      <c r="AC1398">
        <v>0.00396055251762177</v>
      </c>
    </row>
    <row r="1399" spans="1:43">
      <c r="A1399" s="1" t="s">
        <v>946</v>
      </c>
      <c r="B1399">
        <v>13</v>
      </c>
      <c r="C1399">
        <v>3541950</v>
      </c>
      <c r="D1399">
        <v>746746</v>
      </c>
      <c r="E1399">
        <v>272457.7</v>
      </c>
      <c r="F1399" t="s">
        <v>1249</v>
      </c>
      <c r="G1399" t="s">
        <v>1479</v>
      </c>
      <c r="H1399" t="s">
        <v>2059</v>
      </c>
      <c r="I1399" t="s">
        <v>2128</v>
      </c>
      <c r="J1399">
        <v>95.84999999999999</v>
      </c>
      <c r="K1399">
        <v>3.32</v>
      </c>
      <c r="L1399">
        <v>33.33</v>
      </c>
      <c r="N1399">
        <v>2</v>
      </c>
      <c r="O1399">
        <v>2</v>
      </c>
      <c r="P1399" t="s">
        <v>2194</v>
      </c>
      <c r="Q1399" t="s">
        <v>2672</v>
      </c>
      <c r="R1399">
        <v>99.7</v>
      </c>
      <c r="S1399">
        <v>1460</v>
      </c>
      <c r="T1399" t="s">
        <v>3251</v>
      </c>
      <c r="U1399">
        <v>98.7</v>
      </c>
      <c r="V1399">
        <v>1460</v>
      </c>
      <c r="W1399">
        <v>11.36713</v>
      </c>
      <c r="X1399">
        <v>12.878624</v>
      </c>
      <c r="Y1399">
        <v>0.24028616</v>
      </c>
      <c r="Z1399">
        <v>0</v>
      </c>
      <c r="AA1399">
        <v>0</v>
      </c>
      <c r="AB1399">
        <v>0.0129855278592506</v>
      </c>
      <c r="AC1399">
        <v>0.00297691319517403</v>
      </c>
    </row>
    <row r="1400" spans="1:43">
      <c r="A1400" s="1" t="s">
        <v>947</v>
      </c>
      <c r="B1400">
        <v>18</v>
      </c>
      <c r="C1400">
        <v>4630579</v>
      </c>
      <c r="D1400">
        <v>712483</v>
      </c>
      <c r="E1400">
        <v>257254.4</v>
      </c>
      <c r="F1400" t="s">
        <v>1249</v>
      </c>
      <c r="G1400" t="s">
        <v>1292</v>
      </c>
      <c r="H1400" t="s">
        <v>1292</v>
      </c>
      <c r="J1400">
        <v>94.25</v>
      </c>
      <c r="K1400">
        <v>0.63</v>
      </c>
      <c r="L1400">
        <v>0</v>
      </c>
      <c r="N1400">
        <v>1</v>
      </c>
      <c r="O1400">
        <v>1</v>
      </c>
      <c r="P1400" t="s">
        <v>2163</v>
      </c>
      <c r="Q1400" t="s">
        <v>2463</v>
      </c>
      <c r="R1400">
        <v>99.09999999999999</v>
      </c>
      <c r="S1400">
        <v>1445</v>
      </c>
      <c r="T1400" t="s">
        <v>3060</v>
      </c>
      <c r="U1400">
        <v>99</v>
      </c>
      <c r="V1400">
        <v>1483</v>
      </c>
      <c r="W1400">
        <v>7.777323200000001</v>
      </c>
      <c r="X1400">
        <v>11.54998</v>
      </c>
      <c r="Z1400">
        <v>0</v>
      </c>
      <c r="AA1400">
        <v>0</v>
      </c>
      <c r="AB1400">
        <v>0.0172018859143244</v>
      </c>
      <c r="AC1400">
        <v>0.004109603439033879</v>
      </c>
    </row>
    <row r="1401" spans="1:43">
      <c r="A1401" s="1" t="s">
        <v>948</v>
      </c>
      <c r="B1401">
        <v>9</v>
      </c>
      <c r="C1401">
        <v>5950052</v>
      </c>
      <c r="D1401">
        <v>4405385</v>
      </c>
      <c r="E1401">
        <v>661116.9</v>
      </c>
      <c r="F1401" t="s">
        <v>1249</v>
      </c>
      <c r="G1401" t="s">
        <v>1561</v>
      </c>
      <c r="H1401" t="s">
        <v>2060</v>
      </c>
      <c r="J1401">
        <v>95.59999999999999</v>
      </c>
      <c r="K1401">
        <v>0</v>
      </c>
      <c r="L1401">
        <v>0</v>
      </c>
      <c r="N1401">
        <v>2</v>
      </c>
      <c r="O1401">
        <v>2</v>
      </c>
      <c r="P1401" t="s">
        <v>2321</v>
      </c>
      <c r="Q1401" t="s">
        <v>2749</v>
      </c>
      <c r="R1401">
        <v>99.59999999999999</v>
      </c>
      <c r="S1401">
        <v>1462</v>
      </c>
      <c r="T1401" t="s">
        <v>3479</v>
      </c>
      <c r="U1401">
        <v>99.09999999999999</v>
      </c>
      <c r="V1401">
        <v>1519</v>
      </c>
      <c r="W1401">
        <v>19.228172</v>
      </c>
      <c r="X1401">
        <v>13.468794</v>
      </c>
      <c r="Z1401">
        <v>0</v>
      </c>
      <c r="AA1401">
        <v>0</v>
      </c>
      <c r="AB1401">
        <v>0.00343898520253253</v>
      </c>
      <c r="AC1401">
        <v>0.000805841985282827</v>
      </c>
      <c r="AD1401" t="s">
        <v>4206</v>
      </c>
      <c r="AE1401">
        <v>2918955</v>
      </c>
      <c r="AF1401">
        <v>2919332</v>
      </c>
      <c r="AG1401" t="s">
        <v>4529</v>
      </c>
      <c r="AH1401" t="s">
        <v>4531</v>
      </c>
      <c r="AI1401" t="s">
        <v>5002</v>
      </c>
      <c r="AJ1401" t="s">
        <v>5176</v>
      </c>
      <c r="AK1401" t="s">
        <v>5237</v>
      </c>
      <c r="AL1401">
        <v>10.81</v>
      </c>
      <c r="AM1401">
        <v>78.89</v>
      </c>
      <c r="AN1401" t="s">
        <v>5316</v>
      </c>
      <c r="AO1401" t="s">
        <v>5317</v>
      </c>
      <c r="AP1401" t="s">
        <v>5383</v>
      </c>
      <c r="AQ1401" t="s">
        <v>5449</v>
      </c>
    </row>
    <row r="1402" spans="1:43">
      <c r="A1402" s="1" t="s">
        <v>948</v>
      </c>
      <c r="B1402">
        <v>9</v>
      </c>
      <c r="C1402">
        <v>5950052</v>
      </c>
      <c r="D1402">
        <v>4405385</v>
      </c>
      <c r="E1402">
        <v>661116.9</v>
      </c>
      <c r="F1402" t="s">
        <v>1249</v>
      </c>
      <c r="G1402" t="s">
        <v>1561</v>
      </c>
      <c r="H1402" t="s">
        <v>2060</v>
      </c>
      <c r="J1402">
        <v>95.59999999999999</v>
      </c>
      <c r="K1402">
        <v>0</v>
      </c>
      <c r="L1402">
        <v>0</v>
      </c>
      <c r="N1402">
        <v>2</v>
      </c>
      <c r="O1402">
        <v>2</v>
      </c>
      <c r="P1402" t="s">
        <v>2321</v>
      </c>
      <c r="Q1402" t="s">
        <v>2749</v>
      </c>
      <c r="R1402">
        <v>99.59999999999999</v>
      </c>
      <c r="S1402">
        <v>1462</v>
      </c>
      <c r="T1402" t="s">
        <v>3479</v>
      </c>
      <c r="U1402">
        <v>99.09999999999999</v>
      </c>
      <c r="V1402">
        <v>1519</v>
      </c>
      <c r="W1402">
        <v>19.228172</v>
      </c>
      <c r="X1402">
        <v>13.468794</v>
      </c>
      <c r="Z1402">
        <v>0</v>
      </c>
      <c r="AA1402">
        <v>0</v>
      </c>
      <c r="AB1402">
        <v>0.00343898520253253</v>
      </c>
      <c r="AC1402">
        <v>0.000805841985282827</v>
      </c>
      <c r="AD1402" t="s">
        <v>4206</v>
      </c>
      <c r="AE1402">
        <v>3732499</v>
      </c>
      <c r="AF1402">
        <v>3732693</v>
      </c>
      <c r="AG1402" t="s">
        <v>4529</v>
      </c>
      <c r="AH1402" t="s">
        <v>4587</v>
      </c>
      <c r="AI1402" t="s">
        <v>5024</v>
      </c>
      <c r="AJ1402" t="s">
        <v>5193</v>
      </c>
      <c r="AK1402" t="s">
        <v>5244</v>
      </c>
      <c r="AL1402">
        <v>6.13</v>
      </c>
      <c r="AM1402">
        <v>75.13</v>
      </c>
      <c r="AN1402" t="s">
        <v>5316</v>
      </c>
      <c r="AO1402" t="s">
        <v>5373</v>
      </c>
      <c r="AP1402" t="s">
        <v>5439</v>
      </c>
      <c r="AQ1402" t="s">
        <v>5464</v>
      </c>
    </row>
    <row r="1403" spans="1:43">
      <c r="A1403" s="1" t="s">
        <v>948</v>
      </c>
      <c r="B1403">
        <v>9</v>
      </c>
      <c r="C1403">
        <v>5950052</v>
      </c>
      <c r="D1403">
        <v>4405385</v>
      </c>
      <c r="E1403">
        <v>661116.9</v>
      </c>
      <c r="F1403" t="s">
        <v>1249</v>
      </c>
      <c r="G1403" t="s">
        <v>1561</v>
      </c>
      <c r="H1403" t="s">
        <v>2060</v>
      </c>
      <c r="J1403">
        <v>95.59999999999999</v>
      </c>
      <c r="K1403">
        <v>0</v>
      </c>
      <c r="L1403">
        <v>0</v>
      </c>
      <c r="N1403">
        <v>2</v>
      </c>
      <c r="O1403">
        <v>2</v>
      </c>
      <c r="P1403" t="s">
        <v>2321</v>
      </c>
      <c r="Q1403" t="s">
        <v>2749</v>
      </c>
      <c r="R1403">
        <v>99.59999999999999</v>
      </c>
      <c r="S1403">
        <v>1462</v>
      </c>
      <c r="T1403" t="s">
        <v>3479</v>
      </c>
      <c r="U1403">
        <v>99.09999999999999</v>
      </c>
      <c r="V1403">
        <v>1519</v>
      </c>
      <c r="W1403">
        <v>19.228172</v>
      </c>
      <c r="X1403">
        <v>13.468794</v>
      </c>
      <c r="Z1403">
        <v>0</v>
      </c>
      <c r="AA1403">
        <v>0</v>
      </c>
      <c r="AB1403">
        <v>0.00343898520253253</v>
      </c>
      <c r="AC1403">
        <v>0.000805841985282827</v>
      </c>
      <c r="AD1403" t="s">
        <v>4207</v>
      </c>
      <c r="AE1403">
        <v>354158</v>
      </c>
      <c r="AF1403">
        <v>355119</v>
      </c>
      <c r="AG1403" t="s">
        <v>4529</v>
      </c>
      <c r="AH1403" t="s">
        <v>4588</v>
      </c>
      <c r="AI1403" t="s">
        <v>5025</v>
      </c>
      <c r="AJ1403">
        <f>/======</f>
        <v>0</v>
      </c>
      <c r="AK1403" t="s">
        <v>5269</v>
      </c>
      <c r="AL1403">
        <v>98.97</v>
      </c>
      <c r="AM1403">
        <v>90.41</v>
      </c>
      <c r="AN1403" t="s">
        <v>5316</v>
      </c>
      <c r="AO1403" t="s">
        <v>5374</v>
      </c>
      <c r="AP1403" t="s">
        <v>5440</v>
      </c>
      <c r="AQ1403" t="s">
        <v>5461</v>
      </c>
    </row>
    <row r="1404" spans="1:43">
      <c r="A1404" s="1" t="s">
        <v>948</v>
      </c>
      <c r="B1404">
        <v>9</v>
      </c>
      <c r="C1404">
        <v>5950052</v>
      </c>
      <c r="D1404">
        <v>4405385</v>
      </c>
      <c r="E1404">
        <v>661116.9</v>
      </c>
      <c r="F1404" t="s">
        <v>1249</v>
      </c>
      <c r="G1404" t="s">
        <v>1561</v>
      </c>
      <c r="H1404" t="s">
        <v>2060</v>
      </c>
      <c r="J1404">
        <v>95.59999999999999</v>
      </c>
      <c r="K1404">
        <v>0</v>
      </c>
      <c r="L1404">
        <v>0</v>
      </c>
      <c r="N1404">
        <v>2</v>
      </c>
      <c r="O1404">
        <v>2</v>
      </c>
      <c r="P1404" t="s">
        <v>2321</v>
      </c>
      <c r="Q1404" t="s">
        <v>2749</v>
      </c>
      <c r="R1404">
        <v>99.59999999999999</v>
      </c>
      <c r="S1404">
        <v>1462</v>
      </c>
      <c r="T1404" t="s">
        <v>3479</v>
      </c>
      <c r="U1404">
        <v>99.09999999999999</v>
      </c>
      <c r="V1404">
        <v>1519</v>
      </c>
      <c r="W1404">
        <v>19.228172</v>
      </c>
      <c r="X1404">
        <v>13.468794</v>
      </c>
      <c r="Z1404">
        <v>0</v>
      </c>
      <c r="AA1404">
        <v>0</v>
      </c>
      <c r="AB1404">
        <v>0.00343898520253253</v>
      </c>
      <c r="AC1404">
        <v>0.000805841985282827</v>
      </c>
      <c r="AD1404" t="s">
        <v>4207</v>
      </c>
      <c r="AE1404">
        <v>355542</v>
      </c>
      <c r="AF1404">
        <v>356771</v>
      </c>
      <c r="AG1404" t="s">
        <v>4529</v>
      </c>
      <c r="AH1404" t="s">
        <v>4589</v>
      </c>
      <c r="AI1404" t="s">
        <v>5026</v>
      </c>
      <c r="AJ1404">
        <f/>
        <v>0</v>
      </c>
      <c r="AK1404" t="s">
        <v>5234</v>
      </c>
      <c r="AL1404">
        <v>100</v>
      </c>
      <c r="AM1404">
        <v>96.18000000000001</v>
      </c>
      <c r="AN1404" t="s">
        <v>5316</v>
      </c>
      <c r="AO1404" t="s">
        <v>5375</v>
      </c>
      <c r="AP1404" t="s">
        <v>5441</v>
      </c>
      <c r="AQ1404" t="s">
        <v>5452</v>
      </c>
    </row>
    <row r="1405" spans="1:43">
      <c r="A1405" s="1" t="s">
        <v>948</v>
      </c>
      <c r="B1405">
        <v>9</v>
      </c>
      <c r="C1405">
        <v>5950052</v>
      </c>
      <c r="D1405">
        <v>4405385</v>
      </c>
      <c r="E1405">
        <v>661116.9</v>
      </c>
      <c r="F1405" t="s">
        <v>1249</v>
      </c>
      <c r="G1405" t="s">
        <v>1561</v>
      </c>
      <c r="H1405" t="s">
        <v>2060</v>
      </c>
      <c r="J1405">
        <v>95.59999999999999</v>
      </c>
      <c r="K1405">
        <v>0</v>
      </c>
      <c r="L1405">
        <v>0</v>
      </c>
      <c r="N1405">
        <v>2</v>
      </c>
      <c r="O1405">
        <v>2</v>
      </c>
      <c r="P1405" t="s">
        <v>2321</v>
      </c>
      <c r="Q1405" t="s">
        <v>2749</v>
      </c>
      <c r="R1405">
        <v>99.59999999999999</v>
      </c>
      <c r="S1405">
        <v>1462</v>
      </c>
      <c r="T1405" t="s">
        <v>3479</v>
      </c>
      <c r="U1405">
        <v>99.09999999999999</v>
      </c>
      <c r="V1405">
        <v>1519</v>
      </c>
      <c r="W1405">
        <v>19.228172</v>
      </c>
      <c r="X1405">
        <v>13.468794</v>
      </c>
      <c r="Z1405">
        <v>0</v>
      </c>
      <c r="AA1405">
        <v>0</v>
      </c>
      <c r="AB1405">
        <v>0.00343898520253253</v>
      </c>
      <c r="AC1405">
        <v>0.000805841985282827</v>
      </c>
      <c r="AD1405" t="s">
        <v>4207</v>
      </c>
      <c r="AE1405">
        <v>359447</v>
      </c>
      <c r="AF1405">
        <v>360286</v>
      </c>
      <c r="AG1405" t="s">
        <v>4529</v>
      </c>
      <c r="AH1405" t="s">
        <v>4560</v>
      </c>
      <c r="AI1405" t="s">
        <v>4725</v>
      </c>
      <c r="AJ1405">
        <f/>
        <v>0</v>
      </c>
      <c r="AK1405" t="s">
        <v>5234</v>
      </c>
      <c r="AL1405">
        <v>100</v>
      </c>
      <c r="AM1405">
        <v>100</v>
      </c>
      <c r="AN1405" t="s">
        <v>5316</v>
      </c>
      <c r="AO1405" t="s">
        <v>5346</v>
      </c>
      <c r="AP1405" t="s">
        <v>5412</v>
      </c>
      <c r="AQ1405" t="s">
        <v>5468</v>
      </c>
    </row>
    <row r="1406" spans="1:43">
      <c r="A1406" s="1" t="s">
        <v>949</v>
      </c>
      <c r="B1406">
        <v>20</v>
      </c>
      <c r="C1406">
        <v>3913344</v>
      </c>
      <c r="D1406">
        <v>774513</v>
      </c>
      <c r="E1406">
        <v>195667.2</v>
      </c>
      <c r="F1406" t="s">
        <v>1249</v>
      </c>
      <c r="G1406" t="s">
        <v>1350</v>
      </c>
      <c r="H1406" t="s">
        <v>2061</v>
      </c>
      <c r="I1406" t="s">
        <v>2128</v>
      </c>
      <c r="J1406">
        <v>95.73</v>
      </c>
      <c r="K1406">
        <v>2.56</v>
      </c>
      <c r="L1406">
        <v>50</v>
      </c>
      <c r="N1406">
        <v>1</v>
      </c>
      <c r="O1406">
        <v>1</v>
      </c>
      <c r="P1406" t="s">
        <v>2185</v>
      </c>
      <c r="Q1406" t="s">
        <v>2524</v>
      </c>
      <c r="R1406">
        <v>99.90000000000001</v>
      </c>
      <c r="S1406">
        <v>1443</v>
      </c>
      <c r="T1406" t="s">
        <v>3117</v>
      </c>
      <c r="U1406">
        <v>99.40000000000001</v>
      </c>
      <c r="V1406">
        <v>1486</v>
      </c>
      <c r="W1406">
        <v>7.399672</v>
      </c>
      <c r="X1406">
        <v>11.2085</v>
      </c>
      <c r="Y1406">
        <v>0.1555601</v>
      </c>
      <c r="Z1406">
        <v>0</v>
      </c>
      <c r="AA1406">
        <v>0</v>
      </c>
      <c r="AB1406">
        <v>0.0283204381720855</v>
      </c>
      <c r="AC1406">
        <v>0.0057963878880111</v>
      </c>
      <c r="AD1406" t="s">
        <v>4208</v>
      </c>
      <c r="AE1406">
        <v>77743</v>
      </c>
      <c r="AF1406">
        <v>77961</v>
      </c>
      <c r="AG1406" t="s">
        <v>4529</v>
      </c>
      <c r="AH1406" t="s">
        <v>4531</v>
      </c>
      <c r="AI1406" t="s">
        <v>5027</v>
      </c>
      <c r="AJ1406" t="s">
        <v>5182</v>
      </c>
      <c r="AK1406" t="s">
        <v>5234</v>
      </c>
      <c r="AL1406">
        <v>6.28</v>
      </c>
      <c r="AM1406">
        <v>75.8</v>
      </c>
      <c r="AN1406" t="s">
        <v>5316</v>
      </c>
      <c r="AO1406" t="s">
        <v>5317</v>
      </c>
      <c r="AP1406" t="s">
        <v>5383</v>
      </c>
      <c r="AQ1406" t="s">
        <v>5449</v>
      </c>
    </row>
    <row r="1407" spans="1:43">
      <c r="A1407" s="1" t="s">
        <v>950</v>
      </c>
      <c r="B1407">
        <v>10</v>
      </c>
      <c r="C1407">
        <v>3952267</v>
      </c>
      <c r="D1407">
        <v>2415954</v>
      </c>
      <c r="E1407">
        <v>395226.7</v>
      </c>
      <c r="F1407" t="s">
        <v>1249</v>
      </c>
      <c r="G1407" t="s">
        <v>1333</v>
      </c>
      <c r="H1407" t="s">
        <v>1333</v>
      </c>
      <c r="I1407" t="s">
        <v>2128</v>
      </c>
      <c r="J1407">
        <v>99.01000000000001</v>
      </c>
      <c r="K1407">
        <v>2.46</v>
      </c>
      <c r="L1407">
        <v>60</v>
      </c>
      <c r="N1407">
        <v>1</v>
      </c>
      <c r="O1407">
        <v>1</v>
      </c>
      <c r="P1407" t="s">
        <v>2160</v>
      </c>
      <c r="Q1407" t="s">
        <v>2506</v>
      </c>
      <c r="R1407">
        <v>100</v>
      </c>
      <c r="S1407">
        <v>1451</v>
      </c>
      <c r="T1407" t="s">
        <v>3100</v>
      </c>
      <c r="U1407">
        <v>98.5</v>
      </c>
      <c r="V1407">
        <v>1501</v>
      </c>
      <c r="W1407">
        <v>15.86585</v>
      </c>
      <c r="X1407">
        <v>24.092632</v>
      </c>
      <c r="Y1407">
        <v>0.24342161</v>
      </c>
      <c r="Z1407">
        <v>0</v>
      </c>
      <c r="AA1407">
        <v>0</v>
      </c>
      <c r="AB1407">
        <v>0.0138373663720034</v>
      </c>
      <c r="AC1407">
        <v>0.00300926163872413</v>
      </c>
      <c r="AD1407" t="s">
        <v>4209</v>
      </c>
      <c r="AE1407">
        <v>1055694</v>
      </c>
      <c r="AF1407">
        <v>1055860</v>
      </c>
      <c r="AG1407" t="s">
        <v>4530</v>
      </c>
      <c r="AH1407" t="s">
        <v>4531</v>
      </c>
      <c r="AI1407" t="s">
        <v>4705</v>
      </c>
      <c r="AJ1407" t="s">
        <v>5201</v>
      </c>
      <c r="AK1407" t="s">
        <v>5270</v>
      </c>
      <c r="AL1407">
        <v>4.73</v>
      </c>
      <c r="AM1407">
        <v>77.52</v>
      </c>
      <c r="AN1407" t="s">
        <v>5316</v>
      </c>
      <c r="AO1407" t="s">
        <v>5317</v>
      </c>
      <c r="AP1407" t="s">
        <v>5383</v>
      </c>
      <c r="AQ1407" t="s">
        <v>5449</v>
      </c>
    </row>
    <row r="1408" spans="1:43">
      <c r="A1408" s="1" t="s">
        <v>951</v>
      </c>
      <c r="B1408">
        <v>47</v>
      </c>
      <c r="C1408">
        <v>4989872</v>
      </c>
      <c r="D1408">
        <v>512681</v>
      </c>
      <c r="E1408">
        <v>106167.5</v>
      </c>
      <c r="F1408" t="s">
        <v>1249</v>
      </c>
      <c r="G1408" t="s">
        <v>1771</v>
      </c>
      <c r="H1408" t="s">
        <v>1771</v>
      </c>
      <c r="I1408" t="s">
        <v>2128</v>
      </c>
      <c r="J1408">
        <v>97.09999999999999</v>
      </c>
      <c r="K1408">
        <v>1.85</v>
      </c>
      <c r="L1408">
        <v>54.55</v>
      </c>
      <c r="N1408">
        <v>2</v>
      </c>
      <c r="O1408">
        <v>2</v>
      </c>
      <c r="P1408" t="s">
        <v>2130</v>
      </c>
      <c r="Q1408" t="s">
        <v>2949</v>
      </c>
      <c r="R1408">
        <v>99.7</v>
      </c>
      <c r="S1408">
        <v>1457</v>
      </c>
      <c r="T1408" t="s">
        <v>3017</v>
      </c>
      <c r="U1408">
        <v>99.2</v>
      </c>
      <c r="V1408">
        <v>1530</v>
      </c>
      <c r="W1408">
        <v>14.591964</v>
      </c>
      <c r="X1408">
        <v>13.041503</v>
      </c>
      <c r="Y1408">
        <v>0.2027692</v>
      </c>
      <c r="Z1408">
        <v>0</v>
      </c>
      <c r="AA1408">
        <v>0</v>
      </c>
      <c r="AB1408">
        <v>0.0472903604515641</v>
      </c>
      <c r="AC1408">
        <v>0.009921666656225009</v>
      </c>
      <c r="AD1408" t="s">
        <v>4210</v>
      </c>
      <c r="AE1408">
        <v>190168</v>
      </c>
      <c r="AF1408">
        <v>190304</v>
      </c>
      <c r="AG1408" t="s">
        <v>4529</v>
      </c>
      <c r="AH1408" t="s">
        <v>4532</v>
      </c>
      <c r="AI1408" t="s">
        <v>5028</v>
      </c>
      <c r="AJ1408" t="s">
        <v>5174</v>
      </c>
      <c r="AK1408" t="s">
        <v>5234</v>
      </c>
      <c r="AL1408">
        <v>20.21</v>
      </c>
      <c r="AM1408">
        <v>79.56</v>
      </c>
      <c r="AN1408" t="s">
        <v>5316</v>
      </c>
      <c r="AO1408" t="s">
        <v>5318</v>
      </c>
      <c r="AP1408" t="s">
        <v>5384</v>
      </c>
      <c r="AQ1408" t="s">
        <v>5450</v>
      </c>
    </row>
    <row r="1409" spans="1:43">
      <c r="A1409" s="1" t="s">
        <v>951</v>
      </c>
      <c r="B1409">
        <v>47</v>
      </c>
      <c r="C1409">
        <v>4989872</v>
      </c>
      <c r="D1409">
        <v>512681</v>
      </c>
      <c r="E1409">
        <v>106167.5</v>
      </c>
      <c r="F1409" t="s">
        <v>1249</v>
      </c>
      <c r="G1409" t="s">
        <v>1771</v>
      </c>
      <c r="H1409" t="s">
        <v>1771</v>
      </c>
      <c r="I1409" t="s">
        <v>2128</v>
      </c>
      <c r="J1409">
        <v>97.09999999999999</v>
      </c>
      <c r="K1409">
        <v>1.85</v>
      </c>
      <c r="L1409">
        <v>54.55</v>
      </c>
      <c r="N1409">
        <v>2</v>
      </c>
      <c r="O1409">
        <v>2</v>
      </c>
      <c r="P1409" t="s">
        <v>2130</v>
      </c>
      <c r="Q1409" t="s">
        <v>2949</v>
      </c>
      <c r="R1409">
        <v>99.7</v>
      </c>
      <c r="S1409">
        <v>1457</v>
      </c>
      <c r="T1409" t="s">
        <v>3017</v>
      </c>
      <c r="U1409">
        <v>99.2</v>
      </c>
      <c r="V1409">
        <v>1530</v>
      </c>
      <c r="W1409">
        <v>14.591964</v>
      </c>
      <c r="X1409">
        <v>13.041503</v>
      </c>
      <c r="Y1409">
        <v>0.2027692</v>
      </c>
      <c r="Z1409">
        <v>0</v>
      </c>
      <c r="AA1409">
        <v>0</v>
      </c>
      <c r="AB1409">
        <v>0.0472903604515641</v>
      </c>
      <c r="AC1409">
        <v>0.009921666656225009</v>
      </c>
      <c r="AD1409" t="s">
        <v>4211</v>
      </c>
      <c r="AE1409">
        <v>218626</v>
      </c>
      <c r="AF1409">
        <v>218796</v>
      </c>
      <c r="AG1409" t="s">
        <v>4530</v>
      </c>
      <c r="AH1409" t="s">
        <v>4533</v>
      </c>
      <c r="AI1409" t="s">
        <v>4631</v>
      </c>
      <c r="AJ1409" t="s">
        <v>5179</v>
      </c>
      <c r="AK1409" t="s">
        <v>5234</v>
      </c>
      <c r="AL1409">
        <v>4.8</v>
      </c>
      <c r="AM1409">
        <v>78.36</v>
      </c>
      <c r="AN1409" t="s">
        <v>5316</v>
      </c>
      <c r="AO1409" t="s">
        <v>5319</v>
      </c>
      <c r="AP1409" t="s">
        <v>5385</v>
      </c>
      <c r="AQ1409" t="s">
        <v>5449</v>
      </c>
    </row>
    <row r="1410" spans="1:43">
      <c r="A1410" s="1" t="s">
        <v>951</v>
      </c>
      <c r="B1410">
        <v>47</v>
      </c>
      <c r="C1410">
        <v>4989872</v>
      </c>
      <c r="D1410">
        <v>512681</v>
      </c>
      <c r="E1410">
        <v>106167.5</v>
      </c>
      <c r="F1410" t="s">
        <v>1249</v>
      </c>
      <c r="G1410" t="s">
        <v>1771</v>
      </c>
      <c r="H1410" t="s">
        <v>1771</v>
      </c>
      <c r="I1410" t="s">
        <v>2128</v>
      </c>
      <c r="J1410">
        <v>97.09999999999999</v>
      </c>
      <c r="K1410">
        <v>1.85</v>
      </c>
      <c r="L1410">
        <v>54.55</v>
      </c>
      <c r="N1410">
        <v>2</v>
      </c>
      <c r="O1410">
        <v>2</v>
      </c>
      <c r="P1410" t="s">
        <v>2130</v>
      </c>
      <c r="Q1410" t="s">
        <v>2949</v>
      </c>
      <c r="R1410">
        <v>99.7</v>
      </c>
      <c r="S1410">
        <v>1457</v>
      </c>
      <c r="T1410" t="s">
        <v>3017</v>
      </c>
      <c r="U1410">
        <v>99.2</v>
      </c>
      <c r="V1410">
        <v>1530</v>
      </c>
      <c r="W1410">
        <v>14.591964</v>
      </c>
      <c r="X1410">
        <v>13.041503</v>
      </c>
      <c r="Y1410">
        <v>0.2027692</v>
      </c>
      <c r="Z1410">
        <v>0</v>
      </c>
      <c r="AA1410">
        <v>0</v>
      </c>
      <c r="AB1410">
        <v>0.0472903604515641</v>
      </c>
      <c r="AC1410">
        <v>0.009921666656225009</v>
      </c>
      <c r="AD1410" t="s">
        <v>4212</v>
      </c>
      <c r="AE1410">
        <v>1089</v>
      </c>
      <c r="AF1410">
        <v>1255</v>
      </c>
      <c r="AG1410" t="s">
        <v>4529</v>
      </c>
      <c r="AH1410" t="s">
        <v>4590</v>
      </c>
      <c r="AI1410" t="s">
        <v>5029</v>
      </c>
      <c r="AJ1410" t="s">
        <v>5226</v>
      </c>
      <c r="AK1410" t="s">
        <v>5234</v>
      </c>
      <c r="AL1410">
        <v>70.45999999999999</v>
      </c>
      <c r="AM1410">
        <v>82.04000000000001</v>
      </c>
      <c r="AN1410" t="s">
        <v>5316</v>
      </c>
      <c r="AO1410" t="s">
        <v>5376</v>
      </c>
      <c r="AP1410" t="s">
        <v>5442</v>
      </c>
      <c r="AQ1410" t="s">
        <v>5478</v>
      </c>
    </row>
    <row r="1411" spans="1:43">
      <c r="A1411" s="1" t="s">
        <v>952</v>
      </c>
      <c r="B1411">
        <v>25</v>
      </c>
      <c r="C1411">
        <v>3975140</v>
      </c>
      <c r="D1411">
        <v>579195</v>
      </c>
      <c r="E1411">
        <v>159005.6</v>
      </c>
      <c r="F1411" t="s">
        <v>1249</v>
      </c>
      <c r="G1411" t="s">
        <v>1255</v>
      </c>
      <c r="H1411" t="s">
        <v>2062</v>
      </c>
      <c r="J1411">
        <v>92.02</v>
      </c>
      <c r="K1411">
        <v>1.71</v>
      </c>
      <c r="L1411">
        <v>0</v>
      </c>
      <c r="N1411">
        <v>1</v>
      </c>
      <c r="O1411">
        <v>1</v>
      </c>
      <c r="P1411" t="s">
        <v>2135</v>
      </c>
      <c r="Q1411" t="s">
        <v>2426</v>
      </c>
      <c r="R1411">
        <v>99.90000000000001</v>
      </c>
      <c r="S1411">
        <v>1445</v>
      </c>
      <c r="T1411" t="s">
        <v>3022</v>
      </c>
      <c r="U1411">
        <v>99.59999999999999</v>
      </c>
      <c r="V1411">
        <v>1504</v>
      </c>
      <c r="W1411">
        <v>13.754958</v>
      </c>
      <c r="X1411">
        <v>11.011298</v>
      </c>
      <c r="Z1411">
        <v>0</v>
      </c>
      <c r="AA1411">
        <v>1</v>
      </c>
      <c r="AB1411">
        <v>0.0287177353191758</v>
      </c>
      <c r="AC1411">
        <v>0.00859602534998837</v>
      </c>
      <c r="AD1411" t="s">
        <v>4213</v>
      </c>
      <c r="AE1411">
        <v>155082</v>
      </c>
      <c r="AF1411">
        <v>155302</v>
      </c>
      <c r="AG1411" t="s">
        <v>4529</v>
      </c>
      <c r="AH1411" t="s">
        <v>4531</v>
      </c>
      <c r="AI1411" t="s">
        <v>4605</v>
      </c>
      <c r="AJ1411" t="s">
        <v>5178</v>
      </c>
      <c r="AK1411" t="s">
        <v>5238</v>
      </c>
      <c r="AL1411">
        <v>6.31</v>
      </c>
      <c r="AM1411">
        <v>77.83</v>
      </c>
      <c r="AN1411" t="s">
        <v>5316</v>
      </c>
      <c r="AO1411" t="s">
        <v>5317</v>
      </c>
      <c r="AP1411" t="s">
        <v>5383</v>
      </c>
      <c r="AQ1411" t="s">
        <v>5449</v>
      </c>
    </row>
    <row r="1412" spans="1:43">
      <c r="A1412" s="1" t="s">
        <v>952</v>
      </c>
      <c r="B1412">
        <v>25</v>
      </c>
      <c r="C1412">
        <v>3975140</v>
      </c>
      <c r="D1412">
        <v>579195</v>
      </c>
      <c r="E1412">
        <v>159005.6</v>
      </c>
      <c r="F1412" t="s">
        <v>1249</v>
      </c>
      <c r="G1412" t="s">
        <v>1255</v>
      </c>
      <c r="H1412" t="s">
        <v>2062</v>
      </c>
      <c r="J1412">
        <v>92.02</v>
      </c>
      <c r="K1412">
        <v>1.71</v>
      </c>
      <c r="L1412">
        <v>0</v>
      </c>
      <c r="N1412">
        <v>1</v>
      </c>
      <c r="O1412">
        <v>1</v>
      </c>
      <c r="P1412" t="s">
        <v>2135</v>
      </c>
      <c r="Q1412" t="s">
        <v>2426</v>
      </c>
      <c r="R1412">
        <v>99.90000000000001</v>
      </c>
      <c r="S1412">
        <v>1445</v>
      </c>
      <c r="T1412" t="s">
        <v>3022</v>
      </c>
      <c r="U1412">
        <v>99.59999999999999</v>
      </c>
      <c r="V1412">
        <v>1504</v>
      </c>
      <c r="W1412">
        <v>13.754958</v>
      </c>
      <c r="X1412">
        <v>11.011298</v>
      </c>
      <c r="Z1412">
        <v>0</v>
      </c>
      <c r="AA1412">
        <v>1</v>
      </c>
      <c r="AB1412">
        <v>0.0287177353191758</v>
      </c>
      <c r="AC1412">
        <v>0.00859602534998837</v>
      </c>
      <c r="AD1412" t="s">
        <v>4213</v>
      </c>
      <c r="AE1412">
        <v>155886</v>
      </c>
      <c r="AF1412">
        <v>156472</v>
      </c>
      <c r="AG1412" t="s">
        <v>4529</v>
      </c>
      <c r="AH1412" t="s">
        <v>4531</v>
      </c>
      <c r="AI1412" t="s">
        <v>4664</v>
      </c>
      <c r="AJ1412" t="s">
        <v>5174</v>
      </c>
      <c r="AK1412" t="s">
        <v>5234</v>
      </c>
      <c r="AL1412">
        <v>16.82</v>
      </c>
      <c r="AM1412">
        <v>79.56</v>
      </c>
      <c r="AN1412" t="s">
        <v>5316</v>
      </c>
      <c r="AO1412" t="s">
        <v>5317</v>
      </c>
      <c r="AP1412" t="s">
        <v>5383</v>
      </c>
      <c r="AQ1412" t="s">
        <v>5449</v>
      </c>
    </row>
    <row r="1413" spans="1:43">
      <c r="A1413" s="1" t="s">
        <v>952</v>
      </c>
      <c r="B1413">
        <v>25</v>
      </c>
      <c r="C1413">
        <v>3975140</v>
      </c>
      <c r="D1413">
        <v>579195</v>
      </c>
      <c r="E1413">
        <v>159005.6</v>
      </c>
      <c r="F1413" t="s">
        <v>1249</v>
      </c>
      <c r="G1413" t="s">
        <v>1255</v>
      </c>
      <c r="H1413" t="s">
        <v>2062</v>
      </c>
      <c r="J1413">
        <v>92.02</v>
      </c>
      <c r="K1413">
        <v>1.71</v>
      </c>
      <c r="L1413">
        <v>0</v>
      </c>
      <c r="N1413">
        <v>1</v>
      </c>
      <c r="O1413">
        <v>1</v>
      </c>
      <c r="P1413" t="s">
        <v>2135</v>
      </c>
      <c r="Q1413" t="s">
        <v>2426</v>
      </c>
      <c r="R1413">
        <v>99.90000000000001</v>
      </c>
      <c r="S1413">
        <v>1445</v>
      </c>
      <c r="T1413" t="s">
        <v>3022</v>
      </c>
      <c r="U1413">
        <v>99.59999999999999</v>
      </c>
      <c r="V1413">
        <v>1504</v>
      </c>
      <c r="W1413">
        <v>13.754958</v>
      </c>
      <c r="X1413">
        <v>11.011298</v>
      </c>
      <c r="Z1413">
        <v>0</v>
      </c>
      <c r="AA1413">
        <v>1</v>
      </c>
      <c r="AB1413">
        <v>0.0287177353191758</v>
      </c>
      <c r="AC1413">
        <v>0.00859602534998837</v>
      </c>
      <c r="AD1413" t="s">
        <v>4213</v>
      </c>
      <c r="AE1413">
        <v>156582</v>
      </c>
      <c r="AF1413">
        <v>157661</v>
      </c>
      <c r="AG1413" t="s">
        <v>4529</v>
      </c>
      <c r="AH1413" t="s">
        <v>4531</v>
      </c>
      <c r="AI1413" t="s">
        <v>5030</v>
      </c>
      <c r="AJ1413" t="s">
        <v>5216</v>
      </c>
      <c r="AK1413" t="s">
        <v>5297</v>
      </c>
      <c r="AL1413">
        <v>30.81</v>
      </c>
      <c r="AM1413">
        <v>75.02</v>
      </c>
      <c r="AN1413" t="s">
        <v>5316</v>
      </c>
      <c r="AO1413" t="s">
        <v>5317</v>
      </c>
      <c r="AP1413" t="s">
        <v>5383</v>
      </c>
      <c r="AQ1413" t="s">
        <v>5449</v>
      </c>
    </row>
    <row r="1414" spans="1:43">
      <c r="A1414" s="1" t="s">
        <v>952</v>
      </c>
      <c r="B1414">
        <v>25</v>
      </c>
      <c r="C1414">
        <v>3975140</v>
      </c>
      <c r="D1414">
        <v>579195</v>
      </c>
      <c r="E1414">
        <v>159005.6</v>
      </c>
      <c r="F1414" t="s">
        <v>1249</v>
      </c>
      <c r="G1414" t="s">
        <v>1255</v>
      </c>
      <c r="H1414" t="s">
        <v>2062</v>
      </c>
      <c r="J1414">
        <v>92.02</v>
      </c>
      <c r="K1414">
        <v>1.71</v>
      </c>
      <c r="L1414">
        <v>0</v>
      </c>
      <c r="N1414">
        <v>1</v>
      </c>
      <c r="O1414">
        <v>1</v>
      </c>
      <c r="P1414" t="s">
        <v>2135</v>
      </c>
      <c r="Q1414" t="s">
        <v>2426</v>
      </c>
      <c r="R1414">
        <v>99.90000000000001</v>
      </c>
      <c r="S1414">
        <v>1445</v>
      </c>
      <c r="T1414" t="s">
        <v>3022</v>
      </c>
      <c r="U1414">
        <v>99.59999999999999</v>
      </c>
      <c r="V1414">
        <v>1504</v>
      </c>
      <c r="W1414">
        <v>13.754958</v>
      </c>
      <c r="X1414">
        <v>11.011298</v>
      </c>
      <c r="Z1414">
        <v>0</v>
      </c>
      <c r="AA1414">
        <v>1</v>
      </c>
      <c r="AB1414">
        <v>0.0287177353191758</v>
      </c>
      <c r="AC1414">
        <v>0.00859602534998837</v>
      </c>
      <c r="AD1414" t="s">
        <v>4213</v>
      </c>
      <c r="AE1414">
        <v>157866</v>
      </c>
      <c r="AF1414">
        <v>158386</v>
      </c>
      <c r="AG1414" t="s">
        <v>4529</v>
      </c>
      <c r="AH1414" t="s">
        <v>4531</v>
      </c>
      <c r="AI1414" t="s">
        <v>5031</v>
      </c>
      <c r="AJ1414" t="s">
        <v>5176</v>
      </c>
      <c r="AK1414" t="s">
        <v>5239</v>
      </c>
      <c r="AL1414">
        <v>14.85</v>
      </c>
      <c r="AM1414">
        <v>78.23999999999999</v>
      </c>
      <c r="AN1414" t="s">
        <v>5316</v>
      </c>
      <c r="AO1414" t="s">
        <v>5317</v>
      </c>
      <c r="AP1414" t="s">
        <v>5383</v>
      </c>
      <c r="AQ1414" t="s">
        <v>5449</v>
      </c>
    </row>
    <row r="1415" spans="1:43">
      <c r="A1415" s="1" t="s">
        <v>953</v>
      </c>
      <c r="B1415">
        <v>23</v>
      </c>
      <c r="C1415">
        <v>4653762</v>
      </c>
      <c r="D1415">
        <v>889440</v>
      </c>
      <c r="E1415">
        <v>202337.5</v>
      </c>
      <c r="F1415" t="s">
        <v>1249</v>
      </c>
      <c r="G1415" t="s">
        <v>1280</v>
      </c>
      <c r="H1415" t="s">
        <v>1280</v>
      </c>
      <c r="J1415">
        <v>95.54000000000001</v>
      </c>
      <c r="K1415">
        <v>1.24</v>
      </c>
      <c r="L1415">
        <v>0</v>
      </c>
      <c r="N1415">
        <v>2</v>
      </c>
      <c r="O1415">
        <v>2</v>
      </c>
      <c r="P1415" t="s">
        <v>2157</v>
      </c>
      <c r="Q1415" t="s">
        <v>2451</v>
      </c>
      <c r="R1415">
        <v>99.8</v>
      </c>
      <c r="S1415">
        <v>1449</v>
      </c>
      <c r="T1415" t="s">
        <v>3067</v>
      </c>
      <c r="U1415">
        <v>99.09999999999999</v>
      </c>
      <c r="V1415">
        <v>1494</v>
      </c>
      <c r="W1415">
        <v>9.111549</v>
      </c>
      <c r="X1415">
        <v>13.499573</v>
      </c>
      <c r="Z1415">
        <v>0</v>
      </c>
      <c r="AA1415">
        <v>0</v>
      </c>
      <c r="AB1415">
        <v>0.0161310369864447</v>
      </c>
      <c r="AC1415">
        <v>0.00341584448896452</v>
      </c>
    </row>
    <row r="1416" spans="1:43">
      <c r="A1416" s="1" t="s">
        <v>954</v>
      </c>
      <c r="B1416">
        <v>1</v>
      </c>
      <c r="C1416">
        <v>3045945</v>
      </c>
      <c r="D1416">
        <v>3045945</v>
      </c>
      <c r="E1416">
        <v>3045945</v>
      </c>
      <c r="F1416" t="s">
        <v>1249</v>
      </c>
      <c r="G1416" t="s">
        <v>1325</v>
      </c>
      <c r="H1416" t="s">
        <v>1325</v>
      </c>
      <c r="I1416" t="s">
        <v>2128</v>
      </c>
      <c r="J1416">
        <v>99.01000000000001</v>
      </c>
      <c r="K1416">
        <v>0</v>
      </c>
      <c r="L1416">
        <v>0</v>
      </c>
      <c r="M1416" t="s">
        <v>2129</v>
      </c>
      <c r="N1416">
        <v>1</v>
      </c>
      <c r="O1416">
        <v>1</v>
      </c>
      <c r="P1416" t="s">
        <v>2191</v>
      </c>
      <c r="Q1416" t="s">
        <v>2498</v>
      </c>
      <c r="R1416">
        <v>100</v>
      </c>
      <c r="S1416">
        <v>1455</v>
      </c>
      <c r="T1416" t="s">
        <v>3092</v>
      </c>
      <c r="U1416">
        <v>99.8</v>
      </c>
      <c r="V1416">
        <v>1513</v>
      </c>
      <c r="W1416">
        <v>27.711128</v>
      </c>
      <c r="X1416">
        <v>37.442005</v>
      </c>
      <c r="Y1416">
        <v>1.03193</v>
      </c>
      <c r="Z1416">
        <v>0</v>
      </c>
      <c r="AA1416">
        <v>0</v>
      </c>
      <c r="AB1416">
        <v>0.005626413237003421</v>
      </c>
      <c r="AC1416">
        <v>0.00164700846737773</v>
      </c>
    </row>
    <row r="1417" spans="1:43">
      <c r="A1417" s="1" t="s">
        <v>955</v>
      </c>
      <c r="B1417">
        <v>19</v>
      </c>
      <c r="C1417">
        <v>4589214</v>
      </c>
      <c r="D1417">
        <v>1154522</v>
      </c>
      <c r="E1417">
        <v>241537.6</v>
      </c>
      <c r="F1417" t="s">
        <v>1249</v>
      </c>
      <c r="G1417" t="s">
        <v>1759</v>
      </c>
      <c r="H1417" t="s">
        <v>1759</v>
      </c>
      <c r="I1417" t="s">
        <v>2128</v>
      </c>
      <c r="J1417">
        <v>97.29000000000001</v>
      </c>
      <c r="K1417">
        <v>2.59</v>
      </c>
      <c r="L1417">
        <v>28.57</v>
      </c>
      <c r="N1417">
        <v>1</v>
      </c>
      <c r="O1417">
        <v>1</v>
      </c>
      <c r="P1417" t="s">
        <v>2270</v>
      </c>
      <c r="Q1417" t="s">
        <v>2933</v>
      </c>
      <c r="R1417">
        <v>99.7</v>
      </c>
      <c r="S1417">
        <v>1447</v>
      </c>
      <c r="T1417" t="s">
        <v>3493</v>
      </c>
      <c r="U1417">
        <v>99.5</v>
      </c>
      <c r="V1417">
        <v>1485</v>
      </c>
      <c r="W1417">
        <v>9.248257000000001</v>
      </c>
      <c r="X1417">
        <v>12.471402</v>
      </c>
      <c r="Y1417">
        <v>0.6819445</v>
      </c>
      <c r="Z1417">
        <v>1</v>
      </c>
      <c r="AA1417">
        <v>0</v>
      </c>
      <c r="AB1417">
        <v>0.014155996287734</v>
      </c>
      <c r="AC1417">
        <v>0.0026915570705207</v>
      </c>
    </row>
    <row r="1418" spans="1:43">
      <c r="A1418" s="1" t="s">
        <v>956</v>
      </c>
      <c r="B1418">
        <v>41</v>
      </c>
      <c r="C1418">
        <v>4779466</v>
      </c>
      <c r="D1418">
        <v>636510</v>
      </c>
      <c r="E1418">
        <v>116572.3</v>
      </c>
      <c r="F1418" t="s">
        <v>1249</v>
      </c>
      <c r="G1418" t="s">
        <v>1305</v>
      </c>
      <c r="H1418" t="s">
        <v>2063</v>
      </c>
      <c r="J1418">
        <v>97.26000000000001</v>
      </c>
      <c r="K1418">
        <v>3.47</v>
      </c>
      <c r="L1418">
        <v>57.14</v>
      </c>
      <c r="N1418">
        <v>2</v>
      </c>
      <c r="O1418">
        <v>2</v>
      </c>
      <c r="P1418" t="s">
        <v>2175</v>
      </c>
      <c r="Q1418" t="s">
        <v>2478</v>
      </c>
      <c r="R1418">
        <v>99.90000000000001</v>
      </c>
      <c r="S1418">
        <v>1442</v>
      </c>
      <c r="T1418" t="s">
        <v>3073</v>
      </c>
      <c r="U1418">
        <v>99.59999999999999</v>
      </c>
      <c r="V1418">
        <v>1490</v>
      </c>
      <c r="W1418">
        <v>7.682283999999999</v>
      </c>
      <c r="X1418">
        <v>10.821884</v>
      </c>
      <c r="Z1418">
        <v>0</v>
      </c>
      <c r="AA1418">
        <v>0</v>
      </c>
      <c r="AB1418">
        <v>0.0218781002417315</v>
      </c>
      <c r="AC1418">
        <v>0.00529184956525019</v>
      </c>
    </row>
    <row r="1419" spans="1:43">
      <c r="A1419" s="1" t="s">
        <v>957</v>
      </c>
      <c r="B1419">
        <v>8</v>
      </c>
      <c r="C1419">
        <v>4684516</v>
      </c>
      <c r="D1419">
        <v>1933559</v>
      </c>
      <c r="E1419">
        <v>585564.5</v>
      </c>
      <c r="F1419" t="s">
        <v>1249</v>
      </c>
      <c r="G1419" t="s">
        <v>1292</v>
      </c>
      <c r="H1419" t="s">
        <v>1292</v>
      </c>
      <c r="J1419">
        <v>98.09999999999999</v>
      </c>
      <c r="K1419">
        <v>1.59</v>
      </c>
      <c r="L1419">
        <v>25</v>
      </c>
      <c r="N1419">
        <v>1</v>
      </c>
      <c r="O1419">
        <v>1</v>
      </c>
      <c r="P1419" t="s">
        <v>2163</v>
      </c>
      <c r="Q1419" t="s">
        <v>2463</v>
      </c>
      <c r="R1419">
        <v>99.3</v>
      </c>
      <c r="S1419">
        <v>1445</v>
      </c>
      <c r="T1419" t="s">
        <v>3060</v>
      </c>
      <c r="U1419">
        <v>99.2</v>
      </c>
      <c r="V1419">
        <v>1483</v>
      </c>
      <c r="W1419">
        <v>15.312976</v>
      </c>
      <c r="X1419">
        <v>20.925417</v>
      </c>
      <c r="Z1419">
        <v>0</v>
      </c>
      <c r="AA1419">
        <v>0</v>
      </c>
      <c r="AB1419">
        <v>0.0176347029842918</v>
      </c>
      <c r="AC1419">
        <v>0.00286626799969721</v>
      </c>
    </row>
    <row r="1420" spans="1:43">
      <c r="A1420" s="1" t="s">
        <v>958</v>
      </c>
      <c r="B1420">
        <v>25</v>
      </c>
      <c r="C1420">
        <v>3120919</v>
      </c>
      <c r="D1420">
        <v>425570</v>
      </c>
      <c r="E1420">
        <v>124836.8</v>
      </c>
      <c r="F1420" t="s">
        <v>1249</v>
      </c>
      <c r="G1420" t="s">
        <v>1261</v>
      </c>
      <c r="H1420" t="s">
        <v>2064</v>
      </c>
      <c r="J1420">
        <v>97.39</v>
      </c>
      <c r="K1420">
        <v>1.3</v>
      </c>
      <c r="L1420">
        <v>0</v>
      </c>
      <c r="N1420">
        <v>1</v>
      </c>
      <c r="O1420">
        <v>1</v>
      </c>
      <c r="P1420" t="s">
        <v>2141</v>
      </c>
      <c r="Q1420" t="s">
        <v>2432</v>
      </c>
      <c r="R1420">
        <v>99.8</v>
      </c>
      <c r="S1420">
        <v>1411</v>
      </c>
      <c r="T1420" t="s">
        <v>3028</v>
      </c>
      <c r="U1420">
        <v>99.3</v>
      </c>
      <c r="V1420">
        <v>1470</v>
      </c>
      <c r="W1420">
        <v>9.850553</v>
      </c>
      <c r="X1420">
        <v>10.489212</v>
      </c>
      <c r="Z1420">
        <v>0</v>
      </c>
      <c r="AA1420">
        <v>0</v>
      </c>
      <c r="AB1420">
        <v>0.02627514709720201</v>
      </c>
      <c r="AC1420">
        <v>0.00499445260296795</v>
      </c>
      <c r="AD1420" t="s">
        <v>4214</v>
      </c>
      <c r="AE1420">
        <v>14858</v>
      </c>
      <c r="AF1420">
        <v>15110</v>
      </c>
      <c r="AG1420" t="s">
        <v>4529</v>
      </c>
      <c r="AH1420" t="s">
        <v>4533</v>
      </c>
      <c r="AI1420" t="s">
        <v>4788</v>
      </c>
      <c r="AJ1420" t="s">
        <v>5185</v>
      </c>
      <c r="AK1420" t="s">
        <v>5237</v>
      </c>
      <c r="AL1420">
        <v>7.08</v>
      </c>
      <c r="AM1420">
        <v>75.2</v>
      </c>
      <c r="AN1420" t="s">
        <v>5316</v>
      </c>
      <c r="AO1420" t="s">
        <v>5319</v>
      </c>
      <c r="AP1420" t="s">
        <v>5385</v>
      </c>
      <c r="AQ1420" t="s">
        <v>5449</v>
      </c>
    </row>
    <row r="1421" spans="1:43">
      <c r="A1421" s="1" t="s">
        <v>958</v>
      </c>
      <c r="B1421">
        <v>25</v>
      </c>
      <c r="C1421">
        <v>3120919</v>
      </c>
      <c r="D1421">
        <v>425570</v>
      </c>
      <c r="E1421">
        <v>124836.8</v>
      </c>
      <c r="F1421" t="s">
        <v>1249</v>
      </c>
      <c r="G1421" t="s">
        <v>1261</v>
      </c>
      <c r="H1421" t="s">
        <v>2064</v>
      </c>
      <c r="J1421">
        <v>97.39</v>
      </c>
      <c r="K1421">
        <v>1.3</v>
      </c>
      <c r="L1421">
        <v>0</v>
      </c>
      <c r="N1421">
        <v>1</v>
      </c>
      <c r="O1421">
        <v>1</v>
      </c>
      <c r="P1421" t="s">
        <v>2141</v>
      </c>
      <c r="Q1421" t="s">
        <v>2432</v>
      </c>
      <c r="R1421">
        <v>99.8</v>
      </c>
      <c r="S1421">
        <v>1411</v>
      </c>
      <c r="T1421" t="s">
        <v>3028</v>
      </c>
      <c r="U1421">
        <v>99.3</v>
      </c>
      <c r="V1421">
        <v>1470</v>
      </c>
      <c r="W1421">
        <v>9.850553</v>
      </c>
      <c r="X1421">
        <v>10.489212</v>
      </c>
      <c r="Z1421">
        <v>0</v>
      </c>
      <c r="AA1421">
        <v>0</v>
      </c>
      <c r="AB1421">
        <v>0.02627514709720201</v>
      </c>
      <c r="AC1421">
        <v>0.00499445260296795</v>
      </c>
      <c r="AD1421" t="s">
        <v>4214</v>
      </c>
      <c r="AE1421">
        <v>15384</v>
      </c>
      <c r="AF1421">
        <v>15771</v>
      </c>
      <c r="AG1421" t="s">
        <v>4529</v>
      </c>
      <c r="AH1421" t="s">
        <v>4533</v>
      </c>
      <c r="AI1421" t="s">
        <v>4619</v>
      </c>
      <c r="AJ1421" t="s">
        <v>5176</v>
      </c>
      <c r="AK1421" t="s">
        <v>5241</v>
      </c>
      <c r="AL1421">
        <v>10.81</v>
      </c>
      <c r="AM1421">
        <v>75.7</v>
      </c>
      <c r="AN1421" t="s">
        <v>5316</v>
      </c>
      <c r="AO1421" t="s">
        <v>5319</v>
      </c>
      <c r="AP1421" t="s">
        <v>5385</v>
      </c>
      <c r="AQ1421" t="s">
        <v>5449</v>
      </c>
    </row>
    <row r="1422" spans="1:43">
      <c r="A1422" s="1" t="s">
        <v>959</v>
      </c>
      <c r="B1422">
        <v>30</v>
      </c>
      <c r="C1422">
        <v>3278902</v>
      </c>
      <c r="D1422">
        <v>385892</v>
      </c>
      <c r="E1422">
        <v>109296.7</v>
      </c>
      <c r="F1422" t="s">
        <v>1249</v>
      </c>
      <c r="G1422" t="s">
        <v>1264</v>
      </c>
      <c r="H1422" t="s">
        <v>2065</v>
      </c>
      <c r="J1422">
        <v>93.84</v>
      </c>
      <c r="K1422">
        <v>1.49</v>
      </c>
      <c r="L1422">
        <v>50</v>
      </c>
      <c r="N1422">
        <v>1</v>
      </c>
      <c r="O1422">
        <v>1</v>
      </c>
      <c r="P1422" t="s">
        <v>2144</v>
      </c>
      <c r="Q1422" t="s">
        <v>2597</v>
      </c>
      <c r="R1422">
        <v>99.7</v>
      </c>
      <c r="S1422">
        <v>1412</v>
      </c>
      <c r="T1422" t="s">
        <v>3031</v>
      </c>
      <c r="U1422">
        <v>99.59999999999999</v>
      </c>
      <c r="V1422">
        <v>1470</v>
      </c>
      <c r="W1422">
        <v>9.1900215</v>
      </c>
      <c r="X1422">
        <v>8.812144</v>
      </c>
      <c r="Z1422">
        <v>0</v>
      </c>
      <c r="AA1422">
        <v>0</v>
      </c>
      <c r="AB1422">
        <v>0.0313328820039027</v>
      </c>
      <c r="AC1422">
        <v>0.007134173891120229</v>
      </c>
      <c r="AD1422" t="s">
        <v>4215</v>
      </c>
      <c r="AE1422">
        <v>15739</v>
      </c>
      <c r="AF1422">
        <v>16194</v>
      </c>
      <c r="AG1422" t="s">
        <v>4529</v>
      </c>
      <c r="AH1422" t="s">
        <v>4531</v>
      </c>
      <c r="AI1422" t="s">
        <v>4628</v>
      </c>
      <c r="AJ1422" t="s">
        <v>5187</v>
      </c>
      <c r="AK1422" t="s">
        <v>5242</v>
      </c>
      <c r="AL1422">
        <v>12.98</v>
      </c>
      <c r="AM1422">
        <v>76.47</v>
      </c>
      <c r="AN1422" t="s">
        <v>5316</v>
      </c>
      <c r="AO1422" t="s">
        <v>5317</v>
      </c>
      <c r="AP1422" t="s">
        <v>5383</v>
      </c>
      <c r="AQ1422" t="s">
        <v>5449</v>
      </c>
    </row>
    <row r="1423" spans="1:43">
      <c r="A1423" s="1" t="s">
        <v>959</v>
      </c>
      <c r="B1423">
        <v>30</v>
      </c>
      <c r="C1423">
        <v>3278902</v>
      </c>
      <c r="D1423">
        <v>385892</v>
      </c>
      <c r="E1423">
        <v>109296.7</v>
      </c>
      <c r="F1423" t="s">
        <v>1249</v>
      </c>
      <c r="G1423" t="s">
        <v>1264</v>
      </c>
      <c r="H1423" t="s">
        <v>2065</v>
      </c>
      <c r="J1423">
        <v>93.84</v>
      </c>
      <c r="K1423">
        <v>1.49</v>
      </c>
      <c r="L1423">
        <v>50</v>
      </c>
      <c r="N1423">
        <v>1</v>
      </c>
      <c r="O1423">
        <v>1</v>
      </c>
      <c r="P1423" t="s">
        <v>2144</v>
      </c>
      <c r="Q1423" t="s">
        <v>2597</v>
      </c>
      <c r="R1423">
        <v>99.7</v>
      </c>
      <c r="S1423">
        <v>1412</v>
      </c>
      <c r="T1423" t="s">
        <v>3031</v>
      </c>
      <c r="U1423">
        <v>99.59999999999999</v>
      </c>
      <c r="V1423">
        <v>1470</v>
      </c>
      <c r="W1423">
        <v>9.1900215</v>
      </c>
      <c r="X1423">
        <v>8.812144</v>
      </c>
      <c r="Z1423">
        <v>0</v>
      </c>
      <c r="AA1423">
        <v>0</v>
      </c>
      <c r="AB1423">
        <v>0.0313328820039027</v>
      </c>
      <c r="AC1423">
        <v>0.007134173891120229</v>
      </c>
      <c r="AD1423" t="s">
        <v>4215</v>
      </c>
      <c r="AE1423">
        <v>18002</v>
      </c>
      <c r="AF1423">
        <v>18385</v>
      </c>
      <c r="AG1423" t="s">
        <v>4529</v>
      </c>
      <c r="AH1423" t="s">
        <v>4531</v>
      </c>
      <c r="AI1423" t="s">
        <v>4627</v>
      </c>
      <c r="AJ1423" t="s">
        <v>5176</v>
      </c>
      <c r="AK1423" t="s">
        <v>5237</v>
      </c>
      <c r="AL1423">
        <v>10.98</v>
      </c>
      <c r="AM1423">
        <v>78.18000000000001</v>
      </c>
      <c r="AN1423" t="s">
        <v>5316</v>
      </c>
      <c r="AO1423" t="s">
        <v>5317</v>
      </c>
      <c r="AP1423" t="s">
        <v>5383</v>
      </c>
      <c r="AQ1423" t="s">
        <v>5449</v>
      </c>
    </row>
    <row r="1424" spans="1:43">
      <c r="A1424" s="1" t="s">
        <v>960</v>
      </c>
      <c r="B1424">
        <v>37</v>
      </c>
      <c r="C1424">
        <v>3315092</v>
      </c>
      <c r="D1424">
        <v>458699</v>
      </c>
      <c r="E1424">
        <v>89597.10000000001</v>
      </c>
      <c r="F1424" t="s">
        <v>1249</v>
      </c>
      <c r="G1424" t="s">
        <v>1310</v>
      </c>
      <c r="H1424" t="s">
        <v>1472</v>
      </c>
      <c r="J1424">
        <v>95.59999999999999</v>
      </c>
      <c r="K1424">
        <v>1.1</v>
      </c>
      <c r="L1424">
        <v>0</v>
      </c>
      <c r="N1424">
        <v>1</v>
      </c>
      <c r="O1424">
        <v>1</v>
      </c>
      <c r="P1424" t="s">
        <v>2179</v>
      </c>
      <c r="Q1424" t="s">
        <v>2483</v>
      </c>
      <c r="R1424">
        <v>99.59999999999999</v>
      </c>
      <c r="S1424">
        <v>1432</v>
      </c>
      <c r="T1424" t="s">
        <v>3078</v>
      </c>
      <c r="U1424">
        <v>99.5</v>
      </c>
      <c r="V1424">
        <v>1490</v>
      </c>
      <c r="W1424">
        <v>10.585202</v>
      </c>
      <c r="X1424">
        <v>9.527216000000001</v>
      </c>
      <c r="Z1424">
        <v>0</v>
      </c>
      <c r="AA1424">
        <v>0</v>
      </c>
      <c r="AB1424">
        <v>0.0455253941456462</v>
      </c>
      <c r="AC1424">
        <v>0.009988707390094021</v>
      </c>
      <c r="AD1424" t="s">
        <v>4216</v>
      </c>
      <c r="AE1424">
        <v>98569</v>
      </c>
      <c r="AF1424">
        <v>98888</v>
      </c>
      <c r="AG1424" t="s">
        <v>4530</v>
      </c>
      <c r="AH1424" t="s">
        <v>4533</v>
      </c>
      <c r="AI1424" t="s">
        <v>4679</v>
      </c>
      <c r="AJ1424" t="s">
        <v>5175</v>
      </c>
      <c r="AK1424" t="s">
        <v>5234</v>
      </c>
      <c r="AL1424">
        <v>8.99</v>
      </c>
      <c r="AM1424">
        <v>82.19</v>
      </c>
      <c r="AN1424" t="s">
        <v>5316</v>
      </c>
      <c r="AO1424" t="s">
        <v>5319</v>
      </c>
      <c r="AP1424" t="s">
        <v>5385</v>
      </c>
      <c r="AQ1424" t="s">
        <v>5449</v>
      </c>
    </row>
    <row r="1425" spans="1:43">
      <c r="A1425" s="1" t="s">
        <v>960</v>
      </c>
      <c r="B1425">
        <v>37</v>
      </c>
      <c r="C1425">
        <v>3315092</v>
      </c>
      <c r="D1425">
        <v>458699</v>
      </c>
      <c r="E1425">
        <v>89597.10000000001</v>
      </c>
      <c r="F1425" t="s">
        <v>1249</v>
      </c>
      <c r="G1425" t="s">
        <v>1310</v>
      </c>
      <c r="H1425" t="s">
        <v>1472</v>
      </c>
      <c r="J1425">
        <v>95.59999999999999</v>
      </c>
      <c r="K1425">
        <v>1.1</v>
      </c>
      <c r="L1425">
        <v>0</v>
      </c>
      <c r="N1425">
        <v>1</v>
      </c>
      <c r="O1425">
        <v>1</v>
      </c>
      <c r="P1425" t="s">
        <v>2179</v>
      </c>
      <c r="Q1425" t="s">
        <v>2483</v>
      </c>
      <c r="R1425">
        <v>99.59999999999999</v>
      </c>
      <c r="S1425">
        <v>1432</v>
      </c>
      <c r="T1425" t="s">
        <v>3078</v>
      </c>
      <c r="U1425">
        <v>99.5</v>
      </c>
      <c r="V1425">
        <v>1490</v>
      </c>
      <c r="W1425">
        <v>10.585202</v>
      </c>
      <c r="X1425">
        <v>9.527216000000001</v>
      </c>
      <c r="Z1425">
        <v>0</v>
      </c>
      <c r="AA1425">
        <v>0</v>
      </c>
      <c r="AB1425">
        <v>0.0455253941456462</v>
      </c>
      <c r="AC1425">
        <v>0.009988707390094021</v>
      </c>
      <c r="AD1425" t="s">
        <v>4216</v>
      </c>
      <c r="AE1425">
        <v>99513</v>
      </c>
      <c r="AF1425">
        <v>99758</v>
      </c>
      <c r="AG1425" t="s">
        <v>4530</v>
      </c>
      <c r="AH1425" t="s">
        <v>4531</v>
      </c>
      <c r="AI1425" t="s">
        <v>5032</v>
      </c>
      <c r="AJ1425" t="s">
        <v>5185</v>
      </c>
      <c r="AK1425" t="s">
        <v>5237</v>
      </c>
      <c r="AL1425">
        <v>7.02</v>
      </c>
      <c r="AM1425">
        <v>76.92</v>
      </c>
      <c r="AN1425" t="s">
        <v>5316</v>
      </c>
      <c r="AO1425" t="s">
        <v>5317</v>
      </c>
      <c r="AP1425" t="s">
        <v>5383</v>
      </c>
      <c r="AQ1425" t="s">
        <v>5449</v>
      </c>
    </row>
    <row r="1426" spans="1:43">
      <c r="A1426" s="1" t="s">
        <v>960</v>
      </c>
      <c r="B1426">
        <v>37</v>
      </c>
      <c r="C1426">
        <v>3315092</v>
      </c>
      <c r="D1426">
        <v>458699</v>
      </c>
      <c r="E1426">
        <v>89597.10000000001</v>
      </c>
      <c r="F1426" t="s">
        <v>1249</v>
      </c>
      <c r="G1426" t="s">
        <v>1310</v>
      </c>
      <c r="H1426" t="s">
        <v>1472</v>
      </c>
      <c r="J1426">
        <v>95.59999999999999</v>
      </c>
      <c r="K1426">
        <v>1.1</v>
      </c>
      <c r="L1426">
        <v>0</v>
      </c>
      <c r="N1426">
        <v>1</v>
      </c>
      <c r="O1426">
        <v>1</v>
      </c>
      <c r="P1426" t="s">
        <v>2179</v>
      </c>
      <c r="Q1426" t="s">
        <v>2483</v>
      </c>
      <c r="R1426">
        <v>99.59999999999999</v>
      </c>
      <c r="S1426">
        <v>1432</v>
      </c>
      <c r="T1426" t="s">
        <v>3078</v>
      </c>
      <c r="U1426">
        <v>99.5</v>
      </c>
      <c r="V1426">
        <v>1490</v>
      </c>
      <c r="W1426">
        <v>10.585202</v>
      </c>
      <c r="X1426">
        <v>9.527216000000001</v>
      </c>
      <c r="Z1426">
        <v>0</v>
      </c>
      <c r="AA1426">
        <v>0</v>
      </c>
      <c r="AB1426">
        <v>0.0455253941456462</v>
      </c>
      <c r="AC1426">
        <v>0.009988707390094021</v>
      </c>
      <c r="AD1426" t="s">
        <v>4217</v>
      </c>
      <c r="AE1426">
        <v>66225</v>
      </c>
      <c r="AF1426">
        <v>66452</v>
      </c>
      <c r="AG1426" t="s">
        <v>4529</v>
      </c>
      <c r="AH1426" t="s">
        <v>4549</v>
      </c>
      <c r="AI1426" t="s">
        <v>4680</v>
      </c>
      <c r="AJ1426" t="s">
        <v>5193</v>
      </c>
      <c r="AK1426" t="s">
        <v>5255</v>
      </c>
      <c r="AL1426">
        <v>6.99</v>
      </c>
      <c r="AM1426">
        <v>75.54000000000001</v>
      </c>
      <c r="AN1426" t="s">
        <v>5316</v>
      </c>
      <c r="AO1426" t="s">
        <v>5335</v>
      </c>
      <c r="AP1426" t="s">
        <v>5401</v>
      </c>
      <c r="AQ1426" t="s">
        <v>5462</v>
      </c>
    </row>
    <row r="1427" spans="1:43">
      <c r="A1427" s="1" t="s">
        <v>960</v>
      </c>
      <c r="B1427">
        <v>37</v>
      </c>
      <c r="C1427">
        <v>3315092</v>
      </c>
      <c r="D1427">
        <v>458699</v>
      </c>
      <c r="E1427">
        <v>89597.10000000001</v>
      </c>
      <c r="F1427" t="s">
        <v>1249</v>
      </c>
      <c r="G1427" t="s">
        <v>1310</v>
      </c>
      <c r="H1427" t="s">
        <v>1472</v>
      </c>
      <c r="J1427">
        <v>95.59999999999999</v>
      </c>
      <c r="K1427">
        <v>1.1</v>
      </c>
      <c r="L1427">
        <v>0</v>
      </c>
      <c r="N1427">
        <v>1</v>
      </c>
      <c r="O1427">
        <v>1</v>
      </c>
      <c r="P1427" t="s">
        <v>2179</v>
      </c>
      <c r="Q1427" t="s">
        <v>2483</v>
      </c>
      <c r="R1427">
        <v>99.59999999999999</v>
      </c>
      <c r="S1427">
        <v>1432</v>
      </c>
      <c r="T1427" t="s">
        <v>3078</v>
      </c>
      <c r="U1427">
        <v>99.5</v>
      </c>
      <c r="V1427">
        <v>1490</v>
      </c>
      <c r="W1427">
        <v>10.585202</v>
      </c>
      <c r="X1427">
        <v>9.527216000000001</v>
      </c>
      <c r="Z1427">
        <v>0</v>
      </c>
      <c r="AA1427">
        <v>0</v>
      </c>
      <c r="AB1427">
        <v>0.0455253941456462</v>
      </c>
      <c r="AC1427">
        <v>0.009988707390094021</v>
      </c>
      <c r="AD1427" t="s">
        <v>4218</v>
      </c>
      <c r="AE1427">
        <v>31947</v>
      </c>
      <c r="AF1427">
        <v>32098</v>
      </c>
      <c r="AG1427" t="s">
        <v>4530</v>
      </c>
      <c r="AH1427" t="s">
        <v>4559</v>
      </c>
      <c r="AI1427" t="s">
        <v>5033</v>
      </c>
      <c r="AJ1427" t="s">
        <v>5207</v>
      </c>
      <c r="AK1427" t="s">
        <v>5233</v>
      </c>
      <c r="AL1427">
        <v>8.65</v>
      </c>
      <c r="AM1427">
        <v>76.28</v>
      </c>
      <c r="AN1427" t="s">
        <v>5316</v>
      </c>
      <c r="AO1427" t="s">
        <v>5345</v>
      </c>
      <c r="AP1427" t="s">
        <v>5411</v>
      </c>
      <c r="AQ1427" t="s">
        <v>5463</v>
      </c>
    </row>
    <row r="1428" spans="1:43">
      <c r="A1428" s="1" t="s">
        <v>960</v>
      </c>
      <c r="B1428">
        <v>37</v>
      </c>
      <c r="C1428">
        <v>3315092</v>
      </c>
      <c r="D1428">
        <v>458699</v>
      </c>
      <c r="E1428">
        <v>89597.10000000001</v>
      </c>
      <c r="F1428" t="s">
        <v>1249</v>
      </c>
      <c r="G1428" t="s">
        <v>1310</v>
      </c>
      <c r="H1428" t="s">
        <v>1472</v>
      </c>
      <c r="J1428">
        <v>95.59999999999999</v>
      </c>
      <c r="K1428">
        <v>1.1</v>
      </c>
      <c r="L1428">
        <v>0</v>
      </c>
      <c r="N1428">
        <v>1</v>
      </c>
      <c r="O1428">
        <v>1</v>
      </c>
      <c r="P1428" t="s">
        <v>2179</v>
      </c>
      <c r="Q1428" t="s">
        <v>2483</v>
      </c>
      <c r="R1428">
        <v>99.59999999999999</v>
      </c>
      <c r="S1428">
        <v>1432</v>
      </c>
      <c r="T1428" t="s">
        <v>3078</v>
      </c>
      <c r="U1428">
        <v>99.5</v>
      </c>
      <c r="V1428">
        <v>1490</v>
      </c>
      <c r="W1428">
        <v>10.585202</v>
      </c>
      <c r="X1428">
        <v>9.527216000000001</v>
      </c>
      <c r="Z1428">
        <v>0</v>
      </c>
      <c r="AA1428">
        <v>0</v>
      </c>
      <c r="AB1428">
        <v>0.0455253941456462</v>
      </c>
      <c r="AC1428">
        <v>0.009988707390094021</v>
      </c>
      <c r="AD1428" t="s">
        <v>4219</v>
      </c>
      <c r="AE1428">
        <v>62966</v>
      </c>
      <c r="AF1428">
        <v>63123</v>
      </c>
      <c r="AG1428" t="s">
        <v>4530</v>
      </c>
      <c r="AH1428" t="s">
        <v>4535</v>
      </c>
      <c r="AI1428" t="s">
        <v>5034</v>
      </c>
      <c r="AJ1428" t="s">
        <v>5195</v>
      </c>
      <c r="AK1428" t="s">
        <v>5237</v>
      </c>
      <c r="AL1428">
        <v>8.109999999999999</v>
      </c>
      <c r="AM1428">
        <v>75.47</v>
      </c>
      <c r="AN1428" t="s">
        <v>5316</v>
      </c>
      <c r="AO1428" t="s">
        <v>5321</v>
      </c>
      <c r="AP1428" t="s">
        <v>5387</v>
      </c>
      <c r="AQ1428" t="s">
        <v>5452</v>
      </c>
    </row>
    <row r="1429" spans="1:43">
      <c r="A1429" s="1" t="s">
        <v>961</v>
      </c>
      <c r="B1429">
        <v>29</v>
      </c>
      <c r="C1429">
        <v>3188609</v>
      </c>
      <c r="D1429">
        <v>261580</v>
      </c>
      <c r="E1429">
        <v>109952</v>
      </c>
      <c r="F1429" t="s">
        <v>1249</v>
      </c>
      <c r="G1429" t="s">
        <v>1454</v>
      </c>
      <c r="H1429" t="s">
        <v>2066</v>
      </c>
      <c r="J1429">
        <v>94.17</v>
      </c>
      <c r="K1429">
        <v>0.49</v>
      </c>
      <c r="L1429">
        <v>100</v>
      </c>
      <c r="N1429">
        <v>1</v>
      </c>
      <c r="O1429">
        <v>1</v>
      </c>
      <c r="P1429" t="s">
        <v>2159</v>
      </c>
      <c r="Q1429" t="s">
        <v>2644</v>
      </c>
      <c r="R1429">
        <v>97.90000000000001</v>
      </c>
      <c r="S1429">
        <v>1455</v>
      </c>
      <c r="T1429" t="s">
        <v>3164</v>
      </c>
      <c r="U1429">
        <v>97.8</v>
      </c>
      <c r="V1429">
        <v>1481</v>
      </c>
      <c r="W1429">
        <v>5.8788047</v>
      </c>
      <c r="X1429">
        <v>8.449097</v>
      </c>
      <c r="Z1429">
        <v>0</v>
      </c>
      <c r="AA1429">
        <v>0</v>
      </c>
      <c r="AB1429">
        <v>0.0342037595318319</v>
      </c>
      <c r="AC1429">
        <v>0.0101416381762289</v>
      </c>
      <c r="AD1429" t="s">
        <v>4220</v>
      </c>
      <c r="AE1429">
        <v>801</v>
      </c>
      <c r="AF1429">
        <v>967</v>
      </c>
      <c r="AG1429" t="s">
        <v>4529</v>
      </c>
      <c r="AH1429" t="s">
        <v>4531</v>
      </c>
      <c r="AI1429" t="s">
        <v>4705</v>
      </c>
      <c r="AJ1429" t="s">
        <v>5201</v>
      </c>
      <c r="AK1429" t="s">
        <v>5241</v>
      </c>
      <c r="AL1429">
        <v>4.7</v>
      </c>
      <c r="AM1429">
        <v>75.29000000000001</v>
      </c>
      <c r="AN1429" t="s">
        <v>5316</v>
      </c>
      <c r="AO1429" t="s">
        <v>5317</v>
      </c>
      <c r="AP1429" t="s">
        <v>5383</v>
      </c>
      <c r="AQ1429" t="s">
        <v>5449</v>
      </c>
    </row>
    <row r="1430" spans="1:43">
      <c r="A1430" s="1" t="s">
        <v>962</v>
      </c>
      <c r="B1430">
        <v>11</v>
      </c>
      <c r="C1430">
        <v>2124850</v>
      </c>
      <c r="D1430">
        <v>1173168</v>
      </c>
      <c r="E1430">
        <v>193168.2</v>
      </c>
      <c r="F1430" t="s">
        <v>1249</v>
      </c>
      <c r="G1430" t="s">
        <v>1467</v>
      </c>
      <c r="H1430" t="s">
        <v>1467</v>
      </c>
      <c r="I1430" t="s">
        <v>2128</v>
      </c>
      <c r="J1430">
        <v>93.48</v>
      </c>
      <c r="K1430">
        <v>2.39</v>
      </c>
      <c r="L1430">
        <v>50</v>
      </c>
      <c r="N1430">
        <v>1</v>
      </c>
      <c r="O1430">
        <v>1</v>
      </c>
      <c r="P1430" t="s">
        <v>2276</v>
      </c>
      <c r="Q1430" t="s">
        <v>2658</v>
      </c>
      <c r="R1430">
        <v>100</v>
      </c>
      <c r="S1430">
        <v>1411</v>
      </c>
      <c r="T1430" t="s">
        <v>3240</v>
      </c>
      <c r="U1430">
        <v>99.5</v>
      </c>
      <c r="V1430">
        <v>1469</v>
      </c>
      <c r="W1430">
        <v>11.4429035</v>
      </c>
      <c r="X1430">
        <v>10.224304</v>
      </c>
      <c r="Y1430">
        <v>0.16544348</v>
      </c>
      <c r="Z1430">
        <v>0</v>
      </c>
      <c r="AA1430">
        <v>0</v>
      </c>
      <c r="AB1430">
        <v>0.0123195055166895</v>
      </c>
      <c r="AC1430">
        <v>0.00233452463059335</v>
      </c>
      <c r="AD1430" t="s">
        <v>4221</v>
      </c>
      <c r="AE1430">
        <v>555321</v>
      </c>
      <c r="AF1430">
        <v>555701</v>
      </c>
      <c r="AG1430" t="s">
        <v>4530</v>
      </c>
      <c r="AH1430" t="s">
        <v>4531</v>
      </c>
      <c r="AI1430" t="s">
        <v>4849</v>
      </c>
      <c r="AJ1430" t="s">
        <v>5176</v>
      </c>
      <c r="AK1430" t="s">
        <v>5244</v>
      </c>
      <c r="AL1430">
        <v>10.86</v>
      </c>
      <c r="AM1430">
        <v>78.33</v>
      </c>
      <c r="AN1430" t="s">
        <v>5316</v>
      </c>
      <c r="AO1430" t="s">
        <v>5317</v>
      </c>
      <c r="AP1430" t="s">
        <v>5383</v>
      </c>
      <c r="AQ1430" t="s">
        <v>5449</v>
      </c>
    </row>
    <row r="1431" spans="1:43">
      <c r="A1431" s="1" t="s">
        <v>963</v>
      </c>
      <c r="B1431">
        <v>4</v>
      </c>
      <c r="C1431">
        <v>2843755</v>
      </c>
      <c r="D1431">
        <v>1676713</v>
      </c>
      <c r="E1431">
        <v>710938.8</v>
      </c>
      <c r="F1431" t="s">
        <v>1249</v>
      </c>
      <c r="G1431" t="s">
        <v>1772</v>
      </c>
      <c r="H1431" t="s">
        <v>1772</v>
      </c>
      <c r="I1431" t="s">
        <v>2128</v>
      </c>
      <c r="J1431">
        <v>93.05</v>
      </c>
      <c r="K1431">
        <v>2.03</v>
      </c>
      <c r="L1431">
        <v>0</v>
      </c>
      <c r="N1431">
        <v>1</v>
      </c>
      <c r="O1431">
        <v>1</v>
      </c>
      <c r="P1431" t="s">
        <v>2227</v>
      </c>
      <c r="Q1431" t="s">
        <v>2556</v>
      </c>
      <c r="R1431">
        <v>99.59999999999999</v>
      </c>
      <c r="S1431">
        <v>1409</v>
      </c>
      <c r="T1431" t="s">
        <v>3146</v>
      </c>
      <c r="U1431">
        <v>99.5</v>
      </c>
      <c r="V1431">
        <v>1467</v>
      </c>
      <c r="W1431">
        <v>13.043805</v>
      </c>
      <c r="X1431">
        <v>13.619214</v>
      </c>
      <c r="Y1431">
        <v>0.1924239</v>
      </c>
      <c r="Z1431">
        <v>0</v>
      </c>
      <c r="AA1431">
        <v>0</v>
      </c>
      <c r="AB1431">
        <v>0.00143286207354308</v>
      </c>
      <c r="AC1431">
        <v>0.000366505817840754</v>
      </c>
      <c r="AD1431" t="s">
        <v>4222</v>
      </c>
      <c r="AE1431">
        <v>263639</v>
      </c>
      <c r="AF1431">
        <v>263983</v>
      </c>
      <c r="AG1431" t="s">
        <v>4530</v>
      </c>
      <c r="AH1431" t="s">
        <v>4531</v>
      </c>
      <c r="AI1431" t="s">
        <v>4763</v>
      </c>
      <c r="AJ1431" t="s">
        <v>5175</v>
      </c>
      <c r="AK1431" t="s">
        <v>5234</v>
      </c>
      <c r="AL1431">
        <v>9.890000000000001</v>
      </c>
      <c r="AM1431">
        <v>77.68000000000001</v>
      </c>
      <c r="AN1431" t="s">
        <v>5316</v>
      </c>
      <c r="AO1431" t="s">
        <v>5317</v>
      </c>
      <c r="AP1431" t="s">
        <v>5383</v>
      </c>
      <c r="AQ1431" t="s">
        <v>5449</v>
      </c>
    </row>
    <row r="1432" spans="1:43">
      <c r="A1432" s="1" t="s">
        <v>964</v>
      </c>
      <c r="B1432">
        <v>54</v>
      </c>
      <c r="C1432">
        <v>3910392</v>
      </c>
      <c r="D1432">
        <v>575234</v>
      </c>
      <c r="E1432">
        <v>72414.7</v>
      </c>
      <c r="F1432" t="s">
        <v>1249</v>
      </c>
      <c r="G1432" t="s">
        <v>1277</v>
      </c>
      <c r="H1432" t="s">
        <v>1277</v>
      </c>
      <c r="J1432">
        <v>96.63</v>
      </c>
      <c r="K1432">
        <v>1.08</v>
      </c>
      <c r="L1432">
        <v>50</v>
      </c>
      <c r="N1432">
        <v>1</v>
      </c>
      <c r="O1432">
        <v>1</v>
      </c>
      <c r="P1432" t="s">
        <v>2133</v>
      </c>
      <c r="Q1432" t="s">
        <v>2448</v>
      </c>
      <c r="R1432">
        <v>98.40000000000001</v>
      </c>
      <c r="S1432">
        <v>1445</v>
      </c>
      <c r="T1432" t="s">
        <v>3044</v>
      </c>
      <c r="U1432">
        <v>98.40000000000001</v>
      </c>
      <c r="V1432">
        <v>1445</v>
      </c>
      <c r="W1432">
        <v>8.644114</v>
      </c>
      <c r="X1432">
        <v>8.164710000000001</v>
      </c>
      <c r="Z1432">
        <v>0</v>
      </c>
      <c r="AA1432">
        <v>0</v>
      </c>
      <c r="AB1432">
        <v>0.0246810976130999</v>
      </c>
      <c r="AC1432">
        <v>0.00628104581643681</v>
      </c>
    </row>
    <row r="1433" spans="1:43">
      <c r="A1433" s="1" t="s">
        <v>965</v>
      </c>
      <c r="B1433">
        <v>20</v>
      </c>
      <c r="C1433">
        <v>3185554</v>
      </c>
      <c r="D1433">
        <v>638975</v>
      </c>
      <c r="E1433">
        <v>159277.7</v>
      </c>
      <c r="F1433" t="s">
        <v>1249</v>
      </c>
      <c r="G1433" t="s">
        <v>1416</v>
      </c>
      <c r="H1433" t="s">
        <v>2067</v>
      </c>
      <c r="J1433">
        <v>93.23</v>
      </c>
      <c r="K1433">
        <v>3.01</v>
      </c>
      <c r="L1433">
        <v>66.67</v>
      </c>
      <c r="N1433">
        <v>2</v>
      </c>
      <c r="O1433">
        <v>3</v>
      </c>
      <c r="P1433" t="s">
        <v>2193</v>
      </c>
      <c r="Q1433" t="s">
        <v>2602</v>
      </c>
      <c r="R1433">
        <v>99.3</v>
      </c>
      <c r="S1433">
        <v>1463</v>
      </c>
      <c r="T1433" t="s">
        <v>3505</v>
      </c>
      <c r="U1433">
        <v>99.40000000000001</v>
      </c>
      <c r="V1433">
        <v>1499</v>
      </c>
      <c r="W1433">
        <v>26.348564</v>
      </c>
      <c r="X1433">
        <v>20.114565</v>
      </c>
      <c r="Z1433">
        <v>0</v>
      </c>
      <c r="AA1433">
        <v>0</v>
      </c>
      <c r="AB1433">
        <v>0.0447851107113387</v>
      </c>
      <c r="AC1433">
        <v>0.0132178601156877</v>
      </c>
      <c r="AD1433" t="s">
        <v>4223</v>
      </c>
      <c r="AE1433">
        <v>39079</v>
      </c>
      <c r="AF1433">
        <v>39249</v>
      </c>
      <c r="AG1433" t="s">
        <v>4529</v>
      </c>
      <c r="AH1433" t="s">
        <v>4533</v>
      </c>
      <c r="AI1433" t="s">
        <v>4631</v>
      </c>
      <c r="AJ1433" t="s">
        <v>5179</v>
      </c>
      <c r="AK1433" t="s">
        <v>5234</v>
      </c>
      <c r="AL1433">
        <v>4.8</v>
      </c>
      <c r="AM1433">
        <v>77.19</v>
      </c>
      <c r="AN1433" t="s">
        <v>5316</v>
      </c>
      <c r="AO1433" t="s">
        <v>5319</v>
      </c>
      <c r="AP1433" t="s">
        <v>5385</v>
      </c>
      <c r="AQ1433" t="s">
        <v>5449</v>
      </c>
    </row>
    <row r="1434" spans="1:43">
      <c r="A1434" s="1" t="s">
        <v>965</v>
      </c>
      <c r="B1434">
        <v>20</v>
      </c>
      <c r="C1434">
        <v>3185554</v>
      </c>
      <c r="D1434">
        <v>638975</v>
      </c>
      <c r="E1434">
        <v>159277.7</v>
      </c>
      <c r="F1434" t="s">
        <v>1249</v>
      </c>
      <c r="G1434" t="s">
        <v>1416</v>
      </c>
      <c r="H1434" t="s">
        <v>2067</v>
      </c>
      <c r="J1434">
        <v>93.23</v>
      </c>
      <c r="K1434">
        <v>3.01</v>
      </c>
      <c r="L1434">
        <v>66.67</v>
      </c>
      <c r="N1434">
        <v>2</v>
      </c>
      <c r="O1434">
        <v>3</v>
      </c>
      <c r="P1434" t="s">
        <v>2193</v>
      </c>
      <c r="Q1434" t="s">
        <v>2602</v>
      </c>
      <c r="R1434">
        <v>99.3</v>
      </c>
      <c r="S1434">
        <v>1463</v>
      </c>
      <c r="T1434" t="s">
        <v>3505</v>
      </c>
      <c r="U1434">
        <v>99.40000000000001</v>
      </c>
      <c r="V1434">
        <v>1499</v>
      </c>
      <c r="W1434">
        <v>26.348564</v>
      </c>
      <c r="X1434">
        <v>20.114565</v>
      </c>
      <c r="Z1434">
        <v>0</v>
      </c>
      <c r="AA1434">
        <v>0</v>
      </c>
      <c r="AB1434">
        <v>0.0447851107113387</v>
      </c>
      <c r="AC1434">
        <v>0.0132178601156877</v>
      </c>
      <c r="AD1434" t="s">
        <v>4223</v>
      </c>
      <c r="AE1434">
        <v>39509</v>
      </c>
      <c r="AF1434">
        <v>39882</v>
      </c>
      <c r="AG1434" t="s">
        <v>4529</v>
      </c>
      <c r="AH1434" t="s">
        <v>4533</v>
      </c>
      <c r="AI1434" t="s">
        <v>4867</v>
      </c>
      <c r="AJ1434" t="s">
        <v>5175</v>
      </c>
      <c r="AK1434" t="s">
        <v>5234</v>
      </c>
      <c r="AL1434">
        <v>10.5</v>
      </c>
      <c r="AM1434">
        <v>75.40000000000001</v>
      </c>
      <c r="AN1434" t="s">
        <v>5316</v>
      </c>
      <c r="AO1434" t="s">
        <v>5319</v>
      </c>
      <c r="AP1434" t="s">
        <v>5385</v>
      </c>
      <c r="AQ1434" t="s">
        <v>5449</v>
      </c>
    </row>
    <row r="1435" spans="1:43">
      <c r="A1435" s="1" t="s">
        <v>965</v>
      </c>
      <c r="B1435">
        <v>20</v>
      </c>
      <c r="C1435">
        <v>3185554</v>
      </c>
      <c r="D1435">
        <v>638975</v>
      </c>
      <c r="E1435">
        <v>159277.7</v>
      </c>
      <c r="F1435" t="s">
        <v>1249</v>
      </c>
      <c r="G1435" t="s">
        <v>1416</v>
      </c>
      <c r="H1435" t="s">
        <v>2067</v>
      </c>
      <c r="J1435">
        <v>93.23</v>
      </c>
      <c r="K1435">
        <v>3.01</v>
      </c>
      <c r="L1435">
        <v>66.67</v>
      </c>
      <c r="N1435">
        <v>2</v>
      </c>
      <c r="O1435">
        <v>3</v>
      </c>
      <c r="P1435" t="s">
        <v>2193</v>
      </c>
      <c r="Q1435" t="s">
        <v>2602</v>
      </c>
      <c r="R1435">
        <v>99.3</v>
      </c>
      <c r="S1435">
        <v>1463</v>
      </c>
      <c r="T1435" t="s">
        <v>3505</v>
      </c>
      <c r="U1435">
        <v>99.40000000000001</v>
      </c>
      <c r="V1435">
        <v>1499</v>
      </c>
      <c r="W1435">
        <v>26.348564</v>
      </c>
      <c r="X1435">
        <v>20.114565</v>
      </c>
      <c r="Z1435">
        <v>0</v>
      </c>
      <c r="AA1435">
        <v>0</v>
      </c>
      <c r="AB1435">
        <v>0.0447851107113387</v>
      </c>
      <c r="AC1435">
        <v>0.0132178601156877</v>
      </c>
      <c r="AD1435" t="s">
        <v>4223</v>
      </c>
      <c r="AE1435">
        <v>223246</v>
      </c>
      <c r="AF1435">
        <v>223379</v>
      </c>
      <c r="AG1435" t="s">
        <v>4529</v>
      </c>
      <c r="AH1435" t="s">
        <v>4553</v>
      </c>
      <c r="AI1435" t="s">
        <v>5035</v>
      </c>
      <c r="AJ1435" t="s">
        <v>5210</v>
      </c>
      <c r="AK1435" t="s">
        <v>5234</v>
      </c>
      <c r="AL1435">
        <v>19.42</v>
      </c>
      <c r="AM1435">
        <v>77.61</v>
      </c>
      <c r="AN1435" t="s">
        <v>5316</v>
      </c>
      <c r="AO1435" t="s">
        <v>5339</v>
      </c>
      <c r="AP1435" t="s">
        <v>5405</v>
      </c>
      <c r="AQ1435" t="s">
        <v>5464</v>
      </c>
    </row>
    <row r="1436" spans="1:43">
      <c r="A1436" s="1" t="s">
        <v>966</v>
      </c>
      <c r="B1436">
        <v>80</v>
      </c>
      <c r="C1436">
        <v>5828889</v>
      </c>
      <c r="D1436">
        <v>421175</v>
      </c>
      <c r="E1436">
        <v>72861.10000000001</v>
      </c>
      <c r="F1436" t="s">
        <v>1249</v>
      </c>
      <c r="G1436" t="s">
        <v>1458</v>
      </c>
      <c r="H1436" t="s">
        <v>2068</v>
      </c>
      <c r="I1436" t="s">
        <v>2128</v>
      </c>
      <c r="J1436">
        <v>96.94</v>
      </c>
      <c r="K1436">
        <v>1.97</v>
      </c>
      <c r="L1436">
        <v>25</v>
      </c>
      <c r="N1436">
        <v>2</v>
      </c>
      <c r="O1436">
        <v>2</v>
      </c>
      <c r="P1436" t="s">
        <v>2273</v>
      </c>
      <c r="Q1436" t="s">
        <v>2840</v>
      </c>
      <c r="R1436">
        <v>99.7</v>
      </c>
      <c r="S1436">
        <v>1493</v>
      </c>
      <c r="T1436" t="s">
        <v>3231</v>
      </c>
      <c r="U1436">
        <v>96.40000000000001</v>
      </c>
      <c r="V1436">
        <v>1529</v>
      </c>
      <c r="W1436">
        <v>11.327875</v>
      </c>
      <c r="X1436">
        <v>10.797611</v>
      </c>
      <c r="Y1436">
        <v>0.13878304</v>
      </c>
      <c r="Z1436">
        <v>0</v>
      </c>
      <c r="AA1436">
        <v>0</v>
      </c>
      <c r="AB1436">
        <v>0.0572570360968364</v>
      </c>
      <c r="AC1436">
        <v>0.0149492887005171</v>
      </c>
      <c r="AD1436" t="s">
        <v>4224</v>
      </c>
      <c r="AE1436">
        <v>6530</v>
      </c>
      <c r="AF1436">
        <v>6901</v>
      </c>
      <c r="AG1436" t="s">
        <v>4529</v>
      </c>
      <c r="AH1436" t="s">
        <v>4533</v>
      </c>
      <c r="AI1436" t="s">
        <v>4840</v>
      </c>
      <c r="AJ1436" t="s">
        <v>5176</v>
      </c>
      <c r="AK1436" t="s">
        <v>5244</v>
      </c>
      <c r="AL1436">
        <v>10.39</v>
      </c>
      <c r="AM1436">
        <v>80.20999999999999</v>
      </c>
      <c r="AN1436" t="s">
        <v>5316</v>
      </c>
      <c r="AO1436" t="s">
        <v>5319</v>
      </c>
      <c r="AP1436" t="s">
        <v>5385</v>
      </c>
      <c r="AQ1436" t="s">
        <v>5449</v>
      </c>
    </row>
    <row r="1437" spans="1:43">
      <c r="A1437" s="1" t="s">
        <v>966</v>
      </c>
      <c r="B1437">
        <v>80</v>
      </c>
      <c r="C1437">
        <v>5828889</v>
      </c>
      <c r="D1437">
        <v>421175</v>
      </c>
      <c r="E1437">
        <v>72861.10000000001</v>
      </c>
      <c r="F1437" t="s">
        <v>1249</v>
      </c>
      <c r="G1437" t="s">
        <v>1458</v>
      </c>
      <c r="H1437" t="s">
        <v>2068</v>
      </c>
      <c r="I1437" t="s">
        <v>2128</v>
      </c>
      <c r="J1437">
        <v>96.94</v>
      </c>
      <c r="K1437">
        <v>1.97</v>
      </c>
      <c r="L1437">
        <v>25</v>
      </c>
      <c r="N1437">
        <v>2</v>
      </c>
      <c r="O1437">
        <v>2</v>
      </c>
      <c r="P1437" t="s">
        <v>2273</v>
      </c>
      <c r="Q1437" t="s">
        <v>2840</v>
      </c>
      <c r="R1437">
        <v>99.7</v>
      </c>
      <c r="S1437">
        <v>1493</v>
      </c>
      <c r="T1437" t="s">
        <v>3231</v>
      </c>
      <c r="U1437">
        <v>96.40000000000001</v>
      </c>
      <c r="V1437">
        <v>1529</v>
      </c>
      <c r="W1437">
        <v>11.327875</v>
      </c>
      <c r="X1437">
        <v>10.797611</v>
      </c>
      <c r="Y1437">
        <v>0.13878304</v>
      </c>
      <c r="Z1437">
        <v>0</v>
      </c>
      <c r="AA1437">
        <v>0</v>
      </c>
      <c r="AB1437">
        <v>0.0572570360968364</v>
      </c>
      <c r="AC1437">
        <v>0.0149492887005171</v>
      </c>
      <c r="AD1437" t="s">
        <v>4225</v>
      </c>
      <c r="AE1437">
        <v>123353</v>
      </c>
      <c r="AF1437">
        <v>123513</v>
      </c>
      <c r="AG1437" t="s">
        <v>4530</v>
      </c>
      <c r="AH1437" t="s">
        <v>4532</v>
      </c>
      <c r="AI1437" t="s">
        <v>5036</v>
      </c>
      <c r="AJ1437" t="s">
        <v>5192</v>
      </c>
      <c r="AK1437" t="s">
        <v>5237</v>
      </c>
      <c r="AL1437">
        <v>23.6</v>
      </c>
      <c r="AM1437">
        <v>77.16</v>
      </c>
      <c r="AN1437" t="s">
        <v>5316</v>
      </c>
      <c r="AO1437" t="s">
        <v>5318</v>
      </c>
      <c r="AP1437" t="s">
        <v>5384</v>
      </c>
      <c r="AQ1437" t="s">
        <v>5450</v>
      </c>
    </row>
    <row r="1438" spans="1:43">
      <c r="A1438" s="1" t="s">
        <v>967</v>
      </c>
      <c r="B1438">
        <v>30</v>
      </c>
      <c r="C1438">
        <v>5042621</v>
      </c>
      <c r="D1438">
        <v>710726</v>
      </c>
      <c r="E1438">
        <v>168087.4</v>
      </c>
      <c r="F1438" t="s">
        <v>1249</v>
      </c>
      <c r="G1438" t="s">
        <v>1363</v>
      </c>
      <c r="H1438" t="s">
        <v>1363</v>
      </c>
      <c r="J1438">
        <v>97.45999999999999</v>
      </c>
      <c r="K1438">
        <v>2.3</v>
      </c>
      <c r="L1438">
        <v>66.67</v>
      </c>
      <c r="N1438">
        <v>1</v>
      </c>
      <c r="O1438">
        <v>1</v>
      </c>
      <c r="P1438" t="s">
        <v>2172</v>
      </c>
      <c r="Q1438" t="s">
        <v>2950</v>
      </c>
      <c r="R1438">
        <v>98.8</v>
      </c>
      <c r="S1438">
        <v>1451</v>
      </c>
      <c r="T1438" t="s">
        <v>3506</v>
      </c>
      <c r="U1438">
        <v>98.3</v>
      </c>
      <c r="V1438">
        <v>1509</v>
      </c>
      <c r="W1438">
        <v>27.397202</v>
      </c>
      <c r="X1438">
        <v>23.303154</v>
      </c>
      <c r="Z1438">
        <v>0</v>
      </c>
      <c r="AA1438">
        <v>0</v>
      </c>
      <c r="AB1438">
        <v>0.0431173223553019</v>
      </c>
      <c r="AC1438">
        <v>0.0136956931058404</v>
      </c>
      <c r="AD1438" t="s">
        <v>4226</v>
      </c>
      <c r="AE1438">
        <v>31242</v>
      </c>
      <c r="AF1438">
        <v>31405</v>
      </c>
      <c r="AG1438" t="s">
        <v>4529</v>
      </c>
      <c r="AH1438" t="s">
        <v>4563</v>
      </c>
      <c r="AI1438" t="s">
        <v>4740</v>
      </c>
      <c r="AJ1438" t="s">
        <v>5206</v>
      </c>
      <c r="AK1438" t="s">
        <v>5241</v>
      </c>
      <c r="AL1438">
        <v>11.49</v>
      </c>
      <c r="AM1438">
        <v>76.65000000000001</v>
      </c>
      <c r="AN1438" t="s">
        <v>5316</v>
      </c>
      <c r="AO1438" t="s">
        <v>5349</v>
      </c>
      <c r="AP1438" t="s">
        <v>5415</v>
      </c>
      <c r="AQ1438" t="s">
        <v>5459</v>
      </c>
    </row>
    <row r="1439" spans="1:43">
      <c r="A1439" s="1" t="s">
        <v>967</v>
      </c>
      <c r="B1439">
        <v>30</v>
      </c>
      <c r="C1439">
        <v>5042621</v>
      </c>
      <c r="D1439">
        <v>710726</v>
      </c>
      <c r="E1439">
        <v>168087.4</v>
      </c>
      <c r="F1439" t="s">
        <v>1249</v>
      </c>
      <c r="G1439" t="s">
        <v>1363</v>
      </c>
      <c r="H1439" t="s">
        <v>1363</v>
      </c>
      <c r="J1439">
        <v>97.45999999999999</v>
      </c>
      <c r="K1439">
        <v>2.3</v>
      </c>
      <c r="L1439">
        <v>66.67</v>
      </c>
      <c r="N1439">
        <v>1</v>
      </c>
      <c r="O1439">
        <v>1</v>
      </c>
      <c r="P1439" t="s">
        <v>2172</v>
      </c>
      <c r="Q1439" t="s">
        <v>2950</v>
      </c>
      <c r="R1439">
        <v>98.8</v>
      </c>
      <c r="S1439">
        <v>1451</v>
      </c>
      <c r="T1439" t="s">
        <v>3506</v>
      </c>
      <c r="U1439">
        <v>98.3</v>
      </c>
      <c r="V1439">
        <v>1509</v>
      </c>
      <c r="W1439">
        <v>27.397202</v>
      </c>
      <c r="X1439">
        <v>23.303154</v>
      </c>
      <c r="Z1439">
        <v>0</v>
      </c>
      <c r="AA1439">
        <v>0</v>
      </c>
      <c r="AB1439">
        <v>0.0431173223553019</v>
      </c>
      <c r="AC1439">
        <v>0.0136956931058404</v>
      </c>
      <c r="AD1439" t="s">
        <v>4226</v>
      </c>
      <c r="AE1439">
        <v>639193</v>
      </c>
      <c r="AF1439">
        <v>639386</v>
      </c>
      <c r="AG1439" t="s">
        <v>4530</v>
      </c>
      <c r="AH1439" t="s">
        <v>4532</v>
      </c>
      <c r="AI1439" t="s">
        <v>4738</v>
      </c>
      <c r="AJ1439" t="s">
        <v>5205</v>
      </c>
      <c r="AK1439" t="s">
        <v>5264</v>
      </c>
      <c r="AL1439">
        <v>27.29</v>
      </c>
      <c r="AM1439">
        <v>76.14</v>
      </c>
      <c r="AN1439" t="s">
        <v>5316</v>
      </c>
      <c r="AO1439" t="s">
        <v>5318</v>
      </c>
      <c r="AP1439" t="s">
        <v>5384</v>
      </c>
      <c r="AQ1439" t="s">
        <v>5450</v>
      </c>
    </row>
    <row r="1440" spans="1:43">
      <c r="A1440" s="1" t="s">
        <v>967</v>
      </c>
      <c r="B1440">
        <v>30</v>
      </c>
      <c r="C1440">
        <v>5042621</v>
      </c>
      <c r="D1440">
        <v>710726</v>
      </c>
      <c r="E1440">
        <v>168087.4</v>
      </c>
      <c r="F1440" t="s">
        <v>1249</v>
      </c>
      <c r="G1440" t="s">
        <v>1363</v>
      </c>
      <c r="H1440" t="s">
        <v>1363</v>
      </c>
      <c r="J1440">
        <v>97.45999999999999</v>
      </c>
      <c r="K1440">
        <v>2.3</v>
      </c>
      <c r="L1440">
        <v>66.67</v>
      </c>
      <c r="N1440">
        <v>1</v>
      </c>
      <c r="O1440">
        <v>1</v>
      </c>
      <c r="P1440" t="s">
        <v>2172</v>
      </c>
      <c r="Q1440" t="s">
        <v>2950</v>
      </c>
      <c r="R1440">
        <v>98.8</v>
      </c>
      <c r="S1440">
        <v>1451</v>
      </c>
      <c r="T1440" t="s">
        <v>3506</v>
      </c>
      <c r="U1440">
        <v>98.3</v>
      </c>
      <c r="V1440">
        <v>1509</v>
      </c>
      <c r="W1440">
        <v>27.397202</v>
      </c>
      <c r="X1440">
        <v>23.303154</v>
      </c>
      <c r="Z1440">
        <v>0</v>
      </c>
      <c r="AA1440">
        <v>0</v>
      </c>
      <c r="AB1440">
        <v>0.0431173223553019</v>
      </c>
      <c r="AC1440">
        <v>0.0136956931058404</v>
      </c>
      <c r="AD1440" t="s">
        <v>4227</v>
      </c>
      <c r="AE1440">
        <v>163288</v>
      </c>
      <c r="AF1440">
        <v>163504</v>
      </c>
      <c r="AG1440" t="s">
        <v>4529</v>
      </c>
      <c r="AH1440" t="s">
        <v>4553</v>
      </c>
      <c r="AI1440" t="s">
        <v>4737</v>
      </c>
      <c r="AJ1440" t="s">
        <v>5204</v>
      </c>
      <c r="AK1440" t="s">
        <v>5237</v>
      </c>
      <c r="AL1440">
        <v>31.3</v>
      </c>
      <c r="AM1440">
        <v>77.52</v>
      </c>
      <c r="AN1440" t="s">
        <v>5316</v>
      </c>
      <c r="AO1440" t="s">
        <v>5339</v>
      </c>
      <c r="AP1440" t="s">
        <v>5405</v>
      </c>
      <c r="AQ1440" t="s">
        <v>5464</v>
      </c>
    </row>
    <row r="1441" spans="1:43">
      <c r="A1441" s="1" t="s">
        <v>967</v>
      </c>
      <c r="B1441">
        <v>30</v>
      </c>
      <c r="C1441">
        <v>5042621</v>
      </c>
      <c r="D1441">
        <v>710726</v>
      </c>
      <c r="E1441">
        <v>168087.4</v>
      </c>
      <c r="F1441" t="s">
        <v>1249</v>
      </c>
      <c r="G1441" t="s">
        <v>1363</v>
      </c>
      <c r="H1441" t="s">
        <v>1363</v>
      </c>
      <c r="J1441">
        <v>97.45999999999999</v>
      </c>
      <c r="K1441">
        <v>2.3</v>
      </c>
      <c r="L1441">
        <v>66.67</v>
      </c>
      <c r="N1441">
        <v>1</v>
      </c>
      <c r="O1441">
        <v>1</v>
      </c>
      <c r="P1441" t="s">
        <v>2172</v>
      </c>
      <c r="Q1441" t="s">
        <v>2950</v>
      </c>
      <c r="R1441">
        <v>98.8</v>
      </c>
      <c r="S1441">
        <v>1451</v>
      </c>
      <c r="T1441" t="s">
        <v>3506</v>
      </c>
      <c r="U1441">
        <v>98.3</v>
      </c>
      <c r="V1441">
        <v>1509</v>
      </c>
      <c r="W1441">
        <v>27.397202</v>
      </c>
      <c r="X1441">
        <v>23.303154</v>
      </c>
      <c r="Z1441">
        <v>0</v>
      </c>
      <c r="AA1441">
        <v>0</v>
      </c>
      <c r="AB1441">
        <v>0.0431173223553019</v>
      </c>
      <c r="AC1441">
        <v>0.0136956931058404</v>
      </c>
      <c r="AD1441" t="s">
        <v>4228</v>
      </c>
      <c r="AE1441">
        <v>183284</v>
      </c>
      <c r="AF1441">
        <v>183805</v>
      </c>
      <c r="AG1441" t="s">
        <v>4530</v>
      </c>
      <c r="AH1441" t="s">
        <v>4537</v>
      </c>
      <c r="AI1441" t="s">
        <v>4739</v>
      </c>
      <c r="AJ1441" t="s">
        <v>5176</v>
      </c>
      <c r="AK1441" t="s">
        <v>5241</v>
      </c>
      <c r="AL1441">
        <v>16.86</v>
      </c>
      <c r="AM1441">
        <v>77.14</v>
      </c>
      <c r="AN1441" t="s">
        <v>5316</v>
      </c>
      <c r="AO1441" t="s">
        <v>5323</v>
      </c>
      <c r="AP1441" t="s">
        <v>5389</v>
      </c>
      <c r="AQ1441" t="s">
        <v>5454</v>
      </c>
    </row>
    <row r="1442" spans="1:43">
      <c r="A1442" s="1" t="s">
        <v>967</v>
      </c>
      <c r="B1442">
        <v>30</v>
      </c>
      <c r="C1442">
        <v>5042621</v>
      </c>
      <c r="D1442">
        <v>710726</v>
      </c>
      <c r="E1442">
        <v>168087.4</v>
      </c>
      <c r="F1442" t="s">
        <v>1249</v>
      </c>
      <c r="G1442" t="s">
        <v>1363</v>
      </c>
      <c r="H1442" t="s">
        <v>1363</v>
      </c>
      <c r="J1442">
        <v>97.45999999999999</v>
      </c>
      <c r="K1442">
        <v>2.3</v>
      </c>
      <c r="L1442">
        <v>66.67</v>
      </c>
      <c r="N1442">
        <v>1</v>
      </c>
      <c r="O1442">
        <v>1</v>
      </c>
      <c r="P1442" t="s">
        <v>2172</v>
      </c>
      <c r="Q1442" t="s">
        <v>2950</v>
      </c>
      <c r="R1442">
        <v>98.8</v>
      </c>
      <c r="S1442">
        <v>1451</v>
      </c>
      <c r="T1442" t="s">
        <v>3506</v>
      </c>
      <c r="U1442">
        <v>98.3</v>
      </c>
      <c r="V1442">
        <v>1509</v>
      </c>
      <c r="W1442">
        <v>27.397202</v>
      </c>
      <c r="X1442">
        <v>23.303154</v>
      </c>
      <c r="Z1442">
        <v>0</v>
      </c>
      <c r="AA1442">
        <v>0</v>
      </c>
      <c r="AB1442">
        <v>0.0431173223553019</v>
      </c>
      <c r="AC1442">
        <v>0.0136956931058404</v>
      </c>
      <c r="AD1442" t="s">
        <v>4229</v>
      </c>
      <c r="AE1442">
        <v>89929</v>
      </c>
      <c r="AF1442">
        <v>90173</v>
      </c>
      <c r="AG1442" t="s">
        <v>4529</v>
      </c>
      <c r="AH1442" t="s">
        <v>4533</v>
      </c>
      <c r="AI1442" t="s">
        <v>4742</v>
      </c>
      <c r="AJ1442" t="s">
        <v>5185</v>
      </c>
      <c r="AK1442" t="s">
        <v>5284</v>
      </c>
      <c r="AL1442">
        <v>6.74</v>
      </c>
      <c r="AM1442">
        <v>76.61</v>
      </c>
      <c r="AN1442" t="s">
        <v>5316</v>
      </c>
      <c r="AO1442" t="s">
        <v>5319</v>
      </c>
      <c r="AP1442" t="s">
        <v>5385</v>
      </c>
      <c r="AQ1442" t="s">
        <v>5449</v>
      </c>
    </row>
    <row r="1443" spans="1:43">
      <c r="A1443" s="1" t="s">
        <v>967</v>
      </c>
      <c r="B1443">
        <v>30</v>
      </c>
      <c r="C1443">
        <v>5042621</v>
      </c>
      <c r="D1443">
        <v>710726</v>
      </c>
      <c r="E1443">
        <v>168087.4</v>
      </c>
      <c r="F1443" t="s">
        <v>1249</v>
      </c>
      <c r="G1443" t="s">
        <v>1363</v>
      </c>
      <c r="H1443" t="s">
        <v>1363</v>
      </c>
      <c r="J1443">
        <v>97.45999999999999</v>
      </c>
      <c r="K1443">
        <v>2.3</v>
      </c>
      <c r="L1443">
        <v>66.67</v>
      </c>
      <c r="N1443">
        <v>1</v>
      </c>
      <c r="O1443">
        <v>1</v>
      </c>
      <c r="P1443" t="s">
        <v>2172</v>
      </c>
      <c r="Q1443" t="s">
        <v>2950</v>
      </c>
      <c r="R1443">
        <v>98.8</v>
      </c>
      <c r="S1443">
        <v>1451</v>
      </c>
      <c r="T1443" t="s">
        <v>3506</v>
      </c>
      <c r="U1443">
        <v>98.3</v>
      </c>
      <c r="V1443">
        <v>1509</v>
      </c>
      <c r="W1443">
        <v>27.397202</v>
      </c>
      <c r="X1443">
        <v>23.303154</v>
      </c>
      <c r="Z1443">
        <v>0</v>
      </c>
      <c r="AA1443">
        <v>0</v>
      </c>
      <c r="AB1443">
        <v>0.0431173223553019</v>
      </c>
      <c r="AC1443">
        <v>0.0136956931058404</v>
      </c>
      <c r="AD1443" t="s">
        <v>4229</v>
      </c>
      <c r="AE1443">
        <v>90467</v>
      </c>
      <c r="AF1443">
        <v>90839</v>
      </c>
      <c r="AG1443" t="s">
        <v>4529</v>
      </c>
      <c r="AH1443" t="s">
        <v>4533</v>
      </c>
      <c r="AI1443" t="s">
        <v>5037</v>
      </c>
      <c r="AJ1443" t="s">
        <v>5176</v>
      </c>
      <c r="AK1443" t="s">
        <v>5244</v>
      </c>
      <c r="AL1443">
        <v>10.42</v>
      </c>
      <c r="AM1443">
        <v>79.47</v>
      </c>
      <c r="AN1443" t="s">
        <v>5316</v>
      </c>
      <c r="AO1443" t="s">
        <v>5319</v>
      </c>
      <c r="AP1443" t="s">
        <v>5385</v>
      </c>
      <c r="AQ1443" t="s">
        <v>5449</v>
      </c>
    </row>
    <row r="1444" spans="1:43">
      <c r="A1444" s="1" t="s">
        <v>967</v>
      </c>
      <c r="B1444">
        <v>30</v>
      </c>
      <c r="C1444">
        <v>5042621</v>
      </c>
      <c r="D1444">
        <v>710726</v>
      </c>
      <c r="E1444">
        <v>168087.4</v>
      </c>
      <c r="F1444" t="s">
        <v>1249</v>
      </c>
      <c r="G1444" t="s">
        <v>1363</v>
      </c>
      <c r="H1444" t="s">
        <v>1363</v>
      </c>
      <c r="J1444">
        <v>97.45999999999999</v>
      </c>
      <c r="K1444">
        <v>2.3</v>
      </c>
      <c r="L1444">
        <v>66.67</v>
      </c>
      <c r="N1444">
        <v>1</v>
      </c>
      <c r="O1444">
        <v>1</v>
      </c>
      <c r="P1444" t="s">
        <v>2172</v>
      </c>
      <c r="Q1444" t="s">
        <v>2950</v>
      </c>
      <c r="R1444">
        <v>98.8</v>
      </c>
      <c r="S1444">
        <v>1451</v>
      </c>
      <c r="T1444" t="s">
        <v>3506</v>
      </c>
      <c r="U1444">
        <v>98.3</v>
      </c>
      <c r="V1444">
        <v>1509</v>
      </c>
      <c r="W1444">
        <v>27.397202</v>
      </c>
      <c r="X1444">
        <v>23.303154</v>
      </c>
      <c r="Z1444">
        <v>0</v>
      </c>
      <c r="AA1444">
        <v>0</v>
      </c>
      <c r="AB1444">
        <v>0.0431173223553019</v>
      </c>
      <c r="AC1444">
        <v>0.0136956931058404</v>
      </c>
      <c r="AD1444" t="s">
        <v>4230</v>
      </c>
      <c r="AE1444">
        <v>39782</v>
      </c>
      <c r="AF1444">
        <v>39934</v>
      </c>
      <c r="AG1444" t="s">
        <v>4530</v>
      </c>
      <c r="AH1444" t="s">
        <v>4559</v>
      </c>
      <c r="AI1444" t="s">
        <v>4741</v>
      </c>
      <c r="AJ1444" t="s">
        <v>5207</v>
      </c>
      <c r="AK1444" t="s">
        <v>5256</v>
      </c>
      <c r="AL1444">
        <v>8.83</v>
      </c>
      <c r="AM1444">
        <v>77.42</v>
      </c>
      <c r="AN1444" t="s">
        <v>5316</v>
      </c>
      <c r="AO1444" t="s">
        <v>5345</v>
      </c>
      <c r="AP1444" t="s">
        <v>5411</v>
      </c>
      <c r="AQ1444" t="s">
        <v>5463</v>
      </c>
    </row>
    <row r="1445" spans="1:43">
      <c r="A1445" s="1" t="s">
        <v>968</v>
      </c>
      <c r="B1445">
        <v>30</v>
      </c>
      <c r="C1445">
        <v>4130905</v>
      </c>
      <c r="D1445">
        <v>797173</v>
      </c>
      <c r="E1445">
        <v>137696.8</v>
      </c>
      <c r="F1445" t="s">
        <v>1249</v>
      </c>
      <c r="G1445" t="s">
        <v>1291</v>
      </c>
      <c r="H1445" t="s">
        <v>1291</v>
      </c>
      <c r="J1445">
        <v>98.92</v>
      </c>
      <c r="K1445">
        <v>2.15</v>
      </c>
      <c r="L1445">
        <v>57.14</v>
      </c>
      <c r="N1445">
        <v>1</v>
      </c>
      <c r="O1445">
        <v>1</v>
      </c>
      <c r="P1445" t="s">
        <v>2166</v>
      </c>
      <c r="Q1445" t="s">
        <v>2461</v>
      </c>
      <c r="R1445">
        <v>99.8</v>
      </c>
      <c r="S1445">
        <v>1444</v>
      </c>
      <c r="T1445" t="s">
        <v>3058</v>
      </c>
      <c r="U1445">
        <v>99.3</v>
      </c>
      <c r="V1445">
        <v>1504</v>
      </c>
      <c r="W1445">
        <v>11.6851015</v>
      </c>
      <c r="X1445">
        <v>11.856779</v>
      </c>
      <c r="Z1445">
        <v>0</v>
      </c>
      <c r="AA1445">
        <v>0</v>
      </c>
      <c r="AB1445">
        <v>0.018005563204037</v>
      </c>
      <c r="AC1445">
        <v>0.00449893641648795</v>
      </c>
      <c r="AD1445" t="s">
        <v>4231</v>
      </c>
      <c r="AE1445">
        <v>199136</v>
      </c>
      <c r="AF1445">
        <v>199503</v>
      </c>
      <c r="AG1445" t="s">
        <v>4530</v>
      </c>
      <c r="AH1445" t="s">
        <v>4533</v>
      </c>
      <c r="AI1445" t="s">
        <v>4762</v>
      </c>
      <c r="AJ1445" t="s">
        <v>5176</v>
      </c>
      <c r="AK1445" t="s">
        <v>5233</v>
      </c>
      <c r="AL1445">
        <v>10.19</v>
      </c>
      <c r="AM1445">
        <v>75.2</v>
      </c>
      <c r="AN1445" t="s">
        <v>5316</v>
      </c>
      <c r="AO1445" t="s">
        <v>5319</v>
      </c>
      <c r="AP1445" t="s">
        <v>5385</v>
      </c>
      <c r="AQ1445" t="s">
        <v>5449</v>
      </c>
    </row>
    <row r="1446" spans="1:43">
      <c r="A1446" s="1" t="s">
        <v>968</v>
      </c>
      <c r="B1446">
        <v>30</v>
      </c>
      <c r="C1446">
        <v>4130905</v>
      </c>
      <c r="D1446">
        <v>797173</v>
      </c>
      <c r="E1446">
        <v>137696.8</v>
      </c>
      <c r="F1446" t="s">
        <v>1249</v>
      </c>
      <c r="G1446" t="s">
        <v>1291</v>
      </c>
      <c r="H1446" t="s">
        <v>1291</v>
      </c>
      <c r="J1446">
        <v>98.92</v>
      </c>
      <c r="K1446">
        <v>2.15</v>
      </c>
      <c r="L1446">
        <v>57.14</v>
      </c>
      <c r="N1446">
        <v>1</v>
      </c>
      <c r="O1446">
        <v>1</v>
      </c>
      <c r="P1446" t="s">
        <v>2166</v>
      </c>
      <c r="Q1446" t="s">
        <v>2461</v>
      </c>
      <c r="R1446">
        <v>99.8</v>
      </c>
      <c r="S1446">
        <v>1444</v>
      </c>
      <c r="T1446" t="s">
        <v>3058</v>
      </c>
      <c r="U1446">
        <v>99.3</v>
      </c>
      <c r="V1446">
        <v>1504</v>
      </c>
      <c r="W1446">
        <v>11.6851015</v>
      </c>
      <c r="X1446">
        <v>11.856779</v>
      </c>
      <c r="Z1446">
        <v>0</v>
      </c>
      <c r="AA1446">
        <v>0</v>
      </c>
      <c r="AB1446">
        <v>0.018005563204037</v>
      </c>
      <c r="AC1446">
        <v>0.00449893641648795</v>
      </c>
      <c r="AD1446" t="s">
        <v>4231</v>
      </c>
      <c r="AE1446">
        <v>199621</v>
      </c>
      <c r="AF1446">
        <v>199800</v>
      </c>
      <c r="AG1446" t="s">
        <v>4530</v>
      </c>
      <c r="AH1446" t="s">
        <v>4533</v>
      </c>
      <c r="AI1446" t="s">
        <v>4657</v>
      </c>
      <c r="AJ1446" t="s">
        <v>5183</v>
      </c>
      <c r="AK1446" t="s">
        <v>5234</v>
      </c>
      <c r="AL1446">
        <v>5.05</v>
      </c>
      <c r="AM1446">
        <v>75.56</v>
      </c>
      <c r="AN1446" t="s">
        <v>5316</v>
      </c>
      <c r="AO1446" t="s">
        <v>5319</v>
      </c>
      <c r="AP1446" t="s">
        <v>5385</v>
      </c>
      <c r="AQ1446" t="s">
        <v>5449</v>
      </c>
    </row>
    <row r="1447" spans="1:43">
      <c r="A1447" s="1" t="s">
        <v>969</v>
      </c>
      <c r="B1447">
        <v>14</v>
      </c>
      <c r="C1447">
        <v>4817439</v>
      </c>
      <c r="D1447">
        <v>3179352</v>
      </c>
      <c r="E1447">
        <v>344102.8</v>
      </c>
      <c r="F1447" t="s">
        <v>1249</v>
      </c>
      <c r="G1447" t="s">
        <v>1262</v>
      </c>
      <c r="H1447" t="s">
        <v>1262</v>
      </c>
      <c r="J1447">
        <v>95.81999999999999</v>
      </c>
      <c r="K1447">
        <v>3.89</v>
      </c>
      <c r="L1447">
        <v>13.33</v>
      </c>
      <c r="N1447">
        <v>2</v>
      </c>
      <c r="O1447">
        <v>2</v>
      </c>
      <c r="P1447" t="s">
        <v>2142</v>
      </c>
      <c r="Q1447" t="s">
        <v>2433</v>
      </c>
      <c r="R1447">
        <v>99.90000000000001</v>
      </c>
      <c r="S1447">
        <v>1459</v>
      </c>
      <c r="T1447" t="s">
        <v>3029</v>
      </c>
      <c r="U1447">
        <v>98.90000000000001</v>
      </c>
      <c r="V1447">
        <v>1518</v>
      </c>
      <c r="W1447">
        <v>17.05765</v>
      </c>
      <c r="X1447">
        <v>16.016792</v>
      </c>
      <c r="Z1447">
        <v>1</v>
      </c>
      <c r="AA1447">
        <v>0</v>
      </c>
      <c r="AB1447">
        <v>0.0176901810816309</v>
      </c>
      <c r="AC1447">
        <v>0.00432209569654891</v>
      </c>
      <c r="AD1447" t="s">
        <v>4232</v>
      </c>
      <c r="AE1447">
        <v>94651</v>
      </c>
      <c r="AF1447">
        <v>94818</v>
      </c>
      <c r="AG1447" t="s">
        <v>4529</v>
      </c>
      <c r="AH1447" t="s">
        <v>4533</v>
      </c>
      <c r="AI1447" t="s">
        <v>4621</v>
      </c>
      <c r="AJ1447" t="s">
        <v>5185</v>
      </c>
      <c r="AK1447" t="s">
        <v>5242</v>
      </c>
      <c r="AL1447">
        <v>4.63</v>
      </c>
      <c r="AM1447">
        <v>76.61</v>
      </c>
      <c r="AN1447" t="s">
        <v>5316</v>
      </c>
      <c r="AO1447" t="s">
        <v>5319</v>
      </c>
      <c r="AP1447" t="s">
        <v>5385</v>
      </c>
      <c r="AQ1447" t="s">
        <v>5449</v>
      </c>
    </row>
    <row r="1448" spans="1:43">
      <c r="A1448" s="1" t="s">
        <v>969</v>
      </c>
      <c r="B1448">
        <v>14</v>
      </c>
      <c r="C1448">
        <v>4817439</v>
      </c>
      <c r="D1448">
        <v>3179352</v>
      </c>
      <c r="E1448">
        <v>344102.8</v>
      </c>
      <c r="F1448" t="s">
        <v>1249</v>
      </c>
      <c r="G1448" t="s">
        <v>1262</v>
      </c>
      <c r="H1448" t="s">
        <v>1262</v>
      </c>
      <c r="J1448">
        <v>95.81999999999999</v>
      </c>
      <c r="K1448">
        <v>3.89</v>
      </c>
      <c r="L1448">
        <v>13.33</v>
      </c>
      <c r="N1448">
        <v>2</v>
      </c>
      <c r="O1448">
        <v>2</v>
      </c>
      <c r="P1448" t="s">
        <v>2142</v>
      </c>
      <c r="Q1448" t="s">
        <v>2433</v>
      </c>
      <c r="R1448">
        <v>99.90000000000001</v>
      </c>
      <c r="S1448">
        <v>1459</v>
      </c>
      <c r="T1448" t="s">
        <v>3029</v>
      </c>
      <c r="U1448">
        <v>98.90000000000001</v>
      </c>
      <c r="V1448">
        <v>1518</v>
      </c>
      <c r="W1448">
        <v>17.05765</v>
      </c>
      <c r="X1448">
        <v>16.016792</v>
      </c>
      <c r="Z1448">
        <v>1</v>
      </c>
      <c r="AA1448">
        <v>0</v>
      </c>
      <c r="AB1448">
        <v>0.0176901810816309</v>
      </c>
      <c r="AC1448">
        <v>0.00432209569654891</v>
      </c>
      <c r="AD1448" t="s">
        <v>4233</v>
      </c>
      <c r="AE1448">
        <v>544469</v>
      </c>
      <c r="AF1448">
        <v>544602</v>
      </c>
      <c r="AG1448" t="s">
        <v>4529</v>
      </c>
      <c r="AH1448" t="s">
        <v>4542</v>
      </c>
      <c r="AI1448" t="s">
        <v>4622</v>
      </c>
      <c r="AJ1448" t="s">
        <v>5182</v>
      </c>
      <c r="AK1448" t="s">
        <v>5234</v>
      </c>
      <c r="AL1448">
        <v>4.34</v>
      </c>
      <c r="AM1448">
        <v>79.84999999999999</v>
      </c>
      <c r="AN1448" t="s">
        <v>5316</v>
      </c>
      <c r="AO1448" t="s">
        <v>5328</v>
      </c>
      <c r="AP1448" t="s">
        <v>5394</v>
      </c>
      <c r="AQ1448" t="s">
        <v>5458</v>
      </c>
    </row>
    <row r="1449" spans="1:43">
      <c r="A1449" s="1" t="s">
        <v>969</v>
      </c>
      <c r="B1449">
        <v>14</v>
      </c>
      <c r="C1449">
        <v>4817439</v>
      </c>
      <c r="D1449">
        <v>3179352</v>
      </c>
      <c r="E1449">
        <v>344102.8</v>
      </c>
      <c r="F1449" t="s">
        <v>1249</v>
      </c>
      <c r="G1449" t="s">
        <v>1262</v>
      </c>
      <c r="H1449" t="s">
        <v>1262</v>
      </c>
      <c r="J1449">
        <v>95.81999999999999</v>
      </c>
      <c r="K1449">
        <v>3.89</v>
      </c>
      <c r="L1449">
        <v>13.33</v>
      </c>
      <c r="N1449">
        <v>2</v>
      </c>
      <c r="O1449">
        <v>2</v>
      </c>
      <c r="P1449" t="s">
        <v>2142</v>
      </c>
      <c r="Q1449" t="s">
        <v>2433</v>
      </c>
      <c r="R1449">
        <v>99.90000000000001</v>
      </c>
      <c r="S1449">
        <v>1459</v>
      </c>
      <c r="T1449" t="s">
        <v>3029</v>
      </c>
      <c r="U1449">
        <v>98.90000000000001</v>
      </c>
      <c r="V1449">
        <v>1518</v>
      </c>
      <c r="W1449">
        <v>17.05765</v>
      </c>
      <c r="X1449">
        <v>16.016792</v>
      </c>
      <c r="Z1449">
        <v>1</v>
      </c>
      <c r="AA1449">
        <v>0</v>
      </c>
      <c r="AB1449">
        <v>0.0176901810816309</v>
      </c>
      <c r="AC1449">
        <v>0.00432209569654891</v>
      </c>
      <c r="AD1449" t="s">
        <v>4233</v>
      </c>
      <c r="AE1449">
        <v>2561156</v>
      </c>
      <c r="AF1449">
        <v>2561640</v>
      </c>
      <c r="AG1449" t="s">
        <v>4529</v>
      </c>
      <c r="AH1449" t="s">
        <v>4541</v>
      </c>
      <c r="AI1449" t="s">
        <v>4620</v>
      </c>
      <c r="AJ1449" t="s">
        <v>5174</v>
      </c>
      <c r="AK1449" t="s">
        <v>5234</v>
      </c>
      <c r="AL1449">
        <v>15.87</v>
      </c>
      <c r="AM1449">
        <v>77.73</v>
      </c>
      <c r="AN1449" t="s">
        <v>5316</v>
      </c>
      <c r="AO1449" t="s">
        <v>5327</v>
      </c>
      <c r="AP1449" t="s">
        <v>5393</v>
      </c>
      <c r="AQ1449" t="s">
        <v>5457</v>
      </c>
    </row>
    <row r="1450" spans="1:43">
      <c r="A1450" s="1" t="s">
        <v>970</v>
      </c>
      <c r="B1450">
        <v>11</v>
      </c>
      <c r="C1450">
        <v>4271663</v>
      </c>
      <c r="D1450">
        <v>1666347</v>
      </c>
      <c r="E1450">
        <v>388333</v>
      </c>
      <c r="F1450" t="s">
        <v>1249</v>
      </c>
      <c r="G1450" t="s">
        <v>1423</v>
      </c>
      <c r="H1450" t="s">
        <v>1423</v>
      </c>
      <c r="J1450">
        <v>98.23999999999999</v>
      </c>
      <c r="K1450">
        <v>2.97</v>
      </c>
      <c r="L1450">
        <v>77.78</v>
      </c>
      <c r="N1450">
        <v>2</v>
      </c>
      <c r="O1450">
        <v>1</v>
      </c>
      <c r="P1450" t="s">
        <v>2139</v>
      </c>
      <c r="Q1450" t="s">
        <v>2610</v>
      </c>
      <c r="R1450">
        <v>99.90000000000001</v>
      </c>
      <c r="S1450">
        <v>1460</v>
      </c>
      <c r="T1450" t="s">
        <v>3194</v>
      </c>
      <c r="U1450">
        <v>98.90000000000001</v>
      </c>
      <c r="V1450">
        <v>1502</v>
      </c>
      <c r="W1450">
        <v>9.724538000000001</v>
      </c>
      <c r="X1450">
        <v>13.285262</v>
      </c>
      <c r="Z1450">
        <v>0</v>
      </c>
      <c r="AA1450">
        <v>0</v>
      </c>
      <c r="AB1450">
        <v>0.0122810633478606</v>
      </c>
      <c r="AC1450">
        <v>0.00313567137765149</v>
      </c>
    </row>
    <row r="1451" spans="1:43">
      <c r="A1451" s="1" t="s">
        <v>971</v>
      </c>
      <c r="B1451">
        <v>51</v>
      </c>
      <c r="C1451">
        <v>4177751</v>
      </c>
      <c r="D1451">
        <v>335535</v>
      </c>
      <c r="E1451">
        <v>81916.7</v>
      </c>
      <c r="F1451" t="s">
        <v>1249</v>
      </c>
      <c r="G1451" t="s">
        <v>1773</v>
      </c>
      <c r="H1451" t="s">
        <v>1773</v>
      </c>
      <c r="I1451" t="s">
        <v>2128</v>
      </c>
      <c r="J1451">
        <v>98.65000000000001</v>
      </c>
      <c r="K1451">
        <v>3.76</v>
      </c>
      <c r="L1451">
        <v>66.67</v>
      </c>
      <c r="N1451">
        <v>1</v>
      </c>
      <c r="O1451">
        <v>1</v>
      </c>
      <c r="P1451" t="s">
        <v>2197</v>
      </c>
      <c r="Q1451" t="s">
        <v>2725</v>
      </c>
      <c r="R1451">
        <v>99.90000000000001</v>
      </c>
      <c r="S1451">
        <v>1445</v>
      </c>
      <c r="T1451" t="s">
        <v>3252</v>
      </c>
      <c r="U1451">
        <v>97.59999999999999</v>
      </c>
      <c r="V1451">
        <v>1378</v>
      </c>
      <c r="W1451">
        <v>7.585290400000001</v>
      </c>
      <c r="X1451">
        <v>10.022056</v>
      </c>
      <c r="Y1451">
        <v>0.100254364</v>
      </c>
      <c r="Z1451">
        <v>0</v>
      </c>
      <c r="AA1451">
        <v>0</v>
      </c>
      <c r="AB1451">
        <v>0.0396148642856877</v>
      </c>
      <c r="AC1451">
        <v>0.007437767051625571</v>
      </c>
      <c r="AD1451" t="s">
        <v>4234</v>
      </c>
      <c r="AE1451">
        <v>12762</v>
      </c>
      <c r="AF1451">
        <v>12876</v>
      </c>
      <c r="AG1451" t="s">
        <v>4530</v>
      </c>
      <c r="AH1451" t="s">
        <v>4531</v>
      </c>
      <c r="AI1451" t="s">
        <v>4649</v>
      </c>
      <c r="AJ1451" t="s">
        <v>5188</v>
      </c>
      <c r="AK1451" t="s">
        <v>5234</v>
      </c>
      <c r="AL1451">
        <v>3.3</v>
      </c>
      <c r="AM1451">
        <v>80</v>
      </c>
      <c r="AN1451" t="s">
        <v>5316</v>
      </c>
      <c r="AO1451" t="s">
        <v>5317</v>
      </c>
      <c r="AP1451" t="s">
        <v>5383</v>
      </c>
      <c r="AQ1451" t="s">
        <v>5449</v>
      </c>
    </row>
    <row r="1452" spans="1:43">
      <c r="A1452" s="1" t="s">
        <v>972</v>
      </c>
      <c r="B1452">
        <v>57</v>
      </c>
      <c r="C1452">
        <v>3673822</v>
      </c>
      <c r="D1452">
        <v>327965</v>
      </c>
      <c r="E1452">
        <v>64453</v>
      </c>
      <c r="F1452" t="s">
        <v>1249</v>
      </c>
      <c r="G1452" t="s">
        <v>1276</v>
      </c>
      <c r="H1452" t="s">
        <v>1276</v>
      </c>
      <c r="J1452">
        <v>94.45999999999999</v>
      </c>
      <c r="K1452">
        <v>3.2</v>
      </c>
      <c r="L1452">
        <v>57.14</v>
      </c>
      <c r="N1452">
        <v>2</v>
      </c>
      <c r="O1452">
        <v>2</v>
      </c>
      <c r="P1452" t="s">
        <v>2150</v>
      </c>
      <c r="Q1452" t="s">
        <v>2447</v>
      </c>
      <c r="R1452">
        <v>100</v>
      </c>
      <c r="S1452">
        <v>1447</v>
      </c>
      <c r="T1452" t="s">
        <v>3043</v>
      </c>
      <c r="U1452">
        <v>97.7</v>
      </c>
      <c r="V1452">
        <v>1503</v>
      </c>
      <c r="W1452">
        <v>17.465445</v>
      </c>
      <c r="X1452">
        <v>13.793636</v>
      </c>
      <c r="Z1452">
        <v>0</v>
      </c>
      <c r="AA1452">
        <v>0</v>
      </c>
      <c r="AB1452">
        <v>0.0188459712780751</v>
      </c>
      <c r="AC1452">
        <v>0.003994180280272821</v>
      </c>
    </row>
    <row r="1453" spans="1:43">
      <c r="A1453" s="1" t="s">
        <v>973</v>
      </c>
      <c r="B1453">
        <v>32</v>
      </c>
      <c r="C1453">
        <v>4729369</v>
      </c>
      <c r="D1453">
        <v>640282</v>
      </c>
      <c r="E1453">
        <v>147792.8</v>
      </c>
      <c r="F1453" t="s">
        <v>1249</v>
      </c>
      <c r="G1453" t="s">
        <v>1400</v>
      </c>
      <c r="H1453" t="s">
        <v>1400</v>
      </c>
      <c r="I1453" t="s">
        <v>2128</v>
      </c>
      <c r="J1453">
        <v>94.17</v>
      </c>
      <c r="K1453">
        <v>0.3</v>
      </c>
      <c r="L1453">
        <v>100</v>
      </c>
      <c r="N1453">
        <v>2</v>
      </c>
      <c r="O1453">
        <v>1</v>
      </c>
      <c r="P1453" t="s">
        <v>2145</v>
      </c>
      <c r="Q1453" t="s">
        <v>2580</v>
      </c>
      <c r="R1453">
        <v>99.8</v>
      </c>
      <c r="S1453">
        <v>1441</v>
      </c>
      <c r="T1453" t="s">
        <v>3166</v>
      </c>
      <c r="U1453">
        <v>96.09999999999999</v>
      </c>
      <c r="V1453">
        <v>1495</v>
      </c>
      <c r="W1453">
        <v>6.229172699999999</v>
      </c>
      <c r="X1453">
        <v>8.513964</v>
      </c>
      <c r="Y1453">
        <v>0.26033556</v>
      </c>
      <c r="Z1453">
        <v>0</v>
      </c>
      <c r="AA1453">
        <v>0</v>
      </c>
      <c r="AB1453">
        <v>0.0197242979659064</v>
      </c>
      <c r="AC1453">
        <v>0.00555734659727659</v>
      </c>
      <c r="AD1453" t="s">
        <v>4235</v>
      </c>
      <c r="AE1453">
        <v>2810</v>
      </c>
      <c r="AF1453">
        <v>2926</v>
      </c>
      <c r="AG1453" t="s">
        <v>4530</v>
      </c>
      <c r="AH1453" t="s">
        <v>4531</v>
      </c>
      <c r="AI1453" t="s">
        <v>5038</v>
      </c>
      <c r="AJ1453" t="s">
        <v>5188</v>
      </c>
      <c r="AK1453" t="s">
        <v>5234</v>
      </c>
      <c r="AL1453">
        <v>3.35</v>
      </c>
      <c r="AM1453">
        <v>79.48999999999999</v>
      </c>
      <c r="AN1453" t="s">
        <v>5316</v>
      </c>
      <c r="AO1453" t="s">
        <v>5317</v>
      </c>
      <c r="AP1453" t="s">
        <v>5383</v>
      </c>
      <c r="AQ1453" t="s">
        <v>5449</v>
      </c>
    </row>
    <row r="1454" spans="1:43">
      <c r="A1454" s="1" t="s">
        <v>974</v>
      </c>
      <c r="B1454">
        <v>112</v>
      </c>
      <c r="C1454">
        <v>5465566</v>
      </c>
      <c r="D1454">
        <v>267816</v>
      </c>
      <c r="E1454">
        <v>48799.7</v>
      </c>
      <c r="F1454" t="s">
        <v>1249</v>
      </c>
      <c r="G1454" t="s">
        <v>1774</v>
      </c>
      <c r="H1454" t="s">
        <v>1774</v>
      </c>
      <c r="I1454" t="s">
        <v>2128</v>
      </c>
      <c r="J1454">
        <v>91.41</v>
      </c>
      <c r="K1454">
        <v>4.14</v>
      </c>
      <c r="L1454">
        <v>13.64</v>
      </c>
      <c r="N1454">
        <v>2</v>
      </c>
      <c r="O1454">
        <v>2</v>
      </c>
      <c r="P1454" t="s">
        <v>2315</v>
      </c>
      <c r="Q1454" t="s">
        <v>2739</v>
      </c>
      <c r="R1454">
        <v>99.7</v>
      </c>
      <c r="S1454">
        <v>1463</v>
      </c>
      <c r="T1454" t="s">
        <v>3507</v>
      </c>
      <c r="U1454">
        <v>99.5</v>
      </c>
      <c r="V1454">
        <v>1521</v>
      </c>
      <c r="W1454">
        <v>9.399639000000001</v>
      </c>
      <c r="X1454">
        <v>10.867563</v>
      </c>
      <c r="Y1454">
        <v>0.11246321</v>
      </c>
      <c r="Z1454">
        <v>0</v>
      </c>
      <c r="AA1454">
        <v>0</v>
      </c>
      <c r="AB1454">
        <v>0.0731801792670036</v>
      </c>
      <c r="AC1454">
        <v>0.0169609296415903</v>
      </c>
      <c r="AD1454" t="s">
        <v>4236</v>
      </c>
      <c r="AE1454">
        <v>102268</v>
      </c>
      <c r="AF1454">
        <v>102585</v>
      </c>
      <c r="AG1454" t="s">
        <v>4529</v>
      </c>
      <c r="AH1454" t="s">
        <v>4549</v>
      </c>
      <c r="AI1454" t="s">
        <v>4919</v>
      </c>
      <c r="AJ1454" t="s">
        <v>5200</v>
      </c>
      <c r="AK1454" t="s">
        <v>5234</v>
      </c>
      <c r="AL1454">
        <v>9.970000000000001</v>
      </c>
      <c r="AM1454">
        <v>81.45</v>
      </c>
      <c r="AN1454" t="s">
        <v>5316</v>
      </c>
      <c r="AO1454" t="s">
        <v>5335</v>
      </c>
      <c r="AP1454" t="s">
        <v>5401</v>
      </c>
      <c r="AQ1454" t="s">
        <v>5462</v>
      </c>
    </row>
    <row r="1455" spans="1:43">
      <c r="A1455" s="1" t="s">
        <v>974</v>
      </c>
      <c r="B1455">
        <v>112</v>
      </c>
      <c r="C1455">
        <v>5465566</v>
      </c>
      <c r="D1455">
        <v>267816</v>
      </c>
      <c r="E1455">
        <v>48799.7</v>
      </c>
      <c r="F1455" t="s">
        <v>1249</v>
      </c>
      <c r="G1455" t="s">
        <v>1774</v>
      </c>
      <c r="H1455" t="s">
        <v>1774</v>
      </c>
      <c r="I1455" t="s">
        <v>2128</v>
      </c>
      <c r="J1455">
        <v>91.41</v>
      </c>
      <c r="K1455">
        <v>4.14</v>
      </c>
      <c r="L1455">
        <v>13.64</v>
      </c>
      <c r="N1455">
        <v>2</v>
      </c>
      <c r="O1455">
        <v>2</v>
      </c>
      <c r="P1455" t="s">
        <v>2315</v>
      </c>
      <c r="Q1455" t="s">
        <v>2739</v>
      </c>
      <c r="R1455">
        <v>99.7</v>
      </c>
      <c r="S1455">
        <v>1463</v>
      </c>
      <c r="T1455" t="s">
        <v>3507</v>
      </c>
      <c r="U1455">
        <v>99.5</v>
      </c>
      <c r="V1455">
        <v>1521</v>
      </c>
      <c r="W1455">
        <v>9.399639000000001</v>
      </c>
      <c r="X1455">
        <v>10.867563</v>
      </c>
      <c r="Y1455">
        <v>0.11246321</v>
      </c>
      <c r="Z1455">
        <v>0</v>
      </c>
      <c r="AA1455">
        <v>0</v>
      </c>
      <c r="AB1455">
        <v>0.0731801792670036</v>
      </c>
      <c r="AC1455">
        <v>0.0169609296415903</v>
      </c>
      <c r="AD1455" t="s">
        <v>4237</v>
      </c>
      <c r="AE1455">
        <v>90544</v>
      </c>
      <c r="AF1455">
        <v>90935</v>
      </c>
      <c r="AG1455" t="s">
        <v>4530</v>
      </c>
      <c r="AH1455" t="s">
        <v>4533</v>
      </c>
      <c r="AI1455" t="s">
        <v>5039</v>
      </c>
      <c r="AJ1455" t="s">
        <v>5176</v>
      </c>
      <c r="AK1455" t="s">
        <v>5239</v>
      </c>
      <c r="AL1455">
        <v>10.84</v>
      </c>
      <c r="AM1455">
        <v>76.02</v>
      </c>
      <c r="AN1455" t="s">
        <v>5316</v>
      </c>
      <c r="AO1455" t="s">
        <v>5319</v>
      </c>
      <c r="AP1455" t="s">
        <v>5385</v>
      </c>
      <c r="AQ1455" t="s">
        <v>5449</v>
      </c>
    </row>
    <row r="1456" spans="1:43">
      <c r="A1456" s="1" t="s">
        <v>974</v>
      </c>
      <c r="B1456">
        <v>112</v>
      </c>
      <c r="C1456">
        <v>5465566</v>
      </c>
      <c r="D1456">
        <v>267816</v>
      </c>
      <c r="E1456">
        <v>48799.7</v>
      </c>
      <c r="F1456" t="s">
        <v>1249</v>
      </c>
      <c r="G1456" t="s">
        <v>1774</v>
      </c>
      <c r="H1456" t="s">
        <v>1774</v>
      </c>
      <c r="I1456" t="s">
        <v>2128</v>
      </c>
      <c r="J1456">
        <v>91.41</v>
      </c>
      <c r="K1456">
        <v>4.14</v>
      </c>
      <c r="L1456">
        <v>13.64</v>
      </c>
      <c r="N1456">
        <v>2</v>
      </c>
      <c r="O1456">
        <v>2</v>
      </c>
      <c r="P1456" t="s">
        <v>2315</v>
      </c>
      <c r="Q1456" t="s">
        <v>2739</v>
      </c>
      <c r="R1456">
        <v>99.7</v>
      </c>
      <c r="S1456">
        <v>1463</v>
      </c>
      <c r="T1456" t="s">
        <v>3507</v>
      </c>
      <c r="U1456">
        <v>99.5</v>
      </c>
      <c r="V1456">
        <v>1521</v>
      </c>
      <c r="W1456">
        <v>9.399639000000001</v>
      </c>
      <c r="X1456">
        <v>10.867563</v>
      </c>
      <c r="Y1456">
        <v>0.11246321</v>
      </c>
      <c r="Z1456">
        <v>0</v>
      </c>
      <c r="AA1456">
        <v>0</v>
      </c>
      <c r="AB1456">
        <v>0.0731801792670036</v>
      </c>
      <c r="AC1456">
        <v>0.0169609296415903</v>
      </c>
      <c r="AD1456" t="s">
        <v>4237</v>
      </c>
      <c r="AE1456">
        <v>91173</v>
      </c>
      <c r="AF1456">
        <v>91344</v>
      </c>
      <c r="AG1456" t="s">
        <v>4530</v>
      </c>
      <c r="AH1456" t="s">
        <v>4533</v>
      </c>
      <c r="AI1456" t="s">
        <v>4610</v>
      </c>
      <c r="AJ1456" t="s">
        <v>5179</v>
      </c>
      <c r="AK1456" t="s">
        <v>5234</v>
      </c>
      <c r="AL1456">
        <v>4.83</v>
      </c>
      <c r="AM1456">
        <v>82.56</v>
      </c>
      <c r="AN1456" t="s">
        <v>5316</v>
      </c>
      <c r="AO1456" t="s">
        <v>5319</v>
      </c>
      <c r="AP1456" t="s">
        <v>5385</v>
      </c>
      <c r="AQ1456" t="s">
        <v>5449</v>
      </c>
    </row>
    <row r="1457" spans="1:43">
      <c r="A1457" s="1" t="s">
        <v>974</v>
      </c>
      <c r="B1457">
        <v>112</v>
      </c>
      <c r="C1457">
        <v>5465566</v>
      </c>
      <c r="D1457">
        <v>267816</v>
      </c>
      <c r="E1457">
        <v>48799.7</v>
      </c>
      <c r="F1457" t="s">
        <v>1249</v>
      </c>
      <c r="G1457" t="s">
        <v>1774</v>
      </c>
      <c r="H1457" t="s">
        <v>1774</v>
      </c>
      <c r="I1457" t="s">
        <v>2128</v>
      </c>
      <c r="J1457">
        <v>91.41</v>
      </c>
      <c r="K1457">
        <v>4.14</v>
      </c>
      <c r="L1457">
        <v>13.64</v>
      </c>
      <c r="N1457">
        <v>2</v>
      </c>
      <c r="O1457">
        <v>2</v>
      </c>
      <c r="P1457" t="s">
        <v>2315</v>
      </c>
      <c r="Q1457" t="s">
        <v>2739</v>
      </c>
      <c r="R1457">
        <v>99.7</v>
      </c>
      <c r="S1457">
        <v>1463</v>
      </c>
      <c r="T1457" t="s">
        <v>3507</v>
      </c>
      <c r="U1457">
        <v>99.5</v>
      </c>
      <c r="V1457">
        <v>1521</v>
      </c>
      <c r="W1457">
        <v>9.399639000000001</v>
      </c>
      <c r="X1457">
        <v>10.867563</v>
      </c>
      <c r="Y1457">
        <v>0.11246321</v>
      </c>
      <c r="Z1457">
        <v>0</v>
      </c>
      <c r="AA1457">
        <v>0</v>
      </c>
      <c r="AB1457">
        <v>0.0731801792670036</v>
      </c>
      <c r="AC1457">
        <v>0.0169609296415903</v>
      </c>
      <c r="AD1457" t="s">
        <v>4238</v>
      </c>
      <c r="AE1457">
        <v>4429</v>
      </c>
      <c r="AF1457">
        <v>7508</v>
      </c>
      <c r="AG1457" t="s">
        <v>4530</v>
      </c>
      <c r="AH1457" t="s">
        <v>4543</v>
      </c>
      <c r="AI1457" t="s">
        <v>5040</v>
      </c>
      <c r="AJ1457">
        <f>/======</f>
        <v>0</v>
      </c>
      <c r="AK1457" t="s">
        <v>5298</v>
      </c>
      <c r="AL1457">
        <v>97.69</v>
      </c>
      <c r="AM1457">
        <v>75.19</v>
      </c>
      <c r="AN1457" t="s">
        <v>5316</v>
      </c>
      <c r="AO1457" t="s">
        <v>5329</v>
      </c>
      <c r="AP1457" t="s">
        <v>5395</v>
      </c>
      <c r="AQ1457" t="s">
        <v>5459</v>
      </c>
    </row>
    <row r="1458" spans="1:43">
      <c r="A1458" s="1" t="s">
        <v>975</v>
      </c>
      <c r="B1458">
        <v>132</v>
      </c>
      <c r="C1458">
        <v>7159636</v>
      </c>
      <c r="D1458">
        <v>266626</v>
      </c>
      <c r="E1458">
        <v>54239.7</v>
      </c>
      <c r="F1458" t="s">
        <v>1249</v>
      </c>
      <c r="G1458" t="s">
        <v>1436</v>
      </c>
      <c r="H1458" t="s">
        <v>2069</v>
      </c>
      <c r="I1458" t="s">
        <v>2128</v>
      </c>
      <c r="J1458">
        <v>91.45</v>
      </c>
      <c r="K1458">
        <v>2.58</v>
      </c>
      <c r="L1458">
        <v>0</v>
      </c>
      <c r="N1458">
        <v>2</v>
      </c>
      <c r="O1458">
        <v>2</v>
      </c>
      <c r="P1458" t="s">
        <v>2260</v>
      </c>
      <c r="Q1458" t="s">
        <v>2892</v>
      </c>
      <c r="R1458">
        <v>99.5</v>
      </c>
      <c r="S1458">
        <v>1477</v>
      </c>
      <c r="T1458" t="s">
        <v>3210</v>
      </c>
      <c r="U1458">
        <v>95.7</v>
      </c>
      <c r="V1458">
        <v>1499</v>
      </c>
      <c r="W1458">
        <v>18.731682</v>
      </c>
      <c r="X1458">
        <v>11.477267</v>
      </c>
      <c r="Y1458">
        <v>1.0683222</v>
      </c>
      <c r="Z1458">
        <v>0</v>
      </c>
      <c r="AA1458">
        <v>0</v>
      </c>
      <c r="AB1458">
        <v>0.0485029550422608</v>
      </c>
      <c r="AC1458">
        <v>0.0110067819655945</v>
      </c>
      <c r="AD1458" t="s">
        <v>4239</v>
      </c>
      <c r="AE1458">
        <v>54682</v>
      </c>
      <c r="AF1458">
        <v>55069</v>
      </c>
      <c r="AG1458" t="s">
        <v>4530</v>
      </c>
      <c r="AH1458" t="s">
        <v>4531</v>
      </c>
      <c r="AI1458" t="s">
        <v>4819</v>
      </c>
      <c r="AJ1458" t="s">
        <v>5176</v>
      </c>
      <c r="AK1458" t="s">
        <v>5244</v>
      </c>
      <c r="AL1458">
        <v>11.06</v>
      </c>
      <c r="AM1458">
        <v>76.67</v>
      </c>
      <c r="AN1458" t="s">
        <v>5316</v>
      </c>
      <c r="AO1458" t="s">
        <v>5317</v>
      </c>
      <c r="AP1458" t="s">
        <v>5383</v>
      </c>
      <c r="AQ1458" t="s">
        <v>5449</v>
      </c>
    </row>
    <row r="1459" spans="1:43">
      <c r="A1459" s="1" t="s">
        <v>975</v>
      </c>
      <c r="B1459">
        <v>132</v>
      </c>
      <c r="C1459">
        <v>7159636</v>
      </c>
      <c r="D1459">
        <v>266626</v>
      </c>
      <c r="E1459">
        <v>54239.7</v>
      </c>
      <c r="F1459" t="s">
        <v>1249</v>
      </c>
      <c r="G1459" t="s">
        <v>1436</v>
      </c>
      <c r="H1459" t="s">
        <v>2069</v>
      </c>
      <c r="I1459" t="s">
        <v>2128</v>
      </c>
      <c r="J1459">
        <v>91.45</v>
      </c>
      <c r="K1459">
        <v>2.58</v>
      </c>
      <c r="L1459">
        <v>0</v>
      </c>
      <c r="N1459">
        <v>2</v>
      </c>
      <c r="O1459">
        <v>2</v>
      </c>
      <c r="P1459" t="s">
        <v>2260</v>
      </c>
      <c r="Q1459" t="s">
        <v>2892</v>
      </c>
      <c r="R1459">
        <v>99.5</v>
      </c>
      <c r="S1459">
        <v>1477</v>
      </c>
      <c r="T1459" t="s">
        <v>3210</v>
      </c>
      <c r="U1459">
        <v>95.7</v>
      </c>
      <c r="V1459">
        <v>1499</v>
      </c>
      <c r="W1459">
        <v>18.731682</v>
      </c>
      <c r="X1459">
        <v>11.477267</v>
      </c>
      <c r="Y1459">
        <v>1.0683222</v>
      </c>
      <c r="Z1459">
        <v>0</v>
      </c>
      <c r="AA1459">
        <v>0</v>
      </c>
      <c r="AB1459">
        <v>0.0485029550422608</v>
      </c>
      <c r="AC1459">
        <v>0.0110067819655945</v>
      </c>
      <c r="AD1459" t="s">
        <v>4239</v>
      </c>
      <c r="AE1459">
        <v>55317</v>
      </c>
      <c r="AF1459">
        <v>55556</v>
      </c>
      <c r="AG1459" t="s">
        <v>4530</v>
      </c>
      <c r="AH1459" t="s">
        <v>4531</v>
      </c>
      <c r="AI1459" t="s">
        <v>4646</v>
      </c>
      <c r="AJ1459" t="s">
        <v>5183</v>
      </c>
      <c r="AK1459" t="s">
        <v>5234</v>
      </c>
      <c r="AL1459">
        <v>6.88</v>
      </c>
      <c r="AM1459">
        <v>77.08</v>
      </c>
      <c r="AN1459" t="s">
        <v>5316</v>
      </c>
      <c r="AO1459" t="s">
        <v>5317</v>
      </c>
      <c r="AP1459" t="s">
        <v>5383</v>
      </c>
      <c r="AQ1459" t="s">
        <v>5449</v>
      </c>
    </row>
    <row r="1460" spans="1:43">
      <c r="A1460" s="1" t="s">
        <v>976</v>
      </c>
      <c r="B1460">
        <v>16</v>
      </c>
      <c r="C1460">
        <v>3823176</v>
      </c>
      <c r="D1460">
        <v>1395879</v>
      </c>
      <c r="E1460">
        <v>238948.5</v>
      </c>
      <c r="F1460" t="s">
        <v>1249</v>
      </c>
      <c r="G1460" t="s">
        <v>1282</v>
      </c>
      <c r="H1460" t="s">
        <v>1282</v>
      </c>
      <c r="J1460">
        <v>98.09999999999999</v>
      </c>
      <c r="K1460">
        <v>1.49</v>
      </c>
      <c r="L1460">
        <v>66.67</v>
      </c>
      <c r="N1460">
        <v>1</v>
      </c>
      <c r="O1460">
        <v>1</v>
      </c>
      <c r="P1460" t="s">
        <v>2159</v>
      </c>
      <c r="Q1460" t="s">
        <v>2453</v>
      </c>
      <c r="R1460">
        <v>100</v>
      </c>
      <c r="S1460">
        <v>1453</v>
      </c>
      <c r="T1460" t="s">
        <v>3049</v>
      </c>
      <c r="U1460">
        <v>99.7</v>
      </c>
      <c r="V1460">
        <v>1506</v>
      </c>
      <c r="W1460">
        <v>18.67856</v>
      </c>
      <c r="X1460">
        <v>26.374763</v>
      </c>
      <c r="Z1460">
        <v>0</v>
      </c>
      <c r="AA1460">
        <v>0</v>
      </c>
      <c r="AB1460">
        <v>0.0150756448927105</v>
      </c>
      <c r="AC1460">
        <v>0.00272201742627346</v>
      </c>
    </row>
    <row r="1461" spans="1:43">
      <c r="A1461" s="1" t="s">
        <v>977</v>
      </c>
      <c r="B1461">
        <v>28</v>
      </c>
      <c r="C1461">
        <v>5516093</v>
      </c>
      <c r="D1461">
        <v>1142615</v>
      </c>
      <c r="E1461">
        <v>197003.3</v>
      </c>
      <c r="F1461" t="s">
        <v>1249</v>
      </c>
      <c r="G1461" t="s">
        <v>1283</v>
      </c>
      <c r="H1461" t="s">
        <v>1283</v>
      </c>
      <c r="J1461">
        <v>98.39</v>
      </c>
      <c r="K1461">
        <v>2.35</v>
      </c>
      <c r="L1461">
        <v>71.43000000000001</v>
      </c>
      <c r="N1461">
        <v>1</v>
      </c>
      <c r="O1461">
        <v>1</v>
      </c>
      <c r="P1461" t="s">
        <v>2145</v>
      </c>
      <c r="Q1461" t="s">
        <v>2454</v>
      </c>
      <c r="R1461">
        <v>100</v>
      </c>
      <c r="S1461">
        <v>1459</v>
      </c>
      <c r="T1461" t="s">
        <v>3050</v>
      </c>
      <c r="U1461">
        <v>99.5</v>
      </c>
      <c r="V1461">
        <v>1477</v>
      </c>
      <c r="W1461">
        <v>17.584913</v>
      </c>
      <c r="X1461">
        <v>23.570004</v>
      </c>
      <c r="Z1461">
        <v>0</v>
      </c>
      <c r="AA1461">
        <v>0</v>
      </c>
      <c r="AB1461">
        <v>0.00758752130446748</v>
      </c>
      <c r="AC1461">
        <v>0.00225858812248364</v>
      </c>
      <c r="AD1461" t="s">
        <v>4240</v>
      </c>
      <c r="AE1461">
        <v>117237</v>
      </c>
      <c r="AF1461">
        <v>117372</v>
      </c>
      <c r="AG1461" t="s">
        <v>4529</v>
      </c>
      <c r="AH1461" t="s">
        <v>4548</v>
      </c>
      <c r="AI1461" t="s">
        <v>4813</v>
      </c>
      <c r="AJ1461" t="s">
        <v>5201</v>
      </c>
      <c r="AK1461" t="s">
        <v>5237</v>
      </c>
      <c r="AL1461">
        <v>4.39</v>
      </c>
      <c r="AM1461">
        <v>78.09999999999999</v>
      </c>
      <c r="AN1461" t="s">
        <v>5316</v>
      </c>
      <c r="AO1461" t="s">
        <v>5334</v>
      </c>
      <c r="AP1461" t="s">
        <v>5400</v>
      </c>
      <c r="AQ1461" t="s">
        <v>5456</v>
      </c>
    </row>
    <row r="1462" spans="1:43">
      <c r="A1462" s="1" t="s">
        <v>978</v>
      </c>
      <c r="B1462">
        <v>40</v>
      </c>
      <c r="C1462">
        <v>3898321</v>
      </c>
      <c r="D1462">
        <v>301596</v>
      </c>
      <c r="E1462">
        <v>97458</v>
      </c>
      <c r="F1462" t="s">
        <v>1249</v>
      </c>
      <c r="G1462" t="s">
        <v>1758</v>
      </c>
      <c r="H1462" t="s">
        <v>1758</v>
      </c>
      <c r="J1462">
        <v>93.33</v>
      </c>
      <c r="K1462">
        <v>0.95</v>
      </c>
      <c r="L1462">
        <v>100</v>
      </c>
      <c r="N1462">
        <v>1</v>
      </c>
      <c r="O1462">
        <v>1</v>
      </c>
      <c r="P1462" t="s">
        <v>2398</v>
      </c>
      <c r="Q1462" t="s">
        <v>2932</v>
      </c>
      <c r="R1462">
        <v>99.5</v>
      </c>
      <c r="S1462">
        <v>1445</v>
      </c>
      <c r="T1462" t="s">
        <v>3492</v>
      </c>
      <c r="U1462">
        <v>99.2</v>
      </c>
      <c r="V1462">
        <v>1489</v>
      </c>
      <c r="W1462">
        <v>9.555216999999999</v>
      </c>
      <c r="X1462">
        <v>8.038777</v>
      </c>
      <c r="Z1462">
        <v>0</v>
      </c>
      <c r="AA1462">
        <v>0</v>
      </c>
      <c r="AB1462">
        <v>0.0147250428252261</v>
      </c>
      <c r="AC1462">
        <v>0.00397333031981015</v>
      </c>
    </row>
    <row r="1463" spans="1:43">
      <c r="A1463" s="1" t="s">
        <v>979</v>
      </c>
      <c r="B1463">
        <v>51</v>
      </c>
      <c r="C1463">
        <v>3218562</v>
      </c>
      <c r="D1463">
        <v>306031</v>
      </c>
      <c r="E1463">
        <v>63109.1</v>
      </c>
      <c r="F1463" t="s">
        <v>1249</v>
      </c>
      <c r="G1463" t="s">
        <v>1775</v>
      </c>
      <c r="H1463" t="s">
        <v>1775</v>
      </c>
      <c r="I1463" t="s">
        <v>2128</v>
      </c>
      <c r="J1463">
        <v>96.06999999999999</v>
      </c>
      <c r="K1463">
        <v>4.07</v>
      </c>
      <c r="L1463">
        <v>80</v>
      </c>
      <c r="N1463">
        <v>1</v>
      </c>
      <c r="O1463">
        <v>1</v>
      </c>
      <c r="P1463" t="s">
        <v>2192</v>
      </c>
      <c r="Q1463" t="s">
        <v>2951</v>
      </c>
      <c r="R1463">
        <v>100</v>
      </c>
      <c r="S1463">
        <v>1460</v>
      </c>
      <c r="T1463" t="s">
        <v>3508</v>
      </c>
      <c r="U1463">
        <v>99.90000000000001</v>
      </c>
      <c r="V1463">
        <v>1518</v>
      </c>
      <c r="W1463">
        <v>10.40859</v>
      </c>
      <c r="X1463">
        <v>9.770519</v>
      </c>
      <c r="Y1463">
        <v>0.3290545</v>
      </c>
      <c r="Z1463">
        <v>0</v>
      </c>
      <c r="AA1463">
        <v>0</v>
      </c>
      <c r="AB1463">
        <v>0.031086219478556</v>
      </c>
      <c r="AC1463">
        <v>0.007307462395237341</v>
      </c>
      <c r="AD1463" t="s">
        <v>4241</v>
      </c>
      <c r="AE1463">
        <v>160696</v>
      </c>
      <c r="AF1463">
        <v>160850</v>
      </c>
      <c r="AG1463" t="s">
        <v>4529</v>
      </c>
      <c r="AH1463" t="s">
        <v>4531</v>
      </c>
      <c r="AI1463" t="s">
        <v>5041</v>
      </c>
      <c r="AJ1463" t="s">
        <v>5201</v>
      </c>
      <c r="AK1463" t="s">
        <v>5237</v>
      </c>
      <c r="AL1463">
        <v>4.41</v>
      </c>
      <c r="AM1463">
        <v>76.28</v>
      </c>
      <c r="AN1463" t="s">
        <v>5316</v>
      </c>
      <c r="AO1463" t="s">
        <v>5317</v>
      </c>
      <c r="AP1463" t="s">
        <v>5383</v>
      </c>
      <c r="AQ1463" t="s">
        <v>5449</v>
      </c>
    </row>
    <row r="1464" spans="1:43">
      <c r="A1464" s="1" t="s">
        <v>980</v>
      </c>
      <c r="B1464">
        <v>30</v>
      </c>
      <c r="C1464">
        <v>4805823</v>
      </c>
      <c r="D1464">
        <v>884295</v>
      </c>
      <c r="E1464">
        <v>160194.1</v>
      </c>
      <c r="F1464" t="s">
        <v>1249</v>
      </c>
      <c r="G1464" t="s">
        <v>1259</v>
      </c>
      <c r="H1464" t="s">
        <v>2070</v>
      </c>
      <c r="J1464">
        <v>97.28</v>
      </c>
      <c r="K1464">
        <v>2.97</v>
      </c>
      <c r="L1464">
        <v>50</v>
      </c>
      <c r="N1464">
        <v>2</v>
      </c>
      <c r="O1464">
        <v>1</v>
      </c>
      <c r="P1464" t="s">
        <v>2139</v>
      </c>
      <c r="Q1464" t="s">
        <v>2430</v>
      </c>
      <c r="R1464">
        <v>99.90000000000001</v>
      </c>
      <c r="S1464">
        <v>1454</v>
      </c>
      <c r="T1464" t="s">
        <v>3026</v>
      </c>
      <c r="U1464">
        <v>99</v>
      </c>
      <c r="V1464">
        <v>1497</v>
      </c>
      <c r="W1464">
        <v>9.516444999999999</v>
      </c>
      <c r="X1464">
        <v>13.555405</v>
      </c>
      <c r="Z1464">
        <v>0</v>
      </c>
      <c r="AA1464">
        <v>0</v>
      </c>
      <c r="AB1464">
        <v>0.013311106059458</v>
      </c>
      <c r="AC1464">
        <v>0.00358215579207646</v>
      </c>
    </row>
    <row r="1465" spans="1:43">
      <c r="A1465" s="1" t="s">
        <v>981</v>
      </c>
      <c r="B1465">
        <v>36</v>
      </c>
      <c r="C1465">
        <v>4172916</v>
      </c>
      <c r="D1465">
        <v>379387</v>
      </c>
      <c r="E1465">
        <v>115914.3</v>
      </c>
      <c r="F1465" t="s">
        <v>1249</v>
      </c>
      <c r="G1465" t="s">
        <v>1290</v>
      </c>
      <c r="H1465" t="s">
        <v>1841</v>
      </c>
      <c r="J1465">
        <v>94.51000000000001</v>
      </c>
      <c r="K1465">
        <v>2.38</v>
      </c>
      <c r="L1465">
        <v>0</v>
      </c>
      <c r="N1465">
        <v>1</v>
      </c>
      <c r="O1465">
        <v>1</v>
      </c>
      <c r="P1465" t="s">
        <v>2165</v>
      </c>
      <c r="Q1465" t="s">
        <v>2460</v>
      </c>
      <c r="R1465">
        <v>99.2</v>
      </c>
      <c r="S1465">
        <v>1438</v>
      </c>
      <c r="T1465" t="s">
        <v>3057</v>
      </c>
      <c r="U1465">
        <v>99.2</v>
      </c>
      <c r="V1465">
        <v>1496</v>
      </c>
      <c r="W1465">
        <v>15.812475</v>
      </c>
      <c r="X1465">
        <v>8.687860499999999</v>
      </c>
      <c r="Z1465">
        <v>0</v>
      </c>
      <c r="AA1465">
        <v>0</v>
      </c>
      <c r="AB1465">
        <v>0.0165163398406042</v>
      </c>
      <c r="AC1465">
        <v>0.004937933991257071</v>
      </c>
      <c r="AD1465" t="s">
        <v>4242</v>
      </c>
      <c r="AE1465">
        <v>244478</v>
      </c>
      <c r="AF1465">
        <v>244868</v>
      </c>
      <c r="AG1465" t="s">
        <v>4530</v>
      </c>
      <c r="AH1465" t="s">
        <v>4531</v>
      </c>
      <c r="AI1465" t="s">
        <v>4655</v>
      </c>
      <c r="AJ1465" t="s">
        <v>5176</v>
      </c>
      <c r="AK1465" t="s">
        <v>5237</v>
      </c>
      <c r="AL1465">
        <v>11.18</v>
      </c>
      <c r="AM1465">
        <v>77.55</v>
      </c>
      <c r="AN1465" t="s">
        <v>5316</v>
      </c>
      <c r="AO1465" t="s">
        <v>5317</v>
      </c>
      <c r="AP1465" t="s">
        <v>5383</v>
      </c>
      <c r="AQ1465" t="s">
        <v>5449</v>
      </c>
    </row>
    <row r="1466" spans="1:43">
      <c r="A1466" s="1" t="s">
        <v>981</v>
      </c>
      <c r="B1466">
        <v>36</v>
      </c>
      <c r="C1466">
        <v>4172916</v>
      </c>
      <c r="D1466">
        <v>379387</v>
      </c>
      <c r="E1466">
        <v>115914.3</v>
      </c>
      <c r="F1466" t="s">
        <v>1249</v>
      </c>
      <c r="G1466" t="s">
        <v>1290</v>
      </c>
      <c r="H1466" t="s">
        <v>1841</v>
      </c>
      <c r="J1466">
        <v>94.51000000000001</v>
      </c>
      <c r="K1466">
        <v>2.38</v>
      </c>
      <c r="L1466">
        <v>0</v>
      </c>
      <c r="N1466">
        <v>1</v>
      </c>
      <c r="O1466">
        <v>1</v>
      </c>
      <c r="P1466" t="s">
        <v>2165</v>
      </c>
      <c r="Q1466" t="s">
        <v>2460</v>
      </c>
      <c r="R1466">
        <v>99.2</v>
      </c>
      <c r="S1466">
        <v>1438</v>
      </c>
      <c r="T1466" t="s">
        <v>3057</v>
      </c>
      <c r="U1466">
        <v>99.2</v>
      </c>
      <c r="V1466">
        <v>1496</v>
      </c>
      <c r="W1466">
        <v>15.812475</v>
      </c>
      <c r="X1466">
        <v>8.687860499999999</v>
      </c>
      <c r="Z1466">
        <v>0</v>
      </c>
      <c r="AA1466">
        <v>0</v>
      </c>
      <c r="AB1466">
        <v>0.0165163398406042</v>
      </c>
      <c r="AC1466">
        <v>0.004937933991257071</v>
      </c>
      <c r="AD1466" t="s">
        <v>4242</v>
      </c>
      <c r="AE1466">
        <v>245420</v>
      </c>
      <c r="AF1466">
        <v>245653</v>
      </c>
      <c r="AG1466" t="s">
        <v>4530</v>
      </c>
      <c r="AH1466" t="s">
        <v>4533</v>
      </c>
      <c r="AI1466" t="s">
        <v>4654</v>
      </c>
      <c r="AJ1466" t="s">
        <v>5185</v>
      </c>
      <c r="AK1466" t="s">
        <v>5238</v>
      </c>
      <c r="AL1466">
        <v>6.57</v>
      </c>
      <c r="AM1466">
        <v>77.87</v>
      </c>
      <c r="AN1466" t="s">
        <v>5316</v>
      </c>
      <c r="AO1466" t="s">
        <v>5319</v>
      </c>
      <c r="AP1466" t="s">
        <v>5385</v>
      </c>
      <c r="AQ1466" t="s">
        <v>5449</v>
      </c>
    </row>
    <row r="1467" spans="1:43">
      <c r="A1467" s="1" t="s">
        <v>981</v>
      </c>
      <c r="B1467">
        <v>36</v>
      </c>
      <c r="C1467">
        <v>4172916</v>
      </c>
      <c r="D1467">
        <v>379387</v>
      </c>
      <c r="E1467">
        <v>115914.3</v>
      </c>
      <c r="F1467" t="s">
        <v>1249</v>
      </c>
      <c r="G1467" t="s">
        <v>1290</v>
      </c>
      <c r="H1467" t="s">
        <v>1841</v>
      </c>
      <c r="J1467">
        <v>94.51000000000001</v>
      </c>
      <c r="K1467">
        <v>2.38</v>
      </c>
      <c r="L1467">
        <v>0</v>
      </c>
      <c r="N1467">
        <v>1</v>
      </c>
      <c r="O1467">
        <v>1</v>
      </c>
      <c r="P1467" t="s">
        <v>2165</v>
      </c>
      <c r="Q1467" t="s">
        <v>2460</v>
      </c>
      <c r="R1467">
        <v>99.2</v>
      </c>
      <c r="S1467">
        <v>1438</v>
      </c>
      <c r="T1467" t="s">
        <v>3057</v>
      </c>
      <c r="U1467">
        <v>99.2</v>
      </c>
      <c r="V1467">
        <v>1496</v>
      </c>
      <c r="W1467">
        <v>15.812475</v>
      </c>
      <c r="X1467">
        <v>8.687860499999999</v>
      </c>
      <c r="Z1467">
        <v>0</v>
      </c>
      <c r="AA1467">
        <v>0</v>
      </c>
      <c r="AB1467">
        <v>0.0165163398406042</v>
      </c>
      <c r="AC1467">
        <v>0.004937933991257071</v>
      </c>
      <c r="AD1467" t="s">
        <v>4243</v>
      </c>
      <c r="AE1467">
        <v>114496</v>
      </c>
      <c r="AF1467">
        <v>114920</v>
      </c>
      <c r="AG1467" t="s">
        <v>4530</v>
      </c>
      <c r="AH1467" t="s">
        <v>4539</v>
      </c>
      <c r="AI1467" t="s">
        <v>4656</v>
      </c>
      <c r="AJ1467" t="s">
        <v>5174</v>
      </c>
      <c r="AK1467" t="s">
        <v>5234</v>
      </c>
      <c r="AL1467">
        <v>13.66</v>
      </c>
      <c r="AM1467">
        <v>77.65000000000001</v>
      </c>
      <c r="AN1467" t="s">
        <v>5316</v>
      </c>
      <c r="AO1467" t="s">
        <v>5325</v>
      </c>
      <c r="AP1467" t="s">
        <v>5391</v>
      </c>
      <c r="AQ1467" t="s">
        <v>5455</v>
      </c>
    </row>
    <row r="1468" spans="1:43">
      <c r="A1468" s="1" t="s">
        <v>982</v>
      </c>
      <c r="B1468">
        <v>20</v>
      </c>
      <c r="C1468">
        <v>2617439</v>
      </c>
      <c r="D1468">
        <v>413569</v>
      </c>
      <c r="E1468">
        <v>130872</v>
      </c>
      <c r="F1468" t="s">
        <v>1249</v>
      </c>
      <c r="G1468" t="s">
        <v>1258</v>
      </c>
      <c r="H1468" t="s">
        <v>1258</v>
      </c>
      <c r="J1468">
        <v>96.06</v>
      </c>
      <c r="K1468">
        <v>2.22</v>
      </c>
      <c r="L1468">
        <v>25</v>
      </c>
      <c r="N1468">
        <v>2</v>
      </c>
      <c r="O1468">
        <v>2</v>
      </c>
      <c r="P1468" t="s">
        <v>2138</v>
      </c>
      <c r="Q1468" t="s">
        <v>2429</v>
      </c>
      <c r="R1468">
        <v>99.7</v>
      </c>
      <c r="S1468">
        <v>1468</v>
      </c>
      <c r="T1468" t="s">
        <v>3059</v>
      </c>
      <c r="U1468">
        <v>96.09999999999999</v>
      </c>
      <c r="V1468">
        <v>1539</v>
      </c>
      <c r="W1468">
        <v>11.0434675</v>
      </c>
      <c r="X1468">
        <v>10.833919</v>
      </c>
      <c r="Z1468">
        <v>0</v>
      </c>
      <c r="AA1468">
        <v>0</v>
      </c>
      <c r="AB1468">
        <v>0.0492953441504495</v>
      </c>
      <c r="AC1468">
        <v>0.0169020189945749</v>
      </c>
      <c r="AD1468" t="s">
        <v>4244</v>
      </c>
      <c r="AE1468">
        <v>199564</v>
      </c>
      <c r="AF1468">
        <v>199914</v>
      </c>
      <c r="AG1468" t="s">
        <v>4530</v>
      </c>
      <c r="AH1468" t="s">
        <v>4533</v>
      </c>
      <c r="AI1468" t="s">
        <v>4638</v>
      </c>
      <c r="AJ1468" t="s">
        <v>5175</v>
      </c>
      <c r="AK1468" t="s">
        <v>5234</v>
      </c>
      <c r="AL1468">
        <v>9.859999999999999</v>
      </c>
      <c r="AM1468">
        <v>80.63</v>
      </c>
      <c r="AN1468" t="s">
        <v>5316</v>
      </c>
      <c r="AO1468" t="s">
        <v>5319</v>
      </c>
      <c r="AP1468" t="s">
        <v>5385</v>
      </c>
      <c r="AQ1468" t="s">
        <v>5449</v>
      </c>
    </row>
    <row r="1469" spans="1:43">
      <c r="A1469" s="1" t="s">
        <v>982</v>
      </c>
      <c r="B1469">
        <v>20</v>
      </c>
      <c r="C1469">
        <v>2617439</v>
      </c>
      <c r="D1469">
        <v>413569</v>
      </c>
      <c r="E1469">
        <v>130872</v>
      </c>
      <c r="F1469" t="s">
        <v>1249</v>
      </c>
      <c r="G1469" t="s">
        <v>1258</v>
      </c>
      <c r="H1469" t="s">
        <v>1258</v>
      </c>
      <c r="J1469">
        <v>96.06</v>
      </c>
      <c r="K1469">
        <v>2.22</v>
      </c>
      <c r="L1469">
        <v>25</v>
      </c>
      <c r="N1469">
        <v>2</v>
      </c>
      <c r="O1469">
        <v>2</v>
      </c>
      <c r="P1469" t="s">
        <v>2138</v>
      </c>
      <c r="Q1469" t="s">
        <v>2429</v>
      </c>
      <c r="R1469">
        <v>99.7</v>
      </c>
      <c r="S1469">
        <v>1468</v>
      </c>
      <c r="T1469" t="s">
        <v>3059</v>
      </c>
      <c r="U1469">
        <v>96.09999999999999</v>
      </c>
      <c r="V1469">
        <v>1539</v>
      </c>
      <c r="W1469">
        <v>11.0434675</v>
      </c>
      <c r="X1469">
        <v>10.833919</v>
      </c>
      <c r="Z1469">
        <v>0</v>
      </c>
      <c r="AA1469">
        <v>0</v>
      </c>
      <c r="AB1469">
        <v>0.0492953441504495</v>
      </c>
      <c r="AC1469">
        <v>0.0169020189945749</v>
      </c>
      <c r="AD1469" t="s">
        <v>4245</v>
      </c>
      <c r="AE1469">
        <v>45051</v>
      </c>
      <c r="AF1469">
        <v>46568</v>
      </c>
      <c r="AG1469" t="s">
        <v>4530</v>
      </c>
      <c r="AH1469" t="s">
        <v>4537</v>
      </c>
      <c r="AI1469" t="s">
        <v>4659</v>
      </c>
      <c r="AJ1469" t="s">
        <v>5191</v>
      </c>
      <c r="AK1469" t="s">
        <v>5250</v>
      </c>
      <c r="AL1469">
        <v>49.06</v>
      </c>
      <c r="AM1469">
        <v>77.92</v>
      </c>
      <c r="AN1469" t="s">
        <v>5316</v>
      </c>
      <c r="AO1469" t="s">
        <v>5323</v>
      </c>
      <c r="AP1469" t="s">
        <v>5389</v>
      </c>
      <c r="AQ1469" t="s">
        <v>5454</v>
      </c>
    </row>
    <row r="1470" spans="1:43">
      <c r="A1470" s="1" t="s">
        <v>982</v>
      </c>
      <c r="B1470">
        <v>20</v>
      </c>
      <c r="C1470">
        <v>2617439</v>
      </c>
      <c r="D1470">
        <v>413569</v>
      </c>
      <c r="E1470">
        <v>130872</v>
      </c>
      <c r="F1470" t="s">
        <v>1249</v>
      </c>
      <c r="G1470" t="s">
        <v>1258</v>
      </c>
      <c r="H1470" t="s">
        <v>1258</v>
      </c>
      <c r="J1470">
        <v>96.06</v>
      </c>
      <c r="K1470">
        <v>2.22</v>
      </c>
      <c r="L1470">
        <v>25</v>
      </c>
      <c r="N1470">
        <v>2</v>
      </c>
      <c r="O1470">
        <v>2</v>
      </c>
      <c r="P1470" t="s">
        <v>2138</v>
      </c>
      <c r="Q1470" t="s">
        <v>2429</v>
      </c>
      <c r="R1470">
        <v>99.7</v>
      </c>
      <c r="S1470">
        <v>1468</v>
      </c>
      <c r="T1470" t="s">
        <v>3059</v>
      </c>
      <c r="U1470">
        <v>96.09999999999999</v>
      </c>
      <c r="V1470">
        <v>1539</v>
      </c>
      <c r="W1470">
        <v>11.0434675</v>
      </c>
      <c r="X1470">
        <v>10.833919</v>
      </c>
      <c r="Z1470">
        <v>0</v>
      </c>
      <c r="AA1470">
        <v>0</v>
      </c>
      <c r="AB1470">
        <v>0.0492953441504495</v>
      </c>
      <c r="AC1470">
        <v>0.0169020189945749</v>
      </c>
      <c r="AD1470" t="s">
        <v>4245</v>
      </c>
      <c r="AE1470">
        <v>46737</v>
      </c>
      <c r="AF1470">
        <v>48203</v>
      </c>
      <c r="AG1470" t="s">
        <v>4530</v>
      </c>
      <c r="AH1470" t="s">
        <v>4537</v>
      </c>
      <c r="AI1470" t="s">
        <v>4658</v>
      </c>
      <c r="AJ1470">
        <f>./......</f>
        <v>0</v>
      </c>
      <c r="AK1470" t="s">
        <v>5249</v>
      </c>
      <c r="AL1470">
        <v>47.27</v>
      </c>
      <c r="AM1470">
        <v>80.73</v>
      </c>
      <c r="AN1470" t="s">
        <v>5316</v>
      </c>
      <c r="AO1470" t="s">
        <v>5323</v>
      </c>
      <c r="AP1470" t="s">
        <v>5389</v>
      </c>
      <c r="AQ1470" t="s">
        <v>5454</v>
      </c>
    </row>
    <row r="1471" spans="1:43">
      <c r="A1471" s="1" t="s">
        <v>982</v>
      </c>
      <c r="B1471">
        <v>20</v>
      </c>
      <c r="C1471">
        <v>2617439</v>
      </c>
      <c r="D1471">
        <v>413569</v>
      </c>
      <c r="E1471">
        <v>130872</v>
      </c>
      <c r="F1471" t="s">
        <v>1249</v>
      </c>
      <c r="G1471" t="s">
        <v>1258</v>
      </c>
      <c r="H1471" t="s">
        <v>1258</v>
      </c>
      <c r="J1471">
        <v>96.06</v>
      </c>
      <c r="K1471">
        <v>2.22</v>
      </c>
      <c r="L1471">
        <v>25</v>
      </c>
      <c r="N1471">
        <v>2</v>
      </c>
      <c r="O1471">
        <v>2</v>
      </c>
      <c r="P1471" t="s">
        <v>2138</v>
      </c>
      <c r="Q1471" t="s">
        <v>2429</v>
      </c>
      <c r="R1471">
        <v>99.7</v>
      </c>
      <c r="S1471">
        <v>1468</v>
      </c>
      <c r="T1471" t="s">
        <v>3059</v>
      </c>
      <c r="U1471">
        <v>96.09999999999999</v>
      </c>
      <c r="V1471">
        <v>1539</v>
      </c>
      <c r="W1471">
        <v>11.0434675</v>
      </c>
      <c r="X1471">
        <v>10.833919</v>
      </c>
      <c r="Z1471">
        <v>0</v>
      </c>
      <c r="AA1471">
        <v>0</v>
      </c>
      <c r="AB1471">
        <v>0.0492953441504495</v>
      </c>
      <c r="AC1471">
        <v>0.0169020189945749</v>
      </c>
      <c r="AD1471" t="s">
        <v>4245</v>
      </c>
      <c r="AE1471">
        <v>49453</v>
      </c>
      <c r="AF1471">
        <v>49636</v>
      </c>
      <c r="AG1471" t="s">
        <v>4529</v>
      </c>
      <c r="AH1471" t="s">
        <v>4538</v>
      </c>
      <c r="AI1471" t="s">
        <v>4614</v>
      </c>
      <c r="AJ1471">
        <f>..........</f>
        <v>0</v>
      </c>
      <c r="AK1471" t="s">
        <v>5234</v>
      </c>
      <c r="AL1471">
        <v>28.79</v>
      </c>
      <c r="AM1471">
        <v>76.09</v>
      </c>
      <c r="AN1471" t="s">
        <v>5316</v>
      </c>
      <c r="AO1471" t="s">
        <v>5324</v>
      </c>
      <c r="AP1471" t="s">
        <v>5390</v>
      </c>
      <c r="AQ1471" t="s">
        <v>5454</v>
      </c>
    </row>
    <row r="1472" spans="1:43">
      <c r="A1472" s="1" t="s">
        <v>982</v>
      </c>
      <c r="B1472">
        <v>20</v>
      </c>
      <c r="C1472">
        <v>2617439</v>
      </c>
      <c r="D1472">
        <v>413569</v>
      </c>
      <c r="E1472">
        <v>130872</v>
      </c>
      <c r="F1472" t="s">
        <v>1249</v>
      </c>
      <c r="G1472" t="s">
        <v>1258</v>
      </c>
      <c r="H1472" t="s">
        <v>1258</v>
      </c>
      <c r="J1472">
        <v>96.06</v>
      </c>
      <c r="K1472">
        <v>2.22</v>
      </c>
      <c r="L1472">
        <v>25</v>
      </c>
      <c r="N1472">
        <v>2</v>
      </c>
      <c r="O1472">
        <v>2</v>
      </c>
      <c r="P1472" t="s">
        <v>2138</v>
      </c>
      <c r="Q1472" t="s">
        <v>2429</v>
      </c>
      <c r="R1472">
        <v>99.7</v>
      </c>
      <c r="S1472">
        <v>1468</v>
      </c>
      <c r="T1472" t="s">
        <v>3059</v>
      </c>
      <c r="U1472">
        <v>96.09999999999999</v>
      </c>
      <c r="V1472">
        <v>1539</v>
      </c>
      <c r="W1472">
        <v>11.0434675</v>
      </c>
      <c r="X1472">
        <v>10.833919</v>
      </c>
      <c r="Z1472">
        <v>0</v>
      </c>
      <c r="AA1472">
        <v>0</v>
      </c>
      <c r="AB1472">
        <v>0.0492953441504495</v>
      </c>
      <c r="AC1472">
        <v>0.0169020189945749</v>
      </c>
      <c r="AD1472" t="s">
        <v>4246</v>
      </c>
      <c r="AE1472">
        <v>46333</v>
      </c>
      <c r="AF1472">
        <v>46435</v>
      </c>
      <c r="AG1472" t="s">
        <v>4529</v>
      </c>
      <c r="AH1472" t="s">
        <v>4536</v>
      </c>
      <c r="AI1472" t="s">
        <v>4612</v>
      </c>
      <c r="AJ1472" t="s">
        <v>5182</v>
      </c>
      <c r="AK1472" t="s">
        <v>5234</v>
      </c>
      <c r="AL1472">
        <v>3.31</v>
      </c>
      <c r="AM1472">
        <v>82.52</v>
      </c>
      <c r="AN1472" t="s">
        <v>5316</v>
      </c>
      <c r="AO1472" t="s">
        <v>5322</v>
      </c>
      <c r="AP1472" t="s">
        <v>5388</v>
      </c>
      <c r="AQ1472" t="s">
        <v>5453</v>
      </c>
    </row>
    <row r="1473" spans="1:43">
      <c r="A1473" s="1" t="s">
        <v>983</v>
      </c>
      <c r="B1473">
        <v>44</v>
      </c>
      <c r="C1473">
        <v>4158425</v>
      </c>
      <c r="D1473">
        <v>431737</v>
      </c>
      <c r="E1473">
        <v>94509.7</v>
      </c>
      <c r="F1473" t="s">
        <v>1249</v>
      </c>
      <c r="G1473" t="s">
        <v>1273</v>
      </c>
      <c r="H1473" t="s">
        <v>2071</v>
      </c>
      <c r="J1473">
        <v>91.52</v>
      </c>
      <c r="K1473">
        <v>2.09</v>
      </c>
      <c r="L1473">
        <v>9.09</v>
      </c>
      <c r="N1473">
        <v>2</v>
      </c>
      <c r="O1473">
        <v>2</v>
      </c>
      <c r="P1473" t="s">
        <v>2152</v>
      </c>
      <c r="Q1473" t="s">
        <v>2444</v>
      </c>
      <c r="R1473">
        <v>94.7</v>
      </c>
      <c r="S1473">
        <v>1478</v>
      </c>
      <c r="T1473" t="s">
        <v>3040</v>
      </c>
      <c r="U1473">
        <v>95.5</v>
      </c>
      <c r="V1473">
        <v>1508</v>
      </c>
      <c r="W1473">
        <v>11.670206</v>
      </c>
      <c r="X1473">
        <v>10.880522</v>
      </c>
      <c r="Z1473">
        <v>0</v>
      </c>
      <c r="AA1473">
        <v>0</v>
      </c>
      <c r="AB1473">
        <v>0.06329133200611251</v>
      </c>
      <c r="AC1473">
        <v>0.021031004770494</v>
      </c>
      <c r="AD1473" t="s">
        <v>4247</v>
      </c>
      <c r="AE1473">
        <v>29373</v>
      </c>
      <c r="AF1473">
        <v>29621</v>
      </c>
      <c r="AG1473" t="s">
        <v>4529</v>
      </c>
      <c r="AH1473" t="s">
        <v>4531</v>
      </c>
      <c r="AI1473" t="s">
        <v>4671</v>
      </c>
      <c r="AJ1473" t="s">
        <v>5185</v>
      </c>
      <c r="AK1473" t="s">
        <v>5238</v>
      </c>
      <c r="AL1473">
        <v>7.14</v>
      </c>
      <c r="AM1473">
        <v>75.2</v>
      </c>
      <c r="AN1473" t="s">
        <v>5316</v>
      </c>
      <c r="AO1473" t="s">
        <v>5317</v>
      </c>
      <c r="AP1473" t="s">
        <v>5383</v>
      </c>
      <c r="AQ1473" t="s">
        <v>5449</v>
      </c>
    </row>
    <row r="1474" spans="1:43">
      <c r="A1474" s="1" t="s">
        <v>983</v>
      </c>
      <c r="B1474">
        <v>44</v>
      </c>
      <c r="C1474">
        <v>4158425</v>
      </c>
      <c r="D1474">
        <v>431737</v>
      </c>
      <c r="E1474">
        <v>94509.7</v>
      </c>
      <c r="F1474" t="s">
        <v>1249</v>
      </c>
      <c r="G1474" t="s">
        <v>1273</v>
      </c>
      <c r="H1474" t="s">
        <v>2071</v>
      </c>
      <c r="J1474">
        <v>91.52</v>
      </c>
      <c r="K1474">
        <v>2.09</v>
      </c>
      <c r="L1474">
        <v>9.09</v>
      </c>
      <c r="N1474">
        <v>2</v>
      </c>
      <c r="O1474">
        <v>2</v>
      </c>
      <c r="P1474" t="s">
        <v>2152</v>
      </c>
      <c r="Q1474" t="s">
        <v>2444</v>
      </c>
      <c r="R1474">
        <v>94.7</v>
      </c>
      <c r="S1474">
        <v>1478</v>
      </c>
      <c r="T1474" t="s">
        <v>3040</v>
      </c>
      <c r="U1474">
        <v>95.5</v>
      </c>
      <c r="V1474">
        <v>1508</v>
      </c>
      <c r="W1474">
        <v>11.670206</v>
      </c>
      <c r="X1474">
        <v>10.880522</v>
      </c>
      <c r="Z1474">
        <v>0</v>
      </c>
      <c r="AA1474">
        <v>0</v>
      </c>
      <c r="AB1474">
        <v>0.06329133200611251</v>
      </c>
      <c r="AC1474">
        <v>0.021031004770494</v>
      </c>
      <c r="AD1474" t="s">
        <v>4247</v>
      </c>
      <c r="AE1474">
        <v>29876</v>
      </c>
      <c r="AF1474">
        <v>30236</v>
      </c>
      <c r="AG1474" t="s">
        <v>4529</v>
      </c>
      <c r="AH1474" t="s">
        <v>4533</v>
      </c>
      <c r="AI1474" t="s">
        <v>5042</v>
      </c>
      <c r="AJ1474" t="s">
        <v>5176</v>
      </c>
      <c r="AK1474" t="s">
        <v>5244</v>
      </c>
      <c r="AL1474">
        <v>10.08</v>
      </c>
      <c r="AM1474">
        <v>81.27</v>
      </c>
      <c r="AN1474" t="s">
        <v>5316</v>
      </c>
      <c r="AO1474" t="s">
        <v>5319</v>
      </c>
      <c r="AP1474" t="s">
        <v>5385</v>
      </c>
      <c r="AQ1474" t="s">
        <v>5449</v>
      </c>
    </row>
    <row r="1475" spans="1:43">
      <c r="A1475" s="1" t="s">
        <v>983</v>
      </c>
      <c r="B1475">
        <v>44</v>
      </c>
      <c r="C1475">
        <v>4158425</v>
      </c>
      <c r="D1475">
        <v>431737</v>
      </c>
      <c r="E1475">
        <v>94509.7</v>
      </c>
      <c r="F1475" t="s">
        <v>1249</v>
      </c>
      <c r="G1475" t="s">
        <v>1273</v>
      </c>
      <c r="H1475" t="s">
        <v>2071</v>
      </c>
      <c r="J1475">
        <v>91.52</v>
      </c>
      <c r="K1475">
        <v>2.09</v>
      </c>
      <c r="L1475">
        <v>9.09</v>
      </c>
      <c r="N1475">
        <v>2</v>
      </c>
      <c r="O1475">
        <v>2</v>
      </c>
      <c r="P1475" t="s">
        <v>2152</v>
      </c>
      <c r="Q1475" t="s">
        <v>2444</v>
      </c>
      <c r="R1475">
        <v>94.7</v>
      </c>
      <c r="S1475">
        <v>1478</v>
      </c>
      <c r="T1475" t="s">
        <v>3040</v>
      </c>
      <c r="U1475">
        <v>95.5</v>
      </c>
      <c r="V1475">
        <v>1508</v>
      </c>
      <c r="W1475">
        <v>11.670206</v>
      </c>
      <c r="X1475">
        <v>10.880522</v>
      </c>
      <c r="Z1475">
        <v>0</v>
      </c>
      <c r="AA1475">
        <v>0</v>
      </c>
      <c r="AB1475">
        <v>0.06329133200611251</v>
      </c>
      <c r="AC1475">
        <v>0.021031004770494</v>
      </c>
      <c r="AD1475" t="s">
        <v>4248</v>
      </c>
      <c r="AE1475">
        <v>92099</v>
      </c>
      <c r="AF1475">
        <v>92254</v>
      </c>
      <c r="AG1475" t="s">
        <v>4530</v>
      </c>
      <c r="AH1475" t="s">
        <v>4534</v>
      </c>
      <c r="AI1475" t="s">
        <v>5043</v>
      </c>
      <c r="AJ1475" t="s">
        <v>5177</v>
      </c>
      <c r="AK1475" t="s">
        <v>5237</v>
      </c>
      <c r="AL1475">
        <v>7.34</v>
      </c>
      <c r="AM1475">
        <v>76.43000000000001</v>
      </c>
      <c r="AN1475" t="s">
        <v>5316</v>
      </c>
      <c r="AO1475" t="s">
        <v>5320</v>
      </c>
      <c r="AP1475" t="s">
        <v>5386</v>
      </c>
      <c r="AQ1475" t="s">
        <v>5451</v>
      </c>
    </row>
    <row r="1476" spans="1:43">
      <c r="A1476" s="1" t="s">
        <v>984</v>
      </c>
      <c r="B1476">
        <v>21</v>
      </c>
      <c r="C1476">
        <v>2472864</v>
      </c>
      <c r="D1476">
        <v>614036</v>
      </c>
      <c r="E1476">
        <v>117755.4</v>
      </c>
      <c r="F1476" t="s">
        <v>1249</v>
      </c>
      <c r="G1476" t="s">
        <v>1376</v>
      </c>
      <c r="H1476" t="s">
        <v>1376</v>
      </c>
      <c r="J1476">
        <v>94.38</v>
      </c>
      <c r="K1476">
        <v>0</v>
      </c>
      <c r="L1476">
        <v>0</v>
      </c>
      <c r="N1476">
        <v>1</v>
      </c>
      <c r="O1476">
        <v>1</v>
      </c>
      <c r="P1476" t="s">
        <v>2225</v>
      </c>
      <c r="Q1476" t="s">
        <v>2554</v>
      </c>
      <c r="R1476">
        <v>99.7</v>
      </c>
      <c r="S1476">
        <v>1458</v>
      </c>
      <c r="T1476" t="s">
        <v>3144</v>
      </c>
      <c r="U1476">
        <v>99.40000000000001</v>
      </c>
      <c r="V1476">
        <v>1477</v>
      </c>
      <c r="W1476">
        <v>21.615948</v>
      </c>
      <c r="X1476">
        <v>9.086333</v>
      </c>
      <c r="Z1476">
        <v>0</v>
      </c>
      <c r="AA1476">
        <v>1</v>
      </c>
      <c r="AB1476">
        <v>0.00557322227388057</v>
      </c>
      <c r="AC1476">
        <v>0.00150745299570365</v>
      </c>
    </row>
    <row r="1477" spans="1:43">
      <c r="A1477" s="1" t="s">
        <v>985</v>
      </c>
      <c r="B1477">
        <v>50</v>
      </c>
      <c r="C1477">
        <v>5355134</v>
      </c>
      <c r="D1477">
        <v>506720</v>
      </c>
      <c r="E1477">
        <v>107102.7</v>
      </c>
      <c r="F1477" t="s">
        <v>1249</v>
      </c>
      <c r="G1477" t="s">
        <v>1362</v>
      </c>
      <c r="H1477" t="s">
        <v>2072</v>
      </c>
      <c r="J1477">
        <v>92.02</v>
      </c>
      <c r="K1477">
        <v>2.56</v>
      </c>
      <c r="L1477">
        <v>33.33</v>
      </c>
      <c r="N1477">
        <v>1</v>
      </c>
      <c r="O1477">
        <v>1</v>
      </c>
      <c r="P1477" t="s">
        <v>2219</v>
      </c>
      <c r="Q1477" t="s">
        <v>2663</v>
      </c>
      <c r="R1477">
        <v>99</v>
      </c>
      <c r="S1477">
        <v>1452</v>
      </c>
      <c r="T1477" t="s">
        <v>3130</v>
      </c>
      <c r="U1477">
        <v>98.8</v>
      </c>
      <c r="V1477">
        <v>1510</v>
      </c>
      <c r="W1477">
        <v>6.947506</v>
      </c>
      <c r="X1477">
        <v>8.4413395</v>
      </c>
      <c r="Z1477">
        <v>0</v>
      </c>
      <c r="AA1477">
        <v>0</v>
      </c>
      <c r="AB1477">
        <v>0.018443448146259</v>
      </c>
      <c r="AC1477">
        <v>0.005754109036478329</v>
      </c>
      <c r="AD1477" t="s">
        <v>4249</v>
      </c>
      <c r="AE1477">
        <v>16152</v>
      </c>
      <c r="AF1477">
        <v>16447</v>
      </c>
      <c r="AG1477" t="s">
        <v>4530</v>
      </c>
      <c r="AH1477" t="s">
        <v>4531</v>
      </c>
      <c r="AI1477" t="s">
        <v>4736</v>
      </c>
      <c r="AJ1477" t="s">
        <v>5173</v>
      </c>
      <c r="AK1477" t="s">
        <v>5270</v>
      </c>
      <c r="AL1477">
        <v>8.43</v>
      </c>
      <c r="AM1477">
        <v>77.18000000000001</v>
      </c>
      <c r="AN1477" t="s">
        <v>5316</v>
      </c>
      <c r="AO1477" t="s">
        <v>5317</v>
      </c>
      <c r="AP1477" t="s">
        <v>5383</v>
      </c>
      <c r="AQ1477" t="s">
        <v>5449</v>
      </c>
    </row>
    <row r="1478" spans="1:43">
      <c r="A1478" s="1" t="s">
        <v>986</v>
      </c>
      <c r="B1478">
        <v>15</v>
      </c>
      <c r="C1478">
        <v>4418468</v>
      </c>
      <c r="D1478">
        <v>3439023</v>
      </c>
      <c r="E1478">
        <v>294564.5</v>
      </c>
      <c r="F1478" t="s">
        <v>1249</v>
      </c>
      <c r="G1478" t="s">
        <v>1316</v>
      </c>
      <c r="H1478" t="s">
        <v>1852</v>
      </c>
      <c r="J1478">
        <v>96.86</v>
      </c>
      <c r="K1478">
        <v>4.21</v>
      </c>
      <c r="L1478">
        <v>100</v>
      </c>
      <c r="N1478">
        <v>2</v>
      </c>
      <c r="O1478">
        <v>1</v>
      </c>
      <c r="P1478" t="s">
        <v>2139</v>
      </c>
      <c r="Q1478" t="s">
        <v>2489</v>
      </c>
      <c r="R1478">
        <v>100</v>
      </c>
      <c r="S1478">
        <v>1456</v>
      </c>
      <c r="T1478" t="s">
        <v>3084</v>
      </c>
      <c r="U1478">
        <v>99.7</v>
      </c>
      <c r="V1478">
        <v>1380</v>
      </c>
      <c r="W1478">
        <v>23.014923</v>
      </c>
      <c r="X1478">
        <v>31.800121</v>
      </c>
      <c r="Z1478">
        <v>0</v>
      </c>
      <c r="AA1478">
        <v>0</v>
      </c>
      <c r="AB1478">
        <v>0.00604004097577615</v>
      </c>
      <c r="AC1478">
        <v>0.00143722293280333</v>
      </c>
    </row>
    <row r="1479" spans="1:43">
      <c r="A1479" s="1" t="s">
        <v>987</v>
      </c>
      <c r="B1479">
        <v>11</v>
      </c>
      <c r="C1479">
        <v>4196343</v>
      </c>
      <c r="D1479">
        <v>1086439</v>
      </c>
      <c r="E1479">
        <v>381485.7</v>
      </c>
      <c r="F1479" t="s">
        <v>1249</v>
      </c>
      <c r="G1479" t="s">
        <v>1330</v>
      </c>
      <c r="H1479" t="s">
        <v>1330</v>
      </c>
      <c r="J1479">
        <v>96.06</v>
      </c>
      <c r="K1479">
        <v>0</v>
      </c>
      <c r="L1479">
        <v>0</v>
      </c>
      <c r="N1479">
        <v>1</v>
      </c>
      <c r="O1479">
        <v>1</v>
      </c>
      <c r="P1479" t="s">
        <v>2133</v>
      </c>
      <c r="Q1479" t="s">
        <v>2503</v>
      </c>
      <c r="R1479">
        <v>99.7</v>
      </c>
      <c r="S1479">
        <v>1446</v>
      </c>
      <c r="T1479" t="s">
        <v>3097</v>
      </c>
      <c r="U1479">
        <v>99.5</v>
      </c>
      <c r="V1479">
        <v>1503</v>
      </c>
      <c r="W1479">
        <v>14.920364</v>
      </c>
      <c r="X1479">
        <v>12.187034</v>
      </c>
      <c r="Z1479">
        <v>0</v>
      </c>
      <c r="AA1479">
        <v>0</v>
      </c>
      <c r="AB1479">
        <v>0.0228851504410407</v>
      </c>
      <c r="AC1479">
        <v>0.00660140085524688</v>
      </c>
      <c r="AD1479" t="s">
        <v>4250</v>
      </c>
      <c r="AE1479">
        <v>592379</v>
      </c>
      <c r="AF1479">
        <v>592738</v>
      </c>
      <c r="AG1479" t="s">
        <v>4530</v>
      </c>
      <c r="AH1479" t="s">
        <v>4533</v>
      </c>
      <c r="AI1479" t="s">
        <v>4704</v>
      </c>
      <c r="AJ1479" t="s">
        <v>5176</v>
      </c>
      <c r="AK1479" t="s">
        <v>5238</v>
      </c>
      <c r="AL1479">
        <v>10.08</v>
      </c>
      <c r="AM1479">
        <v>77.5</v>
      </c>
      <c r="AN1479" t="s">
        <v>5316</v>
      </c>
      <c r="AO1479" t="s">
        <v>5319</v>
      </c>
      <c r="AP1479" t="s">
        <v>5385</v>
      </c>
      <c r="AQ1479" t="s">
        <v>5449</v>
      </c>
    </row>
    <row r="1480" spans="1:43">
      <c r="A1480" s="1" t="s">
        <v>987</v>
      </c>
      <c r="B1480">
        <v>11</v>
      </c>
      <c r="C1480">
        <v>4196343</v>
      </c>
      <c r="D1480">
        <v>1086439</v>
      </c>
      <c r="E1480">
        <v>381485.7</v>
      </c>
      <c r="F1480" t="s">
        <v>1249</v>
      </c>
      <c r="G1480" t="s">
        <v>1330</v>
      </c>
      <c r="H1480" t="s">
        <v>1330</v>
      </c>
      <c r="J1480">
        <v>96.06</v>
      </c>
      <c r="K1480">
        <v>0</v>
      </c>
      <c r="L1480">
        <v>0</v>
      </c>
      <c r="N1480">
        <v>1</v>
      </c>
      <c r="O1480">
        <v>1</v>
      </c>
      <c r="P1480" t="s">
        <v>2133</v>
      </c>
      <c r="Q1480" t="s">
        <v>2503</v>
      </c>
      <c r="R1480">
        <v>99.7</v>
      </c>
      <c r="S1480">
        <v>1446</v>
      </c>
      <c r="T1480" t="s">
        <v>3097</v>
      </c>
      <c r="U1480">
        <v>99.5</v>
      </c>
      <c r="V1480">
        <v>1503</v>
      </c>
      <c r="W1480">
        <v>14.920364</v>
      </c>
      <c r="X1480">
        <v>12.187034</v>
      </c>
      <c r="Z1480">
        <v>0</v>
      </c>
      <c r="AA1480">
        <v>0</v>
      </c>
      <c r="AB1480">
        <v>0.0228851504410407</v>
      </c>
      <c r="AC1480">
        <v>0.00660140085524688</v>
      </c>
      <c r="AD1480" t="s">
        <v>4250</v>
      </c>
      <c r="AE1480">
        <v>592876</v>
      </c>
      <c r="AF1480">
        <v>593023</v>
      </c>
      <c r="AG1480" t="s">
        <v>4530</v>
      </c>
      <c r="AH1480" t="s">
        <v>4533</v>
      </c>
      <c r="AI1480" t="s">
        <v>4890</v>
      </c>
      <c r="AJ1480" t="s">
        <v>5179</v>
      </c>
      <c r="AK1480" t="s">
        <v>5234</v>
      </c>
      <c r="AL1480">
        <v>4.16</v>
      </c>
      <c r="AM1480">
        <v>78.38</v>
      </c>
      <c r="AN1480" t="s">
        <v>5316</v>
      </c>
      <c r="AO1480" t="s">
        <v>5319</v>
      </c>
      <c r="AP1480" t="s">
        <v>5385</v>
      </c>
      <c r="AQ1480" t="s">
        <v>5449</v>
      </c>
    </row>
    <row r="1481" spans="1:43">
      <c r="A1481" s="1" t="s">
        <v>988</v>
      </c>
      <c r="B1481">
        <v>13</v>
      </c>
      <c r="C1481">
        <v>3041517</v>
      </c>
      <c r="D1481">
        <v>574688</v>
      </c>
      <c r="E1481">
        <v>233962.8</v>
      </c>
      <c r="F1481" t="s">
        <v>1249</v>
      </c>
      <c r="G1481" t="s">
        <v>1776</v>
      </c>
      <c r="H1481" t="s">
        <v>1776</v>
      </c>
      <c r="I1481" t="s">
        <v>2128</v>
      </c>
      <c r="J1481">
        <v>96.59</v>
      </c>
      <c r="K1481">
        <v>1.04</v>
      </c>
      <c r="L1481">
        <v>50</v>
      </c>
      <c r="N1481">
        <v>1</v>
      </c>
      <c r="O1481">
        <v>1</v>
      </c>
      <c r="P1481" t="s">
        <v>2404</v>
      </c>
      <c r="Q1481" t="s">
        <v>2952</v>
      </c>
      <c r="R1481">
        <v>99.40000000000001</v>
      </c>
      <c r="S1481">
        <v>1439</v>
      </c>
      <c r="T1481" t="s">
        <v>3367</v>
      </c>
      <c r="U1481">
        <v>99.3</v>
      </c>
      <c r="V1481">
        <v>1497</v>
      </c>
      <c r="W1481">
        <v>12.606454</v>
      </c>
      <c r="X1481">
        <v>14.187642</v>
      </c>
      <c r="Y1481">
        <v>0.8334488000000001</v>
      </c>
      <c r="Z1481">
        <v>0</v>
      </c>
      <c r="AA1481">
        <v>1</v>
      </c>
      <c r="AB1481">
        <v>0.0389629994783202</v>
      </c>
      <c r="AC1481">
        <v>0.009182495765395609</v>
      </c>
    </row>
    <row r="1482" spans="1:43">
      <c r="A1482" s="1" t="s">
        <v>989</v>
      </c>
      <c r="B1482">
        <v>19</v>
      </c>
      <c r="C1482">
        <v>8174342</v>
      </c>
      <c r="D1482">
        <v>3247002</v>
      </c>
      <c r="E1482">
        <v>430228.5</v>
      </c>
      <c r="F1482" t="s">
        <v>1249</v>
      </c>
      <c r="G1482" t="s">
        <v>1777</v>
      </c>
      <c r="H1482" t="s">
        <v>1777</v>
      </c>
      <c r="I1482" t="s">
        <v>2128</v>
      </c>
      <c r="J1482">
        <v>98.27</v>
      </c>
      <c r="K1482">
        <v>4.15</v>
      </c>
      <c r="L1482">
        <v>0</v>
      </c>
      <c r="N1482">
        <v>4</v>
      </c>
      <c r="O1482">
        <v>3</v>
      </c>
      <c r="P1482" t="s">
        <v>2405</v>
      </c>
      <c r="Q1482" t="s">
        <v>2953</v>
      </c>
      <c r="R1482">
        <v>100</v>
      </c>
      <c r="S1482">
        <v>1404</v>
      </c>
      <c r="T1482" t="s">
        <v>3509</v>
      </c>
      <c r="U1482">
        <v>90.8</v>
      </c>
      <c r="V1482">
        <v>1483</v>
      </c>
      <c r="W1482">
        <v>20.38739</v>
      </c>
      <c r="X1482">
        <v>19.085764</v>
      </c>
      <c r="Y1482">
        <v>0.8265421000000001</v>
      </c>
      <c r="Z1482">
        <v>0</v>
      </c>
      <c r="AA1482">
        <v>1</v>
      </c>
      <c r="AB1482">
        <v>0.00946982531308325</v>
      </c>
      <c r="AC1482">
        <v>0.00333475960148324</v>
      </c>
      <c r="AD1482" t="s">
        <v>4251</v>
      </c>
      <c r="AE1482">
        <v>590670</v>
      </c>
      <c r="AF1482">
        <v>590889</v>
      </c>
      <c r="AG1482" t="s">
        <v>4529</v>
      </c>
      <c r="AH1482" t="s">
        <v>4553</v>
      </c>
      <c r="AI1482" t="s">
        <v>5044</v>
      </c>
      <c r="AJ1482" t="s">
        <v>5204</v>
      </c>
      <c r="AK1482" t="s">
        <v>5244</v>
      </c>
      <c r="AL1482">
        <v>31.59</v>
      </c>
      <c r="AM1482">
        <v>76.13</v>
      </c>
      <c r="AN1482" t="s">
        <v>5316</v>
      </c>
      <c r="AO1482" t="s">
        <v>5339</v>
      </c>
      <c r="AP1482" t="s">
        <v>5405</v>
      </c>
      <c r="AQ1482" t="s">
        <v>5464</v>
      </c>
    </row>
    <row r="1483" spans="1:43">
      <c r="A1483" s="1" t="s">
        <v>989</v>
      </c>
      <c r="B1483">
        <v>19</v>
      </c>
      <c r="C1483">
        <v>8174342</v>
      </c>
      <c r="D1483">
        <v>3247002</v>
      </c>
      <c r="E1483">
        <v>430228.5</v>
      </c>
      <c r="F1483" t="s">
        <v>1249</v>
      </c>
      <c r="G1483" t="s">
        <v>1777</v>
      </c>
      <c r="H1483" t="s">
        <v>1777</v>
      </c>
      <c r="I1483" t="s">
        <v>2128</v>
      </c>
      <c r="J1483">
        <v>98.27</v>
      </c>
      <c r="K1483">
        <v>4.15</v>
      </c>
      <c r="L1483">
        <v>0</v>
      </c>
      <c r="N1483">
        <v>4</v>
      </c>
      <c r="O1483">
        <v>3</v>
      </c>
      <c r="P1483" t="s">
        <v>2405</v>
      </c>
      <c r="Q1483" t="s">
        <v>2953</v>
      </c>
      <c r="R1483">
        <v>100</v>
      </c>
      <c r="S1483">
        <v>1404</v>
      </c>
      <c r="T1483" t="s">
        <v>3509</v>
      </c>
      <c r="U1483">
        <v>90.8</v>
      </c>
      <c r="V1483">
        <v>1483</v>
      </c>
      <c r="W1483">
        <v>20.38739</v>
      </c>
      <c r="X1483">
        <v>19.085764</v>
      </c>
      <c r="Y1483">
        <v>0.8265421000000001</v>
      </c>
      <c r="Z1483">
        <v>0</v>
      </c>
      <c r="AA1483">
        <v>1</v>
      </c>
      <c r="AB1483">
        <v>0.00946982531308325</v>
      </c>
      <c r="AC1483">
        <v>0.00333475960148324</v>
      </c>
      <c r="AD1483" t="s">
        <v>4252</v>
      </c>
      <c r="AE1483">
        <v>29029</v>
      </c>
      <c r="AF1483">
        <v>29478</v>
      </c>
      <c r="AG1483" t="s">
        <v>4529</v>
      </c>
      <c r="AH1483" t="s">
        <v>4531</v>
      </c>
      <c r="AI1483" t="s">
        <v>5045</v>
      </c>
      <c r="AJ1483" t="s">
        <v>5187</v>
      </c>
      <c r="AK1483" t="s">
        <v>5237</v>
      </c>
      <c r="AL1483">
        <v>12.87</v>
      </c>
      <c r="AM1483">
        <v>79.59999999999999</v>
      </c>
      <c r="AN1483" t="s">
        <v>5316</v>
      </c>
      <c r="AO1483" t="s">
        <v>5317</v>
      </c>
      <c r="AP1483" t="s">
        <v>5383</v>
      </c>
      <c r="AQ1483" t="s">
        <v>5449</v>
      </c>
    </row>
    <row r="1484" spans="1:43">
      <c r="A1484" s="1" t="s">
        <v>989</v>
      </c>
      <c r="B1484">
        <v>19</v>
      </c>
      <c r="C1484">
        <v>8174342</v>
      </c>
      <c r="D1484">
        <v>3247002</v>
      </c>
      <c r="E1484">
        <v>430228.5</v>
      </c>
      <c r="F1484" t="s">
        <v>1249</v>
      </c>
      <c r="G1484" t="s">
        <v>1777</v>
      </c>
      <c r="H1484" t="s">
        <v>1777</v>
      </c>
      <c r="I1484" t="s">
        <v>2128</v>
      </c>
      <c r="J1484">
        <v>98.27</v>
      </c>
      <c r="K1484">
        <v>4.15</v>
      </c>
      <c r="L1484">
        <v>0</v>
      </c>
      <c r="N1484">
        <v>4</v>
      </c>
      <c r="O1484">
        <v>3</v>
      </c>
      <c r="P1484" t="s">
        <v>2405</v>
      </c>
      <c r="Q1484" t="s">
        <v>2953</v>
      </c>
      <c r="R1484">
        <v>100</v>
      </c>
      <c r="S1484">
        <v>1404</v>
      </c>
      <c r="T1484" t="s">
        <v>3509</v>
      </c>
      <c r="U1484">
        <v>90.8</v>
      </c>
      <c r="V1484">
        <v>1483</v>
      </c>
      <c r="W1484">
        <v>20.38739</v>
      </c>
      <c r="X1484">
        <v>19.085764</v>
      </c>
      <c r="Y1484">
        <v>0.8265421000000001</v>
      </c>
      <c r="Z1484">
        <v>0</v>
      </c>
      <c r="AA1484">
        <v>1</v>
      </c>
      <c r="AB1484">
        <v>0.00946982531308325</v>
      </c>
      <c r="AC1484">
        <v>0.00333475960148324</v>
      </c>
      <c r="AD1484" t="s">
        <v>4252</v>
      </c>
      <c r="AE1484">
        <v>31130</v>
      </c>
      <c r="AF1484">
        <v>31523</v>
      </c>
      <c r="AG1484" t="s">
        <v>4529</v>
      </c>
      <c r="AH1484" t="s">
        <v>4531</v>
      </c>
      <c r="AI1484" t="s">
        <v>5046</v>
      </c>
      <c r="AJ1484" t="s">
        <v>5175</v>
      </c>
      <c r="AK1484" t="s">
        <v>5234</v>
      </c>
      <c r="AL1484">
        <v>11.29</v>
      </c>
      <c r="AM1484">
        <v>78.68000000000001</v>
      </c>
      <c r="AN1484" t="s">
        <v>5316</v>
      </c>
      <c r="AO1484" t="s">
        <v>5317</v>
      </c>
      <c r="AP1484" t="s">
        <v>5383</v>
      </c>
      <c r="AQ1484" t="s">
        <v>5449</v>
      </c>
    </row>
    <row r="1485" spans="1:43">
      <c r="A1485" s="1" t="s">
        <v>989</v>
      </c>
      <c r="B1485">
        <v>19</v>
      </c>
      <c r="C1485">
        <v>8174342</v>
      </c>
      <c r="D1485">
        <v>3247002</v>
      </c>
      <c r="E1485">
        <v>430228.5</v>
      </c>
      <c r="F1485" t="s">
        <v>1249</v>
      </c>
      <c r="G1485" t="s">
        <v>1777</v>
      </c>
      <c r="H1485" t="s">
        <v>1777</v>
      </c>
      <c r="I1485" t="s">
        <v>2128</v>
      </c>
      <c r="J1485">
        <v>98.27</v>
      </c>
      <c r="K1485">
        <v>4.15</v>
      </c>
      <c r="L1485">
        <v>0</v>
      </c>
      <c r="N1485">
        <v>4</v>
      </c>
      <c r="O1485">
        <v>3</v>
      </c>
      <c r="P1485" t="s">
        <v>2405</v>
      </c>
      <c r="Q1485" t="s">
        <v>2953</v>
      </c>
      <c r="R1485">
        <v>100</v>
      </c>
      <c r="S1485">
        <v>1404</v>
      </c>
      <c r="T1485" t="s">
        <v>3509</v>
      </c>
      <c r="U1485">
        <v>90.8</v>
      </c>
      <c r="V1485">
        <v>1483</v>
      </c>
      <c r="W1485">
        <v>20.38739</v>
      </c>
      <c r="X1485">
        <v>19.085764</v>
      </c>
      <c r="Y1485">
        <v>0.8265421000000001</v>
      </c>
      <c r="Z1485">
        <v>0</v>
      </c>
      <c r="AA1485">
        <v>1</v>
      </c>
      <c r="AB1485">
        <v>0.00946982531308325</v>
      </c>
      <c r="AC1485">
        <v>0.00333475960148324</v>
      </c>
      <c r="AD1485" t="s">
        <v>4252</v>
      </c>
      <c r="AE1485">
        <v>438626</v>
      </c>
      <c r="AF1485">
        <v>438795</v>
      </c>
      <c r="AG1485" t="s">
        <v>4529</v>
      </c>
      <c r="AH1485" t="s">
        <v>4535</v>
      </c>
      <c r="AI1485" t="s">
        <v>5047</v>
      </c>
      <c r="AJ1485" t="s">
        <v>5180</v>
      </c>
      <c r="AK1485" t="s">
        <v>5234</v>
      </c>
      <c r="AL1485">
        <v>8.789999999999999</v>
      </c>
      <c r="AM1485">
        <v>76.47</v>
      </c>
      <c r="AN1485" t="s">
        <v>5316</v>
      </c>
      <c r="AO1485" t="s">
        <v>5321</v>
      </c>
      <c r="AP1485" t="s">
        <v>5387</v>
      </c>
      <c r="AQ1485" t="s">
        <v>5452</v>
      </c>
    </row>
    <row r="1486" spans="1:43">
      <c r="A1486" s="1" t="s">
        <v>989</v>
      </c>
      <c r="B1486">
        <v>19</v>
      </c>
      <c r="C1486">
        <v>8174342</v>
      </c>
      <c r="D1486">
        <v>3247002</v>
      </c>
      <c r="E1486">
        <v>430228.5</v>
      </c>
      <c r="F1486" t="s">
        <v>1249</v>
      </c>
      <c r="G1486" t="s">
        <v>1777</v>
      </c>
      <c r="H1486" t="s">
        <v>1777</v>
      </c>
      <c r="I1486" t="s">
        <v>2128</v>
      </c>
      <c r="J1486">
        <v>98.27</v>
      </c>
      <c r="K1486">
        <v>4.15</v>
      </c>
      <c r="L1486">
        <v>0</v>
      </c>
      <c r="N1486">
        <v>4</v>
      </c>
      <c r="O1486">
        <v>3</v>
      </c>
      <c r="P1486" t="s">
        <v>2405</v>
      </c>
      <c r="Q1486" t="s">
        <v>2953</v>
      </c>
      <c r="R1486">
        <v>100</v>
      </c>
      <c r="S1486">
        <v>1404</v>
      </c>
      <c r="T1486" t="s">
        <v>3509</v>
      </c>
      <c r="U1486">
        <v>90.8</v>
      </c>
      <c r="V1486">
        <v>1483</v>
      </c>
      <c r="W1486">
        <v>20.38739</v>
      </c>
      <c r="X1486">
        <v>19.085764</v>
      </c>
      <c r="Y1486">
        <v>0.8265421000000001</v>
      </c>
      <c r="Z1486">
        <v>0</v>
      </c>
      <c r="AA1486">
        <v>1</v>
      </c>
      <c r="AB1486">
        <v>0.00946982531308325</v>
      </c>
      <c r="AC1486">
        <v>0.00333475960148324</v>
      </c>
      <c r="AD1486" t="s">
        <v>4253</v>
      </c>
      <c r="AE1486">
        <v>215199</v>
      </c>
      <c r="AF1486">
        <v>215338</v>
      </c>
      <c r="AG1486" t="s">
        <v>4530</v>
      </c>
      <c r="AH1486" t="s">
        <v>4553</v>
      </c>
      <c r="AI1486" t="s">
        <v>5048</v>
      </c>
      <c r="AJ1486" t="s">
        <v>5199</v>
      </c>
      <c r="AK1486" t="s">
        <v>5236</v>
      </c>
      <c r="AL1486">
        <v>20.29</v>
      </c>
      <c r="AM1486">
        <v>78.17</v>
      </c>
      <c r="AN1486" t="s">
        <v>5316</v>
      </c>
      <c r="AO1486" t="s">
        <v>5339</v>
      </c>
      <c r="AP1486" t="s">
        <v>5405</v>
      </c>
      <c r="AQ1486" t="s">
        <v>5464</v>
      </c>
    </row>
    <row r="1487" spans="1:43">
      <c r="A1487" s="1" t="s">
        <v>990</v>
      </c>
      <c r="B1487">
        <v>16</v>
      </c>
      <c r="C1487">
        <v>4258536</v>
      </c>
      <c r="D1487">
        <v>730827</v>
      </c>
      <c r="E1487">
        <v>266158.5</v>
      </c>
      <c r="F1487" t="s">
        <v>1249</v>
      </c>
      <c r="G1487" t="s">
        <v>1273</v>
      </c>
      <c r="H1487" t="s">
        <v>2073</v>
      </c>
      <c r="J1487">
        <v>98.64</v>
      </c>
      <c r="K1487">
        <v>4.74</v>
      </c>
      <c r="L1487">
        <v>42.86</v>
      </c>
      <c r="N1487">
        <v>2</v>
      </c>
      <c r="O1487">
        <v>2</v>
      </c>
      <c r="P1487" t="s">
        <v>2152</v>
      </c>
      <c r="Q1487" t="s">
        <v>2444</v>
      </c>
      <c r="R1487">
        <v>99.59999999999999</v>
      </c>
      <c r="S1487">
        <v>1466</v>
      </c>
      <c r="T1487" t="s">
        <v>3040</v>
      </c>
      <c r="U1487">
        <v>97.90000000000001</v>
      </c>
      <c r="V1487">
        <v>1507</v>
      </c>
      <c r="W1487">
        <v>25.07114</v>
      </c>
      <c r="X1487">
        <v>25.61672</v>
      </c>
      <c r="Z1487">
        <v>0</v>
      </c>
      <c r="AA1487">
        <v>0</v>
      </c>
      <c r="AB1487">
        <v>0.0441743451447898</v>
      </c>
      <c r="AC1487">
        <v>0.0125687865965358</v>
      </c>
      <c r="AD1487" t="s">
        <v>4254</v>
      </c>
      <c r="AE1487">
        <v>65011</v>
      </c>
      <c r="AF1487">
        <v>65361</v>
      </c>
      <c r="AG1487" t="s">
        <v>4530</v>
      </c>
      <c r="AH1487" t="s">
        <v>4533</v>
      </c>
      <c r="AI1487" t="s">
        <v>4638</v>
      </c>
      <c r="AJ1487" t="s">
        <v>5176</v>
      </c>
      <c r="AK1487" t="s">
        <v>5244</v>
      </c>
      <c r="AL1487">
        <v>9.800000000000001</v>
      </c>
      <c r="AM1487">
        <v>79.31999999999999</v>
      </c>
      <c r="AN1487" t="s">
        <v>5316</v>
      </c>
      <c r="AO1487" t="s">
        <v>5319</v>
      </c>
      <c r="AP1487" t="s">
        <v>5385</v>
      </c>
      <c r="AQ1487" t="s">
        <v>5449</v>
      </c>
    </row>
    <row r="1488" spans="1:43">
      <c r="A1488" s="1" t="s">
        <v>991</v>
      </c>
      <c r="B1488">
        <v>5</v>
      </c>
      <c r="C1488">
        <v>4884337</v>
      </c>
      <c r="D1488">
        <v>2381094</v>
      </c>
      <c r="E1488">
        <v>976867.4</v>
      </c>
      <c r="F1488" t="s">
        <v>1249</v>
      </c>
      <c r="G1488" t="s">
        <v>1778</v>
      </c>
      <c r="H1488" t="s">
        <v>1778</v>
      </c>
      <c r="I1488" t="s">
        <v>2128</v>
      </c>
      <c r="J1488">
        <v>98.36</v>
      </c>
      <c r="K1488">
        <v>0</v>
      </c>
      <c r="L1488">
        <v>0</v>
      </c>
      <c r="N1488">
        <v>1</v>
      </c>
      <c r="O1488">
        <v>1</v>
      </c>
      <c r="P1488" t="s">
        <v>2176</v>
      </c>
      <c r="Q1488" t="s">
        <v>2479</v>
      </c>
      <c r="R1488">
        <v>86.7</v>
      </c>
      <c r="S1488">
        <v>1449</v>
      </c>
      <c r="T1488" t="s">
        <v>3074</v>
      </c>
      <c r="U1488">
        <v>95.59999999999999</v>
      </c>
      <c r="V1488">
        <v>1353</v>
      </c>
      <c r="W1488">
        <v>20.296442</v>
      </c>
      <c r="X1488">
        <v>30.69036</v>
      </c>
      <c r="Y1488">
        <v>0.32852656</v>
      </c>
      <c r="Z1488">
        <v>0</v>
      </c>
      <c r="AA1488">
        <v>0</v>
      </c>
      <c r="AB1488">
        <v>0.0126194902459886</v>
      </c>
      <c r="AC1488">
        <v>0.00322714486971365</v>
      </c>
      <c r="AD1488" t="s">
        <v>4255</v>
      </c>
      <c r="AE1488">
        <v>1137177</v>
      </c>
      <c r="AF1488">
        <v>1137380</v>
      </c>
      <c r="AG1488" t="s">
        <v>4529</v>
      </c>
      <c r="AH1488" t="s">
        <v>4533</v>
      </c>
      <c r="AI1488" t="s">
        <v>5049</v>
      </c>
      <c r="AJ1488" t="s">
        <v>5182</v>
      </c>
      <c r="AK1488" t="s">
        <v>5234</v>
      </c>
      <c r="AL1488">
        <v>5.73</v>
      </c>
      <c r="AM1488">
        <v>75.48999999999999</v>
      </c>
      <c r="AN1488" t="s">
        <v>5316</v>
      </c>
      <c r="AO1488" t="s">
        <v>5319</v>
      </c>
      <c r="AP1488" t="s">
        <v>5385</v>
      </c>
      <c r="AQ1488" t="s">
        <v>5449</v>
      </c>
    </row>
    <row r="1489" spans="1:43">
      <c r="A1489" s="1" t="s">
        <v>992</v>
      </c>
      <c r="B1489">
        <v>55</v>
      </c>
      <c r="C1489">
        <v>5321505</v>
      </c>
      <c r="D1489">
        <v>486872</v>
      </c>
      <c r="E1489">
        <v>96754.60000000001</v>
      </c>
      <c r="F1489" t="s">
        <v>1249</v>
      </c>
      <c r="G1489" t="s">
        <v>1779</v>
      </c>
      <c r="H1489" t="s">
        <v>1779</v>
      </c>
      <c r="I1489" t="s">
        <v>2128</v>
      </c>
      <c r="J1489">
        <v>94.73999999999999</v>
      </c>
      <c r="K1489">
        <v>1.83</v>
      </c>
      <c r="L1489">
        <v>16.67</v>
      </c>
      <c r="N1489">
        <v>1</v>
      </c>
      <c r="O1489">
        <v>1</v>
      </c>
      <c r="P1489" t="s">
        <v>2197</v>
      </c>
      <c r="Q1489" t="s">
        <v>2954</v>
      </c>
      <c r="R1489">
        <v>99.3</v>
      </c>
      <c r="S1489">
        <v>1446</v>
      </c>
      <c r="T1489" t="s">
        <v>3502</v>
      </c>
      <c r="U1489">
        <v>98.90000000000001</v>
      </c>
      <c r="V1489">
        <v>1491</v>
      </c>
      <c r="W1489">
        <v>5.9053307</v>
      </c>
      <c r="X1489">
        <v>8.449218999999999</v>
      </c>
      <c r="Y1489">
        <v>0.08943646</v>
      </c>
      <c r="Z1489">
        <v>0</v>
      </c>
      <c r="AA1489">
        <v>0</v>
      </c>
      <c r="AB1489">
        <v>0.0139931669945129</v>
      </c>
      <c r="AC1489">
        <v>0.00407366942406743</v>
      </c>
    </row>
    <row r="1490" spans="1:43">
      <c r="A1490" s="1" t="s">
        <v>993</v>
      </c>
      <c r="B1490">
        <v>22</v>
      </c>
      <c r="C1490">
        <v>5146985</v>
      </c>
      <c r="D1490">
        <v>2057117</v>
      </c>
      <c r="E1490">
        <v>233953.9</v>
      </c>
      <c r="F1490" t="s">
        <v>1249</v>
      </c>
      <c r="G1490" t="s">
        <v>1347</v>
      </c>
      <c r="H1490" t="s">
        <v>2074</v>
      </c>
      <c r="J1490">
        <v>96.48999999999999</v>
      </c>
      <c r="K1490">
        <v>0.87</v>
      </c>
      <c r="L1490">
        <v>20</v>
      </c>
      <c r="N1490">
        <v>2</v>
      </c>
      <c r="O1490">
        <v>1</v>
      </c>
      <c r="P1490" t="s">
        <v>2139</v>
      </c>
      <c r="Q1490" t="s">
        <v>2955</v>
      </c>
      <c r="R1490">
        <v>99.59999999999999</v>
      </c>
      <c r="S1490">
        <v>1451</v>
      </c>
      <c r="T1490" t="s">
        <v>3114</v>
      </c>
      <c r="U1490">
        <v>99.09999999999999</v>
      </c>
      <c r="V1490">
        <v>1495</v>
      </c>
      <c r="W1490">
        <v>7.608756</v>
      </c>
      <c r="X1490">
        <v>11.097914</v>
      </c>
      <c r="Z1490">
        <v>0</v>
      </c>
      <c r="AA1490">
        <v>0</v>
      </c>
      <c r="AB1490">
        <v>0.0160838576555893</v>
      </c>
      <c r="AC1490">
        <v>0.005161667315932999</v>
      </c>
    </row>
    <row r="1491" spans="1:43">
      <c r="A1491" s="1" t="s">
        <v>994</v>
      </c>
      <c r="B1491">
        <v>3</v>
      </c>
      <c r="C1491">
        <v>4204689</v>
      </c>
      <c r="D1491">
        <v>4128111</v>
      </c>
      <c r="E1491">
        <v>1401563</v>
      </c>
      <c r="F1491" t="s">
        <v>1249</v>
      </c>
      <c r="G1491" t="s">
        <v>1316</v>
      </c>
      <c r="H1491" t="s">
        <v>1316</v>
      </c>
      <c r="I1491" t="s">
        <v>2128</v>
      </c>
      <c r="J1491">
        <v>98.59999999999999</v>
      </c>
      <c r="K1491">
        <v>0</v>
      </c>
      <c r="L1491">
        <v>0</v>
      </c>
      <c r="N1491">
        <v>2</v>
      </c>
      <c r="O1491">
        <v>1</v>
      </c>
      <c r="P1491" t="s">
        <v>2139</v>
      </c>
      <c r="Q1491" t="s">
        <v>2489</v>
      </c>
      <c r="R1491">
        <v>100</v>
      </c>
      <c r="S1491">
        <v>1456</v>
      </c>
      <c r="T1491" t="s">
        <v>3084</v>
      </c>
      <c r="U1491">
        <v>99.59999999999999</v>
      </c>
      <c r="V1491">
        <v>1381</v>
      </c>
      <c r="W1491">
        <v>136.89893</v>
      </c>
      <c r="X1491">
        <v>205.42953</v>
      </c>
      <c r="Y1491">
        <v>1.9807749</v>
      </c>
      <c r="Z1491">
        <v>0</v>
      </c>
      <c r="AA1491">
        <v>0</v>
      </c>
      <c r="AB1491">
        <v>0.0011302309036875</v>
      </c>
      <c r="AC1491">
        <v>0.000282535815450834</v>
      </c>
    </row>
    <row r="1492" spans="1:43">
      <c r="A1492" s="1" t="s">
        <v>995</v>
      </c>
      <c r="B1492">
        <v>41</v>
      </c>
      <c r="C1492">
        <v>4360198</v>
      </c>
      <c r="D1492">
        <v>592037</v>
      </c>
      <c r="E1492">
        <v>106346.3</v>
      </c>
      <c r="F1492" t="s">
        <v>1249</v>
      </c>
      <c r="G1492" t="s">
        <v>1780</v>
      </c>
      <c r="H1492" t="s">
        <v>1780</v>
      </c>
      <c r="I1492" t="s">
        <v>2128</v>
      </c>
      <c r="J1492">
        <v>96.42</v>
      </c>
      <c r="K1492">
        <v>2.15</v>
      </c>
      <c r="L1492">
        <v>60</v>
      </c>
      <c r="N1492">
        <v>1</v>
      </c>
      <c r="O1492">
        <v>1</v>
      </c>
      <c r="P1492" t="s">
        <v>2133</v>
      </c>
      <c r="Q1492" t="s">
        <v>2956</v>
      </c>
      <c r="R1492">
        <v>98.3</v>
      </c>
      <c r="S1492">
        <v>1445</v>
      </c>
      <c r="T1492" t="s">
        <v>3510</v>
      </c>
      <c r="U1492">
        <v>98.2</v>
      </c>
      <c r="V1492">
        <v>1487</v>
      </c>
      <c r="W1492">
        <v>7.894902</v>
      </c>
      <c r="X1492">
        <v>10.346534</v>
      </c>
      <c r="Y1492">
        <v>0.18410574</v>
      </c>
      <c r="Z1492">
        <v>0</v>
      </c>
      <c r="AA1492">
        <v>0</v>
      </c>
      <c r="AB1492">
        <v>0.0237047542048271</v>
      </c>
      <c r="AC1492">
        <v>0.00640591331425641</v>
      </c>
    </row>
    <row r="1493" spans="1:43">
      <c r="A1493" s="1" t="s">
        <v>996</v>
      </c>
      <c r="B1493">
        <v>24</v>
      </c>
      <c r="C1493">
        <v>8340076</v>
      </c>
      <c r="D1493">
        <v>1067221</v>
      </c>
      <c r="E1493">
        <v>347503.2</v>
      </c>
      <c r="F1493" t="s">
        <v>1249</v>
      </c>
      <c r="G1493" t="s">
        <v>1497</v>
      </c>
      <c r="H1493" t="s">
        <v>1497</v>
      </c>
      <c r="J1493">
        <v>92.90000000000001</v>
      </c>
      <c r="K1493">
        <v>4.87</v>
      </c>
      <c r="L1493">
        <v>0</v>
      </c>
      <c r="N1493">
        <v>2</v>
      </c>
      <c r="O1493">
        <v>2</v>
      </c>
      <c r="P1493" t="s">
        <v>2287</v>
      </c>
      <c r="Q1493" t="s">
        <v>2691</v>
      </c>
      <c r="R1493">
        <v>99.90000000000001</v>
      </c>
      <c r="S1493">
        <v>1451</v>
      </c>
      <c r="T1493" t="s">
        <v>3269</v>
      </c>
      <c r="U1493">
        <v>99.8</v>
      </c>
      <c r="V1493">
        <v>1509</v>
      </c>
      <c r="W1493">
        <v>17.077314</v>
      </c>
      <c r="X1493">
        <v>16.851143</v>
      </c>
      <c r="Z1493">
        <v>0</v>
      </c>
      <c r="AA1493">
        <v>0</v>
      </c>
      <c r="AB1493">
        <v>0.0307053791852309</v>
      </c>
      <c r="AC1493">
        <v>0.0111876810507526</v>
      </c>
      <c r="AD1493" t="s">
        <v>4256</v>
      </c>
      <c r="AE1493">
        <v>268373</v>
      </c>
      <c r="AF1493">
        <v>268615</v>
      </c>
      <c r="AG1493" t="s">
        <v>4529</v>
      </c>
      <c r="AH1493" t="s">
        <v>4533</v>
      </c>
      <c r="AI1493" t="s">
        <v>4742</v>
      </c>
      <c r="AJ1493" t="s">
        <v>5185</v>
      </c>
      <c r="AK1493" t="s">
        <v>5233</v>
      </c>
      <c r="AL1493">
        <v>6.71</v>
      </c>
      <c r="AM1493">
        <v>76.11</v>
      </c>
      <c r="AN1493" t="s">
        <v>5316</v>
      </c>
      <c r="AO1493" t="s">
        <v>5319</v>
      </c>
      <c r="AP1493" t="s">
        <v>5385</v>
      </c>
      <c r="AQ1493" t="s">
        <v>5449</v>
      </c>
    </row>
    <row r="1494" spans="1:43">
      <c r="A1494" s="1" t="s">
        <v>996</v>
      </c>
      <c r="B1494">
        <v>24</v>
      </c>
      <c r="C1494">
        <v>8340076</v>
      </c>
      <c r="D1494">
        <v>1067221</v>
      </c>
      <c r="E1494">
        <v>347503.2</v>
      </c>
      <c r="F1494" t="s">
        <v>1249</v>
      </c>
      <c r="G1494" t="s">
        <v>1497</v>
      </c>
      <c r="H1494" t="s">
        <v>1497</v>
      </c>
      <c r="J1494">
        <v>92.90000000000001</v>
      </c>
      <c r="K1494">
        <v>4.87</v>
      </c>
      <c r="L1494">
        <v>0</v>
      </c>
      <c r="N1494">
        <v>2</v>
      </c>
      <c r="O1494">
        <v>2</v>
      </c>
      <c r="P1494" t="s">
        <v>2287</v>
      </c>
      <c r="Q1494" t="s">
        <v>2691</v>
      </c>
      <c r="R1494">
        <v>99.90000000000001</v>
      </c>
      <c r="S1494">
        <v>1451</v>
      </c>
      <c r="T1494" t="s">
        <v>3269</v>
      </c>
      <c r="U1494">
        <v>99.8</v>
      </c>
      <c r="V1494">
        <v>1509</v>
      </c>
      <c r="W1494">
        <v>17.077314</v>
      </c>
      <c r="X1494">
        <v>16.851143</v>
      </c>
      <c r="Z1494">
        <v>0</v>
      </c>
      <c r="AA1494">
        <v>0</v>
      </c>
      <c r="AB1494">
        <v>0.0307053791852309</v>
      </c>
      <c r="AC1494">
        <v>0.0111876810507526</v>
      </c>
      <c r="AD1494" t="s">
        <v>4256</v>
      </c>
      <c r="AE1494">
        <v>268871</v>
      </c>
      <c r="AF1494">
        <v>269273</v>
      </c>
      <c r="AG1494" t="s">
        <v>4529</v>
      </c>
      <c r="AH1494" t="s">
        <v>4533</v>
      </c>
      <c r="AI1494" t="s">
        <v>4876</v>
      </c>
      <c r="AJ1494" t="s">
        <v>5176</v>
      </c>
      <c r="AK1494" t="s">
        <v>5237</v>
      </c>
      <c r="AL1494">
        <v>11.29</v>
      </c>
      <c r="AM1494">
        <v>79.95</v>
      </c>
      <c r="AN1494" t="s">
        <v>5316</v>
      </c>
      <c r="AO1494" t="s">
        <v>5319</v>
      </c>
      <c r="AP1494" t="s">
        <v>5385</v>
      </c>
      <c r="AQ1494" t="s">
        <v>5449</v>
      </c>
    </row>
    <row r="1495" spans="1:43">
      <c r="A1495" s="1" t="s">
        <v>996</v>
      </c>
      <c r="B1495">
        <v>24</v>
      </c>
      <c r="C1495">
        <v>8340076</v>
      </c>
      <c r="D1495">
        <v>1067221</v>
      </c>
      <c r="E1495">
        <v>347503.2</v>
      </c>
      <c r="F1495" t="s">
        <v>1249</v>
      </c>
      <c r="G1495" t="s">
        <v>1497</v>
      </c>
      <c r="H1495" t="s">
        <v>1497</v>
      </c>
      <c r="J1495">
        <v>92.90000000000001</v>
      </c>
      <c r="K1495">
        <v>4.87</v>
      </c>
      <c r="L1495">
        <v>0</v>
      </c>
      <c r="N1495">
        <v>2</v>
      </c>
      <c r="O1495">
        <v>2</v>
      </c>
      <c r="P1495" t="s">
        <v>2287</v>
      </c>
      <c r="Q1495" t="s">
        <v>2691</v>
      </c>
      <c r="R1495">
        <v>99.90000000000001</v>
      </c>
      <c r="S1495">
        <v>1451</v>
      </c>
      <c r="T1495" t="s">
        <v>3269</v>
      </c>
      <c r="U1495">
        <v>99.8</v>
      </c>
      <c r="V1495">
        <v>1509</v>
      </c>
      <c r="W1495">
        <v>17.077314</v>
      </c>
      <c r="X1495">
        <v>16.851143</v>
      </c>
      <c r="Z1495">
        <v>0</v>
      </c>
      <c r="AA1495">
        <v>0</v>
      </c>
      <c r="AB1495">
        <v>0.0307053791852309</v>
      </c>
      <c r="AC1495">
        <v>0.0111876810507526</v>
      </c>
      <c r="AD1495" t="s">
        <v>4257</v>
      </c>
      <c r="AE1495">
        <v>150120</v>
      </c>
      <c r="AF1495">
        <v>150255</v>
      </c>
      <c r="AG1495" t="s">
        <v>4529</v>
      </c>
      <c r="AH1495" t="s">
        <v>4571</v>
      </c>
      <c r="AI1495" t="s">
        <v>4877</v>
      </c>
      <c r="AJ1495" t="s">
        <v>5220</v>
      </c>
      <c r="AK1495" t="s">
        <v>5234</v>
      </c>
      <c r="AL1495">
        <v>13.06</v>
      </c>
      <c r="AM1495">
        <v>77.20999999999999</v>
      </c>
      <c r="AN1495" t="s">
        <v>5316</v>
      </c>
      <c r="AO1495" t="s">
        <v>5357</v>
      </c>
      <c r="AP1495" t="s">
        <v>5423</v>
      </c>
      <c r="AQ1495" t="s">
        <v>5472</v>
      </c>
    </row>
    <row r="1496" spans="1:43">
      <c r="A1496" s="1" t="s">
        <v>997</v>
      </c>
      <c r="B1496">
        <v>4</v>
      </c>
      <c r="C1496">
        <v>3509479</v>
      </c>
      <c r="D1496">
        <v>1876599</v>
      </c>
      <c r="E1496">
        <v>877369.8</v>
      </c>
      <c r="F1496" t="s">
        <v>1249</v>
      </c>
      <c r="G1496" t="s">
        <v>1781</v>
      </c>
      <c r="H1496" t="s">
        <v>1781</v>
      </c>
      <c r="I1496" t="s">
        <v>2128</v>
      </c>
      <c r="J1496">
        <v>94.59</v>
      </c>
      <c r="K1496">
        <v>0.54</v>
      </c>
      <c r="L1496">
        <v>0</v>
      </c>
      <c r="N1496">
        <v>1</v>
      </c>
      <c r="O1496">
        <v>1</v>
      </c>
      <c r="P1496" t="s">
        <v>2132</v>
      </c>
      <c r="Q1496" t="s">
        <v>2957</v>
      </c>
      <c r="R1496">
        <v>99.90000000000001</v>
      </c>
      <c r="S1496">
        <v>1442</v>
      </c>
      <c r="T1496" t="s">
        <v>3511</v>
      </c>
      <c r="U1496">
        <v>99.5</v>
      </c>
      <c r="V1496">
        <v>1501</v>
      </c>
      <c r="W1496">
        <v>105.11921</v>
      </c>
      <c r="X1496">
        <v>88.14986999999999</v>
      </c>
      <c r="Y1496">
        <v>3.292281</v>
      </c>
      <c r="Z1496">
        <v>0</v>
      </c>
      <c r="AA1496">
        <v>0</v>
      </c>
      <c r="AB1496">
        <v>0.008861884813776529</v>
      </c>
      <c r="AC1496">
        <v>0.00226261723810932</v>
      </c>
    </row>
    <row r="1497" spans="1:43">
      <c r="A1497" s="1" t="s">
        <v>998</v>
      </c>
      <c r="B1497">
        <v>38</v>
      </c>
      <c r="C1497">
        <v>4031345</v>
      </c>
      <c r="D1497">
        <v>442726</v>
      </c>
      <c r="E1497">
        <v>106088</v>
      </c>
      <c r="F1497" t="s">
        <v>1249</v>
      </c>
      <c r="G1497" t="s">
        <v>1782</v>
      </c>
      <c r="H1497" t="s">
        <v>1782</v>
      </c>
      <c r="I1497" t="s">
        <v>2128</v>
      </c>
      <c r="J1497">
        <v>96.33</v>
      </c>
      <c r="K1497">
        <v>2.42</v>
      </c>
      <c r="L1497">
        <v>100</v>
      </c>
      <c r="N1497">
        <v>1</v>
      </c>
      <c r="O1497">
        <v>1</v>
      </c>
      <c r="P1497" t="s">
        <v>2133</v>
      </c>
      <c r="Q1497" t="s">
        <v>2958</v>
      </c>
      <c r="R1497">
        <v>99.7</v>
      </c>
      <c r="S1497">
        <v>1446</v>
      </c>
      <c r="T1497" t="s">
        <v>3083</v>
      </c>
      <c r="U1497">
        <v>99.3</v>
      </c>
      <c r="V1497">
        <v>1507</v>
      </c>
      <c r="W1497">
        <v>11.704231</v>
      </c>
      <c r="X1497">
        <v>13.885854</v>
      </c>
      <c r="Y1497">
        <v>0.26283774</v>
      </c>
      <c r="Z1497">
        <v>0</v>
      </c>
      <c r="AA1497">
        <v>0</v>
      </c>
      <c r="AB1497">
        <v>0.0273663633824952</v>
      </c>
      <c r="AC1497">
        <v>0.00641279990990935</v>
      </c>
      <c r="AD1497" t="s">
        <v>4258</v>
      </c>
      <c r="AE1497">
        <v>90871</v>
      </c>
      <c r="AF1497">
        <v>91174</v>
      </c>
      <c r="AG1497" t="s">
        <v>4530</v>
      </c>
      <c r="AH1497" t="s">
        <v>4533</v>
      </c>
      <c r="AI1497" t="s">
        <v>5050</v>
      </c>
      <c r="AJ1497" t="s">
        <v>5175</v>
      </c>
      <c r="AK1497" t="s">
        <v>5234</v>
      </c>
      <c r="AL1497">
        <v>8.539999999999999</v>
      </c>
      <c r="AM1497">
        <v>75</v>
      </c>
      <c r="AN1497" t="s">
        <v>5316</v>
      </c>
      <c r="AO1497" t="s">
        <v>5319</v>
      </c>
      <c r="AP1497" t="s">
        <v>5385</v>
      </c>
      <c r="AQ1497" t="s">
        <v>5449</v>
      </c>
    </row>
    <row r="1498" spans="1:43">
      <c r="A1498" s="1" t="s">
        <v>999</v>
      </c>
      <c r="B1498">
        <v>20</v>
      </c>
      <c r="C1498">
        <v>7801835</v>
      </c>
      <c r="D1498">
        <v>1512566</v>
      </c>
      <c r="E1498">
        <v>390091.8</v>
      </c>
      <c r="F1498" t="s">
        <v>1249</v>
      </c>
      <c r="G1498" t="s">
        <v>1543</v>
      </c>
      <c r="H1498" t="s">
        <v>2075</v>
      </c>
      <c r="I1498" t="s">
        <v>2128</v>
      </c>
      <c r="J1498">
        <v>96.36</v>
      </c>
      <c r="K1498">
        <v>0.91</v>
      </c>
      <c r="L1498">
        <v>0</v>
      </c>
      <c r="N1498">
        <v>3</v>
      </c>
      <c r="O1498">
        <v>3</v>
      </c>
      <c r="P1498" t="s">
        <v>2310</v>
      </c>
      <c r="Q1498" t="s">
        <v>2959</v>
      </c>
      <c r="R1498">
        <v>99.3</v>
      </c>
      <c r="S1498">
        <v>1409</v>
      </c>
      <c r="T1498" t="s">
        <v>3512</v>
      </c>
      <c r="U1498">
        <v>90.09999999999999</v>
      </c>
      <c r="V1498">
        <v>1474</v>
      </c>
      <c r="W1498">
        <v>9.604581</v>
      </c>
      <c r="X1498">
        <v>12.044942</v>
      </c>
      <c r="Y1498">
        <v>0.12739114</v>
      </c>
      <c r="Z1498">
        <v>0</v>
      </c>
      <c r="AA1498">
        <v>1</v>
      </c>
      <c r="AB1498">
        <v>0.0314302432500209</v>
      </c>
      <c r="AC1498">
        <v>0.00652241817848271</v>
      </c>
      <c r="AD1498" t="s">
        <v>4259</v>
      </c>
      <c r="AE1498">
        <v>540939</v>
      </c>
      <c r="AF1498">
        <v>541311</v>
      </c>
      <c r="AG1498" t="s">
        <v>4530</v>
      </c>
      <c r="AH1498" t="s">
        <v>4531</v>
      </c>
      <c r="AI1498" t="s">
        <v>5051</v>
      </c>
      <c r="AJ1498" t="s">
        <v>5176</v>
      </c>
      <c r="AK1498" t="s">
        <v>5237</v>
      </c>
      <c r="AL1498">
        <v>10.66</v>
      </c>
      <c r="AM1498">
        <v>75.13</v>
      </c>
      <c r="AN1498" t="s">
        <v>5316</v>
      </c>
      <c r="AO1498" t="s">
        <v>5317</v>
      </c>
      <c r="AP1498" t="s">
        <v>5383</v>
      </c>
      <c r="AQ1498" t="s">
        <v>5449</v>
      </c>
    </row>
    <row r="1499" spans="1:43">
      <c r="A1499" s="1" t="s">
        <v>999</v>
      </c>
      <c r="B1499">
        <v>20</v>
      </c>
      <c r="C1499">
        <v>7801835</v>
      </c>
      <c r="D1499">
        <v>1512566</v>
      </c>
      <c r="E1499">
        <v>390091.8</v>
      </c>
      <c r="F1499" t="s">
        <v>1249</v>
      </c>
      <c r="G1499" t="s">
        <v>1543</v>
      </c>
      <c r="H1499" t="s">
        <v>2075</v>
      </c>
      <c r="I1499" t="s">
        <v>2128</v>
      </c>
      <c r="J1499">
        <v>96.36</v>
      </c>
      <c r="K1499">
        <v>0.91</v>
      </c>
      <c r="L1499">
        <v>0</v>
      </c>
      <c r="N1499">
        <v>3</v>
      </c>
      <c r="O1499">
        <v>3</v>
      </c>
      <c r="P1499" t="s">
        <v>2310</v>
      </c>
      <c r="Q1499" t="s">
        <v>2959</v>
      </c>
      <c r="R1499">
        <v>99.3</v>
      </c>
      <c r="S1499">
        <v>1409</v>
      </c>
      <c r="T1499" t="s">
        <v>3512</v>
      </c>
      <c r="U1499">
        <v>90.09999999999999</v>
      </c>
      <c r="V1499">
        <v>1474</v>
      </c>
      <c r="W1499">
        <v>9.604581</v>
      </c>
      <c r="X1499">
        <v>12.044942</v>
      </c>
      <c r="Y1499">
        <v>0.12739114</v>
      </c>
      <c r="Z1499">
        <v>0</v>
      </c>
      <c r="AA1499">
        <v>1</v>
      </c>
      <c r="AB1499">
        <v>0.0314302432500209</v>
      </c>
      <c r="AC1499">
        <v>0.00652241817848271</v>
      </c>
      <c r="AD1499" t="s">
        <v>4260</v>
      </c>
      <c r="AE1499">
        <v>38618</v>
      </c>
      <c r="AF1499">
        <v>38758</v>
      </c>
      <c r="AG1499" t="s">
        <v>4529</v>
      </c>
      <c r="AH1499" t="s">
        <v>4535</v>
      </c>
      <c r="AI1499" t="s">
        <v>4906</v>
      </c>
      <c r="AJ1499" t="s">
        <v>5180</v>
      </c>
      <c r="AK1499" t="s">
        <v>5234</v>
      </c>
      <c r="AL1499">
        <v>7.29</v>
      </c>
      <c r="AM1499">
        <v>79.43000000000001</v>
      </c>
      <c r="AN1499" t="s">
        <v>5316</v>
      </c>
      <c r="AO1499" t="s">
        <v>5321</v>
      </c>
      <c r="AP1499" t="s">
        <v>5387</v>
      </c>
      <c r="AQ1499" t="s">
        <v>5452</v>
      </c>
    </row>
    <row r="1500" spans="1:43">
      <c r="A1500" s="1" t="s">
        <v>1000</v>
      </c>
      <c r="B1500">
        <v>77</v>
      </c>
      <c r="C1500">
        <v>5246444</v>
      </c>
      <c r="D1500">
        <v>405166</v>
      </c>
      <c r="E1500">
        <v>68135.60000000001</v>
      </c>
      <c r="F1500" t="s">
        <v>1249</v>
      </c>
      <c r="G1500" t="s">
        <v>1783</v>
      </c>
      <c r="H1500" t="s">
        <v>1783</v>
      </c>
      <c r="I1500" t="s">
        <v>2128</v>
      </c>
      <c r="J1500">
        <v>96.04000000000001</v>
      </c>
      <c r="K1500">
        <v>2.89</v>
      </c>
      <c r="L1500">
        <v>57.14</v>
      </c>
      <c r="N1500">
        <v>2</v>
      </c>
      <c r="O1500">
        <v>2</v>
      </c>
      <c r="P1500" t="s">
        <v>2175</v>
      </c>
      <c r="Q1500" t="s">
        <v>2960</v>
      </c>
      <c r="R1500">
        <v>99.90000000000001</v>
      </c>
      <c r="S1500">
        <v>1441</v>
      </c>
      <c r="T1500" t="s">
        <v>3513</v>
      </c>
      <c r="U1500">
        <v>97.90000000000001</v>
      </c>
      <c r="V1500">
        <v>1401</v>
      </c>
      <c r="W1500">
        <v>6.3203154</v>
      </c>
      <c r="X1500">
        <v>9.21067</v>
      </c>
      <c r="Y1500">
        <v>0.08468710000000002</v>
      </c>
      <c r="Z1500">
        <v>0</v>
      </c>
      <c r="AA1500">
        <v>0</v>
      </c>
      <c r="AB1500">
        <v>0.0280533523756089</v>
      </c>
      <c r="AC1500">
        <v>0.00962705356010795</v>
      </c>
    </row>
    <row r="1501" spans="1:43">
      <c r="A1501" s="1" t="s">
        <v>1001</v>
      </c>
      <c r="B1501">
        <v>20</v>
      </c>
      <c r="C1501">
        <v>3883847</v>
      </c>
      <c r="D1501">
        <v>897958</v>
      </c>
      <c r="E1501">
        <v>194192.3</v>
      </c>
      <c r="F1501" t="s">
        <v>1249</v>
      </c>
      <c r="G1501" t="s">
        <v>1784</v>
      </c>
      <c r="H1501" t="s">
        <v>1784</v>
      </c>
      <c r="I1501" t="s">
        <v>2128</v>
      </c>
      <c r="J1501">
        <v>91.06999999999999</v>
      </c>
      <c r="K1501">
        <v>0.53</v>
      </c>
      <c r="L1501">
        <v>0</v>
      </c>
      <c r="N1501">
        <v>1</v>
      </c>
      <c r="O1501">
        <v>1</v>
      </c>
      <c r="P1501" t="s">
        <v>2406</v>
      </c>
      <c r="Q1501" t="s">
        <v>2961</v>
      </c>
      <c r="R1501">
        <v>99.59999999999999</v>
      </c>
      <c r="S1501">
        <v>1444</v>
      </c>
      <c r="T1501" t="s">
        <v>3514</v>
      </c>
      <c r="U1501">
        <v>99.5</v>
      </c>
      <c r="V1501">
        <v>1502</v>
      </c>
      <c r="W1501">
        <v>9.900304999999999</v>
      </c>
      <c r="X1501">
        <v>10.39708</v>
      </c>
      <c r="Y1501">
        <v>0.6791242</v>
      </c>
      <c r="Z1501">
        <v>0</v>
      </c>
      <c r="AA1501">
        <v>0</v>
      </c>
      <c r="AB1501">
        <v>0.0220830849310282</v>
      </c>
      <c r="AC1501">
        <v>0.00660477089744247</v>
      </c>
      <c r="AD1501" t="s">
        <v>4261</v>
      </c>
      <c r="AE1501">
        <v>254426</v>
      </c>
      <c r="AF1501">
        <v>257737</v>
      </c>
      <c r="AG1501" t="s">
        <v>4530</v>
      </c>
      <c r="AH1501" t="s">
        <v>4531</v>
      </c>
      <c r="AI1501" t="s">
        <v>5052</v>
      </c>
      <c r="AJ1501">
        <f>/======</f>
        <v>0</v>
      </c>
      <c r="AK1501" t="s">
        <v>5299</v>
      </c>
      <c r="AL1501">
        <v>93.41</v>
      </c>
      <c r="AM1501">
        <v>75.48999999999999</v>
      </c>
      <c r="AN1501" t="s">
        <v>5316</v>
      </c>
      <c r="AO1501" t="s">
        <v>5317</v>
      </c>
      <c r="AP1501" t="s">
        <v>5383</v>
      </c>
      <c r="AQ1501" t="s">
        <v>5449</v>
      </c>
    </row>
    <row r="1502" spans="1:43">
      <c r="A1502" s="1" t="s">
        <v>1002</v>
      </c>
      <c r="B1502">
        <v>58</v>
      </c>
      <c r="C1502">
        <v>4357223</v>
      </c>
      <c r="D1502">
        <v>361427</v>
      </c>
      <c r="E1502">
        <v>75124.5</v>
      </c>
      <c r="F1502" t="s">
        <v>1249</v>
      </c>
      <c r="G1502" t="s">
        <v>1305</v>
      </c>
      <c r="H1502" t="s">
        <v>2076</v>
      </c>
      <c r="I1502" t="s">
        <v>2128</v>
      </c>
      <c r="J1502">
        <v>90.22</v>
      </c>
      <c r="K1502">
        <v>0.66</v>
      </c>
      <c r="L1502">
        <v>0</v>
      </c>
      <c r="N1502">
        <v>2</v>
      </c>
      <c r="O1502">
        <v>2</v>
      </c>
      <c r="P1502" t="s">
        <v>2175</v>
      </c>
      <c r="Q1502" t="s">
        <v>2962</v>
      </c>
      <c r="R1502">
        <v>99.8</v>
      </c>
      <c r="S1502">
        <v>1442</v>
      </c>
      <c r="T1502" t="s">
        <v>3073</v>
      </c>
      <c r="U1502">
        <v>98.7</v>
      </c>
      <c r="V1502">
        <v>1492</v>
      </c>
      <c r="W1502">
        <v>5.624893</v>
      </c>
      <c r="X1502">
        <v>7.858639</v>
      </c>
      <c r="Y1502">
        <v>0.3476072</v>
      </c>
      <c r="Z1502">
        <v>0</v>
      </c>
      <c r="AA1502">
        <v>0</v>
      </c>
      <c r="AB1502">
        <v>0.0213116910161002</v>
      </c>
      <c r="AC1502">
        <v>0.007559844324785409</v>
      </c>
    </row>
    <row r="1503" spans="1:43">
      <c r="A1503" s="1" t="s">
        <v>1003</v>
      </c>
      <c r="B1503">
        <v>28</v>
      </c>
      <c r="C1503">
        <v>3588864</v>
      </c>
      <c r="D1503">
        <v>501233</v>
      </c>
      <c r="E1503">
        <v>128173.7</v>
      </c>
      <c r="F1503" t="s">
        <v>1249</v>
      </c>
      <c r="G1503" t="s">
        <v>1785</v>
      </c>
      <c r="H1503" t="s">
        <v>1785</v>
      </c>
      <c r="J1503">
        <v>92.56999999999999</v>
      </c>
      <c r="K1503">
        <v>2.25</v>
      </c>
      <c r="L1503">
        <v>0</v>
      </c>
      <c r="N1503">
        <v>1</v>
      </c>
      <c r="O1503">
        <v>1</v>
      </c>
      <c r="P1503" t="s">
        <v>2167</v>
      </c>
      <c r="Q1503" t="s">
        <v>2963</v>
      </c>
      <c r="R1503">
        <v>100</v>
      </c>
      <c r="S1503">
        <v>1467</v>
      </c>
      <c r="T1503" t="s">
        <v>3515</v>
      </c>
      <c r="U1503">
        <v>98.40000000000001</v>
      </c>
      <c r="V1503">
        <v>1520</v>
      </c>
      <c r="W1503">
        <v>8.084588999999999</v>
      </c>
      <c r="X1503">
        <v>8.553286</v>
      </c>
      <c r="Z1503">
        <v>0</v>
      </c>
      <c r="AA1503">
        <v>0</v>
      </c>
      <c r="AB1503">
        <v>0.0359598640190497</v>
      </c>
      <c r="AC1503">
        <v>0.0121368271300943</v>
      </c>
      <c r="AD1503" t="s">
        <v>4262</v>
      </c>
      <c r="AE1503">
        <v>210771</v>
      </c>
      <c r="AF1503">
        <v>211607</v>
      </c>
      <c r="AG1503" t="s">
        <v>4529</v>
      </c>
      <c r="AH1503" t="s">
        <v>4560</v>
      </c>
      <c r="AI1503" t="s">
        <v>4725</v>
      </c>
      <c r="AJ1503">
        <f>/======</f>
        <v>0</v>
      </c>
      <c r="AK1503" t="s">
        <v>5261</v>
      </c>
      <c r="AL1503">
        <v>99.64</v>
      </c>
      <c r="AM1503">
        <v>99.41</v>
      </c>
      <c r="AN1503" t="s">
        <v>5316</v>
      </c>
      <c r="AO1503" t="s">
        <v>5346</v>
      </c>
      <c r="AP1503" t="s">
        <v>5412</v>
      </c>
      <c r="AQ1503" t="s">
        <v>5468</v>
      </c>
    </row>
    <row r="1504" spans="1:43">
      <c r="A1504" s="1" t="s">
        <v>1003</v>
      </c>
      <c r="B1504">
        <v>28</v>
      </c>
      <c r="C1504">
        <v>3588864</v>
      </c>
      <c r="D1504">
        <v>501233</v>
      </c>
      <c r="E1504">
        <v>128173.7</v>
      </c>
      <c r="F1504" t="s">
        <v>1249</v>
      </c>
      <c r="G1504" t="s">
        <v>1785</v>
      </c>
      <c r="H1504" t="s">
        <v>1785</v>
      </c>
      <c r="J1504">
        <v>92.56999999999999</v>
      </c>
      <c r="K1504">
        <v>2.25</v>
      </c>
      <c r="L1504">
        <v>0</v>
      </c>
      <c r="N1504">
        <v>1</v>
      </c>
      <c r="O1504">
        <v>1</v>
      </c>
      <c r="P1504" t="s">
        <v>2167</v>
      </c>
      <c r="Q1504" t="s">
        <v>2963</v>
      </c>
      <c r="R1504">
        <v>100</v>
      </c>
      <c r="S1504">
        <v>1467</v>
      </c>
      <c r="T1504" t="s">
        <v>3515</v>
      </c>
      <c r="U1504">
        <v>98.40000000000001</v>
      </c>
      <c r="V1504">
        <v>1520</v>
      </c>
      <c r="W1504">
        <v>8.084588999999999</v>
      </c>
      <c r="X1504">
        <v>8.553286</v>
      </c>
      <c r="Z1504">
        <v>0</v>
      </c>
      <c r="AA1504">
        <v>0</v>
      </c>
      <c r="AB1504">
        <v>0.0359598640190497</v>
      </c>
      <c r="AC1504">
        <v>0.0121368271300943</v>
      </c>
      <c r="AD1504" t="s">
        <v>4263</v>
      </c>
      <c r="AE1504">
        <v>211480</v>
      </c>
      <c r="AF1504">
        <v>211597</v>
      </c>
      <c r="AG1504" t="s">
        <v>4529</v>
      </c>
      <c r="AH1504" t="s">
        <v>4531</v>
      </c>
      <c r="AI1504" t="s">
        <v>4609</v>
      </c>
      <c r="AJ1504" t="s">
        <v>5181</v>
      </c>
      <c r="AK1504" t="s">
        <v>5234</v>
      </c>
      <c r="AL1504">
        <v>3.38</v>
      </c>
      <c r="AM1504">
        <v>79.66</v>
      </c>
      <c r="AN1504" t="s">
        <v>5316</v>
      </c>
      <c r="AO1504" t="s">
        <v>5317</v>
      </c>
      <c r="AP1504" t="s">
        <v>5383</v>
      </c>
      <c r="AQ1504" t="s">
        <v>5449</v>
      </c>
    </row>
    <row r="1505" spans="1:43">
      <c r="A1505" s="1" t="s">
        <v>1003</v>
      </c>
      <c r="B1505">
        <v>28</v>
      </c>
      <c r="C1505">
        <v>3588864</v>
      </c>
      <c r="D1505">
        <v>501233</v>
      </c>
      <c r="E1505">
        <v>128173.7</v>
      </c>
      <c r="F1505" t="s">
        <v>1249</v>
      </c>
      <c r="G1505" t="s">
        <v>1785</v>
      </c>
      <c r="H1505" t="s">
        <v>1785</v>
      </c>
      <c r="J1505">
        <v>92.56999999999999</v>
      </c>
      <c r="K1505">
        <v>2.25</v>
      </c>
      <c r="L1505">
        <v>0</v>
      </c>
      <c r="N1505">
        <v>1</v>
      </c>
      <c r="O1505">
        <v>1</v>
      </c>
      <c r="P1505" t="s">
        <v>2167</v>
      </c>
      <c r="Q1505" t="s">
        <v>2963</v>
      </c>
      <c r="R1505">
        <v>100</v>
      </c>
      <c r="S1505">
        <v>1467</v>
      </c>
      <c r="T1505" t="s">
        <v>3515</v>
      </c>
      <c r="U1505">
        <v>98.40000000000001</v>
      </c>
      <c r="V1505">
        <v>1520</v>
      </c>
      <c r="W1505">
        <v>8.084588999999999</v>
      </c>
      <c r="X1505">
        <v>8.553286</v>
      </c>
      <c r="Z1505">
        <v>0</v>
      </c>
      <c r="AA1505">
        <v>0</v>
      </c>
      <c r="AB1505">
        <v>0.0359598640190497</v>
      </c>
      <c r="AC1505">
        <v>0.0121368271300943</v>
      </c>
      <c r="AD1505" t="s">
        <v>4263</v>
      </c>
      <c r="AE1505">
        <v>213577</v>
      </c>
      <c r="AF1505">
        <v>213781</v>
      </c>
      <c r="AG1505" t="s">
        <v>4529</v>
      </c>
      <c r="AH1505" t="s">
        <v>4531</v>
      </c>
      <c r="AI1505" t="s">
        <v>4637</v>
      </c>
      <c r="AJ1505" t="s">
        <v>5179</v>
      </c>
      <c r="AK1505" t="s">
        <v>5234</v>
      </c>
      <c r="AL1505">
        <v>5.88</v>
      </c>
      <c r="AM1505">
        <v>75.12</v>
      </c>
      <c r="AN1505" t="s">
        <v>5316</v>
      </c>
      <c r="AO1505" t="s">
        <v>5317</v>
      </c>
      <c r="AP1505" t="s">
        <v>5383</v>
      </c>
      <c r="AQ1505" t="s">
        <v>5449</v>
      </c>
    </row>
    <row r="1506" spans="1:43">
      <c r="A1506" s="1" t="s">
        <v>1003</v>
      </c>
      <c r="B1506">
        <v>28</v>
      </c>
      <c r="C1506">
        <v>3588864</v>
      </c>
      <c r="D1506">
        <v>501233</v>
      </c>
      <c r="E1506">
        <v>128173.7</v>
      </c>
      <c r="F1506" t="s">
        <v>1249</v>
      </c>
      <c r="G1506" t="s">
        <v>1785</v>
      </c>
      <c r="H1506" t="s">
        <v>1785</v>
      </c>
      <c r="J1506">
        <v>92.56999999999999</v>
      </c>
      <c r="K1506">
        <v>2.25</v>
      </c>
      <c r="L1506">
        <v>0</v>
      </c>
      <c r="N1506">
        <v>1</v>
      </c>
      <c r="O1506">
        <v>1</v>
      </c>
      <c r="P1506" t="s">
        <v>2167</v>
      </c>
      <c r="Q1506" t="s">
        <v>2963</v>
      </c>
      <c r="R1506">
        <v>100</v>
      </c>
      <c r="S1506">
        <v>1467</v>
      </c>
      <c r="T1506" t="s">
        <v>3515</v>
      </c>
      <c r="U1506">
        <v>98.40000000000001</v>
      </c>
      <c r="V1506">
        <v>1520</v>
      </c>
      <c r="W1506">
        <v>8.084588999999999</v>
      </c>
      <c r="X1506">
        <v>8.553286</v>
      </c>
      <c r="Z1506">
        <v>0</v>
      </c>
      <c r="AA1506">
        <v>0</v>
      </c>
      <c r="AB1506">
        <v>0.0359598640190497</v>
      </c>
      <c r="AC1506">
        <v>0.0121368271300943</v>
      </c>
      <c r="AD1506" t="s">
        <v>4263</v>
      </c>
      <c r="AE1506">
        <v>214048</v>
      </c>
      <c r="AF1506">
        <v>214416</v>
      </c>
      <c r="AG1506" t="s">
        <v>4529</v>
      </c>
      <c r="AH1506" t="s">
        <v>4533</v>
      </c>
      <c r="AI1506" t="s">
        <v>4626</v>
      </c>
      <c r="AJ1506" t="s">
        <v>5175</v>
      </c>
      <c r="AK1506" t="s">
        <v>5234</v>
      </c>
      <c r="AL1506">
        <v>10.36</v>
      </c>
      <c r="AM1506">
        <v>78.86</v>
      </c>
      <c r="AN1506" t="s">
        <v>5316</v>
      </c>
      <c r="AO1506" t="s">
        <v>5319</v>
      </c>
      <c r="AP1506" t="s">
        <v>5385</v>
      </c>
      <c r="AQ1506" t="s">
        <v>5449</v>
      </c>
    </row>
    <row r="1507" spans="1:43">
      <c r="A1507" s="1" t="s">
        <v>1004</v>
      </c>
      <c r="B1507">
        <v>1</v>
      </c>
      <c r="C1507">
        <v>988272</v>
      </c>
      <c r="D1507">
        <v>988272</v>
      </c>
      <c r="E1507">
        <v>988272</v>
      </c>
      <c r="F1507" t="s">
        <v>1249</v>
      </c>
      <c r="G1507" t="s">
        <v>1786</v>
      </c>
      <c r="H1507" t="s">
        <v>1786</v>
      </c>
      <c r="I1507" t="s">
        <v>2128</v>
      </c>
      <c r="J1507">
        <v>64.34999999999999</v>
      </c>
      <c r="K1507">
        <v>0.93</v>
      </c>
      <c r="L1507">
        <v>0</v>
      </c>
      <c r="M1507" t="s">
        <v>2129</v>
      </c>
      <c r="N1507">
        <v>1</v>
      </c>
      <c r="O1507">
        <v>1</v>
      </c>
      <c r="P1507" t="s">
        <v>2407</v>
      </c>
      <c r="Q1507" t="s">
        <v>2964</v>
      </c>
      <c r="R1507">
        <v>86.09999999999999</v>
      </c>
      <c r="S1507">
        <v>1370</v>
      </c>
      <c r="T1507" t="s">
        <v>3516</v>
      </c>
      <c r="U1507">
        <v>89.3</v>
      </c>
      <c r="V1507">
        <v>1392</v>
      </c>
      <c r="W1507">
        <v>19.593237</v>
      </c>
      <c r="X1507">
        <v>25.207964</v>
      </c>
      <c r="Y1507">
        <v>0.28608233</v>
      </c>
      <c r="Z1507">
        <v>0</v>
      </c>
      <c r="AA1507">
        <v>1</v>
      </c>
      <c r="AB1507">
        <v>0.008262690118196341</v>
      </c>
      <c r="AC1507">
        <v>0.00197013568594239</v>
      </c>
    </row>
    <row r="1508" spans="1:43">
      <c r="A1508" s="1" t="s">
        <v>1005</v>
      </c>
      <c r="B1508">
        <v>25</v>
      </c>
      <c r="C1508">
        <v>3213293</v>
      </c>
      <c r="D1508">
        <v>1016924</v>
      </c>
      <c r="E1508">
        <v>128531.7</v>
      </c>
      <c r="F1508" t="s">
        <v>1249</v>
      </c>
      <c r="G1508" t="s">
        <v>1261</v>
      </c>
      <c r="H1508" t="s">
        <v>2077</v>
      </c>
      <c r="J1508">
        <v>97.09999999999999</v>
      </c>
      <c r="K1508">
        <v>4.06</v>
      </c>
      <c r="L1508">
        <v>83.33</v>
      </c>
      <c r="N1508">
        <v>1</v>
      </c>
      <c r="O1508">
        <v>1</v>
      </c>
      <c r="P1508" t="s">
        <v>2141</v>
      </c>
      <c r="Q1508" t="s">
        <v>2965</v>
      </c>
      <c r="R1508">
        <v>99.59999999999999</v>
      </c>
      <c r="S1508">
        <v>1411</v>
      </c>
      <c r="T1508" t="s">
        <v>3517</v>
      </c>
      <c r="U1508">
        <v>98.90000000000001</v>
      </c>
      <c r="V1508">
        <v>1473</v>
      </c>
      <c r="W1508">
        <v>9.081607</v>
      </c>
      <c r="X1508">
        <v>11.240452</v>
      </c>
      <c r="Z1508">
        <v>0</v>
      </c>
      <c r="AA1508">
        <v>0</v>
      </c>
      <c r="AB1508">
        <v>0.0393187507672928</v>
      </c>
      <c r="AC1508">
        <v>0.007560630403182621</v>
      </c>
    </row>
    <row r="1509" spans="1:43">
      <c r="A1509" s="1" t="s">
        <v>1006</v>
      </c>
      <c r="B1509">
        <v>31</v>
      </c>
      <c r="C1509">
        <v>5016865</v>
      </c>
      <c r="D1509">
        <v>1204555</v>
      </c>
      <c r="E1509">
        <v>161834.4</v>
      </c>
      <c r="F1509" t="s">
        <v>1249</v>
      </c>
      <c r="G1509" t="s">
        <v>1626</v>
      </c>
      <c r="H1509" t="s">
        <v>1626</v>
      </c>
      <c r="I1509" t="s">
        <v>2128</v>
      </c>
      <c r="J1509">
        <v>95.05</v>
      </c>
      <c r="K1509">
        <v>0.5</v>
      </c>
      <c r="L1509">
        <v>0</v>
      </c>
      <c r="N1509">
        <v>1</v>
      </c>
      <c r="O1509">
        <v>1</v>
      </c>
      <c r="P1509" t="s">
        <v>2175</v>
      </c>
      <c r="Q1509" t="s">
        <v>2966</v>
      </c>
      <c r="R1509">
        <v>100</v>
      </c>
      <c r="S1509">
        <v>1439</v>
      </c>
      <c r="T1509" t="s">
        <v>3374</v>
      </c>
      <c r="U1509">
        <v>99.09999999999999</v>
      </c>
      <c r="V1509">
        <v>1358</v>
      </c>
      <c r="W1509">
        <v>6.091479</v>
      </c>
      <c r="X1509">
        <v>8.900568</v>
      </c>
      <c r="Y1509">
        <v>0.12681699</v>
      </c>
      <c r="Z1509">
        <v>0</v>
      </c>
      <c r="AA1509">
        <v>0</v>
      </c>
      <c r="AB1509">
        <v>0.008950521983498209</v>
      </c>
      <c r="AC1509">
        <v>0.00306473983266968</v>
      </c>
    </row>
    <row r="1510" spans="1:43">
      <c r="A1510" s="1" t="s">
        <v>1007</v>
      </c>
      <c r="B1510">
        <v>32</v>
      </c>
      <c r="C1510">
        <v>4319841</v>
      </c>
      <c r="D1510">
        <v>553461</v>
      </c>
      <c r="E1510">
        <v>134995</v>
      </c>
      <c r="F1510" t="s">
        <v>1249</v>
      </c>
      <c r="G1510" t="s">
        <v>1456</v>
      </c>
      <c r="H1510" t="s">
        <v>1456</v>
      </c>
      <c r="I1510" t="s">
        <v>2128</v>
      </c>
      <c r="J1510">
        <v>97.67</v>
      </c>
      <c r="K1510">
        <v>1.82</v>
      </c>
      <c r="L1510">
        <v>0</v>
      </c>
      <c r="N1510">
        <v>1</v>
      </c>
      <c r="O1510">
        <v>1</v>
      </c>
      <c r="P1510" t="s">
        <v>2271</v>
      </c>
      <c r="Q1510" t="s">
        <v>2646</v>
      </c>
      <c r="R1510">
        <v>99.8</v>
      </c>
      <c r="S1510">
        <v>1533</v>
      </c>
      <c r="T1510" t="s">
        <v>3229</v>
      </c>
      <c r="U1510">
        <v>99.8</v>
      </c>
      <c r="V1510">
        <v>1527</v>
      </c>
      <c r="W1510">
        <v>10.945372</v>
      </c>
      <c r="X1510">
        <v>10.75339</v>
      </c>
      <c r="Y1510">
        <v>2.0181348</v>
      </c>
      <c r="Z1510">
        <v>0</v>
      </c>
      <c r="AA1510">
        <v>0</v>
      </c>
      <c r="AB1510">
        <v>0.0151417744034895</v>
      </c>
      <c r="AC1510">
        <v>0.0030463768700308</v>
      </c>
    </row>
    <row r="1511" spans="1:43">
      <c r="A1511" s="1" t="s">
        <v>1008</v>
      </c>
      <c r="B1511">
        <v>29</v>
      </c>
      <c r="C1511">
        <v>3770120</v>
      </c>
      <c r="D1511">
        <v>804016</v>
      </c>
      <c r="E1511">
        <v>130004.1</v>
      </c>
      <c r="F1511" t="s">
        <v>1249</v>
      </c>
      <c r="G1511" t="s">
        <v>1252</v>
      </c>
      <c r="H1511" t="s">
        <v>2078</v>
      </c>
      <c r="J1511">
        <v>94.05</v>
      </c>
      <c r="K1511">
        <v>3.82</v>
      </c>
      <c r="L1511">
        <v>33.33</v>
      </c>
      <c r="N1511">
        <v>2</v>
      </c>
      <c r="O1511">
        <v>2</v>
      </c>
      <c r="P1511" t="s">
        <v>2132</v>
      </c>
      <c r="Q1511" t="s">
        <v>2423</v>
      </c>
      <c r="R1511">
        <v>99.59999999999999</v>
      </c>
      <c r="S1511">
        <v>1442</v>
      </c>
      <c r="T1511" t="s">
        <v>3066</v>
      </c>
      <c r="U1511">
        <v>98.09999999999999</v>
      </c>
      <c r="V1511">
        <v>1502</v>
      </c>
      <c r="W1511">
        <v>20.944414</v>
      </c>
      <c r="X1511">
        <v>18.675966</v>
      </c>
      <c r="Z1511">
        <v>0</v>
      </c>
      <c r="AA1511">
        <v>0</v>
      </c>
      <c r="AB1511">
        <v>0.0322780373011604</v>
      </c>
      <c r="AC1511">
        <v>0.00664947415850981</v>
      </c>
      <c r="AD1511" t="s">
        <v>4264</v>
      </c>
      <c r="AE1511">
        <v>19422</v>
      </c>
      <c r="AF1511">
        <v>22582</v>
      </c>
      <c r="AG1511" t="s">
        <v>4529</v>
      </c>
      <c r="AH1511" t="s">
        <v>4531</v>
      </c>
      <c r="AI1511" t="s">
        <v>4600</v>
      </c>
      <c r="AJ1511">
        <f>/======</f>
        <v>0</v>
      </c>
      <c r="AK1511" t="s">
        <v>5235</v>
      </c>
      <c r="AL1511">
        <v>89.77</v>
      </c>
      <c r="AM1511">
        <v>75.61</v>
      </c>
      <c r="AN1511" t="s">
        <v>5316</v>
      </c>
      <c r="AO1511" t="s">
        <v>5317</v>
      </c>
      <c r="AP1511" t="s">
        <v>5383</v>
      </c>
      <c r="AQ1511" t="s">
        <v>5449</v>
      </c>
    </row>
    <row r="1512" spans="1:43">
      <c r="A1512" s="1" t="s">
        <v>1009</v>
      </c>
      <c r="B1512">
        <v>40</v>
      </c>
      <c r="C1512">
        <v>3810167</v>
      </c>
      <c r="D1512">
        <v>639293</v>
      </c>
      <c r="E1512">
        <v>95254.2</v>
      </c>
      <c r="F1512" t="s">
        <v>1249</v>
      </c>
      <c r="G1512" t="s">
        <v>1425</v>
      </c>
      <c r="H1512" t="s">
        <v>2079</v>
      </c>
      <c r="I1512" t="s">
        <v>2128</v>
      </c>
      <c r="J1512">
        <v>90.84</v>
      </c>
      <c r="K1512">
        <v>0.52</v>
      </c>
      <c r="L1512">
        <v>0</v>
      </c>
      <c r="N1512">
        <v>1</v>
      </c>
      <c r="O1512">
        <v>1</v>
      </c>
      <c r="P1512" t="s">
        <v>2139</v>
      </c>
      <c r="Q1512" t="s">
        <v>2612</v>
      </c>
      <c r="R1512">
        <v>99.7</v>
      </c>
      <c r="S1512">
        <v>1451</v>
      </c>
      <c r="T1512" t="s">
        <v>3196</v>
      </c>
      <c r="U1512">
        <v>99.5</v>
      </c>
      <c r="V1512">
        <v>1466</v>
      </c>
      <c r="W1512">
        <v>10.59589</v>
      </c>
      <c r="X1512">
        <v>15.31688</v>
      </c>
      <c r="Y1512">
        <v>0.84104645</v>
      </c>
      <c r="Z1512">
        <v>0</v>
      </c>
      <c r="AA1512">
        <v>0</v>
      </c>
      <c r="AB1512">
        <v>0.0171318036040838</v>
      </c>
      <c r="AC1512">
        <v>0.00459654940694174</v>
      </c>
      <c r="AD1512" t="s">
        <v>4265</v>
      </c>
      <c r="AE1512">
        <v>21063</v>
      </c>
      <c r="AF1512">
        <v>21205</v>
      </c>
      <c r="AG1512" t="s">
        <v>4529</v>
      </c>
      <c r="AH1512" t="s">
        <v>4533</v>
      </c>
      <c r="AI1512" t="s">
        <v>4809</v>
      </c>
      <c r="AJ1512" t="s">
        <v>5217</v>
      </c>
      <c r="AK1512" t="s">
        <v>5234</v>
      </c>
      <c r="AL1512">
        <v>4.02</v>
      </c>
      <c r="AM1512">
        <v>76.22</v>
      </c>
      <c r="AN1512" t="s">
        <v>5316</v>
      </c>
      <c r="AO1512" t="s">
        <v>5319</v>
      </c>
      <c r="AP1512" t="s">
        <v>5385</v>
      </c>
      <c r="AQ1512" t="s">
        <v>5449</v>
      </c>
    </row>
    <row r="1513" spans="1:43">
      <c r="A1513" s="1" t="s">
        <v>1010</v>
      </c>
      <c r="B1513">
        <v>18</v>
      </c>
      <c r="C1513">
        <v>3733496</v>
      </c>
      <c r="D1513">
        <v>863068</v>
      </c>
      <c r="E1513">
        <v>207416.4</v>
      </c>
      <c r="F1513" t="s">
        <v>1249</v>
      </c>
      <c r="G1513" t="s">
        <v>1282</v>
      </c>
      <c r="H1513" t="s">
        <v>1282</v>
      </c>
      <c r="J1513">
        <v>95.56999999999999</v>
      </c>
      <c r="K1513">
        <v>1.48</v>
      </c>
      <c r="L1513">
        <v>75</v>
      </c>
      <c r="N1513">
        <v>1</v>
      </c>
      <c r="O1513">
        <v>1</v>
      </c>
      <c r="P1513" t="s">
        <v>2159</v>
      </c>
      <c r="Q1513" t="s">
        <v>2453</v>
      </c>
      <c r="R1513">
        <v>99.90000000000001</v>
      </c>
      <c r="S1513">
        <v>1453</v>
      </c>
      <c r="T1513" t="s">
        <v>3049</v>
      </c>
      <c r="U1513">
        <v>99.59999999999999</v>
      </c>
      <c r="V1513">
        <v>1506</v>
      </c>
      <c r="W1513">
        <v>10.0587845</v>
      </c>
      <c r="X1513">
        <v>15.579656</v>
      </c>
      <c r="Z1513">
        <v>0</v>
      </c>
      <c r="AA1513">
        <v>0</v>
      </c>
      <c r="AB1513">
        <v>0.0250497636165914</v>
      </c>
      <c r="AC1513">
        <v>0.00440839646436497</v>
      </c>
    </row>
    <row r="1514" spans="1:43">
      <c r="A1514" s="1" t="s">
        <v>1011</v>
      </c>
      <c r="B1514">
        <v>7</v>
      </c>
      <c r="C1514">
        <v>4726453</v>
      </c>
      <c r="D1514">
        <v>2839299</v>
      </c>
      <c r="E1514">
        <v>675207.6</v>
      </c>
      <c r="F1514" t="s">
        <v>1249</v>
      </c>
      <c r="G1514" t="s">
        <v>1787</v>
      </c>
      <c r="H1514" t="s">
        <v>1787</v>
      </c>
      <c r="I1514" t="s">
        <v>2128</v>
      </c>
      <c r="J1514">
        <v>99.20999999999999</v>
      </c>
      <c r="K1514">
        <v>0.83</v>
      </c>
      <c r="L1514">
        <v>75</v>
      </c>
      <c r="N1514">
        <v>2</v>
      </c>
      <c r="O1514">
        <v>2</v>
      </c>
      <c r="P1514" t="s">
        <v>2408</v>
      </c>
      <c r="Q1514" t="s">
        <v>2967</v>
      </c>
      <c r="R1514">
        <v>99.90000000000001</v>
      </c>
      <c r="S1514">
        <v>1458</v>
      </c>
      <c r="T1514" t="s">
        <v>3518</v>
      </c>
      <c r="U1514">
        <v>99.7</v>
      </c>
      <c r="V1514">
        <v>1516</v>
      </c>
      <c r="W1514">
        <v>203.06604</v>
      </c>
      <c r="X1514">
        <v>231.47646</v>
      </c>
      <c r="Y1514">
        <v>2.9952698</v>
      </c>
      <c r="Z1514">
        <v>0</v>
      </c>
      <c r="AA1514">
        <v>0</v>
      </c>
      <c r="AB1514">
        <v>0.000191027098343501</v>
      </c>
      <c r="AC1514">
        <v>4.28767225230438e-05</v>
      </c>
      <c r="AD1514" t="s">
        <v>4266</v>
      </c>
      <c r="AE1514">
        <v>1057835</v>
      </c>
      <c r="AF1514">
        <v>1058202</v>
      </c>
      <c r="AG1514" t="s">
        <v>4530</v>
      </c>
      <c r="AH1514" t="s">
        <v>4533</v>
      </c>
      <c r="AI1514" t="s">
        <v>4639</v>
      </c>
      <c r="AJ1514" t="s">
        <v>5176</v>
      </c>
      <c r="AK1514" t="s">
        <v>5237</v>
      </c>
      <c r="AL1514">
        <v>10.31</v>
      </c>
      <c r="AM1514">
        <v>78.86</v>
      </c>
      <c r="AN1514" t="s">
        <v>5316</v>
      </c>
      <c r="AO1514" t="s">
        <v>5319</v>
      </c>
      <c r="AP1514" t="s">
        <v>5385</v>
      </c>
      <c r="AQ1514" t="s">
        <v>5449</v>
      </c>
    </row>
    <row r="1515" spans="1:43">
      <c r="A1515" s="1" t="s">
        <v>1011</v>
      </c>
      <c r="B1515">
        <v>7</v>
      </c>
      <c r="C1515">
        <v>4726453</v>
      </c>
      <c r="D1515">
        <v>2839299</v>
      </c>
      <c r="E1515">
        <v>675207.6</v>
      </c>
      <c r="F1515" t="s">
        <v>1249</v>
      </c>
      <c r="G1515" t="s">
        <v>1787</v>
      </c>
      <c r="H1515" t="s">
        <v>1787</v>
      </c>
      <c r="I1515" t="s">
        <v>2128</v>
      </c>
      <c r="J1515">
        <v>99.20999999999999</v>
      </c>
      <c r="K1515">
        <v>0.83</v>
      </c>
      <c r="L1515">
        <v>75</v>
      </c>
      <c r="N1515">
        <v>2</v>
      </c>
      <c r="O1515">
        <v>2</v>
      </c>
      <c r="P1515" t="s">
        <v>2408</v>
      </c>
      <c r="Q1515" t="s">
        <v>2967</v>
      </c>
      <c r="R1515">
        <v>99.90000000000001</v>
      </c>
      <c r="S1515">
        <v>1458</v>
      </c>
      <c r="T1515" t="s">
        <v>3518</v>
      </c>
      <c r="U1515">
        <v>99.7</v>
      </c>
      <c r="V1515">
        <v>1516</v>
      </c>
      <c r="W1515">
        <v>203.06604</v>
      </c>
      <c r="X1515">
        <v>231.47646</v>
      </c>
      <c r="Y1515">
        <v>2.9952698</v>
      </c>
      <c r="Z1515">
        <v>0</v>
      </c>
      <c r="AA1515">
        <v>0</v>
      </c>
      <c r="AB1515">
        <v>0.000191027098343501</v>
      </c>
      <c r="AC1515">
        <v>4.28767225230438e-05</v>
      </c>
      <c r="AD1515" t="s">
        <v>4266</v>
      </c>
      <c r="AE1515">
        <v>1058461</v>
      </c>
      <c r="AF1515">
        <v>1058628</v>
      </c>
      <c r="AG1515" t="s">
        <v>4530</v>
      </c>
      <c r="AH1515" t="s">
        <v>4533</v>
      </c>
      <c r="AI1515" t="s">
        <v>4927</v>
      </c>
      <c r="AJ1515" t="s">
        <v>5179</v>
      </c>
      <c r="AK1515" t="s">
        <v>5234</v>
      </c>
      <c r="AL1515">
        <v>4.72</v>
      </c>
      <c r="AM1515">
        <v>76.79000000000001</v>
      </c>
      <c r="AN1515" t="s">
        <v>5316</v>
      </c>
      <c r="AO1515" t="s">
        <v>5319</v>
      </c>
      <c r="AP1515" t="s">
        <v>5385</v>
      </c>
      <c r="AQ1515" t="s">
        <v>5449</v>
      </c>
    </row>
    <row r="1516" spans="1:43">
      <c r="A1516" s="1" t="s">
        <v>1012</v>
      </c>
      <c r="B1516">
        <v>11</v>
      </c>
      <c r="C1516">
        <v>5420453</v>
      </c>
      <c r="D1516">
        <v>1711584</v>
      </c>
      <c r="E1516">
        <v>492768.5</v>
      </c>
      <c r="F1516" t="s">
        <v>1249</v>
      </c>
      <c r="G1516" t="s">
        <v>1283</v>
      </c>
      <c r="H1516" t="s">
        <v>1283</v>
      </c>
      <c r="J1516">
        <v>98.64</v>
      </c>
      <c r="K1516">
        <v>1.24</v>
      </c>
      <c r="L1516">
        <v>50</v>
      </c>
      <c r="N1516">
        <v>1</v>
      </c>
      <c r="O1516">
        <v>1</v>
      </c>
      <c r="P1516" t="s">
        <v>2145</v>
      </c>
      <c r="Q1516" t="s">
        <v>2454</v>
      </c>
      <c r="R1516">
        <v>100</v>
      </c>
      <c r="S1516">
        <v>1459</v>
      </c>
      <c r="T1516" t="s">
        <v>3050</v>
      </c>
      <c r="U1516">
        <v>99.5</v>
      </c>
      <c r="V1516">
        <v>1477</v>
      </c>
      <c r="W1516">
        <v>14.729225</v>
      </c>
      <c r="X1516">
        <v>20.682064</v>
      </c>
      <c r="Z1516">
        <v>0</v>
      </c>
      <c r="AA1516">
        <v>0</v>
      </c>
      <c r="AB1516">
        <v>0.00640883455632249</v>
      </c>
      <c r="AC1516">
        <v>0.00189682194611</v>
      </c>
    </row>
    <row r="1517" spans="1:43">
      <c r="A1517" s="1" t="s">
        <v>1013</v>
      </c>
      <c r="B1517">
        <v>9</v>
      </c>
      <c r="C1517">
        <v>5003650</v>
      </c>
      <c r="D1517">
        <v>1597054</v>
      </c>
      <c r="E1517">
        <v>555961.1</v>
      </c>
      <c r="F1517" t="s">
        <v>1249</v>
      </c>
      <c r="G1517" t="s">
        <v>1393</v>
      </c>
      <c r="H1517" t="s">
        <v>1393</v>
      </c>
      <c r="J1517">
        <v>97.62</v>
      </c>
      <c r="K1517">
        <v>0.89</v>
      </c>
      <c r="L1517">
        <v>0</v>
      </c>
      <c r="N1517">
        <v>3</v>
      </c>
      <c r="O1517">
        <v>3</v>
      </c>
      <c r="P1517" t="s">
        <v>2235</v>
      </c>
      <c r="Q1517" t="s">
        <v>2572</v>
      </c>
      <c r="R1517">
        <v>99.90000000000001</v>
      </c>
      <c r="S1517">
        <v>1426</v>
      </c>
      <c r="T1517" t="s">
        <v>3160</v>
      </c>
      <c r="U1517">
        <v>99.5</v>
      </c>
      <c r="V1517">
        <v>1468</v>
      </c>
      <c r="W1517">
        <v>8.743702000000001</v>
      </c>
      <c r="X1517">
        <v>12.365542</v>
      </c>
      <c r="Z1517">
        <v>0</v>
      </c>
      <c r="AA1517">
        <v>0</v>
      </c>
      <c r="AB1517">
        <v>0.004821548786132029</v>
      </c>
      <c r="AC1517">
        <v>0.00154836378807201</v>
      </c>
      <c r="AD1517" t="s">
        <v>4267</v>
      </c>
      <c r="AE1517">
        <v>913974</v>
      </c>
      <c r="AF1517">
        <v>914082</v>
      </c>
      <c r="AG1517" t="s">
        <v>4529</v>
      </c>
      <c r="AH1517" t="s">
        <v>4531</v>
      </c>
      <c r="AI1517" t="s">
        <v>4779</v>
      </c>
      <c r="AJ1517" t="s">
        <v>5188</v>
      </c>
      <c r="AK1517" t="s">
        <v>5234</v>
      </c>
      <c r="AL1517">
        <v>3.12</v>
      </c>
      <c r="AM1517">
        <v>82.56999999999999</v>
      </c>
      <c r="AN1517" t="s">
        <v>5316</v>
      </c>
      <c r="AO1517" t="s">
        <v>5317</v>
      </c>
      <c r="AP1517" t="s">
        <v>5383</v>
      </c>
      <c r="AQ1517" t="s">
        <v>5449</v>
      </c>
    </row>
    <row r="1518" spans="1:43">
      <c r="A1518" s="1" t="s">
        <v>1014</v>
      </c>
      <c r="B1518">
        <v>32</v>
      </c>
      <c r="C1518">
        <v>4428376</v>
      </c>
      <c r="D1518">
        <v>743447</v>
      </c>
      <c r="E1518">
        <v>138386.8</v>
      </c>
      <c r="F1518" t="s">
        <v>1249</v>
      </c>
      <c r="G1518" t="s">
        <v>1259</v>
      </c>
      <c r="H1518" t="s">
        <v>2080</v>
      </c>
      <c r="J1518">
        <v>95.54000000000001</v>
      </c>
      <c r="K1518">
        <v>0</v>
      </c>
      <c r="L1518">
        <v>0</v>
      </c>
      <c r="N1518">
        <v>2</v>
      </c>
      <c r="O1518">
        <v>1</v>
      </c>
      <c r="P1518" t="s">
        <v>2139</v>
      </c>
      <c r="Q1518" t="s">
        <v>2430</v>
      </c>
      <c r="R1518">
        <v>99.7</v>
      </c>
      <c r="S1518">
        <v>1454</v>
      </c>
      <c r="T1518" t="s">
        <v>3026</v>
      </c>
      <c r="U1518">
        <v>99.3</v>
      </c>
      <c r="V1518">
        <v>1497</v>
      </c>
      <c r="W1518">
        <v>6.506107</v>
      </c>
      <c r="X1518">
        <v>9.422744</v>
      </c>
      <c r="Z1518">
        <v>0</v>
      </c>
      <c r="AA1518">
        <v>0</v>
      </c>
      <c r="AB1518">
        <v>0.0176211604445828</v>
      </c>
      <c r="AC1518">
        <v>0.00666398022457854</v>
      </c>
    </row>
    <row r="1519" spans="1:43">
      <c r="A1519" s="1" t="s">
        <v>1015</v>
      </c>
      <c r="B1519">
        <v>89</v>
      </c>
      <c r="C1519">
        <v>7489364</v>
      </c>
      <c r="D1519">
        <v>455110</v>
      </c>
      <c r="E1519">
        <v>84150.2</v>
      </c>
      <c r="F1519" t="s">
        <v>1249</v>
      </c>
      <c r="G1519" t="s">
        <v>1751</v>
      </c>
      <c r="H1519" t="s">
        <v>2081</v>
      </c>
      <c r="J1519">
        <v>92.26000000000001</v>
      </c>
      <c r="K1519">
        <v>4.56</v>
      </c>
      <c r="L1519">
        <v>54.55</v>
      </c>
      <c r="N1519">
        <v>3</v>
      </c>
      <c r="O1519">
        <v>3</v>
      </c>
      <c r="P1519" t="s">
        <v>2156</v>
      </c>
      <c r="Q1519" t="s">
        <v>2924</v>
      </c>
      <c r="R1519">
        <v>99.90000000000001</v>
      </c>
      <c r="S1519">
        <v>1476</v>
      </c>
      <c r="T1519" t="s">
        <v>3046</v>
      </c>
      <c r="U1519">
        <v>96.5</v>
      </c>
      <c r="V1519">
        <v>1548</v>
      </c>
      <c r="W1519">
        <v>9.166758999999999</v>
      </c>
      <c r="X1519">
        <v>9.804094000000001</v>
      </c>
      <c r="Z1519">
        <v>0</v>
      </c>
      <c r="AA1519">
        <v>0</v>
      </c>
      <c r="AB1519">
        <v>0.049332739522431</v>
      </c>
      <c r="AC1519">
        <v>0.0146095641141519</v>
      </c>
      <c r="AD1519" t="s">
        <v>4268</v>
      </c>
      <c r="AE1519">
        <v>206622</v>
      </c>
      <c r="AF1519">
        <v>207025</v>
      </c>
      <c r="AG1519" t="s">
        <v>4530</v>
      </c>
      <c r="AH1519" t="s">
        <v>4531</v>
      </c>
      <c r="AI1519" t="s">
        <v>5007</v>
      </c>
      <c r="AJ1519" t="s">
        <v>5176</v>
      </c>
      <c r="AK1519" t="s">
        <v>5261</v>
      </c>
      <c r="AL1519">
        <v>11.52</v>
      </c>
      <c r="AM1519">
        <v>76.54000000000001</v>
      </c>
      <c r="AN1519" t="s">
        <v>5316</v>
      </c>
      <c r="AO1519" t="s">
        <v>5317</v>
      </c>
      <c r="AP1519" t="s">
        <v>5383</v>
      </c>
      <c r="AQ1519" t="s">
        <v>5449</v>
      </c>
    </row>
    <row r="1520" spans="1:43">
      <c r="A1520" s="1" t="s">
        <v>1015</v>
      </c>
      <c r="B1520">
        <v>89</v>
      </c>
      <c r="C1520">
        <v>7489364</v>
      </c>
      <c r="D1520">
        <v>455110</v>
      </c>
      <c r="E1520">
        <v>84150.2</v>
      </c>
      <c r="F1520" t="s">
        <v>1249</v>
      </c>
      <c r="G1520" t="s">
        <v>1751</v>
      </c>
      <c r="H1520" t="s">
        <v>2081</v>
      </c>
      <c r="J1520">
        <v>92.26000000000001</v>
      </c>
      <c r="K1520">
        <v>4.56</v>
      </c>
      <c r="L1520">
        <v>54.55</v>
      </c>
      <c r="N1520">
        <v>3</v>
      </c>
      <c r="O1520">
        <v>3</v>
      </c>
      <c r="P1520" t="s">
        <v>2156</v>
      </c>
      <c r="Q1520" t="s">
        <v>2924</v>
      </c>
      <c r="R1520">
        <v>99.90000000000001</v>
      </c>
      <c r="S1520">
        <v>1476</v>
      </c>
      <c r="T1520" t="s">
        <v>3046</v>
      </c>
      <c r="U1520">
        <v>96.5</v>
      </c>
      <c r="V1520">
        <v>1548</v>
      </c>
      <c r="W1520">
        <v>9.166758999999999</v>
      </c>
      <c r="X1520">
        <v>9.804094000000001</v>
      </c>
      <c r="Z1520">
        <v>0</v>
      </c>
      <c r="AA1520">
        <v>0</v>
      </c>
      <c r="AB1520">
        <v>0.049332739522431</v>
      </c>
      <c r="AC1520">
        <v>0.0146095641141519</v>
      </c>
      <c r="AD1520" t="s">
        <v>4268</v>
      </c>
      <c r="AE1520">
        <v>207124</v>
      </c>
      <c r="AF1520">
        <v>207363</v>
      </c>
      <c r="AG1520" t="s">
        <v>4530</v>
      </c>
      <c r="AH1520" t="s">
        <v>4531</v>
      </c>
      <c r="AI1520" t="s">
        <v>4646</v>
      </c>
      <c r="AJ1520" t="s">
        <v>5183</v>
      </c>
      <c r="AK1520" t="s">
        <v>5234</v>
      </c>
      <c r="AL1520">
        <v>6.88</v>
      </c>
      <c r="AM1520">
        <v>76.67</v>
      </c>
      <c r="AN1520" t="s">
        <v>5316</v>
      </c>
      <c r="AO1520" t="s">
        <v>5317</v>
      </c>
      <c r="AP1520" t="s">
        <v>5383</v>
      </c>
      <c r="AQ1520" t="s">
        <v>5449</v>
      </c>
    </row>
    <row r="1521" spans="1:43">
      <c r="A1521" s="1" t="s">
        <v>1015</v>
      </c>
      <c r="B1521">
        <v>89</v>
      </c>
      <c r="C1521">
        <v>7489364</v>
      </c>
      <c r="D1521">
        <v>455110</v>
      </c>
      <c r="E1521">
        <v>84150.2</v>
      </c>
      <c r="F1521" t="s">
        <v>1249</v>
      </c>
      <c r="G1521" t="s">
        <v>1751</v>
      </c>
      <c r="H1521" t="s">
        <v>2081</v>
      </c>
      <c r="J1521">
        <v>92.26000000000001</v>
      </c>
      <c r="K1521">
        <v>4.56</v>
      </c>
      <c r="L1521">
        <v>54.55</v>
      </c>
      <c r="N1521">
        <v>3</v>
      </c>
      <c r="O1521">
        <v>3</v>
      </c>
      <c r="P1521" t="s">
        <v>2156</v>
      </c>
      <c r="Q1521" t="s">
        <v>2924</v>
      </c>
      <c r="R1521">
        <v>99.90000000000001</v>
      </c>
      <c r="S1521">
        <v>1476</v>
      </c>
      <c r="T1521" t="s">
        <v>3046</v>
      </c>
      <c r="U1521">
        <v>96.5</v>
      </c>
      <c r="V1521">
        <v>1548</v>
      </c>
      <c r="W1521">
        <v>9.166758999999999</v>
      </c>
      <c r="X1521">
        <v>9.804094000000001</v>
      </c>
      <c r="Z1521">
        <v>0</v>
      </c>
      <c r="AA1521">
        <v>0</v>
      </c>
      <c r="AB1521">
        <v>0.049332739522431</v>
      </c>
      <c r="AC1521">
        <v>0.0146095641141519</v>
      </c>
      <c r="AD1521" t="s">
        <v>4268</v>
      </c>
      <c r="AE1521">
        <v>208877</v>
      </c>
      <c r="AF1521">
        <v>209200</v>
      </c>
      <c r="AG1521" t="s">
        <v>4530</v>
      </c>
      <c r="AH1521" t="s">
        <v>4533</v>
      </c>
      <c r="AI1521" t="s">
        <v>5053</v>
      </c>
      <c r="AJ1521" t="s">
        <v>5182</v>
      </c>
      <c r="AK1521" t="s">
        <v>5234</v>
      </c>
      <c r="AL1521">
        <v>9.1</v>
      </c>
      <c r="AM1521">
        <v>75.62</v>
      </c>
      <c r="AN1521" t="s">
        <v>5316</v>
      </c>
      <c r="AO1521" t="s">
        <v>5319</v>
      </c>
      <c r="AP1521" t="s">
        <v>5385</v>
      </c>
      <c r="AQ1521" t="s">
        <v>5449</v>
      </c>
    </row>
    <row r="1522" spans="1:43">
      <c r="A1522" s="1" t="s">
        <v>1015</v>
      </c>
      <c r="B1522">
        <v>89</v>
      </c>
      <c r="C1522">
        <v>7489364</v>
      </c>
      <c r="D1522">
        <v>455110</v>
      </c>
      <c r="E1522">
        <v>84150.2</v>
      </c>
      <c r="F1522" t="s">
        <v>1249</v>
      </c>
      <c r="G1522" t="s">
        <v>1751</v>
      </c>
      <c r="H1522" t="s">
        <v>2081</v>
      </c>
      <c r="J1522">
        <v>92.26000000000001</v>
      </c>
      <c r="K1522">
        <v>4.56</v>
      </c>
      <c r="L1522">
        <v>54.55</v>
      </c>
      <c r="N1522">
        <v>3</v>
      </c>
      <c r="O1522">
        <v>3</v>
      </c>
      <c r="P1522" t="s">
        <v>2156</v>
      </c>
      <c r="Q1522" t="s">
        <v>2924</v>
      </c>
      <c r="R1522">
        <v>99.90000000000001</v>
      </c>
      <c r="S1522">
        <v>1476</v>
      </c>
      <c r="T1522" t="s">
        <v>3046</v>
      </c>
      <c r="U1522">
        <v>96.5</v>
      </c>
      <c r="V1522">
        <v>1548</v>
      </c>
      <c r="W1522">
        <v>9.166758999999999</v>
      </c>
      <c r="X1522">
        <v>9.804094000000001</v>
      </c>
      <c r="Z1522">
        <v>0</v>
      </c>
      <c r="AA1522">
        <v>0</v>
      </c>
      <c r="AB1522">
        <v>0.049332739522431</v>
      </c>
      <c r="AC1522">
        <v>0.0146095641141519</v>
      </c>
      <c r="AD1522" t="s">
        <v>4269</v>
      </c>
      <c r="AE1522">
        <v>46286</v>
      </c>
      <c r="AF1522">
        <v>46421</v>
      </c>
      <c r="AG1522" t="s">
        <v>4529</v>
      </c>
      <c r="AH1522" t="s">
        <v>4532</v>
      </c>
      <c r="AI1522" t="s">
        <v>4749</v>
      </c>
      <c r="AJ1522" t="s">
        <v>5174</v>
      </c>
      <c r="AK1522" t="s">
        <v>5234</v>
      </c>
      <c r="AL1522">
        <v>20.06</v>
      </c>
      <c r="AM1522">
        <v>77.20999999999999</v>
      </c>
      <c r="AN1522" t="s">
        <v>5316</v>
      </c>
      <c r="AO1522" t="s">
        <v>5318</v>
      </c>
      <c r="AP1522" t="s">
        <v>5384</v>
      </c>
      <c r="AQ1522" t="s">
        <v>5450</v>
      </c>
    </row>
    <row r="1523" spans="1:43">
      <c r="A1523" s="1" t="s">
        <v>1015</v>
      </c>
      <c r="B1523">
        <v>89</v>
      </c>
      <c r="C1523">
        <v>7489364</v>
      </c>
      <c r="D1523">
        <v>455110</v>
      </c>
      <c r="E1523">
        <v>84150.2</v>
      </c>
      <c r="F1523" t="s">
        <v>1249</v>
      </c>
      <c r="G1523" t="s">
        <v>1751</v>
      </c>
      <c r="H1523" t="s">
        <v>2081</v>
      </c>
      <c r="J1523">
        <v>92.26000000000001</v>
      </c>
      <c r="K1523">
        <v>4.56</v>
      </c>
      <c r="L1523">
        <v>54.55</v>
      </c>
      <c r="N1523">
        <v>3</v>
      </c>
      <c r="O1523">
        <v>3</v>
      </c>
      <c r="P1523" t="s">
        <v>2156</v>
      </c>
      <c r="Q1523" t="s">
        <v>2924</v>
      </c>
      <c r="R1523">
        <v>99.90000000000001</v>
      </c>
      <c r="S1523">
        <v>1476</v>
      </c>
      <c r="T1523" t="s">
        <v>3046</v>
      </c>
      <c r="U1523">
        <v>96.5</v>
      </c>
      <c r="V1523">
        <v>1548</v>
      </c>
      <c r="W1523">
        <v>9.166758999999999</v>
      </c>
      <c r="X1523">
        <v>9.804094000000001</v>
      </c>
      <c r="Z1523">
        <v>0</v>
      </c>
      <c r="AA1523">
        <v>0</v>
      </c>
      <c r="AB1523">
        <v>0.049332739522431</v>
      </c>
      <c r="AC1523">
        <v>0.0146095641141519</v>
      </c>
      <c r="AD1523" t="s">
        <v>4270</v>
      </c>
      <c r="AE1523">
        <v>1634</v>
      </c>
      <c r="AF1523">
        <v>1975</v>
      </c>
      <c r="AG1523" t="s">
        <v>4530</v>
      </c>
      <c r="AH1523" t="s">
        <v>4531</v>
      </c>
      <c r="AI1523" t="s">
        <v>5054</v>
      </c>
      <c r="AJ1523" t="s">
        <v>5173</v>
      </c>
      <c r="AK1523" t="s">
        <v>5244</v>
      </c>
      <c r="AL1523">
        <v>9.74</v>
      </c>
      <c r="AM1523">
        <v>78.48999999999999</v>
      </c>
      <c r="AN1523" t="s">
        <v>5316</v>
      </c>
      <c r="AO1523" t="s">
        <v>5317</v>
      </c>
      <c r="AP1523" t="s">
        <v>5383</v>
      </c>
      <c r="AQ1523" t="s">
        <v>5449</v>
      </c>
    </row>
    <row r="1524" spans="1:43">
      <c r="A1524" s="1" t="s">
        <v>1015</v>
      </c>
      <c r="B1524">
        <v>89</v>
      </c>
      <c r="C1524">
        <v>7489364</v>
      </c>
      <c r="D1524">
        <v>455110</v>
      </c>
      <c r="E1524">
        <v>84150.2</v>
      </c>
      <c r="F1524" t="s">
        <v>1249</v>
      </c>
      <c r="G1524" t="s">
        <v>1751</v>
      </c>
      <c r="H1524" t="s">
        <v>2081</v>
      </c>
      <c r="J1524">
        <v>92.26000000000001</v>
      </c>
      <c r="K1524">
        <v>4.56</v>
      </c>
      <c r="L1524">
        <v>54.55</v>
      </c>
      <c r="N1524">
        <v>3</v>
      </c>
      <c r="O1524">
        <v>3</v>
      </c>
      <c r="P1524" t="s">
        <v>2156</v>
      </c>
      <c r="Q1524" t="s">
        <v>2924</v>
      </c>
      <c r="R1524">
        <v>99.90000000000001</v>
      </c>
      <c r="S1524">
        <v>1476</v>
      </c>
      <c r="T1524" t="s">
        <v>3046</v>
      </c>
      <c r="U1524">
        <v>96.5</v>
      </c>
      <c r="V1524">
        <v>1548</v>
      </c>
      <c r="W1524">
        <v>9.166758999999999</v>
      </c>
      <c r="X1524">
        <v>9.804094000000001</v>
      </c>
      <c r="Z1524">
        <v>0</v>
      </c>
      <c r="AA1524">
        <v>0</v>
      </c>
      <c r="AB1524">
        <v>0.049332739522431</v>
      </c>
      <c r="AC1524">
        <v>0.0146095641141519</v>
      </c>
      <c r="AD1524" t="s">
        <v>4270</v>
      </c>
      <c r="AE1524">
        <v>2135</v>
      </c>
      <c r="AF1524">
        <v>2374</v>
      </c>
      <c r="AG1524" t="s">
        <v>4530</v>
      </c>
      <c r="AH1524" t="s">
        <v>4531</v>
      </c>
      <c r="AI1524" t="s">
        <v>4646</v>
      </c>
      <c r="AJ1524" t="s">
        <v>5183</v>
      </c>
      <c r="AK1524" t="s">
        <v>5234</v>
      </c>
      <c r="AL1524">
        <v>6.88</v>
      </c>
      <c r="AM1524">
        <v>77.5</v>
      </c>
      <c r="AN1524" t="s">
        <v>5316</v>
      </c>
      <c r="AO1524" t="s">
        <v>5317</v>
      </c>
      <c r="AP1524" t="s">
        <v>5383</v>
      </c>
      <c r="AQ1524" t="s">
        <v>5449</v>
      </c>
    </row>
    <row r="1525" spans="1:43">
      <c r="A1525" s="1" t="s">
        <v>1015</v>
      </c>
      <c r="B1525">
        <v>89</v>
      </c>
      <c r="C1525">
        <v>7489364</v>
      </c>
      <c r="D1525">
        <v>455110</v>
      </c>
      <c r="E1525">
        <v>84150.2</v>
      </c>
      <c r="F1525" t="s">
        <v>1249</v>
      </c>
      <c r="G1525" t="s">
        <v>1751</v>
      </c>
      <c r="H1525" t="s">
        <v>2081</v>
      </c>
      <c r="J1525">
        <v>92.26000000000001</v>
      </c>
      <c r="K1525">
        <v>4.56</v>
      </c>
      <c r="L1525">
        <v>54.55</v>
      </c>
      <c r="N1525">
        <v>3</v>
      </c>
      <c r="O1525">
        <v>3</v>
      </c>
      <c r="P1525" t="s">
        <v>2156</v>
      </c>
      <c r="Q1525" t="s">
        <v>2924</v>
      </c>
      <c r="R1525">
        <v>99.90000000000001</v>
      </c>
      <c r="S1525">
        <v>1476</v>
      </c>
      <c r="T1525" t="s">
        <v>3046</v>
      </c>
      <c r="U1525">
        <v>96.5</v>
      </c>
      <c r="V1525">
        <v>1548</v>
      </c>
      <c r="W1525">
        <v>9.166758999999999</v>
      </c>
      <c r="X1525">
        <v>9.804094000000001</v>
      </c>
      <c r="Z1525">
        <v>0</v>
      </c>
      <c r="AA1525">
        <v>0</v>
      </c>
      <c r="AB1525">
        <v>0.049332739522431</v>
      </c>
      <c r="AC1525">
        <v>0.0146095641141519</v>
      </c>
      <c r="AD1525" t="s">
        <v>4270</v>
      </c>
      <c r="AE1525">
        <v>3914</v>
      </c>
      <c r="AF1525">
        <v>4364</v>
      </c>
      <c r="AG1525" t="s">
        <v>4530</v>
      </c>
      <c r="AH1525" t="s">
        <v>4531</v>
      </c>
      <c r="AI1525" t="s">
        <v>5055</v>
      </c>
      <c r="AJ1525" t="s">
        <v>5187</v>
      </c>
      <c r="AK1525" t="s">
        <v>5300</v>
      </c>
      <c r="AL1525">
        <v>12.67</v>
      </c>
      <c r="AM1525">
        <v>75.27</v>
      </c>
      <c r="AN1525" t="s">
        <v>5316</v>
      </c>
      <c r="AO1525" t="s">
        <v>5317</v>
      </c>
      <c r="AP1525" t="s">
        <v>5383</v>
      </c>
      <c r="AQ1525" t="s">
        <v>5449</v>
      </c>
    </row>
    <row r="1526" spans="1:43">
      <c r="A1526" s="1" t="s">
        <v>1016</v>
      </c>
      <c r="B1526">
        <v>1</v>
      </c>
      <c r="C1526">
        <v>3152895</v>
      </c>
      <c r="D1526">
        <v>3152895</v>
      </c>
      <c r="E1526">
        <v>3152895</v>
      </c>
      <c r="F1526" t="s">
        <v>1249</v>
      </c>
      <c r="G1526" t="s">
        <v>1788</v>
      </c>
      <c r="H1526" t="s">
        <v>1788</v>
      </c>
      <c r="I1526" t="s">
        <v>2128</v>
      </c>
      <c r="J1526">
        <v>97.7</v>
      </c>
      <c r="K1526">
        <v>0.73</v>
      </c>
      <c r="L1526">
        <v>50</v>
      </c>
      <c r="M1526" t="s">
        <v>2129</v>
      </c>
      <c r="N1526">
        <v>1</v>
      </c>
      <c r="O1526">
        <v>1</v>
      </c>
      <c r="P1526" t="s">
        <v>2409</v>
      </c>
      <c r="Q1526" t="s">
        <v>2968</v>
      </c>
      <c r="R1526">
        <v>100</v>
      </c>
      <c r="S1526">
        <v>1422</v>
      </c>
      <c r="T1526" t="s">
        <v>3519</v>
      </c>
      <c r="U1526">
        <v>100</v>
      </c>
      <c r="V1526">
        <v>1480</v>
      </c>
      <c r="W1526">
        <v>22.247482</v>
      </c>
      <c r="X1526">
        <v>34.376095</v>
      </c>
      <c r="Y1526">
        <v>0.5046375</v>
      </c>
      <c r="Z1526">
        <v>0</v>
      </c>
      <c r="AA1526">
        <v>0</v>
      </c>
      <c r="AB1526">
        <v>0.0019444438436399</v>
      </c>
      <c r="AC1526">
        <v>0.000655638964320785</v>
      </c>
    </row>
    <row r="1527" spans="1:43">
      <c r="A1527" s="1" t="s">
        <v>1017</v>
      </c>
      <c r="B1527">
        <v>6</v>
      </c>
      <c r="C1527">
        <v>2520604</v>
      </c>
      <c r="D1527">
        <v>921184</v>
      </c>
      <c r="E1527">
        <v>420100.7</v>
      </c>
      <c r="F1527" t="s">
        <v>1249</v>
      </c>
      <c r="G1527" t="s">
        <v>1376</v>
      </c>
      <c r="H1527" t="s">
        <v>1376</v>
      </c>
      <c r="J1527">
        <v>97.28</v>
      </c>
      <c r="K1527">
        <v>0</v>
      </c>
      <c r="L1527">
        <v>0</v>
      </c>
      <c r="N1527">
        <v>1</v>
      </c>
      <c r="O1527">
        <v>1</v>
      </c>
      <c r="P1527" t="s">
        <v>2225</v>
      </c>
      <c r="Q1527" t="s">
        <v>2554</v>
      </c>
      <c r="R1527">
        <v>97</v>
      </c>
      <c r="S1527">
        <v>1458</v>
      </c>
      <c r="T1527" t="s">
        <v>3144</v>
      </c>
      <c r="U1527">
        <v>96.8</v>
      </c>
      <c r="V1527">
        <v>1477</v>
      </c>
      <c r="W1527">
        <v>16.079618</v>
      </c>
      <c r="X1527">
        <v>10.199997</v>
      </c>
      <c r="Z1527">
        <v>0</v>
      </c>
      <c r="AA1527">
        <v>1</v>
      </c>
      <c r="AB1527">
        <v>0.00577719008598785</v>
      </c>
      <c r="AC1527">
        <v>0.0012558163113257</v>
      </c>
    </row>
    <row r="1528" spans="1:43">
      <c r="A1528" s="1" t="s">
        <v>1018</v>
      </c>
      <c r="B1528">
        <v>21</v>
      </c>
      <c r="C1528">
        <v>4120465</v>
      </c>
      <c r="D1528">
        <v>2197265</v>
      </c>
      <c r="E1528">
        <v>196212.6</v>
      </c>
      <c r="F1528" t="s">
        <v>1249</v>
      </c>
      <c r="G1528" t="s">
        <v>1445</v>
      </c>
      <c r="H1528" t="s">
        <v>1445</v>
      </c>
      <c r="J1528">
        <v>96.47</v>
      </c>
      <c r="K1528">
        <v>3.52</v>
      </c>
      <c r="L1528">
        <v>5.56</v>
      </c>
      <c r="N1528">
        <v>2</v>
      </c>
      <c r="O1528">
        <v>2</v>
      </c>
      <c r="P1528" t="s">
        <v>2266</v>
      </c>
      <c r="Q1528" t="s">
        <v>2635</v>
      </c>
      <c r="R1528">
        <v>99.5</v>
      </c>
      <c r="S1528">
        <v>1458</v>
      </c>
      <c r="T1528" t="s">
        <v>3218</v>
      </c>
      <c r="U1528">
        <v>98.59999999999999</v>
      </c>
      <c r="V1528">
        <v>1495</v>
      </c>
      <c r="W1528">
        <v>11.301473</v>
      </c>
      <c r="X1528">
        <v>12.770171</v>
      </c>
      <c r="Z1528">
        <v>0</v>
      </c>
      <c r="AA1528">
        <v>0</v>
      </c>
      <c r="AB1528">
        <v>0.0317086664142241</v>
      </c>
      <c r="AC1528">
        <v>0.007618614309752841</v>
      </c>
      <c r="AD1528" t="s">
        <v>4271</v>
      </c>
      <c r="AE1528">
        <v>1603608</v>
      </c>
      <c r="AF1528">
        <v>1603986</v>
      </c>
      <c r="AG1528" t="s">
        <v>4530</v>
      </c>
      <c r="AH1528" t="s">
        <v>4533</v>
      </c>
      <c r="AI1528" t="s">
        <v>4833</v>
      </c>
      <c r="AJ1528" t="s">
        <v>5176</v>
      </c>
      <c r="AK1528" t="s">
        <v>5244</v>
      </c>
      <c r="AL1528">
        <v>10.59</v>
      </c>
      <c r="AM1528">
        <v>78.48</v>
      </c>
      <c r="AN1528" t="s">
        <v>5316</v>
      </c>
      <c r="AO1528" t="s">
        <v>5319</v>
      </c>
      <c r="AP1528" t="s">
        <v>5385</v>
      </c>
      <c r="AQ1528" t="s">
        <v>5449</v>
      </c>
    </row>
    <row r="1529" spans="1:43">
      <c r="A1529" s="1" t="s">
        <v>1018</v>
      </c>
      <c r="B1529">
        <v>21</v>
      </c>
      <c r="C1529">
        <v>4120465</v>
      </c>
      <c r="D1529">
        <v>2197265</v>
      </c>
      <c r="E1529">
        <v>196212.6</v>
      </c>
      <c r="F1529" t="s">
        <v>1249</v>
      </c>
      <c r="G1529" t="s">
        <v>1445</v>
      </c>
      <c r="H1529" t="s">
        <v>1445</v>
      </c>
      <c r="J1529">
        <v>96.47</v>
      </c>
      <c r="K1529">
        <v>3.52</v>
      </c>
      <c r="L1529">
        <v>5.56</v>
      </c>
      <c r="N1529">
        <v>2</v>
      </c>
      <c r="O1529">
        <v>2</v>
      </c>
      <c r="P1529" t="s">
        <v>2266</v>
      </c>
      <c r="Q1529" t="s">
        <v>2635</v>
      </c>
      <c r="R1529">
        <v>99.5</v>
      </c>
      <c r="S1529">
        <v>1458</v>
      </c>
      <c r="T1529" t="s">
        <v>3218</v>
      </c>
      <c r="U1529">
        <v>98.59999999999999</v>
      </c>
      <c r="V1529">
        <v>1495</v>
      </c>
      <c r="W1529">
        <v>11.301473</v>
      </c>
      <c r="X1529">
        <v>12.770171</v>
      </c>
      <c r="Z1529">
        <v>0</v>
      </c>
      <c r="AA1529">
        <v>0</v>
      </c>
      <c r="AB1529">
        <v>0.0317086664142241</v>
      </c>
      <c r="AC1529">
        <v>0.007618614309752841</v>
      </c>
      <c r="AD1529" t="s">
        <v>4271</v>
      </c>
      <c r="AE1529">
        <v>1604244</v>
      </c>
      <c r="AF1529">
        <v>1604414</v>
      </c>
      <c r="AG1529" t="s">
        <v>4530</v>
      </c>
      <c r="AH1529" t="s">
        <v>4533</v>
      </c>
      <c r="AI1529" t="s">
        <v>4631</v>
      </c>
      <c r="AJ1529" t="s">
        <v>5179</v>
      </c>
      <c r="AK1529" t="s">
        <v>5234</v>
      </c>
      <c r="AL1529">
        <v>4.8</v>
      </c>
      <c r="AM1529">
        <v>76.61</v>
      </c>
      <c r="AN1529" t="s">
        <v>5316</v>
      </c>
      <c r="AO1529" t="s">
        <v>5319</v>
      </c>
      <c r="AP1529" t="s">
        <v>5385</v>
      </c>
      <c r="AQ1529" t="s">
        <v>5449</v>
      </c>
    </row>
    <row r="1530" spans="1:43">
      <c r="A1530" s="1" t="s">
        <v>1018</v>
      </c>
      <c r="B1530">
        <v>21</v>
      </c>
      <c r="C1530">
        <v>4120465</v>
      </c>
      <c r="D1530">
        <v>2197265</v>
      </c>
      <c r="E1530">
        <v>196212.6</v>
      </c>
      <c r="F1530" t="s">
        <v>1249</v>
      </c>
      <c r="G1530" t="s">
        <v>1445</v>
      </c>
      <c r="H1530" t="s">
        <v>1445</v>
      </c>
      <c r="J1530">
        <v>96.47</v>
      </c>
      <c r="K1530">
        <v>3.52</v>
      </c>
      <c r="L1530">
        <v>5.56</v>
      </c>
      <c r="N1530">
        <v>2</v>
      </c>
      <c r="O1530">
        <v>2</v>
      </c>
      <c r="P1530" t="s">
        <v>2266</v>
      </c>
      <c r="Q1530" t="s">
        <v>2635</v>
      </c>
      <c r="R1530">
        <v>99.5</v>
      </c>
      <c r="S1530">
        <v>1458</v>
      </c>
      <c r="T1530" t="s">
        <v>3218</v>
      </c>
      <c r="U1530">
        <v>98.59999999999999</v>
      </c>
      <c r="V1530">
        <v>1495</v>
      </c>
      <c r="W1530">
        <v>11.301473</v>
      </c>
      <c r="X1530">
        <v>12.770171</v>
      </c>
      <c r="Z1530">
        <v>0</v>
      </c>
      <c r="AA1530">
        <v>0</v>
      </c>
      <c r="AB1530">
        <v>0.0317086664142241</v>
      </c>
      <c r="AC1530">
        <v>0.007618614309752841</v>
      </c>
      <c r="AD1530" t="s">
        <v>4272</v>
      </c>
      <c r="AE1530">
        <v>149201</v>
      </c>
      <c r="AF1530">
        <v>149648</v>
      </c>
      <c r="AG1530" t="s">
        <v>4530</v>
      </c>
      <c r="AH1530" t="s">
        <v>4542</v>
      </c>
      <c r="AI1530" t="s">
        <v>4902</v>
      </c>
      <c r="AJ1530" t="s">
        <v>5174</v>
      </c>
      <c r="AK1530" t="s">
        <v>5234</v>
      </c>
      <c r="AL1530">
        <v>14.5</v>
      </c>
      <c r="AM1530">
        <v>75.67</v>
      </c>
      <c r="AN1530" t="s">
        <v>5316</v>
      </c>
      <c r="AO1530" t="s">
        <v>5328</v>
      </c>
      <c r="AP1530" t="s">
        <v>5394</v>
      </c>
      <c r="AQ1530" t="s">
        <v>5458</v>
      </c>
    </row>
    <row r="1531" spans="1:43">
      <c r="A1531" s="1" t="s">
        <v>1018</v>
      </c>
      <c r="B1531">
        <v>21</v>
      </c>
      <c r="C1531">
        <v>4120465</v>
      </c>
      <c r="D1531">
        <v>2197265</v>
      </c>
      <c r="E1531">
        <v>196212.6</v>
      </c>
      <c r="F1531" t="s">
        <v>1249</v>
      </c>
      <c r="G1531" t="s">
        <v>1445</v>
      </c>
      <c r="H1531" t="s">
        <v>1445</v>
      </c>
      <c r="J1531">
        <v>96.47</v>
      </c>
      <c r="K1531">
        <v>3.52</v>
      </c>
      <c r="L1531">
        <v>5.56</v>
      </c>
      <c r="N1531">
        <v>2</v>
      </c>
      <c r="O1531">
        <v>2</v>
      </c>
      <c r="P1531" t="s">
        <v>2266</v>
      </c>
      <c r="Q1531" t="s">
        <v>2635</v>
      </c>
      <c r="R1531">
        <v>99.5</v>
      </c>
      <c r="S1531">
        <v>1458</v>
      </c>
      <c r="T1531" t="s">
        <v>3218</v>
      </c>
      <c r="U1531">
        <v>98.59999999999999</v>
      </c>
      <c r="V1531">
        <v>1495</v>
      </c>
      <c r="W1531">
        <v>11.301473</v>
      </c>
      <c r="X1531">
        <v>12.770171</v>
      </c>
      <c r="Z1531">
        <v>0</v>
      </c>
      <c r="AA1531">
        <v>0</v>
      </c>
      <c r="AB1531">
        <v>0.0317086664142241</v>
      </c>
      <c r="AC1531">
        <v>0.007618614309752841</v>
      </c>
      <c r="AD1531" t="s">
        <v>4272</v>
      </c>
      <c r="AE1531">
        <v>370682</v>
      </c>
      <c r="AF1531">
        <v>370816</v>
      </c>
      <c r="AG1531" t="s">
        <v>4529</v>
      </c>
      <c r="AH1531" t="s">
        <v>4535</v>
      </c>
      <c r="AI1531" t="s">
        <v>4834</v>
      </c>
      <c r="AJ1531" t="s">
        <v>5195</v>
      </c>
      <c r="AK1531" t="s">
        <v>5237</v>
      </c>
      <c r="AL1531">
        <v>6.93</v>
      </c>
      <c r="AM1531">
        <v>78.68000000000001</v>
      </c>
      <c r="AN1531" t="s">
        <v>5316</v>
      </c>
      <c r="AO1531" t="s">
        <v>5321</v>
      </c>
      <c r="AP1531" t="s">
        <v>5387</v>
      </c>
      <c r="AQ1531" t="s">
        <v>5452</v>
      </c>
    </row>
    <row r="1532" spans="1:43">
      <c r="A1532" s="1" t="s">
        <v>1019</v>
      </c>
      <c r="B1532">
        <v>13</v>
      </c>
      <c r="C1532">
        <v>3304576</v>
      </c>
      <c r="D1532">
        <v>1675126</v>
      </c>
      <c r="E1532">
        <v>254198.2</v>
      </c>
      <c r="F1532" t="s">
        <v>1249</v>
      </c>
      <c r="G1532" t="s">
        <v>1325</v>
      </c>
      <c r="H1532" t="s">
        <v>2082</v>
      </c>
      <c r="J1532">
        <v>99.51000000000001</v>
      </c>
      <c r="K1532">
        <v>1.48</v>
      </c>
      <c r="L1532">
        <v>80</v>
      </c>
      <c r="N1532">
        <v>1</v>
      </c>
      <c r="O1532">
        <v>1</v>
      </c>
      <c r="P1532" t="s">
        <v>2191</v>
      </c>
      <c r="Q1532" t="s">
        <v>2498</v>
      </c>
      <c r="R1532">
        <v>100</v>
      </c>
      <c r="S1532">
        <v>1455</v>
      </c>
      <c r="T1532" t="s">
        <v>3092</v>
      </c>
      <c r="U1532">
        <v>99.8</v>
      </c>
      <c r="V1532">
        <v>1513</v>
      </c>
      <c r="W1532">
        <v>18.18969</v>
      </c>
      <c r="X1532">
        <v>25.129616</v>
      </c>
      <c r="Z1532">
        <v>0</v>
      </c>
      <c r="AA1532">
        <v>0</v>
      </c>
      <c r="AB1532">
        <v>0.009363945830094599</v>
      </c>
      <c r="AC1532">
        <v>0.00262123589331082</v>
      </c>
    </row>
    <row r="1533" spans="1:43">
      <c r="A1533" s="1" t="s">
        <v>1020</v>
      </c>
      <c r="B1533">
        <v>8</v>
      </c>
      <c r="C1533">
        <v>4769874</v>
      </c>
      <c r="D1533">
        <v>3675677</v>
      </c>
      <c r="E1533">
        <v>596234.2</v>
      </c>
      <c r="F1533" t="s">
        <v>1249</v>
      </c>
      <c r="G1533" t="s">
        <v>1592</v>
      </c>
      <c r="H1533" t="s">
        <v>2083</v>
      </c>
      <c r="I1533" t="s">
        <v>2128</v>
      </c>
      <c r="J1533">
        <v>96.76000000000001</v>
      </c>
      <c r="K1533">
        <v>2.73</v>
      </c>
      <c r="L1533">
        <v>33.33</v>
      </c>
      <c r="N1533">
        <v>1</v>
      </c>
      <c r="O1533">
        <v>1</v>
      </c>
      <c r="P1533" t="s">
        <v>2337</v>
      </c>
      <c r="Q1533" t="s">
        <v>2778</v>
      </c>
      <c r="R1533">
        <v>99.5</v>
      </c>
      <c r="S1533">
        <v>1527</v>
      </c>
      <c r="T1533" t="s">
        <v>3351</v>
      </c>
      <c r="U1533">
        <v>99.90000000000001</v>
      </c>
      <c r="V1533">
        <v>1531</v>
      </c>
      <c r="W1533">
        <v>49.71162</v>
      </c>
      <c r="X1533">
        <v>60.458836</v>
      </c>
      <c r="Y1533">
        <v>1.7316793</v>
      </c>
      <c r="Z1533">
        <v>0</v>
      </c>
      <c r="AA1533">
        <v>0</v>
      </c>
      <c r="AB1533">
        <v>0.0014516450801548</v>
      </c>
      <c r="AC1533">
        <v>0.000419841631486294</v>
      </c>
      <c r="AD1533" t="s">
        <v>4273</v>
      </c>
      <c r="AE1533">
        <v>504787</v>
      </c>
      <c r="AF1533">
        <v>505123</v>
      </c>
      <c r="AG1533" t="s">
        <v>4530</v>
      </c>
      <c r="AH1533" t="s">
        <v>4531</v>
      </c>
      <c r="AI1533" t="s">
        <v>5056</v>
      </c>
      <c r="AJ1533" t="s">
        <v>5173</v>
      </c>
      <c r="AK1533" t="s">
        <v>5256</v>
      </c>
      <c r="AL1533">
        <v>9.6</v>
      </c>
      <c r="AM1533">
        <v>75.52</v>
      </c>
      <c r="AN1533" t="s">
        <v>5316</v>
      </c>
      <c r="AO1533" t="s">
        <v>5317</v>
      </c>
      <c r="AP1533" t="s">
        <v>5383</v>
      </c>
      <c r="AQ1533" t="s">
        <v>5449</v>
      </c>
    </row>
    <row r="1534" spans="1:43">
      <c r="A1534" s="1" t="s">
        <v>1021</v>
      </c>
      <c r="B1534">
        <v>4</v>
      </c>
      <c r="C1534">
        <v>7093236</v>
      </c>
      <c r="D1534">
        <v>5636499</v>
      </c>
      <c r="E1534">
        <v>1773309</v>
      </c>
      <c r="F1534" t="s">
        <v>1249</v>
      </c>
      <c r="G1534" t="s">
        <v>1789</v>
      </c>
      <c r="H1534" t="s">
        <v>1789</v>
      </c>
      <c r="I1534" t="s">
        <v>2128</v>
      </c>
      <c r="J1534">
        <v>99.20999999999999</v>
      </c>
      <c r="K1534">
        <v>2.08</v>
      </c>
      <c r="L1534">
        <v>0</v>
      </c>
      <c r="N1534">
        <v>2</v>
      </c>
      <c r="O1534">
        <v>2</v>
      </c>
      <c r="P1534" t="s">
        <v>2405</v>
      </c>
      <c r="Q1534" t="s">
        <v>2969</v>
      </c>
      <c r="R1534">
        <v>100</v>
      </c>
      <c r="S1534">
        <v>1403</v>
      </c>
      <c r="T1534" t="s">
        <v>3520</v>
      </c>
      <c r="U1534">
        <v>95.2</v>
      </c>
      <c r="V1534">
        <v>1405</v>
      </c>
      <c r="W1534">
        <v>38.06739</v>
      </c>
      <c r="X1534">
        <v>34.440144</v>
      </c>
      <c r="Y1534">
        <v>1.5546008</v>
      </c>
      <c r="Z1534">
        <v>0</v>
      </c>
      <c r="AA1534">
        <v>1</v>
      </c>
      <c r="AB1534">
        <v>0.00212440402515047</v>
      </c>
      <c r="AC1534">
        <v>0.000563923504593882</v>
      </c>
      <c r="AD1534" t="s">
        <v>4274</v>
      </c>
      <c r="AE1534">
        <v>2301436</v>
      </c>
      <c r="AF1534">
        <v>2301567</v>
      </c>
      <c r="AG1534" t="s">
        <v>4529</v>
      </c>
      <c r="AH1534" t="s">
        <v>4531</v>
      </c>
      <c r="AI1534" t="s">
        <v>5057</v>
      </c>
      <c r="AJ1534" t="s">
        <v>5178</v>
      </c>
      <c r="AK1534" t="s">
        <v>5239</v>
      </c>
      <c r="AL1534">
        <v>3.7</v>
      </c>
      <c r="AM1534">
        <v>79.26000000000001</v>
      </c>
      <c r="AN1534" t="s">
        <v>5316</v>
      </c>
      <c r="AO1534" t="s">
        <v>5317</v>
      </c>
      <c r="AP1534" t="s">
        <v>5383</v>
      </c>
      <c r="AQ1534" t="s">
        <v>5449</v>
      </c>
    </row>
    <row r="1535" spans="1:43">
      <c r="A1535" s="1" t="s">
        <v>1021</v>
      </c>
      <c r="B1535">
        <v>4</v>
      </c>
      <c r="C1535">
        <v>7093236</v>
      </c>
      <c r="D1535">
        <v>5636499</v>
      </c>
      <c r="E1535">
        <v>1773309</v>
      </c>
      <c r="F1535" t="s">
        <v>1249</v>
      </c>
      <c r="G1535" t="s">
        <v>1789</v>
      </c>
      <c r="H1535" t="s">
        <v>1789</v>
      </c>
      <c r="I1535" t="s">
        <v>2128</v>
      </c>
      <c r="J1535">
        <v>99.20999999999999</v>
      </c>
      <c r="K1535">
        <v>2.08</v>
      </c>
      <c r="L1535">
        <v>0</v>
      </c>
      <c r="N1535">
        <v>2</v>
      </c>
      <c r="O1535">
        <v>2</v>
      </c>
      <c r="P1535" t="s">
        <v>2405</v>
      </c>
      <c r="Q1535" t="s">
        <v>2969</v>
      </c>
      <c r="R1535">
        <v>100</v>
      </c>
      <c r="S1535">
        <v>1403</v>
      </c>
      <c r="T1535" t="s">
        <v>3520</v>
      </c>
      <c r="U1535">
        <v>95.2</v>
      </c>
      <c r="V1535">
        <v>1405</v>
      </c>
      <c r="W1535">
        <v>38.06739</v>
      </c>
      <c r="X1535">
        <v>34.440144</v>
      </c>
      <c r="Y1535">
        <v>1.5546008</v>
      </c>
      <c r="Z1535">
        <v>0</v>
      </c>
      <c r="AA1535">
        <v>1</v>
      </c>
      <c r="AB1535">
        <v>0.00212440402515047</v>
      </c>
      <c r="AC1535">
        <v>0.000563923504593882</v>
      </c>
      <c r="AD1535" t="s">
        <v>4274</v>
      </c>
      <c r="AE1535">
        <v>2302173</v>
      </c>
      <c r="AF1535">
        <v>2302622</v>
      </c>
      <c r="AG1535" t="s">
        <v>4529</v>
      </c>
      <c r="AH1535" t="s">
        <v>4531</v>
      </c>
      <c r="AI1535" t="s">
        <v>5045</v>
      </c>
      <c r="AJ1535" t="s">
        <v>5187</v>
      </c>
      <c r="AK1535" t="s">
        <v>5237</v>
      </c>
      <c r="AL1535">
        <v>12.87</v>
      </c>
      <c r="AM1535">
        <v>76.5</v>
      </c>
      <c r="AN1535" t="s">
        <v>5316</v>
      </c>
      <c r="AO1535" t="s">
        <v>5317</v>
      </c>
      <c r="AP1535" t="s">
        <v>5383</v>
      </c>
      <c r="AQ1535" t="s">
        <v>5449</v>
      </c>
    </row>
    <row r="1536" spans="1:43">
      <c r="A1536" s="1" t="s">
        <v>1021</v>
      </c>
      <c r="B1536">
        <v>4</v>
      </c>
      <c r="C1536">
        <v>7093236</v>
      </c>
      <c r="D1536">
        <v>5636499</v>
      </c>
      <c r="E1536">
        <v>1773309</v>
      </c>
      <c r="F1536" t="s">
        <v>1249</v>
      </c>
      <c r="G1536" t="s">
        <v>1789</v>
      </c>
      <c r="H1536" t="s">
        <v>1789</v>
      </c>
      <c r="I1536" t="s">
        <v>2128</v>
      </c>
      <c r="J1536">
        <v>99.20999999999999</v>
      </c>
      <c r="K1536">
        <v>2.08</v>
      </c>
      <c r="L1536">
        <v>0</v>
      </c>
      <c r="N1536">
        <v>2</v>
      </c>
      <c r="O1536">
        <v>2</v>
      </c>
      <c r="P1536" t="s">
        <v>2405</v>
      </c>
      <c r="Q1536" t="s">
        <v>2969</v>
      </c>
      <c r="R1536">
        <v>100</v>
      </c>
      <c r="S1536">
        <v>1403</v>
      </c>
      <c r="T1536" t="s">
        <v>3520</v>
      </c>
      <c r="U1536">
        <v>95.2</v>
      </c>
      <c r="V1536">
        <v>1405</v>
      </c>
      <c r="W1536">
        <v>38.06739</v>
      </c>
      <c r="X1536">
        <v>34.440144</v>
      </c>
      <c r="Y1536">
        <v>1.5546008</v>
      </c>
      <c r="Z1536">
        <v>0</v>
      </c>
      <c r="AA1536">
        <v>1</v>
      </c>
      <c r="AB1536">
        <v>0.00212440402515047</v>
      </c>
      <c r="AC1536">
        <v>0.000563923504593882</v>
      </c>
      <c r="AD1536" t="s">
        <v>4274</v>
      </c>
      <c r="AE1536">
        <v>2304308</v>
      </c>
      <c r="AF1536">
        <v>2304667</v>
      </c>
      <c r="AG1536" t="s">
        <v>4529</v>
      </c>
      <c r="AH1536" t="s">
        <v>4531</v>
      </c>
      <c r="AI1536" t="s">
        <v>5058</v>
      </c>
      <c r="AJ1536" t="s">
        <v>5173</v>
      </c>
      <c r="AK1536" t="s">
        <v>5237</v>
      </c>
      <c r="AL1536">
        <v>10.29</v>
      </c>
      <c r="AM1536">
        <v>81.16</v>
      </c>
      <c r="AN1536" t="s">
        <v>5316</v>
      </c>
      <c r="AO1536" t="s">
        <v>5317</v>
      </c>
      <c r="AP1536" t="s">
        <v>5383</v>
      </c>
      <c r="AQ1536" t="s">
        <v>5449</v>
      </c>
    </row>
    <row r="1537" spans="1:43">
      <c r="A1537" s="1" t="s">
        <v>1021</v>
      </c>
      <c r="B1537">
        <v>4</v>
      </c>
      <c r="C1537">
        <v>7093236</v>
      </c>
      <c r="D1537">
        <v>5636499</v>
      </c>
      <c r="E1537">
        <v>1773309</v>
      </c>
      <c r="F1537" t="s">
        <v>1249</v>
      </c>
      <c r="G1537" t="s">
        <v>1789</v>
      </c>
      <c r="H1537" t="s">
        <v>1789</v>
      </c>
      <c r="I1537" t="s">
        <v>2128</v>
      </c>
      <c r="J1537">
        <v>99.20999999999999</v>
      </c>
      <c r="K1537">
        <v>2.08</v>
      </c>
      <c r="L1537">
        <v>0</v>
      </c>
      <c r="N1537">
        <v>2</v>
      </c>
      <c r="O1537">
        <v>2</v>
      </c>
      <c r="P1537" t="s">
        <v>2405</v>
      </c>
      <c r="Q1537" t="s">
        <v>2969</v>
      </c>
      <c r="R1537">
        <v>100</v>
      </c>
      <c r="S1537">
        <v>1403</v>
      </c>
      <c r="T1537" t="s">
        <v>3520</v>
      </c>
      <c r="U1537">
        <v>95.2</v>
      </c>
      <c r="V1537">
        <v>1405</v>
      </c>
      <c r="W1537">
        <v>38.06739</v>
      </c>
      <c r="X1537">
        <v>34.440144</v>
      </c>
      <c r="Y1537">
        <v>1.5546008</v>
      </c>
      <c r="Z1537">
        <v>0</v>
      </c>
      <c r="AA1537">
        <v>1</v>
      </c>
      <c r="AB1537">
        <v>0.00212440402515047</v>
      </c>
      <c r="AC1537">
        <v>0.000563923504593882</v>
      </c>
      <c r="AD1537" t="s">
        <v>4274</v>
      </c>
      <c r="AE1537">
        <v>3707398</v>
      </c>
      <c r="AF1537">
        <v>3707532</v>
      </c>
      <c r="AG1537" t="s">
        <v>4530</v>
      </c>
      <c r="AH1537" t="s">
        <v>4553</v>
      </c>
      <c r="AI1537" t="s">
        <v>5059</v>
      </c>
      <c r="AJ1537" t="s">
        <v>5210</v>
      </c>
      <c r="AK1537" t="s">
        <v>5234</v>
      </c>
      <c r="AL1537">
        <v>19.57</v>
      </c>
      <c r="AM1537">
        <v>80</v>
      </c>
      <c r="AN1537" t="s">
        <v>5316</v>
      </c>
      <c r="AO1537" t="s">
        <v>5339</v>
      </c>
      <c r="AP1537" t="s">
        <v>5405</v>
      </c>
      <c r="AQ1537" t="s">
        <v>5464</v>
      </c>
    </row>
    <row r="1538" spans="1:43">
      <c r="A1538" s="1" t="s">
        <v>1021</v>
      </c>
      <c r="B1538">
        <v>4</v>
      </c>
      <c r="C1538">
        <v>7093236</v>
      </c>
      <c r="D1538">
        <v>5636499</v>
      </c>
      <c r="E1538">
        <v>1773309</v>
      </c>
      <c r="F1538" t="s">
        <v>1249</v>
      </c>
      <c r="G1538" t="s">
        <v>1789</v>
      </c>
      <c r="H1538" t="s">
        <v>1789</v>
      </c>
      <c r="I1538" t="s">
        <v>2128</v>
      </c>
      <c r="J1538">
        <v>99.20999999999999</v>
      </c>
      <c r="K1538">
        <v>2.08</v>
      </c>
      <c r="L1538">
        <v>0</v>
      </c>
      <c r="N1538">
        <v>2</v>
      </c>
      <c r="O1538">
        <v>2</v>
      </c>
      <c r="P1538" t="s">
        <v>2405</v>
      </c>
      <c r="Q1538" t="s">
        <v>2969</v>
      </c>
      <c r="R1538">
        <v>100</v>
      </c>
      <c r="S1538">
        <v>1403</v>
      </c>
      <c r="T1538" t="s">
        <v>3520</v>
      </c>
      <c r="U1538">
        <v>95.2</v>
      </c>
      <c r="V1538">
        <v>1405</v>
      </c>
      <c r="W1538">
        <v>38.06739</v>
      </c>
      <c r="X1538">
        <v>34.440144</v>
      </c>
      <c r="Y1538">
        <v>1.5546008</v>
      </c>
      <c r="Z1538">
        <v>0</v>
      </c>
      <c r="AA1538">
        <v>1</v>
      </c>
      <c r="AB1538">
        <v>0.00212440402515047</v>
      </c>
      <c r="AC1538">
        <v>0.000563923504593882</v>
      </c>
      <c r="AD1538" t="s">
        <v>4274</v>
      </c>
      <c r="AE1538">
        <v>3856312</v>
      </c>
      <c r="AF1538">
        <v>3856461</v>
      </c>
      <c r="AG1538" t="s">
        <v>4530</v>
      </c>
      <c r="AH1538" t="s">
        <v>4535</v>
      </c>
      <c r="AI1538" t="s">
        <v>5060</v>
      </c>
      <c r="AJ1538" t="s">
        <v>5180</v>
      </c>
      <c r="AK1538" t="s">
        <v>5234</v>
      </c>
      <c r="AL1538">
        <v>7.75</v>
      </c>
      <c r="AM1538">
        <v>80.67</v>
      </c>
      <c r="AN1538" t="s">
        <v>5316</v>
      </c>
      <c r="AO1538" t="s">
        <v>5321</v>
      </c>
      <c r="AP1538" t="s">
        <v>5387</v>
      </c>
      <c r="AQ1538" t="s">
        <v>5452</v>
      </c>
    </row>
    <row r="1539" spans="1:43">
      <c r="A1539" s="1" t="s">
        <v>1022</v>
      </c>
      <c r="B1539">
        <v>6</v>
      </c>
      <c r="C1539">
        <v>3863223</v>
      </c>
      <c r="D1539">
        <v>2711530</v>
      </c>
      <c r="E1539">
        <v>643870.5</v>
      </c>
      <c r="F1539" t="s">
        <v>1249</v>
      </c>
      <c r="G1539" t="s">
        <v>1790</v>
      </c>
      <c r="H1539" t="s">
        <v>1790</v>
      </c>
      <c r="I1539" t="s">
        <v>2128</v>
      </c>
      <c r="J1539">
        <v>91.41</v>
      </c>
      <c r="K1539">
        <v>4.55</v>
      </c>
      <c r="L1539">
        <v>0</v>
      </c>
      <c r="N1539">
        <v>1</v>
      </c>
      <c r="O1539">
        <v>1</v>
      </c>
      <c r="P1539" t="s">
        <v>2336</v>
      </c>
      <c r="Q1539" t="s">
        <v>2775</v>
      </c>
      <c r="R1539">
        <v>89.09999999999999</v>
      </c>
      <c r="S1539">
        <v>1488</v>
      </c>
      <c r="T1539" t="s">
        <v>3349</v>
      </c>
      <c r="U1539">
        <v>87.3</v>
      </c>
      <c r="V1539">
        <v>1510</v>
      </c>
      <c r="W1539">
        <v>12.685975</v>
      </c>
      <c r="X1539">
        <v>11.8713455</v>
      </c>
      <c r="Y1539">
        <v>0.20162238</v>
      </c>
      <c r="Z1539">
        <v>2</v>
      </c>
      <c r="AA1539">
        <v>1</v>
      </c>
      <c r="AB1539">
        <v>0.0041493904825569</v>
      </c>
      <c r="AC1539">
        <v>0.000964016400393914</v>
      </c>
      <c r="AD1539" t="s">
        <v>4275</v>
      </c>
      <c r="AE1539">
        <v>390258</v>
      </c>
      <c r="AF1539">
        <v>390596</v>
      </c>
      <c r="AG1539" t="s">
        <v>4530</v>
      </c>
      <c r="AH1539" t="s">
        <v>4531</v>
      </c>
      <c r="AI1539" t="s">
        <v>5061</v>
      </c>
      <c r="AJ1539" t="s">
        <v>5173</v>
      </c>
      <c r="AK1539" t="s">
        <v>5237</v>
      </c>
      <c r="AL1539">
        <v>9.69</v>
      </c>
      <c r="AM1539">
        <v>77.65000000000001</v>
      </c>
      <c r="AN1539" t="s">
        <v>5316</v>
      </c>
      <c r="AO1539" t="s">
        <v>5317</v>
      </c>
      <c r="AP1539" t="s">
        <v>5383</v>
      </c>
      <c r="AQ1539" t="s">
        <v>5449</v>
      </c>
    </row>
    <row r="1540" spans="1:43">
      <c r="A1540" s="1" t="s">
        <v>1022</v>
      </c>
      <c r="B1540">
        <v>6</v>
      </c>
      <c r="C1540">
        <v>3863223</v>
      </c>
      <c r="D1540">
        <v>2711530</v>
      </c>
      <c r="E1540">
        <v>643870.5</v>
      </c>
      <c r="F1540" t="s">
        <v>1249</v>
      </c>
      <c r="G1540" t="s">
        <v>1790</v>
      </c>
      <c r="H1540" t="s">
        <v>1790</v>
      </c>
      <c r="I1540" t="s">
        <v>2128</v>
      </c>
      <c r="J1540">
        <v>91.41</v>
      </c>
      <c r="K1540">
        <v>4.55</v>
      </c>
      <c r="L1540">
        <v>0</v>
      </c>
      <c r="N1540">
        <v>1</v>
      </c>
      <c r="O1540">
        <v>1</v>
      </c>
      <c r="P1540" t="s">
        <v>2336</v>
      </c>
      <c r="Q1540" t="s">
        <v>2775</v>
      </c>
      <c r="R1540">
        <v>89.09999999999999</v>
      </c>
      <c r="S1540">
        <v>1488</v>
      </c>
      <c r="T1540" t="s">
        <v>3349</v>
      </c>
      <c r="U1540">
        <v>87.3</v>
      </c>
      <c r="V1540">
        <v>1510</v>
      </c>
      <c r="W1540">
        <v>12.685975</v>
      </c>
      <c r="X1540">
        <v>11.8713455</v>
      </c>
      <c r="Y1540">
        <v>0.20162238</v>
      </c>
      <c r="Z1540">
        <v>2</v>
      </c>
      <c r="AA1540">
        <v>1</v>
      </c>
      <c r="AB1540">
        <v>0.0041493904825569</v>
      </c>
      <c r="AC1540">
        <v>0.000964016400393914</v>
      </c>
      <c r="AD1540" t="s">
        <v>4275</v>
      </c>
      <c r="AE1540">
        <v>390753</v>
      </c>
      <c r="AF1540">
        <v>390916</v>
      </c>
      <c r="AG1540" t="s">
        <v>4530</v>
      </c>
      <c r="AH1540" t="s">
        <v>4533</v>
      </c>
      <c r="AI1540" t="s">
        <v>5062</v>
      </c>
      <c r="AJ1540" t="s">
        <v>5185</v>
      </c>
      <c r="AK1540" t="s">
        <v>5239</v>
      </c>
      <c r="AL1540">
        <v>4.52</v>
      </c>
      <c r="AM1540">
        <v>77.84</v>
      </c>
      <c r="AN1540" t="s">
        <v>5316</v>
      </c>
      <c r="AO1540" t="s">
        <v>5319</v>
      </c>
      <c r="AP1540" t="s">
        <v>5385</v>
      </c>
      <c r="AQ1540" t="s">
        <v>5449</v>
      </c>
    </row>
    <row r="1541" spans="1:43">
      <c r="A1541" s="1" t="s">
        <v>1023</v>
      </c>
      <c r="B1541">
        <v>35</v>
      </c>
      <c r="C1541">
        <v>6104184</v>
      </c>
      <c r="D1541">
        <v>1696257</v>
      </c>
      <c r="E1541">
        <v>174405.2</v>
      </c>
      <c r="F1541" t="s">
        <v>1249</v>
      </c>
      <c r="G1541" t="s">
        <v>1791</v>
      </c>
      <c r="H1541" t="s">
        <v>1791</v>
      </c>
      <c r="I1541" t="s">
        <v>2128</v>
      </c>
      <c r="J1541">
        <v>98.51000000000001</v>
      </c>
      <c r="K1541">
        <v>4.95</v>
      </c>
      <c r="L1541">
        <v>100</v>
      </c>
      <c r="N1541">
        <v>2</v>
      </c>
      <c r="O1541">
        <v>1</v>
      </c>
      <c r="P1541" t="s">
        <v>2145</v>
      </c>
      <c r="Q1541" t="s">
        <v>2970</v>
      </c>
      <c r="R1541">
        <v>100</v>
      </c>
      <c r="S1541">
        <v>1451</v>
      </c>
      <c r="T1541" t="s">
        <v>3521</v>
      </c>
      <c r="U1541">
        <v>96.09999999999999</v>
      </c>
      <c r="V1541">
        <v>1453</v>
      </c>
      <c r="W1541">
        <v>16.031061</v>
      </c>
      <c r="X1541">
        <v>24.541513</v>
      </c>
      <c r="Y1541">
        <v>0.21986632</v>
      </c>
      <c r="Z1541">
        <v>0</v>
      </c>
      <c r="AA1541">
        <v>0</v>
      </c>
      <c r="AB1541">
        <v>0.0168710153317034</v>
      </c>
      <c r="AC1541">
        <v>0.00335849291667806</v>
      </c>
      <c r="AD1541" t="s">
        <v>4276</v>
      </c>
      <c r="AE1541">
        <v>47672</v>
      </c>
      <c r="AF1541">
        <v>47807</v>
      </c>
      <c r="AG1541" t="s">
        <v>4530</v>
      </c>
      <c r="AH1541" t="s">
        <v>4548</v>
      </c>
      <c r="AI1541" t="s">
        <v>4813</v>
      </c>
      <c r="AJ1541" t="s">
        <v>5184</v>
      </c>
      <c r="AK1541" t="s">
        <v>5234</v>
      </c>
      <c r="AL1541">
        <v>4.42</v>
      </c>
      <c r="AM1541">
        <v>78.68000000000001</v>
      </c>
      <c r="AN1541" t="s">
        <v>5316</v>
      </c>
      <c r="AO1541" t="s">
        <v>5334</v>
      </c>
      <c r="AP1541" t="s">
        <v>5400</v>
      </c>
      <c r="AQ1541" t="s">
        <v>5456</v>
      </c>
    </row>
    <row r="1542" spans="1:43">
      <c r="A1542" s="1" t="s">
        <v>1024</v>
      </c>
      <c r="B1542">
        <v>28</v>
      </c>
      <c r="C1542">
        <v>4382042</v>
      </c>
      <c r="D1542">
        <v>647014</v>
      </c>
      <c r="E1542">
        <v>156501.5</v>
      </c>
      <c r="F1542" t="s">
        <v>1249</v>
      </c>
      <c r="G1542" t="s">
        <v>1601</v>
      </c>
      <c r="H1542" t="s">
        <v>2084</v>
      </c>
      <c r="I1542" t="s">
        <v>2128</v>
      </c>
      <c r="J1542">
        <v>94.59</v>
      </c>
      <c r="K1542">
        <v>1.28</v>
      </c>
      <c r="L1542">
        <v>0</v>
      </c>
      <c r="N1542">
        <v>1</v>
      </c>
      <c r="O1542">
        <v>1</v>
      </c>
      <c r="P1542" t="s">
        <v>2341</v>
      </c>
      <c r="Q1542" t="s">
        <v>2971</v>
      </c>
      <c r="R1542">
        <v>98.8</v>
      </c>
      <c r="S1542">
        <v>1444</v>
      </c>
      <c r="T1542" t="s">
        <v>3522</v>
      </c>
      <c r="U1542">
        <v>98.8</v>
      </c>
      <c r="V1542">
        <v>1503</v>
      </c>
      <c r="W1542">
        <v>8.247704499999999</v>
      </c>
      <c r="X1542">
        <v>11.5198</v>
      </c>
      <c r="Y1542">
        <v>0.7227050699999999</v>
      </c>
      <c r="Z1542">
        <v>0</v>
      </c>
      <c r="AA1542">
        <v>2</v>
      </c>
      <c r="AB1542">
        <v>0.0488876413627727</v>
      </c>
      <c r="AC1542">
        <v>0.0141499605601941</v>
      </c>
      <c r="AD1542" t="s">
        <v>4277</v>
      </c>
      <c r="AE1542">
        <v>382282</v>
      </c>
      <c r="AF1542">
        <v>382688</v>
      </c>
      <c r="AG1542" t="s">
        <v>4530</v>
      </c>
      <c r="AH1542" t="s">
        <v>4531</v>
      </c>
      <c r="AI1542" t="s">
        <v>5063</v>
      </c>
      <c r="AJ1542" t="s">
        <v>5176</v>
      </c>
      <c r="AK1542" t="s">
        <v>5237</v>
      </c>
      <c r="AL1542">
        <v>11.64</v>
      </c>
      <c r="AM1542">
        <v>83.09</v>
      </c>
      <c r="AN1542" t="s">
        <v>5316</v>
      </c>
      <c r="AO1542" t="s">
        <v>5317</v>
      </c>
      <c r="AP1542" t="s">
        <v>5383</v>
      </c>
      <c r="AQ1542" t="s">
        <v>5449</v>
      </c>
    </row>
    <row r="1543" spans="1:43">
      <c r="A1543" s="1" t="s">
        <v>1024</v>
      </c>
      <c r="B1543">
        <v>28</v>
      </c>
      <c r="C1543">
        <v>4382042</v>
      </c>
      <c r="D1543">
        <v>647014</v>
      </c>
      <c r="E1543">
        <v>156501.5</v>
      </c>
      <c r="F1543" t="s">
        <v>1249</v>
      </c>
      <c r="G1543" t="s">
        <v>1601</v>
      </c>
      <c r="H1543" t="s">
        <v>2084</v>
      </c>
      <c r="I1543" t="s">
        <v>2128</v>
      </c>
      <c r="J1543">
        <v>94.59</v>
      </c>
      <c r="K1543">
        <v>1.28</v>
      </c>
      <c r="L1543">
        <v>0</v>
      </c>
      <c r="N1543">
        <v>1</v>
      </c>
      <c r="O1543">
        <v>1</v>
      </c>
      <c r="P1543" t="s">
        <v>2341</v>
      </c>
      <c r="Q1543" t="s">
        <v>2971</v>
      </c>
      <c r="R1543">
        <v>98.8</v>
      </c>
      <c r="S1543">
        <v>1444</v>
      </c>
      <c r="T1543" t="s">
        <v>3522</v>
      </c>
      <c r="U1543">
        <v>98.8</v>
      </c>
      <c r="V1543">
        <v>1503</v>
      </c>
      <c r="W1543">
        <v>8.247704499999999</v>
      </c>
      <c r="X1543">
        <v>11.5198</v>
      </c>
      <c r="Y1543">
        <v>0.7227050699999999</v>
      </c>
      <c r="Z1543">
        <v>0</v>
      </c>
      <c r="AA1543">
        <v>2</v>
      </c>
      <c r="AB1543">
        <v>0.0488876413627727</v>
      </c>
      <c r="AC1543">
        <v>0.0141499605601941</v>
      </c>
      <c r="AD1543" t="s">
        <v>4277</v>
      </c>
      <c r="AE1543">
        <v>384112</v>
      </c>
      <c r="AF1543">
        <v>384700</v>
      </c>
      <c r="AG1543" t="s">
        <v>4530</v>
      </c>
      <c r="AH1543" t="s">
        <v>4531</v>
      </c>
      <c r="AI1543" t="s">
        <v>4604</v>
      </c>
      <c r="AJ1543" t="s">
        <v>5174</v>
      </c>
      <c r="AK1543" t="s">
        <v>5234</v>
      </c>
      <c r="AL1543">
        <v>16.88</v>
      </c>
      <c r="AM1543">
        <v>77.08</v>
      </c>
      <c r="AN1543" t="s">
        <v>5316</v>
      </c>
      <c r="AO1543" t="s">
        <v>5317</v>
      </c>
      <c r="AP1543" t="s">
        <v>5383</v>
      </c>
      <c r="AQ1543" t="s">
        <v>5449</v>
      </c>
    </row>
    <row r="1544" spans="1:43">
      <c r="A1544" s="1" t="s">
        <v>1024</v>
      </c>
      <c r="B1544">
        <v>28</v>
      </c>
      <c r="C1544">
        <v>4382042</v>
      </c>
      <c r="D1544">
        <v>647014</v>
      </c>
      <c r="E1544">
        <v>156501.5</v>
      </c>
      <c r="F1544" t="s">
        <v>1249</v>
      </c>
      <c r="G1544" t="s">
        <v>1601</v>
      </c>
      <c r="H1544" t="s">
        <v>2084</v>
      </c>
      <c r="I1544" t="s">
        <v>2128</v>
      </c>
      <c r="J1544">
        <v>94.59</v>
      </c>
      <c r="K1544">
        <v>1.28</v>
      </c>
      <c r="L1544">
        <v>0</v>
      </c>
      <c r="N1544">
        <v>1</v>
      </c>
      <c r="O1544">
        <v>1</v>
      </c>
      <c r="P1544" t="s">
        <v>2341</v>
      </c>
      <c r="Q1544" t="s">
        <v>2971</v>
      </c>
      <c r="R1544">
        <v>98.8</v>
      </c>
      <c r="S1544">
        <v>1444</v>
      </c>
      <c r="T1544" t="s">
        <v>3522</v>
      </c>
      <c r="U1544">
        <v>98.8</v>
      </c>
      <c r="V1544">
        <v>1503</v>
      </c>
      <c r="W1544">
        <v>8.247704499999999</v>
      </c>
      <c r="X1544">
        <v>11.5198</v>
      </c>
      <c r="Y1544">
        <v>0.7227050699999999</v>
      </c>
      <c r="Z1544">
        <v>0</v>
      </c>
      <c r="AA1544">
        <v>2</v>
      </c>
      <c r="AB1544">
        <v>0.0488876413627727</v>
      </c>
      <c r="AC1544">
        <v>0.0141499605601941</v>
      </c>
      <c r="AD1544" t="s">
        <v>4277</v>
      </c>
      <c r="AE1544">
        <v>385342</v>
      </c>
      <c r="AF1544">
        <v>385550</v>
      </c>
      <c r="AG1544" t="s">
        <v>4530</v>
      </c>
      <c r="AH1544" t="s">
        <v>4531</v>
      </c>
      <c r="AI1544" t="s">
        <v>5064</v>
      </c>
      <c r="AJ1544" t="s">
        <v>5178</v>
      </c>
      <c r="AK1544" t="s">
        <v>5237</v>
      </c>
      <c r="AL1544">
        <v>5.96</v>
      </c>
      <c r="AM1544">
        <v>78.56999999999999</v>
      </c>
      <c r="AN1544" t="s">
        <v>5316</v>
      </c>
      <c r="AO1544" t="s">
        <v>5317</v>
      </c>
      <c r="AP1544" t="s">
        <v>5383</v>
      </c>
      <c r="AQ1544" t="s">
        <v>5449</v>
      </c>
    </row>
    <row r="1545" spans="1:43">
      <c r="A1545" s="1" t="s">
        <v>1024</v>
      </c>
      <c r="B1545">
        <v>28</v>
      </c>
      <c r="C1545">
        <v>4382042</v>
      </c>
      <c r="D1545">
        <v>647014</v>
      </c>
      <c r="E1545">
        <v>156501.5</v>
      </c>
      <c r="F1545" t="s">
        <v>1249</v>
      </c>
      <c r="G1545" t="s">
        <v>1601</v>
      </c>
      <c r="H1545" t="s">
        <v>2084</v>
      </c>
      <c r="I1545" t="s">
        <v>2128</v>
      </c>
      <c r="J1545">
        <v>94.59</v>
      </c>
      <c r="K1545">
        <v>1.28</v>
      </c>
      <c r="L1545">
        <v>0</v>
      </c>
      <c r="N1545">
        <v>1</v>
      </c>
      <c r="O1545">
        <v>1</v>
      </c>
      <c r="P1545" t="s">
        <v>2341</v>
      </c>
      <c r="Q1545" t="s">
        <v>2971</v>
      </c>
      <c r="R1545">
        <v>98.8</v>
      </c>
      <c r="S1545">
        <v>1444</v>
      </c>
      <c r="T1545" t="s">
        <v>3522</v>
      </c>
      <c r="U1545">
        <v>98.8</v>
      </c>
      <c r="V1545">
        <v>1503</v>
      </c>
      <c r="W1545">
        <v>8.247704499999999</v>
      </c>
      <c r="X1545">
        <v>11.5198</v>
      </c>
      <c r="Y1545">
        <v>0.7227050699999999</v>
      </c>
      <c r="Z1545">
        <v>0</v>
      </c>
      <c r="AA1545">
        <v>2</v>
      </c>
      <c r="AB1545">
        <v>0.0488876413627727</v>
      </c>
      <c r="AC1545">
        <v>0.0141499605601941</v>
      </c>
      <c r="AD1545" t="s">
        <v>4278</v>
      </c>
      <c r="AE1545">
        <v>98635</v>
      </c>
      <c r="AF1545">
        <v>98832</v>
      </c>
      <c r="AG1545" t="s">
        <v>4529</v>
      </c>
      <c r="AH1545" t="s">
        <v>4564</v>
      </c>
      <c r="AI1545" t="s">
        <v>5065</v>
      </c>
      <c r="AJ1545" t="s">
        <v>5227</v>
      </c>
      <c r="AK1545" t="s">
        <v>5236</v>
      </c>
      <c r="AL1545">
        <v>45.83</v>
      </c>
      <c r="AM1545">
        <v>75.5</v>
      </c>
      <c r="AN1545" t="s">
        <v>5316</v>
      </c>
      <c r="AO1545" t="s">
        <v>5350</v>
      </c>
      <c r="AP1545" t="s">
        <v>5416</v>
      </c>
      <c r="AQ1545" t="s">
        <v>5449</v>
      </c>
    </row>
    <row r="1546" spans="1:43">
      <c r="A1546" s="1" t="s">
        <v>1025</v>
      </c>
      <c r="B1546">
        <v>114</v>
      </c>
      <c r="C1546">
        <v>7022298</v>
      </c>
      <c r="D1546">
        <v>311193</v>
      </c>
      <c r="E1546">
        <v>61599.1</v>
      </c>
      <c r="F1546" t="s">
        <v>1249</v>
      </c>
      <c r="G1546" t="s">
        <v>1757</v>
      </c>
      <c r="H1546" t="s">
        <v>2085</v>
      </c>
      <c r="J1546">
        <v>94.72</v>
      </c>
      <c r="K1546">
        <v>2.19</v>
      </c>
      <c r="L1546">
        <v>25</v>
      </c>
      <c r="N1546">
        <v>2</v>
      </c>
      <c r="O1546">
        <v>2</v>
      </c>
      <c r="P1546" t="s">
        <v>2397</v>
      </c>
      <c r="Q1546" t="s">
        <v>2931</v>
      </c>
      <c r="R1546">
        <v>99.2</v>
      </c>
      <c r="S1546">
        <v>1451</v>
      </c>
      <c r="T1546" t="s">
        <v>3490</v>
      </c>
      <c r="U1546">
        <v>99.09999999999999</v>
      </c>
      <c r="V1546">
        <v>1510</v>
      </c>
      <c r="W1546">
        <v>10.56594</v>
      </c>
      <c r="X1546">
        <v>8.978525999999999</v>
      </c>
      <c r="Z1546">
        <v>0</v>
      </c>
      <c r="AA1546">
        <v>0</v>
      </c>
      <c r="AB1546">
        <v>0.0354491071503413</v>
      </c>
      <c r="AC1546">
        <v>0.00720263163408553</v>
      </c>
    </row>
    <row r="1547" spans="1:43">
      <c r="A1547" s="1" t="s">
        <v>1026</v>
      </c>
      <c r="B1547">
        <v>15</v>
      </c>
      <c r="C1547">
        <v>3702314</v>
      </c>
      <c r="D1547">
        <v>1979079</v>
      </c>
      <c r="E1547">
        <v>246820.9</v>
      </c>
      <c r="F1547" t="s">
        <v>1249</v>
      </c>
      <c r="G1547" t="s">
        <v>1287</v>
      </c>
      <c r="H1547" t="s">
        <v>1287</v>
      </c>
      <c r="J1547">
        <v>94.04000000000001</v>
      </c>
      <c r="K1547">
        <v>4.93</v>
      </c>
      <c r="L1547">
        <v>61.9</v>
      </c>
      <c r="N1547">
        <v>2</v>
      </c>
      <c r="O1547">
        <v>2</v>
      </c>
      <c r="P1547" t="s">
        <v>2162</v>
      </c>
      <c r="Q1547" t="s">
        <v>2457</v>
      </c>
      <c r="R1547">
        <v>100</v>
      </c>
      <c r="S1547">
        <v>1460</v>
      </c>
      <c r="T1547" t="s">
        <v>3054</v>
      </c>
      <c r="U1547">
        <v>99.09999999999999</v>
      </c>
      <c r="V1547">
        <v>1520</v>
      </c>
      <c r="W1547">
        <v>14.182044</v>
      </c>
      <c r="X1547">
        <v>21.169209</v>
      </c>
      <c r="Z1547">
        <v>0</v>
      </c>
      <c r="AA1547">
        <v>0</v>
      </c>
      <c r="AB1547">
        <v>0.0278175505368179</v>
      </c>
      <c r="AC1547">
        <v>0.00760271998862305</v>
      </c>
      <c r="AD1547" t="s">
        <v>4279</v>
      </c>
      <c r="AE1547">
        <v>1502238</v>
      </c>
      <c r="AF1547">
        <v>1502553</v>
      </c>
      <c r="AG1547" t="s">
        <v>4529</v>
      </c>
      <c r="AH1547" t="s">
        <v>4533</v>
      </c>
      <c r="AI1547" t="s">
        <v>4651</v>
      </c>
      <c r="AJ1547" t="s">
        <v>5173</v>
      </c>
      <c r="AK1547" t="s">
        <v>5237</v>
      </c>
      <c r="AL1547">
        <v>8.85</v>
      </c>
      <c r="AM1547">
        <v>78.55</v>
      </c>
      <c r="AN1547" t="s">
        <v>5316</v>
      </c>
      <c r="AO1547" t="s">
        <v>5319</v>
      </c>
      <c r="AP1547" t="s">
        <v>5385</v>
      </c>
      <c r="AQ1547" t="s">
        <v>5449</v>
      </c>
    </row>
    <row r="1548" spans="1:43">
      <c r="A1548" s="1" t="s">
        <v>1027</v>
      </c>
      <c r="B1548">
        <v>44</v>
      </c>
      <c r="C1548">
        <v>4039480</v>
      </c>
      <c r="D1548">
        <v>395465</v>
      </c>
      <c r="E1548">
        <v>91806.39999999999</v>
      </c>
      <c r="F1548" t="s">
        <v>1249</v>
      </c>
      <c r="G1548" t="s">
        <v>1792</v>
      </c>
      <c r="H1548" t="s">
        <v>1792</v>
      </c>
      <c r="I1548" t="s">
        <v>2128</v>
      </c>
      <c r="J1548">
        <v>92.81999999999999</v>
      </c>
      <c r="K1548">
        <v>0.68</v>
      </c>
      <c r="L1548">
        <v>0</v>
      </c>
      <c r="N1548">
        <v>1</v>
      </c>
      <c r="O1548">
        <v>1</v>
      </c>
      <c r="P1548" t="s">
        <v>2410</v>
      </c>
      <c r="Q1548" t="s">
        <v>2972</v>
      </c>
      <c r="R1548">
        <v>99.90000000000001</v>
      </c>
      <c r="S1548">
        <v>1479</v>
      </c>
      <c r="T1548" t="s">
        <v>3523</v>
      </c>
      <c r="U1548">
        <v>94.8</v>
      </c>
      <c r="V1548">
        <v>1550</v>
      </c>
      <c r="W1548">
        <v>14.552154</v>
      </c>
      <c r="X1548">
        <v>9.403646</v>
      </c>
      <c r="Y1548">
        <v>0.20187767</v>
      </c>
      <c r="Z1548">
        <v>0</v>
      </c>
      <c r="AA1548">
        <v>0</v>
      </c>
      <c r="AB1548">
        <v>0.0241574609423053</v>
      </c>
      <c r="AC1548">
        <v>0.00476429893009412</v>
      </c>
      <c r="AD1548" t="s">
        <v>4280</v>
      </c>
      <c r="AE1548">
        <v>7639</v>
      </c>
      <c r="AF1548">
        <v>7809</v>
      </c>
      <c r="AG1548" t="s">
        <v>4530</v>
      </c>
      <c r="AH1548" t="s">
        <v>4533</v>
      </c>
      <c r="AI1548" t="s">
        <v>4631</v>
      </c>
      <c r="AJ1548" t="s">
        <v>5179</v>
      </c>
      <c r="AK1548" t="s">
        <v>5234</v>
      </c>
      <c r="AL1548">
        <v>4.8</v>
      </c>
      <c r="AM1548">
        <v>78.36</v>
      </c>
      <c r="AN1548" t="s">
        <v>5316</v>
      </c>
      <c r="AO1548" t="s">
        <v>5319</v>
      </c>
      <c r="AP1548" t="s">
        <v>5385</v>
      </c>
      <c r="AQ1548" t="s">
        <v>5449</v>
      </c>
    </row>
    <row r="1549" spans="1:43">
      <c r="A1549" s="1" t="s">
        <v>1028</v>
      </c>
      <c r="B1549">
        <v>9</v>
      </c>
      <c r="C1549">
        <v>5545668</v>
      </c>
      <c r="D1549">
        <v>1057330</v>
      </c>
      <c r="E1549">
        <v>616185.3</v>
      </c>
      <c r="F1549" t="s">
        <v>1249</v>
      </c>
      <c r="G1549" t="s">
        <v>1260</v>
      </c>
      <c r="H1549" t="s">
        <v>2086</v>
      </c>
      <c r="J1549">
        <v>97.8</v>
      </c>
      <c r="K1549">
        <v>2.2</v>
      </c>
      <c r="L1549">
        <v>0</v>
      </c>
      <c r="N1549">
        <v>2</v>
      </c>
      <c r="O1549">
        <v>2</v>
      </c>
      <c r="P1549" t="s">
        <v>2140</v>
      </c>
      <c r="Q1549" t="s">
        <v>2431</v>
      </c>
      <c r="R1549">
        <v>99.90000000000001</v>
      </c>
      <c r="S1549">
        <v>1448</v>
      </c>
      <c r="T1549" t="s">
        <v>3027</v>
      </c>
      <c r="U1549">
        <v>99.40000000000001</v>
      </c>
      <c r="V1549">
        <v>1488</v>
      </c>
      <c r="W1549">
        <v>10.4253</v>
      </c>
      <c r="X1549">
        <v>13.997957</v>
      </c>
      <c r="Z1549">
        <v>0</v>
      </c>
      <c r="AA1549">
        <v>0</v>
      </c>
      <c r="AB1549">
        <v>0.0209589407327245</v>
      </c>
      <c r="AC1549">
        <v>0.005198809228869511</v>
      </c>
      <c r="AD1549" t="s">
        <v>4281</v>
      </c>
      <c r="AE1549">
        <v>887490</v>
      </c>
      <c r="AF1549">
        <v>887729</v>
      </c>
      <c r="AG1549" t="s">
        <v>4529</v>
      </c>
      <c r="AH1549" t="s">
        <v>4531</v>
      </c>
      <c r="AI1549" t="s">
        <v>4646</v>
      </c>
      <c r="AJ1549" t="s">
        <v>5183</v>
      </c>
      <c r="AK1549" t="s">
        <v>5234</v>
      </c>
      <c r="AL1549">
        <v>6.88</v>
      </c>
      <c r="AM1549">
        <v>75.42</v>
      </c>
      <c r="AN1549" t="s">
        <v>5316</v>
      </c>
      <c r="AO1549" t="s">
        <v>5317</v>
      </c>
      <c r="AP1549" t="s">
        <v>5383</v>
      </c>
      <c r="AQ1549" t="s">
        <v>5449</v>
      </c>
    </row>
    <row r="1550" spans="1:43">
      <c r="A1550" s="1" t="s">
        <v>1028</v>
      </c>
      <c r="B1550">
        <v>9</v>
      </c>
      <c r="C1550">
        <v>5545668</v>
      </c>
      <c r="D1550">
        <v>1057330</v>
      </c>
      <c r="E1550">
        <v>616185.3</v>
      </c>
      <c r="F1550" t="s">
        <v>1249</v>
      </c>
      <c r="G1550" t="s">
        <v>1260</v>
      </c>
      <c r="H1550" t="s">
        <v>2086</v>
      </c>
      <c r="J1550">
        <v>97.8</v>
      </c>
      <c r="K1550">
        <v>2.2</v>
      </c>
      <c r="L1550">
        <v>0</v>
      </c>
      <c r="N1550">
        <v>2</v>
      </c>
      <c r="O1550">
        <v>2</v>
      </c>
      <c r="P1550" t="s">
        <v>2140</v>
      </c>
      <c r="Q1550" t="s">
        <v>2431</v>
      </c>
      <c r="R1550">
        <v>99.90000000000001</v>
      </c>
      <c r="S1550">
        <v>1448</v>
      </c>
      <c r="T1550" t="s">
        <v>3027</v>
      </c>
      <c r="U1550">
        <v>99.40000000000001</v>
      </c>
      <c r="V1550">
        <v>1488</v>
      </c>
      <c r="W1550">
        <v>10.4253</v>
      </c>
      <c r="X1550">
        <v>13.997957</v>
      </c>
      <c r="Z1550">
        <v>0</v>
      </c>
      <c r="AA1550">
        <v>0</v>
      </c>
      <c r="AB1550">
        <v>0.0209589407327245</v>
      </c>
      <c r="AC1550">
        <v>0.005198809228869511</v>
      </c>
      <c r="AD1550" t="s">
        <v>4281</v>
      </c>
      <c r="AE1550">
        <v>888311</v>
      </c>
      <c r="AF1550">
        <v>888683</v>
      </c>
      <c r="AG1550" t="s">
        <v>4529</v>
      </c>
      <c r="AH1550" t="s">
        <v>4533</v>
      </c>
      <c r="AI1550" t="s">
        <v>4616</v>
      </c>
      <c r="AJ1550" t="s">
        <v>5175</v>
      </c>
      <c r="AK1550" t="s">
        <v>5234</v>
      </c>
      <c r="AL1550">
        <v>10.47</v>
      </c>
      <c r="AM1550">
        <v>78.02</v>
      </c>
      <c r="AN1550" t="s">
        <v>5316</v>
      </c>
      <c r="AO1550" t="s">
        <v>5319</v>
      </c>
      <c r="AP1550" t="s">
        <v>5385</v>
      </c>
      <c r="AQ1550" t="s">
        <v>5449</v>
      </c>
    </row>
    <row r="1551" spans="1:43">
      <c r="A1551" s="1" t="s">
        <v>1028</v>
      </c>
      <c r="B1551">
        <v>9</v>
      </c>
      <c r="C1551">
        <v>5545668</v>
      </c>
      <c r="D1551">
        <v>1057330</v>
      </c>
      <c r="E1551">
        <v>616185.3</v>
      </c>
      <c r="F1551" t="s">
        <v>1249</v>
      </c>
      <c r="G1551" t="s">
        <v>1260</v>
      </c>
      <c r="H1551" t="s">
        <v>2086</v>
      </c>
      <c r="J1551">
        <v>97.8</v>
      </c>
      <c r="K1551">
        <v>2.2</v>
      </c>
      <c r="L1551">
        <v>0</v>
      </c>
      <c r="N1551">
        <v>2</v>
      </c>
      <c r="O1551">
        <v>2</v>
      </c>
      <c r="P1551" t="s">
        <v>2140</v>
      </c>
      <c r="Q1551" t="s">
        <v>2431</v>
      </c>
      <c r="R1551">
        <v>99.90000000000001</v>
      </c>
      <c r="S1551">
        <v>1448</v>
      </c>
      <c r="T1551" t="s">
        <v>3027</v>
      </c>
      <c r="U1551">
        <v>99.40000000000001</v>
      </c>
      <c r="V1551">
        <v>1488</v>
      </c>
      <c r="W1551">
        <v>10.4253</v>
      </c>
      <c r="X1551">
        <v>13.997957</v>
      </c>
      <c r="Z1551">
        <v>0</v>
      </c>
      <c r="AA1551">
        <v>0</v>
      </c>
      <c r="AB1551">
        <v>0.0209589407327245</v>
      </c>
      <c r="AC1551">
        <v>0.005198809228869511</v>
      </c>
      <c r="AD1551" t="s">
        <v>4282</v>
      </c>
      <c r="AE1551">
        <v>599669</v>
      </c>
      <c r="AF1551">
        <v>599842</v>
      </c>
      <c r="AG1551" t="s">
        <v>4530</v>
      </c>
      <c r="AH1551" t="s">
        <v>4540</v>
      </c>
      <c r="AI1551" t="s">
        <v>4618</v>
      </c>
      <c r="AJ1551" t="s">
        <v>5184</v>
      </c>
      <c r="AK1551" t="s">
        <v>5234</v>
      </c>
      <c r="AL1551">
        <v>5.23</v>
      </c>
      <c r="AM1551">
        <v>75.29000000000001</v>
      </c>
      <c r="AN1551" t="s">
        <v>5316</v>
      </c>
      <c r="AO1551" t="s">
        <v>5326</v>
      </c>
      <c r="AP1551" t="s">
        <v>5392</v>
      </c>
      <c r="AQ1551" t="s">
        <v>5456</v>
      </c>
    </row>
    <row r="1552" spans="1:43">
      <c r="A1552" s="1" t="s">
        <v>1028</v>
      </c>
      <c r="B1552">
        <v>9</v>
      </c>
      <c r="C1552">
        <v>5545668</v>
      </c>
      <c r="D1552">
        <v>1057330</v>
      </c>
      <c r="E1552">
        <v>616185.3</v>
      </c>
      <c r="F1552" t="s">
        <v>1249</v>
      </c>
      <c r="G1552" t="s">
        <v>1260</v>
      </c>
      <c r="H1552" t="s">
        <v>2086</v>
      </c>
      <c r="J1552">
        <v>97.8</v>
      </c>
      <c r="K1552">
        <v>2.2</v>
      </c>
      <c r="L1552">
        <v>0</v>
      </c>
      <c r="N1552">
        <v>2</v>
      </c>
      <c r="O1552">
        <v>2</v>
      </c>
      <c r="P1552" t="s">
        <v>2140</v>
      </c>
      <c r="Q1552" t="s">
        <v>2431</v>
      </c>
      <c r="R1552">
        <v>99.90000000000001</v>
      </c>
      <c r="S1552">
        <v>1448</v>
      </c>
      <c r="T1552" t="s">
        <v>3027</v>
      </c>
      <c r="U1552">
        <v>99.40000000000001</v>
      </c>
      <c r="V1552">
        <v>1488</v>
      </c>
      <c r="W1552">
        <v>10.4253</v>
      </c>
      <c r="X1552">
        <v>13.997957</v>
      </c>
      <c r="Z1552">
        <v>0</v>
      </c>
      <c r="AA1552">
        <v>0</v>
      </c>
      <c r="AB1552">
        <v>0.0209589407327245</v>
      </c>
      <c r="AC1552">
        <v>0.005198809228869511</v>
      </c>
      <c r="AD1552" t="s">
        <v>4283</v>
      </c>
      <c r="AE1552">
        <v>17886</v>
      </c>
      <c r="AF1552">
        <v>18051</v>
      </c>
      <c r="AG1552" t="s">
        <v>4529</v>
      </c>
      <c r="AH1552" t="s">
        <v>4539</v>
      </c>
      <c r="AI1552" t="s">
        <v>4617</v>
      </c>
      <c r="AJ1552" t="s">
        <v>5173</v>
      </c>
      <c r="AK1552" t="s">
        <v>5237</v>
      </c>
      <c r="AL1552">
        <v>5.3</v>
      </c>
      <c r="AM1552">
        <v>76.05</v>
      </c>
      <c r="AN1552" t="s">
        <v>5316</v>
      </c>
      <c r="AO1552" t="s">
        <v>5325</v>
      </c>
      <c r="AP1552" t="s">
        <v>5391</v>
      </c>
      <c r="AQ1552" t="s">
        <v>5455</v>
      </c>
    </row>
    <row r="1553" spans="1:43">
      <c r="A1553" s="1" t="s">
        <v>1029</v>
      </c>
      <c r="B1553">
        <v>15</v>
      </c>
      <c r="C1553">
        <v>4224611</v>
      </c>
      <c r="D1553">
        <v>794198</v>
      </c>
      <c r="E1553">
        <v>281640.7</v>
      </c>
      <c r="F1553" t="s">
        <v>1249</v>
      </c>
      <c r="G1553" t="s">
        <v>1251</v>
      </c>
      <c r="H1553" t="s">
        <v>2087</v>
      </c>
      <c r="I1553" t="s">
        <v>2128</v>
      </c>
      <c r="J1553">
        <v>99.38</v>
      </c>
      <c r="K1553">
        <v>0.96</v>
      </c>
      <c r="L1553">
        <v>33.33</v>
      </c>
      <c r="N1553">
        <v>3</v>
      </c>
      <c r="O1553">
        <v>2</v>
      </c>
      <c r="P1553" t="s">
        <v>2200</v>
      </c>
      <c r="Q1553" t="s">
        <v>2973</v>
      </c>
      <c r="R1553">
        <v>99.2</v>
      </c>
      <c r="S1553">
        <v>1459</v>
      </c>
      <c r="T1553" t="s">
        <v>3202</v>
      </c>
      <c r="U1553">
        <v>98.59999999999999</v>
      </c>
      <c r="V1553">
        <v>1537</v>
      </c>
      <c r="W1553">
        <v>13.580698</v>
      </c>
      <c r="X1553">
        <v>19.583565</v>
      </c>
      <c r="Y1553">
        <v>0.6592408000000001</v>
      </c>
      <c r="Z1553">
        <v>0</v>
      </c>
      <c r="AA1553">
        <v>0</v>
      </c>
      <c r="AB1553">
        <v>0.0446338489994955</v>
      </c>
      <c r="AC1553">
        <v>0.0104986709406635</v>
      </c>
      <c r="AD1553" t="s">
        <v>4284</v>
      </c>
      <c r="AE1553">
        <v>129998</v>
      </c>
      <c r="AF1553">
        <v>130359</v>
      </c>
      <c r="AG1553" t="s">
        <v>4530</v>
      </c>
      <c r="AH1553" t="s">
        <v>4531</v>
      </c>
      <c r="AI1553" t="s">
        <v>4599</v>
      </c>
      <c r="AJ1553" t="s">
        <v>5175</v>
      </c>
      <c r="AK1553" t="s">
        <v>5234</v>
      </c>
      <c r="AL1553">
        <v>10.38</v>
      </c>
      <c r="AM1553">
        <v>78.18000000000001</v>
      </c>
      <c r="AN1553" t="s">
        <v>5316</v>
      </c>
      <c r="AO1553" t="s">
        <v>5317</v>
      </c>
      <c r="AP1553" t="s">
        <v>5383</v>
      </c>
      <c r="AQ1553" t="s">
        <v>5449</v>
      </c>
    </row>
    <row r="1554" spans="1:43">
      <c r="A1554" s="1" t="s">
        <v>1029</v>
      </c>
      <c r="B1554">
        <v>15</v>
      </c>
      <c r="C1554">
        <v>4224611</v>
      </c>
      <c r="D1554">
        <v>794198</v>
      </c>
      <c r="E1554">
        <v>281640.7</v>
      </c>
      <c r="F1554" t="s">
        <v>1249</v>
      </c>
      <c r="G1554" t="s">
        <v>1251</v>
      </c>
      <c r="H1554" t="s">
        <v>2087</v>
      </c>
      <c r="I1554" t="s">
        <v>2128</v>
      </c>
      <c r="J1554">
        <v>99.38</v>
      </c>
      <c r="K1554">
        <v>0.96</v>
      </c>
      <c r="L1554">
        <v>33.33</v>
      </c>
      <c r="N1554">
        <v>3</v>
      </c>
      <c r="O1554">
        <v>2</v>
      </c>
      <c r="P1554" t="s">
        <v>2200</v>
      </c>
      <c r="Q1554" t="s">
        <v>2973</v>
      </c>
      <c r="R1554">
        <v>99.2</v>
      </c>
      <c r="S1554">
        <v>1459</v>
      </c>
      <c r="T1554" t="s">
        <v>3202</v>
      </c>
      <c r="U1554">
        <v>98.59999999999999</v>
      </c>
      <c r="V1554">
        <v>1537</v>
      </c>
      <c r="W1554">
        <v>13.580698</v>
      </c>
      <c r="X1554">
        <v>19.583565</v>
      </c>
      <c r="Y1554">
        <v>0.6592408000000001</v>
      </c>
      <c r="Z1554">
        <v>0</v>
      </c>
      <c r="AA1554">
        <v>0</v>
      </c>
      <c r="AB1554">
        <v>0.0446338489994955</v>
      </c>
      <c r="AC1554">
        <v>0.0104986709406635</v>
      </c>
      <c r="AD1554" t="s">
        <v>4285</v>
      </c>
      <c r="AE1554">
        <v>124929</v>
      </c>
      <c r="AF1554">
        <v>125063</v>
      </c>
      <c r="AG1554" t="s">
        <v>4529</v>
      </c>
      <c r="AH1554" t="s">
        <v>4532</v>
      </c>
      <c r="AI1554" t="s">
        <v>4598</v>
      </c>
      <c r="AJ1554" t="s">
        <v>5174</v>
      </c>
      <c r="AK1554" t="s">
        <v>5234</v>
      </c>
      <c r="AL1554">
        <v>19.91</v>
      </c>
      <c r="AM1554">
        <v>81.48</v>
      </c>
      <c r="AN1554" t="s">
        <v>5316</v>
      </c>
      <c r="AO1554" t="s">
        <v>5318</v>
      </c>
      <c r="AP1554" t="s">
        <v>5384</v>
      </c>
      <c r="AQ1554" t="s">
        <v>5450</v>
      </c>
    </row>
    <row r="1555" spans="1:43">
      <c r="A1555" s="1" t="s">
        <v>1030</v>
      </c>
      <c r="B1555">
        <v>54</v>
      </c>
      <c r="C1555">
        <v>3244305</v>
      </c>
      <c r="D1555">
        <v>238672</v>
      </c>
      <c r="E1555">
        <v>60079.7</v>
      </c>
      <c r="F1555" t="s">
        <v>1249</v>
      </c>
      <c r="G1555" t="s">
        <v>1793</v>
      </c>
      <c r="H1555" t="s">
        <v>1793</v>
      </c>
      <c r="I1555" t="s">
        <v>2128</v>
      </c>
      <c r="J1555">
        <v>91.61</v>
      </c>
      <c r="K1555">
        <v>0.4</v>
      </c>
      <c r="L1555">
        <v>100</v>
      </c>
      <c r="N1555">
        <v>1</v>
      </c>
      <c r="O1555">
        <v>1</v>
      </c>
      <c r="P1555" t="s">
        <v>2192</v>
      </c>
      <c r="Q1555" t="s">
        <v>2974</v>
      </c>
      <c r="R1555">
        <v>99.7</v>
      </c>
      <c r="S1555">
        <v>1460</v>
      </c>
      <c r="T1555" t="s">
        <v>3524</v>
      </c>
      <c r="U1555">
        <v>99.5</v>
      </c>
      <c r="V1555">
        <v>1519</v>
      </c>
      <c r="W1555">
        <v>5.3230643</v>
      </c>
      <c r="X1555">
        <v>8.052916</v>
      </c>
      <c r="Y1555">
        <v>0.13669129</v>
      </c>
      <c r="Z1555">
        <v>0</v>
      </c>
      <c r="AA1555">
        <v>0</v>
      </c>
      <c r="AB1555">
        <v>0.0544083016967728</v>
      </c>
      <c r="AC1555">
        <v>0.0143660109108944</v>
      </c>
    </row>
    <row r="1556" spans="1:43">
      <c r="A1556" s="1" t="s">
        <v>1031</v>
      </c>
      <c r="B1556">
        <v>15</v>
      </c>
      <c r="C1556">
        <v>2999750</v>
      </c>
      <c r="D1556">
        <v>595814</v>
      </c>
      <c r="E1556">
        <v>199983.3</v>
      </c>
      <c r="F1556" t="s">
        <v>1249</v>
      </c>
      <c r="G1556" t="s">
        <v>1604</v>
      </c>
      <c r="H1556" t="s">
        <v>1604</v>
      </c>
      <c r="J1556">
        <v>94.41</v>
      </c>
      <c r="K1556">
        <v>0.26</v>
      </c>
      <c r="L1556">
        <v>0</v>
      </c>
      <c r="N1556">
        <v>1</v>
      </c>
      <c r="O1556">
        <v>1</v>
      </c>
      <c r="P1556" t="s">
        <v>2208</v>
      </c>
      <c r="Q1556" t="s">
        <v>2975</v>
      </c>
      <c r="R1556">
        <v>95.2</v>
      </c>
      <c r="S1556">
        <v>1408</v>
      </c>
      <c r="T1556" t="s">
        <v>3525</v>
      </c>
      <c r="U1556">
        <v>95.09999999999999</v>
      </c>
      <c r="V1556">
        <v>1479</v>
      </c>
      <c r="W1556">
        <v>5.5363197</v>
      </c>
      <c r="X1556">
        <v>9.443422999999999</v>
      </c>
      <c r="Z1556">
        <v>0</v>
      </c>
      <c r="AA1556">
        <v>0</v>
      </c>
      <c r="AB1556">
        <v>0.0332792545446982</v>
      </c>
      <c r="AC1556">
        <v>0.0104319296680894</v>
      </c>
      <c r="AD1556" t="s">
        <v>4286</v>
      </c>
      <c r="AE1556">
        <v>402609</v>
      </c>
      <c r="AF1556">
        <v>402746</v>
      </c>
      <c r="AG1556" t="s">
        <v>4529</v>
      </c>
      <c r="AH1556" t="s">
        <v>4533</v>
      </c>
      <c r="AI1556" t="s">
        <v>5066</v>
      </c>
      <c r="AJ1556" t="s">
        <v>5179</v>
      </c>
      <c r="AK1556" t="s">
        <v>5234</v>
      </c>
      <c r="AL1556">
        <v>3.88</v>
      </c>
      <c r="AM1556">
        <v>83.33</v>
      </c>
      <c r="AN1556" t="s">
        <v>5316</v>
      </c>
      <c r="AO1556" t="s">
        <v>5319</v>
      </c>
      <c r="AP1556" t="s">
        <v>5385</v>
      </c>
      <c r="AQ1556" t="s">
        <v>5449</v>
      </c>
    </row>
    <row r="1557" spans="1:43">
      <c r="A1557" s="1" t="s">
        <v>1032</v>
      </c>
      <c r="B1557">
        <v>1</v>
      </c>
      <c r="C1557">
        <v>1006672</v>
      </c>
      <c r="D1557">
        <v>1006672</v>
      </c>
      <c r="E1557">
        <v>1006672</v>
      </c>
      <c r="F1557" t="s">
        <v>1249</v>
      </c>
      <c r="G1557" t="s">
        <v>1297</v>
      </c>
      <c r="H1557" t="s">
        <v>1297</v>
      </c>
      <c r="I1557" t="s">
        <v>2128</v>
      </c>
      <c r="J1557">
        <v>67.13</v>
      </c>
      <c r="K1557">
        <v>0.93</v>
      </c>
      <c r="L1557">
        <v>0</v>
      </c>
      <c r="M1557" t="s">
        <v>2129</v>
      </c>
      <c r="N1557">
        <v>1</v>
      </c>
      <c r="O1557">
        <v>1</v>
      </c>
      <c r="P1557" t="s">
        <v>2170</v>
      </c>
      <c r="Q1557" t="s">
        <v>2470</v>
      </c>
      <c r="R1557">
        <v>99.90000000000001</v>
      </c>
      <c r="S1557">
        <v>1491</v>
      </c>
      <c r="T1557" t="s">
        <v>3065</v>
      </c>
      <c r="U1557">
        <v>99.90000000000001</v>
      </c>
      <c r="V1557">
        <v>1491</v>
      </c>
      <c r="W1557">
        <v>12.334582</v>
      </c>
      <c r="X1557">
        <v>19.93285</v>
      </c>
      <c r="Y1557">
        <v>2.4579709</v>
      </c>
      <c r="Z1557">
        <v>0</v>
      </c>
      <c r="AA1557">
        <v>1</v>
      </c>
      <c r="AB1557">
        <v>0.00857677072126453</v>
      </c>
      <c r="AC1557">
        <v>0.00172991760968435</v>
      </c>
    </row>
    <row r="1558" spans="1:43">
      <c r="A1558" s="1" t="s">
        <v>1033</v>
      </c>
      <c r="B1558">
        <v>37</v>
      </c>
      <c r="C1558">
        <v>5354596</v>
      </c>
      <c r="D1558">
        <v>743140</v>
      </c>
      <c r="E1558">
        <v>144718.8</v>
      </c>
      <c r="F1558" t="s">
        <v>1249</v>
      </c>
      <c r="G1558" t="s">
        <v>1741</v>
      </c>
      <c r="H1558" t="s">
        <v>2088</v>
      </c>
      <c r="I1558" t="s">
        <v>2128</v>
      </c>
      <c r="J1558">
        <v>93.81</v>
      </c>
      <c r="K1558">
        <v>1.73</v>
      </c>
      <c r="L1558">
        <v>50</v>
      </c>
      <c r="N1558">
        <v>2</v>
      </c>
      <c r="O1558">
        <v>1</v>
      </c>
      <c r="P1558" t="s">
        <v>2145</v>
      </c>
      <c r="Q1558" t="s">
        <v>2915</v>
      </c>
      <c r="R1558">
        <v>100</v>
      </c>
      <c r="S1558">
        <v>1447</v>
      </c>
      <c r="T1558" t="s">
        <v>3389</v>
      </c>
      <c r="U1558">
        <v>99.8</v>
      </c>
      <c r="V1558">
        <v>1505</v>
      </c>
      <c r="W1558">
        <v>9.628382</v>
      </c>
      <c r="X1558">
        <v>22.869133</v>
      </c>
      <c r="Y1558">
        <v>0.55611354</v>
      </c>
      <c r="Z1558">
        <v>0</v>
      </c>
      <c r="AA1558">
        <v>0</v>
      </c>
      <c r="AB1558">
        <v>0.0422100396634919</v>
      </c>
      <c r="AC1558">
        <v>0.00729385138325796</v>
      </c>
    </row>
    <row r="1559" spans="1:43">
      <c r="A1559" s="1" t="s">
        <v>1034</v>
      </c>
      <c r="B1559">
        <v>6</v>
      </c>
      <c r="C1559">
        <v>3886567</v>
      </c>
      <c r="D1559">
        <v>1556520</v>
      </c>
      <c r="E1559">
        <v>647761.2</v>
      </c>
      <c r="F1559" t="s">
        <v>1249</v>
      </c>
      <c r="G1559" t="s">
        <v>1733</v>
      </c>
      <c r="H1559" t="s">
        <v>1733</v>
      </c>
      <c r="I1559" t="s">
        <v>2128</v>
      </c>
      <c r="J1559">
        <v>90.59</v>
      </c>
      <c r="K1559">
        <v>0.54</v>
      </c>
      <c r="L1559">
        <v>0</v>
      </c>
      <c r="N1559">
        <v>1</v>
      </c>
      <c r="O1559">
        <v>1</v>
      </c>
      <c r="P1559" t="s">
        <v>2133</v>
      </c>
      <c r="Q1559" t="s">
        <v>2904</v>
      </c>
      <c r="R1559">
        <v>100</v>
      </c>
      <c r="S1559">
        <v>1446</v>
      </c>
      <c r="T1559" t="s">
        <v>3466</v>
      </c>
      <c r="U1559">
        <v>99.7</v>
      </c>
      <c r="V1559">
        <v>1501</v>
      </c>
      <c r="W1559">
        <v>13.791149</v>
      </c>
      <c r="X1559">
        <v>23.01152</v>
      </c>
      <c r="Y1559">
        <v>0.20111585</v>
      </c>
      <c r="Z1559">
        <v>0</v>
      </c>
      <c r="AA1559">
        <v>0</v>
      </c>
      <c r="AB1559">
        <v>0.0151519539896973</v>
      </c>
      <c r="AC1559">
        <v>0.00318790327142767</v>
      </c>
      <c r="AD1559" t="s">
        <v>4287</v>
      </c>
      <c r="AE1559">
        <v>44334</v>
      </c>
      <c r="AF1559">
        <v>44708</v>
      </c>
      <c r="AG1559" t="s">
        <v>4530</v>
      </c>
      <c r="AH1559" t="s">
        <v>4533</v>
      </c>
      <c r="AI1559" t="s">
        <v>5067</v>
      </c>
      <c r="AJ1559" t="s">
        <v>5176</v>
      </c>
      <c r="AK1559" t="s">
        <v>5269</v>
      </c>
      <c r="AL1559">
        <v>10.42</v>
      </c>
      <c r="AM1559">
        <v>75.2</v>
      </c>
      <c r="AN1559" t="s">
        <v>5316</v>
      </c>
      <c r="AO1559" t="s">
        <v>5319</v>
      </c>
      <c r="AP1559" t="s">
        <v>5385</v>
      </c>
      <c r="AQ1559" t="s">
        <v>5449</v>
      </c>
    </row>
    <row r="1560" spans="1:43">
      <c r="A1560" s="1" t="s">
        <v>1034</v>
      </c>
      <c r="B1560">
        <v>6</v>
      </c>
      <c r="C1560">
        <v>3886567</v>
      </c>
      <c r="D1560">
        <v>1556520</v>
      </c>
      <c r="E1560">
        <v>647761.2</v>
      </c>
      <c r="F1560" t="s">
        <v>1249</v>
      </c>
      <c r="G1560" t="s">
        <v>1733</v>
      </c>
      <c r="H1560" t="s">
        <v>1733</v>
      </c>
      <c r="I1560" t="s">
        <v>2128</v>
      </c>
      <c r="J1560">
        <v>90.59</v>
      </c>
      <c r="K1560">
        <v>0.54</v>
      </c>
      <c r="L1560">
        <v>0</v>
      </c>
      <c r="N1560">
        <v>1</v>
      </c>
      <c r="O1560">
        <v>1</v>
      </c>
      <c r="P1560" t="s">
        <v>2133</v>
      </c>
      <c r="Q1560" t="s">
        <v>2904</v>
      </c>
      <c r="R1560">
        <v>100</v>
      </c>
      <c r="S1560">
        <v>1446</v>
      </c>
      <c r="T1560" t="s">
        <v>3466</v>
      </c>
      <c r="U1560">
        <v>99.7</v>
      </c>
      <c r="V1560">
        <v>1501</v>
      </c>
      <c r="W1560">
        <v>13.791149</v>
      </c>
      <c r="X1560">
        <v>23.01152</v>
      </c>
      <c r="Y1560">
        <v>0.20111585</v>
      </c>
      <c r="Z1560">
        <v>0</v>
      </c>
      <c r="AA1560">
        <v>0</v>
      </c>
      <c r="AB1560">
        <v>0.0151519539896973</v>
      </c>
      <c r="AC1560">
        <v>0.00318790327142767</v>
      </c>
      <c r="AD1560" t="s">
        <v>4287</v>
      </c>
      <c r="AE1560">
        <v>44846</v>
      </c>
      <c r="AF1560">
        <v>44992</v>
      </c>
      <c r="AG1560" t="s">
        <v>4530</v>
      </c>
      <c r="AH1560" t="s">
        <v>4533</v>
      </c>
      <c r="AI1560" t="s">
        <v>4703</v>
      </c>
      <c r="AJ1560" t="s">
        <v>5179</v>
      </c>
      <c r="AK1560" t="s">
        <v>5234</v>
      </c>
      <c r="AL1560">
        <v>4.13</v>
      </c>
      <c r="AM1560">
        <v>79.59</v>
      </c>
      <c r="AN1560" t="s">
        <v>5316</v>
      </c>
      <c r="AO1560" t="s">
        <v>5319</v>
      </c>
      <c r="AP1560" t="s">
        <v>5385</v>
      </c>
      <c r="AQ1560" t="s">
        <v>5449</v>
      </c>
    </row>
    <row r="1561" spans="1:43">
      <c r="A1561" s="1" t="s">
        <v>1034</v>
      </c>
      <c r="B1561">
        <v>6</v>
      </c>
      <c r="C1561">
        <v>3886567</v>
      </c>
      <c r="D1561">
        <v>1556520</v>
      </c>
      <c r="E1561">
        <v>647761.2</v>
      </c>
      <c r="F1561" t="s">
        <v>1249</v>
      </c>
      <c r="G1561" t="s">
        <v>1733</v>
      </c>
      <c r="H1561" t="s">
        <v>1733</v>
      </c>
      <c r="I1561" t="s">
        <v>2128</v>
      </c>
      <c r="J1561">
        <v>90.59</v>
      </c>
      <c r="K1561">
        <v>0.54</v>
      </c>
      <c r="L1561">
        <v>0</v>
      </c>
      <c r="N1561">
        <v>1</v>
      </c>
      <c r="O1561">
        <v>1</v>
      </c>
      <c r="P1561" t="s">
        <v>2133</v>
      </c>
      <c r="Q1561" t="s">
        <v>2904</v>
      </c>
      <c r="R1561">
        <v>100</v>
      </c>
      <c r="S1561">
        <v>1446</v>
      </c>
      <c r="T1561" t="s">
        <v>3466</v>
      </c>
      <c r="U1561">
        <v>99.7</v>
      </c>
      <c r="V1561">
        <v>1501</v>
      </c>
      <c r="W1561">
        <v>13.791149</v>
      </c>
      <c r="X1561">
        <v>23.01152</v>
      </c>
      <c r="Y1561">
        <v>0.20111585</v>
      </c>
      <c r="Z1561">
        <v>0</v>
      </c>
      <c r="AA1561">
        <v>0</v>
      </c>
      <c r="AB1561">
        <v>0.0151519539896973</v>
      </c>
      <c r="AC1561">
        <v>0.00318790327142767</v>
      </c>
      <c r="AD1561" t="s">
        <v>4287</v>
      </c>
      <c r="AE1561">
        <v>98844</v>
      </c>
      <c r="AF1561">
        <v>99002</v>
      </c>
      <c r="AG1561" t="s">
        <v>4530</v>
      </c>
      <c r="AH1561" t="s">
        <v>4534</v>
      </c>
      <c r="AI1561" t="s">
        <v>4602</v>
      </c>
      <c r="AJ1561" t="s">
        <v>5186</v>
      </c>
      <c r="AK1561" t="s">
        <v>5234</v>
      </c>
      <c r="AL1561">
        <v>7.53</v>
      </c>
      <c r="AM1561">
        <v>75.47</v>
      </c>
      <c r="AN1561" t="s">
        <v>5316</v>
      </c>
      <c r="AO1561" t="s">
        <v>5320</v>
      </c>
      <c r="AP1561" t="s">
        <v>5386</v>
      </c>
      <c r="AQ1561" t="s">
        <v>5451</v>
      </c>
    </row>
    <row r="1562" spans="1:43">
      <c r="A1562" s="1" t="s">
        <v>1035</v>
      </c>
      <c r="B1562">
        <v>24</v>
      </c>
      <c r="C1562">
        <v>4360651</v>
      </c>
      <c r="D1562">
        <v>615676</v>
      </c>
      <c r="E1562">
        <v>181693.8</v>
      </c>
      <c r="F1562" t="s">
        <v>1249</v>
      </c>
      <c r="G1562" t="s">
        <v>1288</v>
      </c>
      <c r="H1562" t="s">
        <v>2089</v>
      </c>
      <c r="J1562">
        <v>90.56</v>
      </c>
      <c r="K1562">
        <v>1.59</v>
      </c>
      <c r="L1562">
        <v>20</v>
      </c>
      <c r="N1562">
        <v>1</v>
      </c>
      <c r="O1562">
        <v>1</v>
      </c>
      <c r="P1562" t="s">
        <v>2163</v>
      </c>
      <c r="Q1562" t="s">
        <v>2458</v>
      </c>
      <c r="R1562">
        <v>99.40000000000001</v>
      </c>
      <c r="S1562">
        <v>1445</v>
      </c>
      <c r="T1562" t="s">
        <v>3201</v>
      </c>
      <c r="U1562">
        <v>99.09999999999999</v>
      </c>
      <c r="V1562">
        <v>1487</v>
      </c>
      <c r="W1562">
        <v>6.861767</v>
      </c>
      <c r="X1562">
        <v>15.38301</v>
      </c>
      <c r="Z1562">
        <v>0</v>
      </c>
      <c r="AA1562">
        <v>0</v>
      </c>
      <c r="AB1562">
        <v>0.0210996516873517</v>
      </c>
      <c r="AC1562">
        <v>0.00564518286646868</v>
      </c>
      <c r="AD1562" t="s">
        <v>4288</v>
      </c>
      <c r="AE1562">
        <v>368033</v>
      </c>
      <c r="AF1562">
        <v>368235</v>
      </c>
      <c r="AG1562" t="s">
        <v>4530</v>
      </c>
      <c r="AH1562" t="s">
        <v>4531</v>
      </c>
      <c r="AI1562" t="s">
        <v>4652</v>
      </c>
      <c r="AJ1562" t="s">
        <v>5189</v>
      </c>
      <c r="AK1562" t="s">
        <v>5237</v>
      </c>
      <c r="AL1562">
        <v>5.79</v>
      </c>
      <c r="AM1562">
        <v>75.48999999999999</v>
      </c>
      <c r="AN1562" t="s">
        <v>5316</v>
      </c>
      <c r="AO1562" t="s">
        <v>5317</v>
      </c>
      <c r="AP1562" t="s">
        <v>5383</v>
      </c>
      <c r="AQ1562" t="s">
        <v>5449</v>
      </c>
    </row>
    <row r="1563" spans="1:43">
      <c r="A1563" s="1" t="s">
        <v>1036</v>
      </c>
      <c r="B1563">
        <v>13</v>
      </c>
      <c r="C1563">
        <v>3873792</v>
      </c>
      <c r="D1563">
        <v>2268665</v>
      </c>
      <c r="E1563">
        <v>297984</v>
      </c>
      <c r="F1563" t="s">
        <v>1249</v>
      </c>
      <c r="G1563" t="s">
        <v>1785</v>
      </c>
      <c r="H1563" t="s">
        <v>2090</v>
      </c>
      <c r="I1563" t="s">
        <v>2128</v>
      </c>
      <c r="J1563">
        <v>98.98</v>
      </c>
      <c r="K1563">
        <v>2.87</v>
      </c>
      <c r="L1563">
        <v>15.38</v>
      </c>
      <c r="N1563">
        <v>2</v>
      </c>
      <c r="O1563">
        <v>2</v>
      </c>
      <c r="P1563" t="s">
        <v>2213</v>
      </c>
      <c r="Q1563" t="s">
        <v>2963</v>
      </c>
      <c r="R1563">
        <v>99.90000000000001</v>
      </c>
      <c r="S1563">
        <v>1467</v>
      </c>
      <c r="T1563" t="s">
        <v>3515</v>
      </c>
      <c r="U1563">
        <v>98</v>
      </c>
      <c r="V1563">
        <v>1522</v>
      </c>
      <c r="W1563">
        <v>11.648285</v>
      </c>
      <c r="X1563">
        <v>16.347929</v>
      </c>
      <c r="Y1563">
        <v>0.16814893</v>
      </c>
      <c r="Z1563">
        <v>0</v>
      </c>
      <c r="AA1563">
        <v>0</v>
      </c>
      <c r="AB1563">
        <v>0.0187387139442992</v>
      </c>
      <c r="AC1563">
        <v>0.00498008247998179</v>
      </c>
      <c r="AD1563" t="s">
        <v>4289</v>
      </c>
      <c r="AE1563">
        <v>11137</v>
      </c>
      <c r="AF1563">
        <v>11811</v>
      </c>
      <c r="AG1563" t="s">
        <v>4530</v>
      </c>
      <c r="AH1563" t="s">
        <v>4537</v>
      </c>
      <c r="AI1563" t="s">
        <v>5068</v>
      </c>
      <c r="AJ1563" t="s">
        <v>5192</v>
      </c>
      <c r="AK1563" t="s">
        <v>5288</v>
      </c>
      <c r="AL1563">
        <v>21.86</v>
      </c>
      <c r="AM1563">
        <v>83.95</v>
      </c>
      <c r="AN1563" t="s">
        <v>5316</v>
      </c>
      <c r="AO1563" t="s">
        <v>5323</v>
      </c>
      <c r="AP1563" t="s">
        <v>5389</v>
      </c>
      <c r="AQ1563" t="s">
        <v>5454</v>
      </c>
    </row>
    <row r="1564" spans="1:43">
      <c r="A1564" s="1" t="s">
        <v>1036</v>
      </c>
      <c r="B1564">
        <v>13</v>
      </c>
      <c r="C1564">
        <v>3873792</v>
      </c>
      <c r="D1564">
        <v>2268665</v>
      </c>
      <c r="E1564">
        <v>297984</v>
      </c>
      <c r="F1564" t="s">
        <v>1249</v>
      </c>
      <c r="G1564" t="s">
        <v>1785</v>
      </c>
      <c r="H1564" t="s">
        <v>2090</v>
      </c>
      <c r="I1564" t="s">
        <v>2128</v>
      </c>
      <c r="J1564">
        <v>98.98</v>
      </c>
      <c r="K1564">
        <v>2.87</v>
      </c>
      <c r="L1564">
        <v>15.38</v>
      </c>
      <c r="N1564">
        <v>2</v>
      </c>
      <c r="O1564">
        <v>2</v>
      </c>
      <c r="P1564" t="s">
        <v>2213</v>
      </c>
      <c r="Q1564" t="s">
        <v>2963</v>
      </c>
      <c r="R1564">
        <v>99.90000000000001</v>
      </c>
      <c r="S1564">
        <v>1467</v>
      </c>
      <c r="T1564" t="s">
        <v>3515</v>
      </c>
      <c r="U1564">
        <v>98</v>
      </c>
      <c r="V1564">
        <v>1522</v>
      </c>
      <c r="W1564">
        <v>11.648285</v>
      </c>
      <c r="X1564">
        <v>16.347929</v>
      </c>
      <c r="Y1564">
        <v>0.16814893</v>
      </c>
      <c r="Z1564">
        <v>0</v>
      </c>
      <c r="AA1564">
        <v>0</v>
      </c>
      <c r="AB1564">
        <v>0.0187387139442992</v>
      </c>
      <c r="AC1564">
        <v>0.00498008247998179</v>
      </c>
      <c r="AD1564" t="s">
        <v>4289</v>
      </c>
      <c r="AE1564">
        <v>11844</v>
      </c>
      <c r="AF1564">
        <v>12359</v>
      </c>
      <c r="AG1564" t="s">
        <v>4530</v>
      </c>
      <c r="AH1564" t="s">
        <v>4537</v>
      </c>
      <c r="AI1564" t="s">
        <v>5069</v>
      </c>
      <c r="AJ1564">
        <f>...../......</f>
        <v>0</v>
      </c>
      <c r="AK1564" t="s">
        <v>5287</v>
      </c>
      <c r="AL1564">
        <v>16.63</v>
      </c>
      <c r="AM1564">
        <v>78.81</v>
      </c>
      <c r="AN1564" t="s">
        <v>5316</v>
      </c>
      <c r="AO1564" t="s">
        <v>5323</v>
      </c>
      <c r="AP1564" t="s">
        <v>5389</v>
      </c>
      <c r="AQ1564" t="s">
        <v>5454</v>
      </c>
    </row>
    <row r="1565" spans="1:43">
      <c r="A1565" s="1" t="s">
        <v>1036</v>
      </c>
      <c r="B1565">
        <v>13</v>
      </c>
      <c r="C1565">
        <v>3873792</v>
      </c>
      <c r="D1565">
        <v>2268665</v>
      </c>
      <c r="E1565">
        <v>297984</v>
      </c>
      <c r="F1565" t="s">
        <v>1249</v>
      </c>
      <c r="G1565" t="s">
        <v>1785</v>
      </c>
      <c r="H1565" t="s">
        <v>2090</v>
      </c>
      <c r="I1565" t="s">
        <v>2128</v>
      </c>
      <c r="J1565">
        <v>98.98</v>
      </c>
      <c r="K1565">
        <v>2.87</v>
      </c>
      <c r="L1565">
        <v>15.38</v>
      </c>
      <c r="N1565">
        <v>2</v>
      </c>
      <c r="O1565">
        <v>2</v>
      </c>
      <c r="P1565" t="s">
        <v>2213</v>
      </c>
      <c r="Q1565" t="s">
        <v>2963</v>
      </c>
      <c r="R1565">
        <v>99.90000000000001</v>
      </c>
      <c r="S1565">
        <v>1467</v>
      </c>
      <c r="T1565" t="s">
        <v>3515</v>
      </c>
      <c r="U1565">
        <v>98</v>
      </c>
      <c r="V1565">
        <v>1522</v>
      </c>
      <c r="W1565">
        <v>11.648285</v>
      </c>
      <c r="X1565">
        <v>16.347929</v>
      </c>
      <c r="Y1565">
        <v>0.16814893</v>
      </c>
      <c r="Z1565">
        <v>0</v>
      </c>
      <c r="AA1565">
        <v>0</v>
      </c>
      <c r="AB1565">
        <v>0.0187387139442992</v>
      </c>
      <c r="AC1565">
        <v>0.00498008247998179</v>
      </c>
      <c r="AD1565" t="s">
        <v>4290</v>
      </c>
      <c r="AE1565">
        <v>1523778</v>
      </c>
      <c r="AF1565">
        <v>1524136</v>
      </c>
      <c r="AG1565" t="s">
        <v>4530</v>
      </c>
      <c r="AH1565" t="s">
        <v>4533</v>
      </c>
      <c r="AI1565" t="s">
        <v>4858</v>
      </c>
      <c r="AJ1565" t="s">
        <v>5176</v>
      </c>
      <c r="AK1565" t="s">
        <v>5270</v>
      </c>
      <c r="AL1565">
        <v>10.03</v>
      </c>
      <c r="AM1565">
        <v>78.95</v>
      </c>
      <c r="AN1565" t="s">
        <v>5316</v>
      </c>
      <c r="AO1565" t="s">
        <v>5319</v>
      </c>
      <c r="AP1565" t="s">
        <v>5385</v>
      </c>
      <c r="AQ1565" t="s">
        <v>5449</v>
      </c>
    </row>
    <row r="1566" spans="1:43">
      <c r="A1566" s="1" t="s">
        <v>1036</v>
      </c>
      <c r="B1566">
        <v>13</v>
      </c>
      <c r="C1566">
        <v>3873792</v>
      </c>
      <c r="D1566">
        <v>2268665</v>
      </c>
      <c r="E1566">
        <v>297984</v>
      </c>
      <c r="F1566" t="s">
        <v>1249</v>
      </c>
      <c r="G1566" t="s">
        <v>1785</v>
      </c>
      <c r="H1566" t="s">
        <v>2090</v>
      </c>
      <c r="I1566" t="s">
        <v>2128</v>
      </c>
      <c r="J1566">
        <v>98.98</v>
      </c>
      <c r="K1566">
        <v>2.87</v>
      </c>
      <c r="L1566">
        <v>15.38</v>
      </c>
      <c r="N1566">
        <v>2</v>
      </c>
      <c r="O1566">
        <v>2</v>
      </c>
      <c r="P1566" t="s">
        <v>2213</v>
      </c>
      <c r="Q1566" t="s">
        <v>2963</v>
      </c>
      <c r="R1566">
        <v>99.90000000000001</v>
      </c>
      <c r="S1566">
        <v>1467</v>
      </c>
      <c r="T1566" t="s">
        <v>3515</v>
      </c>
      <c r="U1566">
        <v>98</v>
      </c>
      <c r="V1566">
        <v>1522</v>
      </c>
      <c r="W1566">
        <v>11.648285</v>
      </c>
      <c r="X1566">
        <v>16.347929</v>
      </c>
      <c r="Y1566">
        <v>0.16814893</v>
      </c>
      <c r="Z1566">
        <v>0</v>
      </c>
      <c r="AA1566">
        <v>0</v>
      </c>
      <c r="AB1566">
        <v>0.0187387139442992</v>
      </c>
      <c r="AC1566">
        <v>0.00498008247998179</v>
      </c>
      <c r="AD1566" t="s">
        <v>4290</v>
      </c>
      <c r="AE1566">
        <v>1524413</v>
      </c>
      <c r="AF1566">
        <v>1524617</v>
      </c>
      <c r="AG1566" t="s">
        <v>4530</v>
      </c>
      <c r="AH1566" t="s">
        <v>4531</v>
      </c>
      <c r="AI1566" t="s">
        <v>4637</v>
      </c>
      <c r="AJ1566" t="s">
        <v>5179</v>
      </c>
      <c r="AK1566" t="s">
        <v>5234</v>
      </c>
      <c r="AL1566">
        <v>5.88</v>
      </c>
      <c r="AM1566">
        <v>76.09999999999999</v>
      </c>
      <c r="AN1566" t="s">
        <v>5316</v>
      </c>
      <c r="AO1566" t="s">
        <v>5317</v>
      </c>
      <c r="AP1566" t="s">
        <v>5383</v>
      </c>
      <c r="AQ1566" t="s">
        <v>5449</v>
      </c>
    </row>
    <row r="1567" spans="1:43">
      <c r="A1567" s="1" t="s">
        <v>1037</v>
      </c>
      <c r="B1567">
        <v>62</v>
      </c>
      <c r="C1567">
        <v>5301302</v>
      </c>
      <c r="D1567">
        <v>504172</v>
      </c>
      <c r="E1567">
        <v>85504.89999999999</v>
      </c>
      <c r="F1567" t="s">
        <v>1249</v>
      </c>
      <c r="G1567" t="s">
        <v>1779</v>
      </c>
      <c r="H1567" t="s">
        <v>2091</v>
      </c>
      <c r="J1567">
        <v>92.67</v>
      </c>
      <c r="K1567">
        <v>1.59</v>
      </c>
      <c r="L1567">
        <v>50</v>
      </c>
      <c r="N1567">
        <v>1</v>
      </c>
      <c r="O1567">
        <v>1</v>
      </c>
      <c r="P1567" t="s">
        <v>2197</v>
      </c>
      <c r="Q1567" t="s">
        <v>2954</v>
      </c>
      <c r="R1567">
        <v>99.2</v>
      </c>
      <c r="S1567">
        <v>1446</v>
      </c>
      <c r="T1567" t="s">
        <v>3502</v>
      </c>
      <c r="U1567">
        <v>98.8</v>
      </c>
      <c r="V1567">
        <v>1491</v>
      </c>
      <c r="W1567">
        <v>4.797713799999999</v>
      </c>
      <c r="X1567">
        <v>9.73357</v>
      </c>
      <c r="Z1567">
        <v>0</v>
      </c>
      <c r="AA1567">
        <v>0</v>
      </c>
      <c r="AB1567">
        <v>0.0239546725955677</v>
      </c>
      <c r="AC1567">
        <v>0.009194527670772499</v>
      </c>
    </row>
    <row r="1568" spans="1:43">
      <c r="A1568" s="1" t="s">
        <v>1038</v>
      </c>
      <c r="B1568">
        <v>20</v>
      </c>
      <c r="C1568">
        <v>3316408</v>
      </c>
      <c r="D1568">
        <v>768886</v>
      </c>
      <c r="E1568">
        <v>165820.4</v>
      </c>
      <c r="F1568" t="s">
        <v>1249</v>
      </c>
      <c r="G1568" t="s">
        <v>1794</v>
      </c>
      <c r="H1568" t="s">
        <v>1794</v>
      </c>
      <c r="I1568" t="s">
        <v>2128</v>
      </c>
      <c r="J1568">
        <v>98.65000000000001</v>
      </c>
      <c r="K1568">
        <v>1.2</v>
      </c>
      <c r="L1568">
        <v>83.33</v>
      </c>
      <c r="N1568">
        <v>4</v>
      </c>
      <c r="O1568">
        <v>5</v>
      </c>
      <c r="P1568" t="s">
        <v>2394</v>
      </c>
      <c r="Q1568" t="s">
        <v>2976</v>
      </c>
      <c r="R1568">
        <v>99.8</v>
      </c>
      <c r="S1568">
        <v>1434</v>
      </c>
      <c r="T1568" t="s">
        <v>3482</v>
      </c>
      <c r="U1568">
        <v>97.5</v>
      </c>
      <c r="V1568">
        <v>1476</v>
      </c>
      <c r="W1568">
        <v>9.215786</v>
      </c>
      <c r="X1568">
        <v>15.928155</v>
      </c>
      <c r="Y1568">
        <v>0.124904424</v>
      </c>
      <c r="Z1568">
        <v>0</v>
      </c>
      <c r="AA1568">
        <v>0</v>
      </c>
      <c r="AB1568">
        <v>0.0328651513728717</v>
      </c>
      <c r="AC1568">
        <v>0.00520601718730719</v>
      </c>
      <c r="AD1568" t="s">
        <v>4291</v>
      </c>
      <c r="AE1568">
        <v>475697</v>
      </c>
      <c r="AF1568">
        <v>475849</v>
      </c>
      <c r="AG1568" t="s">
        <v>4530</v>
      </c>
      <c r="AH1568" t="s">
        <v>4548</v>
      </c>
      <c r="AI1568" t="s">
        <v>5005</v>
      </c>
      <c r="AJ1568" t="s">
        <v>5201</v>
      </c>
      <c r="AK1568" t="s">
        <v>5239</v>
      </c>
      <c r="AL1568">
        <v>4.78</v>
      </c>
      <c r="AM1568">
        <v>76.47</v>
      </c>
      <c r="AN1568" t="s">
        <v>5316</v>
      </c>
      <c r="AO1568" t="s">
        <v>5334</v>
      </c>
      <c r="AP1568" t="s">
        <v>5400</v>
      </c>
      <c r="AQ1568" t="s">
        <v>5456</v>
      </c>
    </row>
    <row r="1569" spans="1:43">
      <c r="A1569" s="1" t="s">
        <v>1039</v>
      </c>
      <c r="B1569">
        <v>6</v>
      </c>
      <c r="C1569">
        <v>3581485</v>
      </c>
      <c r="D1569">
        <v>2064480</v>
      </c>
      <c r="E1569">
        <v>596914.2</v>
      </c>
      <c r="F1569" t="s">
        <v>1249</v>
      </c>
      <c r="G1569" t="s">
        <v>1452</v>
      </c>
      <c r="H1569" t="s">
        <v>2092</v>
      </c>
      <c r="I1569" t="s">
        <v>2128</v>
      </c>
      <c r="J1569">
        <v>97.54000000000001</v>
      </c>
      <c r="K1569">
        <v>0</v>
      </c>
      <c r="L1569">
        <v>0</v>
      </c>
      <c r="N1569">
        <v>1</v>
      </c>
      <c r="O1569">
        <v>1</v>
      </c>
      <c r="P1569" t="s">
        <v>2160</v>
      </c>
      <c r="Q1569" t="s">
        <v>2642</v>
      </c>
      <c r="R1569">
        <v>100</v>
      </c>
      <c r="S1569">
        <v>1451</v>
      </c>
      <c r="T1569" t="s">
        <v>3225</v>
      </c>
      <c r="U1569">
        <v>98.40000000000001</v>
      </c>
      <c r="V1569">
        <v>1491</v>
      </c>
      <c r="W1569">
        <v>13.10618</v>
      </c>
      <c r="X1569">
        <v>22.490358</v>
      </c>
      <c r="Y1569">
        <v>0.19471438</v>
      </c>
      <c r="Z1569">
        <v>0</v>
      </c>
      <c r="AA1569">
        <v>0</v>
      </c>
      <c r="AB1569">
        <v>0.0110354935562663</v>
      </c>
      <c r="AC1569">
        <v>0.00203435417592431</v>
      </c>
    </row>
    <row r="1570" spans="1:43">
      <c r="A1570" s="1" t="s">
        <v>1040</v>
      </c>
      <c r="B1570">
        <v>4</v>
      </c>
      <c r="C1570">
        <v>4625838</v>
      </c>
      <c r="D1570">
        <v>2268056</v>
      </c>
      <c r="E1570">
        <v>1156459.5</v>
      </c>
      <c r="F1570" t="s">
        <v>1249</v>
      </c>
      <c r="G1570" t="s">
        <v>1795</v>
      </c>
      <c r="H1570" t="s">
        <v>1795</v>
      </c>
      <c r="I1570" t="s">
        <v>2128</v>
      </c>
      <c r="J1570">
        <v>99.05</v>
      </c>
      <c r="K1570">
        <v>0.24</v>
      </c>
      <c r="L1570">
        <v>100</v>
      </c>
      <c r="N1570">
        <v>1</v>
      </c>
      <c r="O1570">
        <v>1</v>
      </c>
      <c r="P1570" t="s">
        <v>2398</v>
      </c>
      <c r="Q1570" t="s">
        <v>2977</v>
      </c>
      <c r="R1570">
        <v>99.90000000000001</v>
      </c>
      <c r="S1570">
        <v>1445</v>
      </c>
      <c r="T1570" t="s">
        <v>3526</v>
      </c>
      <c r="U1570">
        <v>99.7</v>
      </c>
      <c r="V1570">
        <v>1503</v>
      </c>
      <c r="W1570">
        <v>20.023989</v>
      </c>
      <c r="X1570">
        <v>26.746628</v>
      </c>
      <c r="Y1570">
        <v>0.29953882</v>
      </c>
      <c r="Z1570">
        <v>0</v>
      </c>
      <c r="AA1570">
        <v>0</v>
      </c>
      <c r="AB1570">
        <v>0.00778925638002245</v>
      </c>
      <c r="AC1570">
        <v>0.00144588751610108</v>
      </c>
      <c r="AD1570" t="s">
        <v>4292</v>
      </c>
      <c r="AE1570">
        <v>1963513</v>
      </c>
      <c r="AF1570">
        <v>1963629</v>
      </c>
      <c r="AG1570" t="s">
        <v>4529</v>
      </c>
      <c r="AH1570" t="s">
        <v>4531</v>
      </c>
      <c r="AI1570" t="s">
        <v>5038</v>
      </c>
      <c r="AJ1570" t="s">
        <v>5188</v>
      </c>
      <c r="AK1570" t="s">
        <v>5234</v>
      </c>
      <c r="AL1570">
        <v>3.35</v>
      </c>
      <c r="AM1570">
        <v>82.05</v>
      </c>
      <c r="AN1570" t="s">
        <v>5316</v>
      </c>
      <c r="AO1570" t="s">
        <v>5317</v>
      </c>
      <c r="AP1570" t="s">
        <v>5383</v>
      </c>
      <c r="AQ1570" t="s">
        <v>5449</v>
      </c>
    </row>
    <row r="1571" spans="1:43">
      <c r="A1571" s="1" t="s">
        <v>1041</v>
      </c>
      <c r="B1571">
        <v>56</v>
      </c>
      <c r="C1571">
        <v>4188713</v>
      </c>
      <c r="D1571">
        <v>307497</v>
      </c>
      <c r="E1571">
        <v>74798.39999999999</v>
      </c>
      <c r="F1571" t="s">
        <v>1249</v>
      </c>
      <c r="G1571" t="s">
        <v>1782</v>
      </c>
      <c r="H1571" t="s">
        <v>2093</v>
      </c>
      <c r="J1571">
        <v>96.33</v>
      </c>
      <c r="K1571">
        <v>3.23</v>
      </c>
      <c r="L1571">
        <v>33.33</v>
      </c>
      <c r="N1571">
        <v>1</v>
      </c>
      <c r="O1571">
        <v>1</v>
      </c>
      <c r="P1571" t="s">
        <v>2133</v>
      </c>
      <c r="Q1571" t="s">
        <v>2978</v>
      </c>
      <c r="R1571">
        <v>99.90000000000001</v>
      </c>
      <c r="S1571">
        <v>1446</v>
      </c>
      <c r="T1571" t="s">
        <v>3527</v>
      </c>
      <c r="U1571">
        <v>98</v>
      </c>
      <c r="V1571">
        <v>1485</v>
      </c>
      <c r="W1571">
        <v>7.827149400000001</v>
      </c>
      <c r="X1571">
        <v>12.779017</v>
      </c>
      <c r="Z1571">
        <v>0</v>
      </c>
      <c r="AA1571">
        <v>0</v>
      </c>
      <c r="AB1571">
        <v>0.0265560564274665</v>
      </c>
      <c r="AC1571">
        <v>0.007166900667931641</v>
      </c>
      <c r="AD1571" t="s">
        <v>4293</v>
      </c>
      <c r="AE1571">
        <v>155699</v>
      </c>
      <c r="AF1571">
        <v>156002</v>
      </c>
      <c r="AG1571" t="s">
        <v>4530</v>
      </c>
      <c r="AH1571" t="s">
        <v>4533</v>
      </c>
      <c r="AI1571" t="s">
        <v>5050</v>
      </c>
      <c r="AJ1571" t="s">
        <v>5175</v>
      </c>
      <c r="AK1571" t="s">
        <v>5234</v>
      </c>
      <c r="AL1571">
        <v>8.539999999999999</v>
      </c>
      <c r="AM1571">
        <v>75</v>
      </c>
      <c r="AN1571" t="s">
        <v>5316</v>
      </c>
      <c r="AO1571" t="s">
        <v>5319</v>
      </c>
      <c r="AP1571" t="s">
        <v>5385</v>
      </c>
      <c r="AQ1571" t="s">
        <v>5449</v>
      </c>
    </row>
    <row r="1572" spans="1:43">
      <c r="A1572" s="1" t="s">
        <v>1042</v>
      </c>
      <c r="B1572">
        <v>43</v>
      </c>
      <c r="C1572">
        <v>4723967</v>
      </c>
      <c r="D1572">
        <v>697773</v>
      </c>
      <c r="E1572">
        <v>109859.7</v>
      </c>
      <c r="F1572" t="s">
        <v>1249</v>
      </c>
      <c r="G1572" t="s">
        <v>1334</v>
      </c>
      <c r="H1572" t="s">
        <v>2094</v>
      </c>
      <c r="J1572">
        <v>91.56</v>
      </c>
      <c r="K1572">
        <v>0.48</v>
      </c>
      <c r="L1572">
        <v>100</v>
      </c>
      <c r="N1572">
        <v>1</v>
      </c>
      <c r="O1572">
        <v>1</v>
      </c>
      <c r="P1572" t="s">
        <v>2197</v>
      </c>
      <c r="Q1572" t="s">
        <v>2507</v>
      </c>
      <c r="R1572">
        <v>98.8</v>
      </c>
      <c r="S1572">
        <v>1446</v>
      </c>
      <c r="T1572" t="s">
        <v>3101</v>
      </c>
      <c r="U1572">
        <v>98.59999999999999</v>
      </c>
      <c r="V1572">
        <v>1481</v>
      </c>
      <c r="W1572">
        <v>4.905806500000001</v>
      </c>
      <c r="X1572">
        <v>10.631557</v>
      </c>
      <c r="Z1572">
        <v>0</v>
      </c>
      <c r="AA1572">
        <v>0</v>
      </c>
      <c r="AB1572">
        <v>0.0205682047148902</v>
      </c>
      <c r="AC1572">
        <v>0.00589082759724668</v>
      </c>
    </row>
    <row r="1573" spans="1:43">
      <c r="A1573" s="1" t="s">
        <v>1043</v>
      </c>
      <c r="B1573">
        <v>4</v>
      </c>
      <c r="C1573">
        <v>2847031</v>
      </c>
      <c r="D1573">
        <v>2758065</v>
      </c>
      <c r="E1573">
        <v>711757.8</v>
      </c>
      <c r="F1573" t="s">
        <v>1249</v>
      </c>
      <c r="G1573" t="s">
        <v>1796</v>
      </c>
      <c r="H1573" t="s">
        <v>1796</v>
      </c>
      <c r="I1573" t="s">
        <v>2128</v>
      </c>
      <c r="J1573">
        <v>97.75</v>
      </c>
      <c r="K1573">
        <v>1.12</v>
      </c>
      <c r="L1573">
        <v>0</v>
      </c>
      <c r="N1573">
        <v>1</v>
      </c>
      <c r="O1573">
        <v>1</v>
      </c>
      <c r="P1573" t="s">
        <v>2225</v>
      </c>
      <c r="Q1573" t="s">
        <v>2979</v>
      </c>
      <c r="R1573">
        <v>100</v>
      </c>
      <c r="S1573">
        <v>1458</v>
      </c>
      <c r="T1573" t="s">
        <v>3458</v>
      </c>
      <c r="U1573">
        <v>96.8</v>
      </c>
      <c r="V1573">
        <v>1496</v>
      </c>
      <c r="W1573">
        <v>8.853344999999999</v>
      </c>
      <c r="X1573">
        <v>11.920996</v>
      </c>
      <c r="Y1573">
        <v>0.13641492</v>
      </c>
      <c r="Z1573">
        <v>0</v>
      </c>
      <c r="AA1573">
        <v>1</v>
      </c>
      <c r="AB1573">
        <v>0.009388516167480829</v>
      </c>
      <c r="AC1573">
        <v>0.00202497345197554</v>
      </c>
    </row>
    <row r="1574" spans="1:43">
      <c r="A1574" s="1" t="s">
        <v>1044</v>
      </c>
      <c r="B1574">
        <v>38</v>
      </c>
      <c r="C1574">
        <v>2750001</v>
      </c>
      <c r="D1574">
        <v>337749</v>
      </c>
      <c r="E1574">
        <v>72368.39999999999</v>
      </c>
      <c r="F1574" t="s">
        <v>1249</v>
      </c>
      <c r="G1574" t="s">
        <v>1750</v>
      </c>
      <c r="H1574" t="s">
        <v>2095</v>
      </c>
      <c r="I1574" t="s">
        <v>2128</v>
      </c>
      <c r="J1574">
        <v>91.31</v>
      </c>
      <c r="K1574">
        <v>1.41</v>
      </c>
      <c r="L1574">
        <v>60</v>
      </c>
      <c r="N1574">
        <v>1</v>
      </c>
      <c r="O1574">
        <v>1</v>
      </c>
      <c r="P1574" t="s">
        <v>2395</v>
      </c>
      <c r="Q1574" t="s">
        <v>2923</v>
      </c>
      <c r="R1574">
        <v>99.2</v>
      </c>
      <c r="S1574">
        <v>1466</v>
      </c>
      <c r="T1574" t="s">
        <v>3483</v>
      </c>
      <c r="U1574">
        <v>99.09999999999999</v>
      </c>
      <c r="V1574">
        <v>1508</v>
      </c>
      <c r="W1574">
        <v>4.6530857</v>
      </c>
      <c r="X1574">
        <v>7.9433064</v>
      </c>
      <c r="Y1574">
        <v>0.42965484</v>
      </c>
      <c r="Z1574">
        <v>0</v>
      </c>
      <c r="AA1574">
        <v>0</v>
      </c>
      <c r="AB1574">
        <v>0.0355654507050294</v>
      </c>
      <c r="AC1574">
        <v>0.0108274909996481</v>
      </c>
    </row>
    <row r="1575" spans="1:43">
      <c r="A1575" s="1" t="s">
        <v>1045</v>
      </c>
      <c r="B1575">
        <v>27</v>
      </c>
      <c r="C1575">
        <v>5010810</v>
      </c>
      <c r="D1575">
        <v>581705</v>
      </c>
      <c r="E1575">
        <v>185585.6</v>
      </c>
      <c r="F1575" t="s">
        <v>1249</v>
      </c>
      <c r="G1575" t="s">
        <v>1400</v>
      </c>
      <c r="H1575" t="s">
        <v>2096</v>
      </c>
      <c r="J1575">
        <v>93.11</v>
      </c>
      <c r="K1575">
        <v>4.46</v>
      </c>
      <c r="L1575">
        <v>22.22</v>
      </c>
      <c r="N1575">
        <v>2</v>
      </c>
      <c r="O1575">
        <v>2</v>
      </c>
      <c r="P1575" t="s">
        <v>2145</v>
      </c>
      <c r="Q1575" t="s">
        <v>2580</v>
      </c>
      <c r="R1575">
        <v>99.59999999999999</v>
      </c>
      <c r="S1575">
        <v>1442</v>
      </c>
      <c r="T1575" t="s">
        <v>3166</v>
      </c>
      <c r="U1575">
        <v>97.5</v>
      </c>
      <c r="V1575">
        <v>1490</v>
      </c>
      <c r="W1575">
        <v>5.366953</v>
      </c>
      <c r="X1575">
        <v>11.382556</v>
      </c>
      <c r="Z1575">
        <v>0</v>
      </c>
      <c r="AA1575">
        <v>0</v>
      </c>
      <c r="AB1575">
        <v>0.0142576491412344</v>
      </c>
      <c r="AC1575">
        <v>0.0053840816221634</v>
      </c>
    </row>
    <row r="1576" spans="1:43">
      <c r="A1576" s="1" t="s">
        <v>1046</v>
      </c>
      <c r="B1576">
        <v>14</v>
      </c>
      <c r="C1576">
        <v>4499805</v>
      </c>
      <c r="D1576">
        <v>782303</v>
      </c>
      <c r="E1576">
        <v>321414.7</v>
      </c>
      <c r="F1576" t="s">
        <v>1249</v>
      </c>
      <c r="G1576" t="s">
        <v>1501</v>
      </c>
      <c r="H1576" t="s">
        <v>1501</v>
      </c>
      <c r="J1576">
        <v>96.67</v>
      </c>
      <c r="K1576">
        <v>3.02</v>
      </c>
      <c r="L1576">
        <v>50</v>
      </c>
      <c r="N1576">
        <v>1</v>
      </c>
      <c r="O1576">
        <v>1</v>
      </c>
      <c r="P1576" t="s">
        <v>2163</v>
      </c>
      <c r="Q1576" t="s">
        <v>2695</v>
      </c>
      <c r="R1576">
        <v>99.7</v>
      </c>
      <c r="S1576">
        <v>1445</v>
      </c>
      <c r="T1576" t="s">
        <v>3060</v>
      </c>
      <c r="U1576">
        <v>99.40000000000001</v>
      </c>
      <c r="V1576">
        <v>1483</v>
      </c>
      <c r="W1576">
        <v>10.893876</v>
      </c>
      <c r="X1576">
        <v>22.88442</v>
      </c>
      <c r="Z1576">
        <v>0</v>
      </c>
      <c r="AA1576">
        <v>0</v>
      </c>
      <c r="AB1576">
        <v>0.014842449591207</v>
      </c>
      <c r="AC1576">
        <v>0.002895297432255999</v>
      </c>
    </row>
    <row r="1577" spans="1:43">
      <c r="A1577" s="1" t="s">
        <v>1047</v>
      </c>
      <c r="B1577">
        <v>11</v>
      </c>
      <c r="C1577">
        <v>3954335</v>
      </c>
      <c r="D1577">
        <v>1133767</v>
      </c>
      <c r="E1577">
        <v>359485</v>
      </c>
      <c r="F1577" t="s">
        <v>1249</v>
      </c>
      <c r="G1577" t="s">
        <v>1282</v>
      </c>
      <c r="H1577" t="s">
        <v>1282</v>
      </c>
      <c r="J1577">
        <v>99.01000000000001</v>
      </c>
      <c r="K1577">
        <v>3.47</v>
      </c>
      <c r="L1577">
        <v>12.5</v>
      </c>
      <c r="N1577">
        <v>1</v>
      </c>
      <c r="O1577">
        <v>1</v>
      </c>
      <c r="P1577" t="s">
        <v>2159</v>
      </c>
      <c r="Q1577" t="s">
        <v>2453</v>
      </c>
      <c r="R1577">
        <v>99.5</v>
      </c>
      <c r="S1577">
        <v>1453</v>
      </c>
      <c r="T1577" t="s">
        <v>3049</v>
      </c>
      <c r="U1577">
        <v>99.2</v>
      </c>
      <c r="V1577">
        <v>1506</v>
      </c>
      <c r="W1577">
        <v>8.016247999999999</v>
      </c>
      <c r="X1577">
        <v>18.719791</v>
      </c>
      <c r="Z1577">
        <v>0</v>
      </c>
      <c r="AA1577">
        <v>0</v>
      </c>
      <c r="AB1577">
        <v>0.0169419843812156</v>
      </c>
      <c r="AC1577">
        <v>0.00348773110193928</v>
      </c>
    </row>
    <row r="1578" spans="1:43">
      <c r="A1578" s="1" t="s">
        <v>1048</v>
      </c>
      <c r="B1578">
        <v>62</v>
      </c>
      <c r="C1578">
        <v>3716885</v>
      </c>
      <c r="D1578">
        <v>684687</v>
      </c>
      <c r="E1578">
        <v>59949.8</v>
      </c>
      <c r="F1578" t="s">
        <v>1249</v>
      </c>
      <c r="G1578" t="s">
        <v>1797</v>
      </c>
      <c r="H1578" t="s">
        <v>1797</v>
      </c>
      <c r="I1578" t="s">
        <v>2128</v>
      </c>
      <c r="J1578">
        <v>94.98999999999999</v>
      </c>
      <c r="K1578">
        <v>0</v>
      </c>
      <c r="L1578">
        <v>0</v>
      </c>
      <c r="N1578">
        <v>1</v>
      </c>
      <c r="O1578">
        <v>1</v>
      </c>
      <c r="P1578" t="s">
        <v>2217</v>
      </c>
      <c r="Q1578" t="s">
        <v>2980</v>
      </c>
      <c r="R1578">
        <v>99.90000000000001</v>
      </c>
      <c r="S1578">
        <v>1445</v>
      </c>
      <c r="T1578" t="s">
        <v>3528</v>
      </c>
      <c r="U1578">
        <v>99.5</v>
      </c>
      <c r="V1578">
        <v>1487</v>
      </c>
      <c r="W1578">
        <v>6.228612</v>
      </c>
      <c r="X1578">
        <v>13.587833</v>
      </c>
      <c r="Y1578">
        <v>0.07899022</v>
      </c>
      <c r="Z1578">
        <v>0</v>
      </c>
      <c r="AA1578">
        <v>0</v>
      </c>
      <c r="AB1578">
        <v>0.05360816873163299</v>
      </c>
      <c r="AC1578">
        <v>0.0109132441935561</v>
      </c>
    </row>
    <row r="1579" spans="1:43">
      <c r="A1579" s="1" t="s">
        <v>1049</v>
      </c>
      <c r="B1579">
        <v>21</v>
      </c>
      <c r="C1579">
        <v>3545109</v>
      </c>
      <c r="D1579">
        <v>753374</v>
      </c>
      <c r="E1579">
        <v>168814.7</v>
      </c>
      <c r="F1579" t="s">
        <v>1249</v>
      </c>
      <c r="G1579" t="s">
        <v>1479</v>
      </c>
      <c r="H1579" t="s">
        <v>2097</v>
      </c>
      <c r="J1579">
        <v>95.44</v>
      </c>
      <c r="K1579">
        <v>3.06</v>
      </c>
      <c r="L1579">
        <v>5.26</v>
      </c>
      <c r="N1579">
        <v>2</v>
      </c>
      <c r="O1579">
        <v>2</v>
      </c>
      <c r="P1579" t="s">
        <v>2194</v>
      </c>
      <c r="Q1579" t="s">
        <v>2672</v>
      </c>
      <c r="R1579">
        <v>99.59999999999999</v>
      </c>
      <c r="S1579">
        <v>1460</v>
      </c>
      <c r="T1579" t="s">
        <v>3251</v>
      </c>
      <c r="U1579">
        <v>98.7</v>
      </c>
      <c r="V1579">
        <v>1460</v>
      </c>
      <c r="W1579">
        <v>13.736392</v>
      </c>
      <c r="X1579">
        <v>15.263808</v>
      </c>
      <c r="Z1579">
        <v>0</v>
      </c>
      <c r="AA1579">
        <v>0</v>
      </c>
      <c r="AB1579">
        <v>0.0168240626571677</v>
      </c>
      <c r="AC1579">
        <v>0.00349099071741438</v>
      </c>
    </row>
    <row r="1580" spans="1:43">
      <c r="A1580" s="1" t="s">
        <v>1050</v>
      </c>
      <c r="B1580">
        <v>23</v>
      </c>
      <c r="C1580">
        <v>5624816</v>
      </c>
      <c r="D1580">
        <v>2022332</v>
      </c>
      <c r="E1580">
        <v>244557.2</v>
      </c>
      <c r="F1580" t="s">
        <v>1249</v>
      </c>
      <c r="G1580" t="s">
        <v>1283</v>
      </c>
      <c r="H1580" t="s">
        <v>1283</v>
      </c>
      <c r="J1580">
        <v>97.28</v>
      </c>
      <c r="K1580">
        <v>0.74</v>
      </c>
      <c r="L1580">
        <v>66.67</v>
      </c>
      <c r="N1580">
        <v>1</v>
      </c>
      <c r="O1580">
        <v>1</v>
      </c>
      <c r="P1580" t="s">
        <v>2145</v>
      </c>
      <c r="Q1580" t="s">
        <v>2454</v>
      </c>
      <c r="R1580">
        <v>99.90000000000001</v>
      </c>
      <c r="S1580">
        <v>1459</v>
      </c>
      <c r="T1580" t="s">
        <v>3050</v>
      </c>
      <c r="U1580">
        <v>99.3</v>
      </c>
      <c r="V1580">
        <v>1477</v>
      </c>
      <c r="W1580">
        <v>5.738564</v>
      </c>
      <c r="X1580">
        <v>12.567152</v>
      </c>
      <c r="Z1580">
        <v>0</v>
      </c>
      <c r="AA1580">
        <v>0</v>
      </c>
      <c r="AB1580">
        <v>0.00580981962427962</v>
      </c>
      <c r="AC1580">
        <v>0.00213881862818033</v>
      </c>
    </row>
    <row r="1581" spans="1:43">
      <c r="A1581" s="1" t="s">
        <v>1051</v>
      </c>
      <c r="B1581">
        <v>16</v>
      </c>
      <c r="C1581">
        <v>3353931</v>
      </c>
      <c r="D1581">
        <v>684145</v>
      </c>
      <c r="E1581">
        <v>209620.7</v>
      </c>
      <c r="F1581" t="s">
        <v>1249</v>
      </c>
      <c r="G1581" t="s">
        <v>1454</v>
      </c>
      <c r="H1581" t="s">
        <v>2098</v>
      </c>
      <c r="J1581">
        <v>95.34</v>
      </c>
      <c r="K1581">
        <v>0.99</v>
      </c>
      <c r="L1581">
        <v>100</v>
      </c>
      <c r="N1581">
        <v>1</v>
      </c>
      <c r="O1581">
        <v>1</v>
      </c>
      <c r="P1581" t="s">
        <v>2159</v>
      </c>
      <c r="Q1581" t="s">
        <v>2644</v>
      </c>
      <c r="R1581">
        <v>99.8</v>
      </c>
      <c r="S1581">
        <v>1453</v>
      </c>
      <c r="T1581" t="s">
        <v>3227</v>
      </c>
      <c r="U1581">
        <v>97.7</v>
      </c>
      <c r="V1581">
        <v>1496</v>
      </c>
      <c r="W1581">
        <v>5.144718599999999</v>
      </c>
      <c r="X1581">
        <v>11.354687</v>
      </c>
      <c r="Z1581">
        <v>0</v>
      </c>
      <c r="AA1581">
        <v>0</v>
      </c>
      <c r="AB1581">
        <v>0.0202733160929085</v>
      </c>
      <c r="AC1581">
        <v>0.00617728050807512</v>
      </c>
    </row>
    <row r="1582" spans="1:43">
      <c r="A1582" s="1" t="s">
        <v>1052</v>
      </c>
      <c r="B1582">
        <v>40</v>
      </c>
      <c r="C1582">
        <v>6889819</v>
      </c>
      <c r="D1582">
        <v>888507</v>
      </c>
      <c r="E1582">
        <v>172245.5</v>
      </c>
      <c r="F1582" t="s">
        <v>1249</v>
      </c>
      <c r="G1582" t="s">
        <v>1798</v>
      </c>
      <c r="H1582" t="s">
        <v>1798</v>
      </c>
      <c r="I1582" t="s">
        <v>2128</v>
      </c>
      <c r="J1582">
        <v>99.06999999999999</v>
      </c>
      <c r="K1582">
        <v>2.41</v>
      </c>
      <c r="L1582">
        <v>50</v>
      </c>
      <c r="N1582">
        <v>2</v>
      </c>
      <c r="O1582">
        <v>1</v>
      </c>
      <c r="P1582" t="s">
        <v>2411</v>
      </c>
      <c r="Q1582" t="s">
        <v>2981</v>
      </c>
      <c r="R1582">
        <v>99.7</v>
      </c>
      <c r="S1582">
        <v>1451</v>
      </c>
      <c r="T1582" t="s">
        <v>3529</v>
      </c>
      <c r="U1582">
        <v>99.2</v>
      </c>
      <c r="V1582">
        <v>1511</v>
      </c>
      <c r="W1582">
        <v>15.681506</v>
      </c>
      <c r="X1582">
        <v>18.042072</v>
      </c>
      <c r="Y1582">
        <v>0.22492</v>
      </c>
      <c r="Z1582">
        <v>0</v>
      </c>
      <c r="AA1582">
        <v>0</v>
      </c>
      <c r="AB1582">
        <v>0.0232201026399476</v>
      </c>
      <c r="AC1582">
        <v>0.00639373001959369</v>
      </c>
      <c r="AD1582" t="s">
        <v>4294</v>
      </c>
      <c r="AE1582">
        <v>238537</v>
      </c>
      <c r="AF1582">
        <v>238844</v>
      </c>
      <c r="AG1582" t="s">
        <v>4530</v>
      </c>
      <c r="AH1582" t="s">
        <v>4537</v>
      </c>
      <c r="AI1582" t="s">
        <v>5070</v>
      </c>
      <c r="AJ1582" t="s">
        <v>5187</v>
      </c>
      <c r="AK1582" t="s">
        <v>5244</v>
      </c>
      <c r="AL1582">
        <v>9.94</v>
      </c>
      <c r="AM1582">
        <v>76.13</v>
      </c>
      <c r="AN1582" t="s">
        <v>5316</v>
      </c>
      <c r="AO1582" t="s">
        <v>5323</v>
      </c>
      <c r="AP1582" t="s">
        <v>5389</v>
      </c>
      <c r="AQ1582" t="s">
        <v>5454</v>
      </c>
    </row>
    <row r="1583" spans="1:43">
      <c r="A1583" s="1" t="s">
        <v>1052</v>
      </c>
      <c r="B1583">
        <v>40</v>
      </c>
      <c r="C1583">
        <v>6889819</v>
      </c>
      <c r="D1583">
        <v>888507</v>
      </c>
      <c r="E1583">
        <v>172245.5</v>
      </c>
      <c r="F1583" t="s">
        <v>1249</v>
      </c>
      <c r="G1583" t="s">
        <v>1798</v>
      </c>
      <c r="H1583" t="s">
        <v>1798</v>
      </c>
      <c r="I1583" t="s">
        <v>2128</v>
      </c>
      <c r="J1583">
        <v>99.06999999999999</v>
      </c>
      <c r="K1583">
        <v>2.41</v>
      </c>
      <c r="L1583">
        <v>50</v>
      </c>
      <c r="N1583">
        <v>2</v>
      </c>
      <c r="O1583">
        <v>1</v>
      </c>
      <c r="P1583" t="s">
        <v>2411</v>
      </c>
      <c r="Q1583" t="s">
        <v>2981</v>
      </c>
      <c r="R1583">
        <v>99.7</v>
      </c>
      <c r="S1583">
        <v>1451</v>
      </c>
      <c r="T1583" t="s">
        <v>3529</v>
      </c>
      <c r="U1583">
        <v>99.2</v>
      </c>
      <c r="V1583">
        <v>1511</v>
      </c>
      <c r="W1583">
        <v>15.681506</v>
      </c>
      <c r="X1583">
        <v>18.042072</v>
      </c>
      <c r="Y1583">
        <v>0.22492</v>
      </c>
      <c r="Z1583">
        <v>0</v>
      </c>
      <c r="AA1583">
        <v>0</v>
      </c>
      <c r="AB1583">
        <v>0.0232201026399476</v>
      </c>
      <c r="AC1583">
        <v>0.00639373001959369</v>
      </c>
      <c r="AD1583" t="s">
        <v>4295</v>
      </c>
      <c r="AE1583">
        <v>125994</v>
      </c>
      <c r="AF1583">
        <v>126164</v>
      </c>
      <c r="AG1583" t="s">
        <v>4529</v>
      </c>
      <c r="AH1583" t="s">
        <v>4533</v>
      </c>
      <c r="AI1583" t="s">
        <v>4631</v>
      </c>
      <c r="AJ1583" t="s">
        <v>5179</v>
      </c>
      <c r="AK1583" t="s">
        <v>5234</v>
      </c>
      <c r="AL1583">
        <v>4.8</v>
      </c>
      <c r="AM1583">
        <v>78.36</v>
      </c>
      <c r="AN1583" t="s">
        <v>5316</v>
      </c>
      <c r="AO1583" t="s">
        <v>5319</v>
      </c>
      <c r="AP1583" t="s">
        <v>5385</v>
      </c>
      <c r="AQ1583" t="s">
        <v>5449</v>
      </c>
    </row>
    <row r="1584" spans="1:43">
      <c r="A1584" s="1" t="s">
        <v>1052</v>
      </c>
      <c r="B1584">
        <v>40</v>
      </c>
      <c r="C1584">
        <v>6889819</v>
      </c>
      <c r="D1584">
        <v>888507</v>
      </c>
      <c r="E1584">
        <v>172245.5</v>
      </c>
      <c r="F1584" t="s">
        <v>1249</v>
      </c>
      <c r="G1584" t="s">
        <v>1798</v>
      </c>
      <c r="H1584" t="s">
        <v>1798</v>
      </c>
      <c r="I1584" t="s">
        <v>2128</v>
      </c>
      <c r="J1584">
        <v>99.06999999999999</v>
      </c>
      <c r="K1584">
        <v>2.41</v>
      </c>
      <c r="L1584">
        <v>50</v>
      </c>
      <c r="N1584">
        <v>2</v>
      </c>
      <c r="O1584">
        <v>1</v>
      </c>
      <c r="P1584" t="s">
        <v>2411</v>
      </c>
      <c r="Q1584" t="s">
        <v>2981</v>
      </c>
      <c r="R1584">
        <v>99.7</v>
      </c>
      <c r="S1584">
        <v>1451</v>
      </c>
      <c r="T1584" t="s">
        <v>3529</v>
      </c>
      <c r="U1584">
        <v>99.2</v>
      </c>
      <c r="V1584">
        <v>1511</v>
      </c>
      <c r="W1584">
        <v>15.681506</v>
      </c>
      <c r="X1584">
        <v>18.042072</v>
      </c>
      <c r="Y1584">
        <v>0.22492</v>
      </c>
      <c r="Z1584">
        <v>0</v>
      </c>
      <c r="AA1584">
        <v>0</v>
      </c>
      <c r="AB1584">
        <v>0.0232201026399476</v>
      </c>
      <c r="AC1584">
        <v>0.00639373001959369</v>
      </c>
      <c r="AD1584" t="s">
        <v>4295</v>
      </c>
      <c r="AE1584">
        <v>126457</v>
      </c>
      <c r="AF1584">
        <v>126820</v>
      </c>
      <c r="AG1584" t="s">
        <v>4529</v>
      </c>
      <c r="AH1584" t="s">
        <v>4533</v>
      </c>
      <c r="AI1584" t="s">
        <v>4811</v>
      </c>
      <c r="AJ1584" t="s">
        <v>5176</v>
      </c>
      <c r="AK1584" t="s">
        <v>5244</v>
      </c>
      <c r="AL1584">
        <v>10.17</v>
      </c>
      <c r="AM1584">
        <v>80.06</v>
      </c>
      <c r="AN1584" t="s">
        <v>5316</v>
      </c>
      <c r="AO1584" t="s">
        <v>5319</v>
      </c>
      <c r="AP1584" t="s">
        <v>5385</v>
      </c>
      <c r="AQ1584" t="s">
        <v>5449</v>
      </c>
    </row>
    <row r="1585" spans="1:43">
      <c r="A1585" s="1" t="s">
        <v>1052</v>
      </c>
      <c r="B1585">
        <v>40</v>
      </c>
      <c r="C1585">
        <v>6889819</v>
      </c>
      <c r="D1585">
        <v>888507</v>
      </c>
      <c r="E1585">
        <v>172245.5</v>
      </c>
      <c r="F1585" t="s">
        <v>1249</v>
      </c>
      <c r="G1585" t="s">
        <v>1798</v>
      </c>
      <c r="H1585" t="s">
        <v>1798</v>
      </c>
      <c r="I1585" t="s">
        <v>2128</v>
      </c>
      <c r="J1585">
        <v>99.06999999999999</v>
      </c>
      <c r="K1585">
        <v>2.41</v>
      </c>
      <c r="L1585">
        <v>50</v>
      </c>
      <c r="N1585">
        <v>2</v>
      </c>
      <c r="O1585">
        <v>1</v>
      </c>
      <c r="P1585" t="s">
        <v>2411</v>
      </c>
      <c r="Q1585" t="s">
        <v>2981</v>
      </c>
      <c r="R1585">
        <v>99.7</v>
      </c>
      <c r="S1585">
        <v>1451</v>
      </c>
      <c r="T1585" t="s">
        <v>3529</v>
      </c>
      <c r="U1585">
        <v>99.2</v>
      </c>
      <c r="V1585">
        <v>1511</v>
      </c>
      <c r="W1585">
        <v>15.681506</v>
      </c>
      <c r="X1585">
        <v>18.042072</v>
      </c>
      <c r="Y1585">
        <v>0.22492</v>
      </c>
      <c r="Z1585">
        <v>0</v>
      </c>
      <c r="AA1585">
        <v>0</v>
      </c>
      <c r="AB1585">
        <v>0.0232201026399476</v>
      </c>
      <c r="AC1585">
        <v>0.00639373001959369</v>
      </c>
      <c r="AD1585" t="s">
        <v>4296</v>
      </c>
      <c r="AE1585">
        <v>331004</v>
      </c>
      <c r="AF1585">
        <v>331187</v>
      </c>
      <c r="AG1585" t="s">
        <v>4529</v>
      </c>
      <c r="AH1585" t="s">
        <v>4532</v>
      </c>
      <c r="AI1585" t="s">
        <v>5071</v>
      </c>
      <c r="AJ1585" t="s">
        <v>5192</v>
      </c>
      <c r="AK1585" t="s">
        <v>5251</v>
      </c>
      <c r="AL1585">
        <v>26.11</v>
      </c>
      <c r="AM1585">
        <v>77.3</v>
      </c>
      <c r="AN1585" t="s">
        <v>5316</v>
      </c>
      <c r="AO1585" t="s">
        <v>5318</v>
      </c>
      <c r="AP1585" t="s">
        <v>5384</v>
      </c>
      <c r="AQ1585" t="s">
        <v>5450</v>
      </c>
    </row>
    <row r="1586" spans="1:43">
      <c r="A1586" s="1" t="s">
        <v>1053</v>
      </c>
      <c r="B1586">
        <v>30</v>
      </c>
      <c r="C1586">
        <v>3838162</v>
      </c>
      <c r="D1586">
        <v>1303501</v>
      </c>
      <c r="E1586">
        <v>127938.7</v>
      </c>
      <c r="F1586" t="s">
        <v>1249</v>
      </c>
      <c r="G1586" t="s">
        <v>1261</v>
      </c>
      <c r="H1586" t="s">
        <v>2099</v>
      </c>
      <c r="J1586">
        <v>97.09</v>
      </c>
      <c r="K1586">
        <v>3.99</v>
      </c>
      <c r="L1586">
        <v>72.22</v>
      </c>
      <c r="N1586">
        <v>1</v>
      </c>
      <c r="O1586">
        <v>1</v>
      </c>
      <c r="P1586" t="s">
        <v>2141</v>
      </c>
      <c r="Q1586" t="s">
        <v>2432</v>
      </c>
      <c r="R1586">
        <v>100</v>
      </c>
      <c r="S1586">
        <v>1411</v>
      </c>
      <c r="T1586" t="s">
        <v>3028</v>
      </c>
      <c r="U1586">
        <v>99.5</v>
      </c>
      <c r="V1586">
        <v>1470</v>
      </c>
      <c r="W1586">
        <v>7.9789286</v>
      </c>
      <c r="X1586">
        <v>13.745427</v>
      </c>
      <c r="Z1586">
        <v>0</v>
      </c>
      <c r="AA1586">
        <v>0</v>
      </c>
      <c r="AB1586">
        <v>0.0272474238827894</v>
      </c>
      <c r="AC1586">
        <v>0.005722033004667539</v>
      </c>
      <c r="AD1586" t="s">
        <v>4297</v>
      </c>
      <c r="AE1586">
        <v>928454</v>
      </c>
      <c r="AF1586">
        <v>928841</v>
      </c>
      <c r="AG1586" t="s">
        <v>4530</v>
      </c>
      <c r="AH1586" t="s">
        <v>4533</v>
      </c>
      <c r="AI1586" t="s">
        <v>4619</v>
      </c>
      <c r="AJ1586" t="s">
        <v>5176</v>
      </c>
      <c r="AK1586" t="s">
        <v>5241</v>
      </c>
      <c r="AL1586">
        <v>10.81</v>
      </c>
      <c r="AM1586">
        <v>75.19</v>
      </c>
      <c r="AN1586" t="s">
        <v>5316</v>
      </c>
      <c r="AO1586" t="s">
        <v>5319</v>
      </c>
      <c r="AP1586" t="s">
        <v>5385</v>
      </c>
      <c r="AQ1586" t="s">
        <v>5449</v>
      </c>
    </row>
    <row r="1587" spans="1:43">
      <c r="A1587" s="1" t="s">
        <v>1053</v>
      </c>
      <c r="B1587">
        <v>30</v>
      </c>
      <c r="C1587">
        <v>3838162</v>
      </c>
      <c r="D1587">
        <v>1303501</v>
      </c>
      <c r="E1587">
        <v>127938.7</v>
      </c>
      <c r="F1587" t="s">
        <v>1249</v>
      </c>
      <c r="G1587" t="s">
        <v>1261</v>
      </c>
      <c r="H1587" t="s">
        <v>2099</v>
      </c>
      <c r="J1587">
        <v>97.09</v>
      </c>
      <c r="K1587">
        <v>3.99</v>
      </c>
      <c r="L1587">
        <v>72.22</v>
      </c>
      <c r="N1587">
        <v>1</v>
      </c>
      <c r="O1587">
        <v>1</v>
      </c>
      <c r="P1587" t="s">
        <v>2141</v>
      </c>
      <c r="Q1587" t="s">
        <v>2432</v>
      </c>
      <c r="R1587">
        <v>100</v>
      </c>
      <c r="S1587">
        <v>1411</v>
      </c>
      <c r="T1587" t="s">
        <v>3028</v>
      </c>
      <c r="U1587">
        <v>99.5</v>
      </c>
      <c r="V1587">
        <v>1470</v>
      </c>
      <c r="W1587">
        <v>7.9789286</v>
      </c>
      <c r="X1587">
        <v>13.745427</v>
      </c>
      <c r="Z1587">
        <v>0</v>
      </c>
      <c r="AA1587">
        <v>0</v>
      </c>
      <c r="AB1587">
        <v>0.0272474238827894</v>
      </c>
      <c r="AC1587">
        <v>0.005722033004667539</v>
      </c>
      <c r="AD1587" t="s">
        <v>4297</v>
      </c>
      <c r="AE1587">
        <v>929115</v>
      </c>
      <c r="AF1587">
        <v>929367</v>
      </c>
      <c r="AG1587" t="s">
        <v>4530</v>
      </c>
      <c r="AH1587" t="s">
        <v>4533</v>
      </c>
      <c r="AI1587" t="s">
        <v>4788</v>
      </c>
      <c r="AJ1587" t="s">
        <v>5185</v>
      </c>
      <c r="AK1587" t="s">
        <v>5237</v>
      </c>
      <c r="AL1587">
        <v>7.08</v>
      </c>
      <c r="AM1587">
        <v>75.2</v>
      </c>
      <c r="AN1587" t="s">
        <v>5316</v>
      </c>
      <c r="AO1587" t="s">
        <v>5319</v>
      </c>
      <c r="AP1587" t="s">
        <v>5385</v>
      </c>
      <c r="AQ1587" t="s">
        <v>5449</v>
      </c>
    </row>
    <row r="1588" spans="1:43">
      <c r="A1588" s="1" t="s">
        <v>1054</v>
      </c>
      <c r="B1588">
        <v>49</v>
      </c>
      <c r="C1588">
        <v>4245369</v>
      </c>
      <c r="D1588">
        <v>276115</v>
      </c>
      <c r="E1588">
        <v>86640.2</v>
      </c>
      <c r="F1588" t="s">
        <v>1249</v>
      </c>
      <c r="G1588" t="s">
        <v>1732</v>
      </c>
      <c r="H1588" t="s">
        <v>1519</v>
      </c>
      <c r="I1588" t="s">
        <v>2128</v>
      </c>
      <c r="J1588">
        <v>92.92</v>
      </c>
      <c r="K1588">
        <v>0.4</v>
      </c>
      <c r="L1588">
        <v>0</v>
      </c>
      <c r="N1588">
        <v>1</v>
      </c>
      <c r="O1588">
        <v>1</v>
      </c>
      <c r="P1588" t="s">
        <v>2197</v>
      </c>
      <c r="Q1588" t="s">
        <v>2982</v>
      </c>
      <c r="R1588">
        <v>99.40000000000001</v>
      </c>
      <c r="S1588">
        <v>1445</v>
      </c>
      <c r="T1588" t="s">
        <v>3252</v>
      </c>
      <c r="U1588">
        <v>99.2</v>
      </c>
      <c r="V1588">
        <v>1378</v>
      </c>
      <c r="W1588">
        <v>4.387400599999999</v>
      </c>
      <c r="X1588">
        <v>8.729866000000001</v>
      </c>
      <c r="Y1588">
        <v>0.08621664</v>
      </c>
      <c r="Z1588">
        <v>0</v>
      </c>
      <c r="AA1588">
        <v>0</v>
      </c>
      <c r="AB1588">
        <v>0.0345976003211466</v>
      </c>
      <c r="AC1588">
        <v>0.0108225108225108</v>
      </c>
    </row>
    <row r="1589" spans="1:43">
      <c r="A1589" s="1" t="s">
        <v>1055</v>
      </c>
      <c r="B1589">
        <v>47</v>
      </c>
      <c r="C1589">
        <v>7693013</v>
      </c>
      <c r="D1589">
        <v>1036777</v>
      </c>
      <c r="E1589">
        <v>163681.1</v>
      </c>
      <c r="F1589" t="s">
        <v>1249</v>
      </c>
      <c r="G1589" t="s">
        <v>1799</v>
      </c>
      <c r="H1589" t="s">
        <v>1799</v>
      </c>
      <c r="I1589" t="s">
        <v>2128</v>
      </c>
      <c r="J1589">
        <v>99.13</v>
      </c>
      <c r="K1589">
        <v>3.48</v>
      </c>
      <c r="L1589">
        <v>75</v>
      </c>
      <c r="N1589">
        <v>2</v>
      </c>
      <c r="O1589">
        <v>2</v>
      </c>
      <c r="P1589" t="s">
        <v>2412</v>
      </c>
      <c r="Q1589" t="s">
        <v>2983</v>
      </c>
      <c r="R1589">
        <v>99.90000000000001</v>
      </c>
      <c r="S1589">
        <v>1421</v>
      </c>
      <c r="T1589" t="s">
        <v>3530</v>
      </c>
      <c r="U1589">
        <v>94.5</v>
      </c>
      <c r="V1589">
        <v>1460</v>
      </c>
      <c r="W1589">
        <v>10.429901</v>
      </c>
      <c r="X1589">
        <v>17.358603</v>
      </c>
      <c r="Y1589">
        <v>0.14906095</v>
      </c>
      <c r="Z1589">
        <v>1</v>
      </c>
      <c r="AA1589">
        <v>0</v>
      </c>
      <c r="AB1589">
        <v>0.0234782557589134</v>
      </c>
      <c r="AC1589">
        <v>0.00500028237635247</v>
      </c>
      <c r="AD1589" t="s">
        <v>4298</v>
      </c>
      <c r="AE1589">
        <v>1019329</v>
      </c>
      <c r="AF1589">
        <v>1019638</v>
      </c>
      <c r="AG1589" t="s">
        <v>4529</v>
      </c>
      <c r="AH1589" t="s">
        <v>4533</v>
      </c>
      <c r="AI1589" t="s">
        <v>5072</v>
      </c>
      <c r="AJ1589" t="s">
        <v>5173</v>
      </c>
      <c r="AK1589" t="s">
        <v>5244</v>
      </c>
      <c r="AL1589">
        <v>8.65</v>
      </c>
      <c r="AM1589">
        <v>80.45</v>
      </c>
      <c r="AN1589" t="s">
        <v>5316</v>
      </c>
      <c r="AO1589" t="s">
        <v>5319</v>
      </c>
      <c r="AP1589" t="s">
        <v>5385</v>
      </c>
      <c r="AQ1589" t="s">
        <v>5449</v>
      </c>
    </row>
    <row r="1590" spans="1:43">
      <c r="A1590" s="1" t="s">
        <v>1056</v>
      </c>
      <c r="B1590">
        <v>11</v>
      </c>
      <c r="C1590">
        <v>3319664</v>
      </c>
      <c r="D1590">
        <v>1107506</v>
      </c>
      <c r="E1590">
        <v>301787.6</v>
      </c>
      <c r="F1590" t="s">
        <v>1249</v>
      </c>
      <c r="G1590" t="s">
        <v>1800</v>
      </c>
      <c r="H1590" t="s">
        <v>1800</v>
      </c>
      <c r="I1590" t="s">
        <v>2128</v>
      </c>
      <c r="J1590">
        <v>92.09999999999999</v>
      </c>
      <c r="K1590">
        <v>1.26</v>
      </c>
      <c r="L1590">
        <v>0</v>
      </c>
      <c r="N1590">
        <v>1</v>
      </c>
      <c r="O1590">
        <v>1</v>
      </c>
      <c r="P1590" t="s">
        <v>2160</v>
      </c>
      <c r="Q1590" t="s">
        <v>2984</v>
      </c>
      <c r="R1590">
        <v>99.7</v>
      </c>
      <c r="S1590">
        <v>1449</v>
      </c>
      <c r="T1590" t="s">
        <v>3531</v>
      </c>
      <c r="U1590">
        <v>96.90000000000001</v>
      </c>
      <c r="V1590">
        <v>1504</v>
      </c>
      <c r="W1590">
        <v>4.3569794</v>
      </c>
      <c r="X1590">
        <v>9.944915</v>
      </c>
      <c r="Y1590">
        <v>0.06464086500000001</v>
      </c>
      <c r="Z1590">
        <v>0</v>
      </c>
      <c r="AA1590">
        <v>0</v>
      </c>
      <c r="AB1590">
        <v>0.0251556206517759</v>
      </c>
      <c r="AC1590">
        <v>0.00793086678388388</v>
      </c>
    </row>
    <row r="1591" spans="1:43">
      <c r="A1591" s="1" t="s">
        <v>1057</v>
      </c>
      <c r="B1591">
        <v>45</v>
      </c>
      <c r="C1591">
        <v>4061020</v>
      </c>
      <c r="D1591">
        <v>354197</v>
      </c>
      <c r="E1591">
        <v>90244.89999999999</v>
      </c>
      <c r="F1591" t="s">
        <v>1249</v>
      </c>
      <c r="G1591" t="s">
        <v>1602</v>
      </c>
      <c r="H1591" t="s">
        <v>2100</v>
      </c>
      <c r="J1591">
        <v>90.68000000000001</v>
      </c>
      <c r="K1591">
        <v>2.48</v>
      </c>
      <c r="L1591">
        <v>0</v>
      </c>
      <c r="N1591">
        <v>2</v>
      </c>
      <c r="O1591">
        <v>2</v>
      </c>
      <c r="P1591" t="s">
        <v>2175</v>
      </c>
      <c r="Q1591" t="s">
        <v>2788</v>
      </c>
      <c r="R1591">
        <v>98.40000000000001</v>
      </c>
      <c r="S1591">
        <v>1444</v>
      </c>
      <c r="T1591" t="s">
        <v>3532</v>
      </c>
      <c r="U1591">
        <v>90</v>
      </c>
      <c r="V1591">
        <v>1489</v>
      </c>
      <c r="W1591">
        <v>3.7035332</v>
      </c>
      <c r="X1591">
        <v>7.959308</v>
      </c>
      <c r="Z1591">
        <v>0</v>
      </c>
      <c r="AA1591">
        <v>0</v>
      </c>
      <c r="AB1591">
        <v>0.0248737468907816</v>
      </c>
      <c r="AC1591">
        <v>0.0102935956594493</v>
      </c>
    </row>
    <row r="1592" spans="1:43">
      <c r="A1592" s="1" t="s">
        <v>1058</v>
      </c>
      <c r="B1592">
        <v>51</v>
      </c>
      <c r="C1592">
        <v>4878378</v>
      </c>
      <c r="D1592">
        <v>472969</v>
      </c>
      <c r="E1592">
        <v>95654.5</v>
      </c>
      <c r="F1592" t="s">
        <v>1249</v>
      </c>
      <c r="G1592" t="s">
        <v>1443</v>
      </c>
      <c r="H1592" t="s">
        <v>2101</v>
      </c>
      <c r="J1592">
        <v>91.01000000000001</v>
      </c>
      <c r="K1592">
        <v>1.64</v>
      </c>
      <c r="L1592">
        <v>0</v>
      </c>
      <c r="N1592">
        <v>1</v>
      </c>
      <c r="O1592">
        <v>1</v>
      </c>
      <c r="P1592" t="s">
        <v>2264</v>
      </c>
      <c r="Q1592" t="s">
        <v>2985</v>
      </c>
      <c r="R1592">
        <v>99.7</v>
      </c>
      <c r="S1592">
        <v>1452</v>
      </c>
      <c r="T1592" t="s">
        <v>3216</v>
      </c>
      <c r="U1592">
        <v>99.40000000000001</v>
      </c>
      <c r="V1592">
        <v>1522</v>
      </c>
      <c r="W1592">
        <v>13.664359</v>
      </c>
      <c r="X1592">
        <v>12.51282</v>
      </c>
      <c r="Z1592">
        <v>0</v>
      </c>
      <c r="AA1592">
        <v>0</v>
      </c>
      <c r="AB1592">
        <v>0.0550062965358042</v>
      </c>
      <c r="AC1592">
        <v>0.0163064250493957</v>
      </c>
      <c r="AD1592" t="s">
        <v>4299</v>
      </c>
      <c r="AE1592">
        <v>118128</v>
      </c>
      <c r="AF1592">
        <v>118261</v>
      </c>
      <c r="AG1592" t="s">
        <v>4529</v>
      </c>
      <c r="AH1592" t="s">
        <v>4553</v>
      </c>
      <c r="AI1592" t="s">
        <v>5073</v>
      </c>
      <c r="AJ1592" t="s">
        <v>5174</v>
      </c>
      <c r="AK1592" t="s">
        <v>5234</v>
      </c>
      <c r="AL1592">
        <v>19.42</v>
      </c>
      <c r="AM1592">
        <v>77.61</v>
      </c>
      <c r="AN1592" t="s">
        <v>5316</v>
      </c>
      <c r="AO1592" t="s">
        <v>5339</v>
      </c>
      <c r="AP1592" t="s">
        <v>5405</v>
      </c>
      <c r="AQ1592" t="s">
        <v>5464</v>
      </c>
    </row>
    <row r="1593" spans="1:43">
      <c r="A1593" s="1" t="s">
        <v>1058</v>
      </c>
      <c r="B1593">
        <v>51</v>
      </c>
      <c r="C1593">
        <v>4878378</v>
      </c>
      <c r="D1593">
        <v>472969</v>
      </c>
      <c r="E1593">
        <v>95654.5</v>
      </c>
      <c r="F1593" t="s">
        <v>1249</v>
      </c>
      <c r="G1593" t="s">
        <v>1443</v>
      </c>
      <c r="H1593" t="s">
        <v>2101</v>
      </c>
      <c r="J1593">
        <v>91.01000000000001</v>
      </c>
      <c r="K1593">
        <v>1.64</v>
      </c>
      <c r="L1593">
        <v>0</v>
      </c>
      <c r="N1593">
        <v>1</v>
      </c>
      <c r="O1593">
        <v>1</v>
      </c>
      <c r="P1593" t="s">
        <v>2264</v>
      </c>
      <c r="Q1593" t="s">
        <v>2985</v>
      </c>
      <c r="R1593">
        <v>99.7</v>
      </c>
      <c r="S1593">
        <v>1452</v>
      </c>
      <c r="T1593" t="s">
        <v>3216</v>
      </c>
      <c r="U1593">
        <v>99.40000000000001</v>
      </c>
      <c r="V1593">
        <v>1522</v>
      </c>
      <c r="W1593">
        <v>13.664359</v>
      </c>
      <c r="X1593">
        <v>12.51282</v>
      </c>
      <c r="Z1593">
        <v>0</v>
      </c>
      <c r="AA1593">
        <v>0</v>
      </c>
      <c r="AB1593">
        <v>0.0550062965358042</v>
      </c>
      <c r="AC1593">
        <v>0.0163064250493957</v>
      </c>
      <c r="AD1593" t="s">
        <v>4300</v>
      </c>
      <c r="AE1593">
        <v>138637</v>
      </c>
      <c r="AF1593">
        <v>138874</v>
      </c>
      <c r="AG1593" t="s">
        <v>4529</v>
      </c>
      <c r="AH1593" t="s">
        <v>4532</v>
      </c>
      <c r="AI1593" t="s">
        <v>5074</v>
      </c>
      <c r="AJ1593" t="s">
        <v>5204</v>
      </c>
      <c r="AK1593" t="s">
        <v>5301</v>
      </c>
      <c r="AL1593">
        <v>32.6</v>
      </c>
      <c r="AM1593">
        <v>75.73</v>
      </c>
      <c r="AN1593" t="s">
        <v>5316</v>
      </c>
      <c r="AO1593" t="s">
        <v>5318</v>
      </c>
      <c r="AP1593" t="s">
        <v>5384</v>
      </c>
      <c r="AQ1593" t="s">
        <v>5450</v>
      </c>
    </row>
    <row r="1594" spans="1:43">
      <c r="A1594" s="1" t="s">
        <v>1058</v>
      </c>
      <c r="B1594">
        <v>51</v>
      </c>
      <c r="C1594">
        <v>4878378</v>
      </c>
      <c r="D1594">
        <v>472969</v>
      </c>
      <c r="E1594">
        <v>95654.5</v>
      </c>
      <c r="F1594" t="s">
        <v>1249</v>
      </c>
      <c r="G1594" t="s">
        <v>1443</v>
      </c>
      <c r="H1594" t="s">
        <v>2101</v>
      </c>
      <c r="J1594">
        <v>91.01000000000001</v>
      </c>
      <c r="K1594">
        <v>1.64</v>
      </c>
      <c r="L1594">
        <v>0</v>
      </c>
      <c r="N1594">
        <v>1</v>
      </c>
      <c r="O1594">
        <v>1</v>
      </c>
      <c r="P1594" t="s">
        <v>2264</v>
      </c>
      <c r="Q1594" t="s">
        <v>2985</v>
      </c>
      <c r="R1594">
        <v>99.7</v>
      </c>
      <c r="S1594">
        <v>1452</v>
      </c>
      <c r="T1594" t="s">
        <v>3216</v>
      </c>
      <c r="U1594">
        <v>99.40000000000001</v>
      </c>
      <c r="V1594">
        <v>1522</v>
      </c>
      <c r="W1594">
        <v>13.664359</v>
      </c>
      <c r="X1594">
        <v>12.51282</v>
      </c>
      <c r="Z1594">
        <v>0</v>
      </c>
      <c r="AA1594">
        <v>0</v>
      </c>
      <c r="AB1594">
        <v>0.0550062965358042</v>
      </c>
      <c r="AC1594">
        <v>0.0163064250493957</v>
      </c>
      <c r="AD1594" t="s">
        <v>4301</v>
      </c>
      <c r="AE1594">
        <v>62066</v>
      </c>
      <c r="AF1594">
        <v>62223</v>
      </c>
      <c r="AG1594" t="s">
        <v>4530</v>
      </c>
      <c r="AH1594" t="s">
        <v>4532</v>
      </c>
      <c r="AI1594" t="s">
        <v>4796</v>
      </c>
      <c r="AJ1594" t="s">
        <v>5174</v>
      </c>
      <c r="AK1594" t="s">
        <v>5234</v>
      </c>
      <c r="AL1594">
        <v>23.3</v>
      </c>
      <c r="AM1594">
        <v>75.31999999999999</v>
      </c>
      <c r="AN1594" t="s">
        <v>5316</v>
      </c>
      <c r="AO1594" t="s">
        <v>5318</v>
      </c>
      <c r="AP1594" t="s">
        <v>5384</v>
      </c>
      <c r="AQ1594" t="s">
        <v>5450</v>
      </c>
    </row>
    <row r="1595" spans="1:43">
      <c r="A1595" s="1" t="s">
        <v>1058</v>
      </c>
      <c r="B1595">
        <v>51</v>
      </c>
      <c r="C1595">
        <v>4878378</v>
      </c>
      <c r="D1595">
        <v>472969</v>
      </c>
      <c r="E1595">
        <v>95654.5</v>
      </c>
      <c r="F1595" t="s">
        <v>1249</v>
      </c>
      <c r="G1595" t="s">
        <v>1443</v>
      </c>
      <c r="H1595" t="s">
        <v>2101</v>
      </c>
      <c r="J1595">
        <v>91.01000000000001</v>
      </c>
      <c r="K1595">
        <v>1.64</v>
      </c>
      <c r="L1595">
        <v>0</v>
      </c>
      <c r="N1595">
        <v>1</v>
      </c>
      <c r="O1595">
        <v>1</v>
      </c>
      <c r="P1595" t="s">
        <v>2264</v>
      </c>
      <c r="Q1595" t="s">
        <v>2985</v>
      </c>
      <c r="R1595">
        <v>99.7</v>
      </c>
      <c r="S1595">
        <v>1452</v>
      </c>
      <c r="T1595" t="s">
        <v>3216</v>
      </c>
      <c r="U1595">
        <v>99.40000000000001</v>
      </c>
      <c r="V1595">
        <v>1522</v>
      </c>
      <c r="W1595">
        <v>13.664359</v>
      </c>
      <c r="X1595">
        <v>12.51282</v>
      </c>
      <c r="Z1595">
        <v>0</v>
      </c>
      <c r="AA1595">
        <v>0</v>
      </c>
      <c r="AB1595">
        <v>0.0550062965358042</v>
      </c>
      <c r="AC1595">
        <v>0.0163064250493957</v>
      </c>
      <c r="AD1595" t="s">
        <v>4302</v>
      </c>
      <c r="AE1595">
        <v>3574</v>
      </c>
      <c r="AF1595">
        <v>4052</v>
      </c>
      <c r="AG1595" t="s">
        <v>4530</v>
      </c>
      <c r="AH1595" t="s">
        <v>4533</v>
      </c>
      <c r="AI1595" t="s">
        <v>4828</v>
      </c>
      <c r="AJ1595" t="s">
        <v>5176</v>
      </c>
      <c r="AK1595" t="s">
        <v>5302</v>
      </c>
      <c r="AL1595">
        <v>13.11</v>
      </c>
      <c r="AM1595">
        <v>76.7</v>
      </c>
      <c r="AN1595" t="s">
        <v>5316</v>
      </c>
      <c r="AO1595" t="s">
        <v>5319</v>
      </c>
      <c r="AP1595" t="s">
        <v>5385</v>
      </c>
      <c r="AQ1595" t="s">
        <v>5449</v>
      </c>
    </row>
    <row r="1596" spans="1:43">
      <c r="A1596" s="1" t="s">
        <v>1059</v>
      </c>
      <c r="B1596">
        <v>26</v>
      </c>
      <c r="C1596">
        <v>4206105</v>
      </c>
      <c r="D1596">
        <v>518456</v>
      </c>
      <c r="E1596">
        <v>161773.3</v>
      </c>
      <c r="F1596" t="s">
        <v>1249</v>
      </c>
      <c r="G1596" t="s">
        <v>1801</v>
      </c>
      <c r="H1596" t="s">
        <v>1801</v>
      </c>
      <c r="I1596" t="s">
        <v>2128</v>
      </c>
      <c r="J1596">
        <v>92.38</v>
      </c>
      <c r="K1596">
        <v>1.14</v>
      </c>
      <c r="L1596">
        <v>25</v>
      </c>
      <c r="N1596">
        <v>1</v>
      </c>
      <c r="O1596">
        <v>1</v>
      </c>
      <c r="P1596" t="s">
        <v>2163</v>
      </c>
      <c r="Q1596" t="s">
        <v>2695</v>
      </c>
      <c r="R1596">
        <v>96.09999999999999</v>
      </c>
      <c r="S1596">
        <v>1445</v>
      </c>
      <c r="T1596" t="s">
        <v>3533</v>
      </c>
      <c r="U1596">
        <v>97.2</v>
      </c>
      <c r="V1596">
        <v>1503</v>
      </c>
      <c r="W1596">
        <v>5.405460400000001</v>
      </c>
      <c r="X1596">
        <v>9.962186000000001</v>
      </c>
      <c r="Y1596">
        <v>0.10337759</v>
      </c>
      <c r="Z1596">
        <v>0</v>
      </c>
      <c r="AA1596">
        <v>0</v>
      </c>
      <c r="AB1596">
        <v>0.0282110196442429</v>
      </c>
      <c r="AC1596">
        <v>0.00779041276622479</v>
      </c>
    </row>
    <row r="1597" spans="1:43">
      <c r="A1597" s="1" t="s">
        <v>1060</v>
      </c>
      <c r="B1597">
        <v>22</v>
      </c>
      <c r="C1597">
        <v>4121994</v>
      </c>
      <c r="D1597">
        <v>1175643</v>
      </c>
      <c r="E1597">
        <v>187363.4</v>
      </c>
      <c r="F1597" t="s">
        <v>1249</v>
      </c>
      <c r="G1597" t="s">
        <v>1314</v>
      </c>
      <c r="H1597" t="s">
        <v>2102</v>
      </c>
      <c r="J1597">
        <v>93.83</v>
      </c>
      <c r="K1597">
        <v>1.64</v>
      </c>
      <c r="L1597">
        <v>66.67</v>
      </c>
      <c r="N1597">
        <v>1</v>
      </c>
      <c r="O1597">
        <v>1</v>
      </c>
      <c r="P1597" t="s">
        <v>2183</v>
      </c>
      <c r="Q1597" t="s">
        <v>2487</v>
      </c>
      <c r="R1597">
        <v>99.3</v>
      </c>
      <c r="S1597">
        <v>1442</v>
      </c>
      <c r="T1597" t="s">
        <v>3082</v>
      </c>
      <c r="U1597">
        <v>99.09999999999999</v>
      </c>
      <c r="V1597">
        <v>1500</v>
      </c>
      <c r="W1597">
        <v>6.4623523</v>
      </c>
      <c r="X1597">
        <v>14.876626</v>
      </c>
      <c r="Z1597">
        <v>0</v>
      </c>
      <c r="AA1597">
        <v>0</v>
      </c>
      <c r="AB1597">
        <v>0.0269294702438789</v>
      </c>
      <c r="AC1597">
        <v>0.007950465303729759</v>
      </c>
    </row>
    <row r="1598" spans="1:43">
      <c r="A1598" s="1" t="s">
        <v>1061</v>
      </c>
      <c r="B1598">
        <v>43</v>
      </c>
      <c r="C1598">
        <v>3723087</v>
      </c>
      <c r="D1598">
        <v>428951</v>
      </c>
      <c r="E1598">
        <v>86583.39999999999</v>
      </c>
      <c r="F1598" t="s">
        <v>1249</v>
      </c>
      <c r="G1598" t="s">
        <v>1276</v>
      </c>
      <c r="H1598" t="s">
        <v>2103</v>
      </c>
      <c r="J1598">
        <v>98.52</v>
      </c>
      <c r="K1598">
        <v>2.46</v>
      </c>
      <c r="L1598">
        <v>50</v>
      </c>
      <c r="N1598">
        <v>4</v>
      </c>
      <c r="O1598">
        <v>3</v>
      </c>
      <c r="P1598" t="s">
        <v>2150</v>
      </c>
      <c r="Q1598" t="s">
        <v>2447</v>
      </c>
      <c r="R1598">
        <v>99.90000000000001</v>
      </c>
      <c r="S1598">
        <v>1447</v>
      </c>
      <c r="T1598" t="s">
        <v>3043</v>
      </c>
      <c r="U1598">
        <v>99.09999999999999</v>
      </c>
      <c r="V1598">
        <v>1500</v>
      </c>
      <c r="W1598">
        <v>19.355013</v>
      </c>
      <c r="X1598">
        <v>18.195116</v>
      </c>
      <c r="Z1598">
        <v>0</v>
      </c>
      <c r="AA1598">
        <v>0</v>
      </c>
      <c r="AB1598">
        <v>0.0182029498201854</v>
      </c>
      <c r="AC1598">
        <v>0.00397043716417952</v>
      </c>
    </row>
    <row r="1599" spans="1:43">
      <c r="A1599" s="1" t="s">
        <v>1062</v>
      </c>
      <c r="B1599">
        <v>39</v>
      </c>
      <c r="C1599">
        <v>5410505</v>
      </c>
      <c r="D1599">
        <v>609633</v>
      </c>
      <c r="E1599">
        <v>138730.9</v>
      </c>
      <c r="F1599" t="s">
        <v>1249</v>
      </c>
      <c r="G1599" t="s">
        <v>1463</v>
      </c>
      <c r="H1599" t="s">
        <v>2104</v>
      </c>
      <c r="J1599">
        <v>97.73</v>
      </c>
      <c r="K1599">
        <v>2.73</v>
      </c>
      <c r="L1599">
        <v>66.67</v>
      </c>
      <c r="N1599">
        <v>1</v>
      </c>
      <c r="O1599">
        <v>1</v>
      </c>
      <c r="P1599" t="s">
        <v>2202</v>
      </c>
      <c r="Q1599" t="s">
        <v>2653</v>
      </c>
      <c r="R1599">
        <v>99</v>
      </c>
      <c r="S1599">
        <v>1433</v>
      </c>
      <c r="T1599" t="s">
        <v>3236</v>
      </c>
      <c r="U1599">
        <v>98.8</v>
      </c>
      <c r="V1599">
        <v>1475</v>
      </c>
      <c r="W1599">
        <v>21.309795</v>
      </c>
      <c r="X1599">
        <v>44.68712</v>
      </c>
      <c r="Z1599">
        <v>0</v>
      </c>
      <c r="AA1599">
        <v>1</v>
      </c>
      <c r="AB1599">
        <v>0.0438012929064379</v>
      </c>
      <c r="AC1599">
        <v>0.00673758845957801</v>
      </c>
    </row>
    <row r="1600" spans="1:43">
      <c r="A1600" s="1" t="s">
        <v>1063</v>
      </c>
      <c r="B1600">
        <v>21</v>
      </c>
      <c r="C1600">
        <v>4491201</v>
      </c>
      <c r="D1600">
        <v>891559</v>
      </c>
      <c r="E1600">
        <v>213866.7</v>
      </c>
      <c r="F1600" t="s">
        <v>1249</v>
      </c>
      <c r="G1600" t="s">
        <v>1364</v>
      </c>
      <c r="H1600" t="s">
        <v>2105</v>
      </c>
      <c r="I1600" t="s">
        <v>2128</v>
      </c>
      <c r="J1600">
        <v>90</v>
      </c>
      <c r="K1600">
        <v>1.82</v>
      </c>
      <c r="L1600">
        <v>0</v>
      </c>
      <c r="N1600">
        <v>1</v>
      </c>
      <c r="O1600">
        <v>1</v>
      </c>
      <c r="P1600" t="s">
        <v>2202</v>
      </c>
      <c r="Q1600" t="s">
        <v>2540</v>
      </c>
      <c r="R1600">
        <v>99.90000000000001</v>
      </c>
      <c r="S1600">
        <v>1432</v>
      </c>
      <c r="T1600" t="s">
        <v>3132</v>
      </c>
      <c r="U1600">
        <v>99.5</v>
      </c>
      <c r="V1600">
        <v>1474</v>
      </c>
      <c r="W1600">
        <v>12.055258</v>
      </c>
      <c r="X1600">
        <v>19.130836</v>
      </c>
      <c r="Y1600">
        <v>0.6162593000000001</v>
      </c>
      <c r="Z1600">
        <v>0</v>
      </c>
      <c r="AA1600">
        <v>1</v>
      </c>
      <c r="AB1600">
        <v>0.0257728315416792</v>
      </c>
      <c r="AC1600">
        <v>0.00438952359862038</v>
      </c>
    </row>
    <row r="1601" spans="1:43">
      <c r="A1601" s="1" t="s">
        <v>1064</v>
      </c>
      <c r="B1601">
        <v>12</v>
      </c>
      <c r="C1601">
        <v>4122122</v>
      </c>
      <c r="D1601">
        <v>1117779</v>
      </c>
      <c r="E1601">
        <v>343510.2</v>
      </c>
      <c r="F1601" t="s">
        <v>1249</v>
      </c>
      <c r="G1601" t="s">
        <v>1758</v>
      </c>
      <c r="H1601" t="s">
        <v>1758</v>
      </c>
      <c r="J1601">
        <v>97.62</v>
      </c>
      <c r="K1601">
        <v>0.71</v>
      </c>
      <c r="L1601">
        <v>100</v>
      </c>
      <c r="N1601">
        <v>1</v>
      </c>
      <c r="O1601">
        <v>1</v>
      </c>
      <c r="P1601" t="s">
        <v>2398</v>
      </c>
      <c r="Q1601" t="s">
        <v>2932</v>
      </c>
      <c r="R1601">
        <v>99.2</v>
      </c>
      <c r="S1601">
        <v>1445</v>
      </c>
      <c r="T1601" t="s">
        <v>3492</v>
      </c>
      <c r="U1601">
        <v>98.90000000000001</v>
      </c>
      <c r="V1601">
        <v>1489</v>
      </c>
      <c r="W1601">
        <v>9.308296</v>
      </c>
      <c r="X1601">
        <v>10.462006</v>
      </c>
      <c r="Z1601">
        <v>0</v>
      </c>
      <c r="AA1601">
        <v>0</v>
      </c>
      <c r="AB1601">
        <v>0.00564146933305876</v>
      </c>
      <c r="AC1601">
        <v>0.00151214882494972</v>
      </c>
    </row>
    <row r="1602" spans="1:43">
      <c r="A1602" s="1" t="s">
        <v>1065</v>
      </c>
      <c r="B1602">
        <v>41</v>
      </c>
      <c r="C1602">
        <v>5898361</v>
      </c>
      <c r="D1602">
        <v>932622</v>
      </c>
      <c r="E1602">
        <v>143862.5</v>
      </c>
      <c r="F1602" t="s">
        <v>1249</v>
      </c>
      <c r="G1602" t="s">
        <v>1438</v>
      </c>
      <c r="H1602" t="s">
        <v>2106</v>
      </c>
      <c r="J1602">
        <v>94.44</v>
      </c>
      <c r="K1602">
        <v>3.99</v>
      </c>
      <c r="L1602">
        <v>0</v>
      </c>
      <c r="N1602">
        <v>1</v>
      </c>
      <c r="O1602">
        <v>1</v>
      </c>
      <c r="P1602" t="s">
        <v>2262</v>
      </c>
      <c r="Q1602" t="s">
        <v>2525</v>
      </c>
      <c r="R1602">
        <v>99.40000000000001</v>
      </c>
      <c r="S1602">
        <v>1238</v>
      </c>
      <c r="T1602" t="s">
        <v>3265</v>
      </c>
      <c r="U1602">
        <v>99.2</v>
      </c>
      <c r="V1602">
        <v>1154</v>
      </c>
      <c r="W1602">
        <v>6.885256</v>
      </c>
      <c r="X1602">
        <v>8.470475</v>
      </c>
      <c r="Z1602">
        <v>7</v>
      </c>
      <c r="AA1602">
        <v>1</v>
      </c>
      <c r="AB1602">
        <v>0.008406396083702829</v>
      </c>
      <c r="AC1602">
        <v>0.00219471173729631</v>
      </c>
    </row>
    <row r="1603" spans="1:43">
      <c r="A1603" s="1" t="s">
        <v>1066</v>
      </c>
      <c r="B1603">
        <v>13</v>
      </c>
      <c r="C1603">
        <v>3749529</v>
      </c>
      <c r="D1603">
        <v>1219618</v>
      </c>
      <c r="E1603">
        <v>288425.3</v>
      </c>
      <c r="F1603" t="s">
        <v>1249</v>
      </c>
      <c r="G1603" t="s">
        <v>1802</v>
      </c>
      <c r="H1603" t="s">
        <v>1802</v>
      </c>
      <c r="I1603" t="s">
        <v>2128</v>
      </c>
      <c r="J1603">
        <v>98.03</v>
      </c>
      <c r="K1603">
        <v>2.38</v>
      </c>
      <c r="L1603">
        <v>91.67</v>
      </c>
      <c r="N1603">
        <v>2</v>
      </c>
      <c r="O1603">
        <v>2</v>
      </c>
      <c r="P1603" t="s">
        <v>2274</v>
      </c>
      <c r="Q1603" t="s">
        <v>2986</v>
      </c>
      <c r="R1603">
        <v>99.8</v>
      </c>
      <c r="S1603">
        <v>1462</v>
      </c>
      <c r="T1603" t="s">
        <v>3534</v>
      </c>
      <c r="U1603">
        <v>97.5</v>
      </c>
      <c r="V1603">
        <v>1511</v>
      </c>
      <c r="W1603">
        <v>102.46411</v>
      </c>
      <c r="X1603">
        <v>40.156914</v>
      </c>
      <c r="Y1603">
        <v>1.5135894</v>
      </c>
      <c r="Z1603">
        <v>0</v>
      </c>
      <c r="AA1603">
        <v>0</v>
      </c>
      <c r="AB1603">
        <v>0.0135702768685762</v>
      </c>
      <c r="AC1603">
        <v>0.00329085281454197</v>
      </c>
      <c r="AD1603" t="s">
        <v>4303</v>
      </c>
      <c r="AE1603">
        <v>23108</v>
      </c>
      <c r="AF1603">
        <v>23316</v>
      </c>
      <c r="AG1603" t="s">
        <v>4530</v>
      </c>
      <c r="AH1603" t="s">
        <v>4531</v>
      </c>
      <c r="AI1603" t="s">
        <v>4844</v>
      </c>
      <c r="AJ1603" t="s">
        <v>5179</v>
      </c>
      <c r="AK1603" t="s">
        <v>5234</v>
      </c>
      <c r="AL1603">
        <v>5.99</v>
      </c>
      <c r="AM1603">
        <v>77.51000000000001</v>
      </c>
      <c r="AN1603" t="s">
        <v>5316</v>
      </c>
      <c r="AO1603" t="s">
        <v>5317</v>
      </c>
      <c r="AP1603" t="s">
        <v>5383</v>
      </c>
      <c r="AQ1603" t="s">
        <v>5449</v>
      </c>
    </row>
    <row r="1604" spans="1:43">
      <c r="A1604" s="1" t="s">
        <v>1066</v>
      </c>
      <c r="B1604">
        <v>13</v>
      </c>
      <c r="C1604">
        <v>3749529</v>
      </c>
      <c r="D1604">
        <v>1219618</v>
      </c>
      <c r="E1604">
        <v>288425.3</v>
      </c>
      <c r="F1604" t="s">
        <v>1249</v>
      </c>
      <c r="G1604" t="s">
        <v>1802</v>
      </c>
      <c r="H1604" t="s">
        <v>1802</v>
      </c>
      <c r="I1604" t="s">
        <v>2128</v>
      </c>
      <c r="J1604">
        <v>98.03</v>
      </c>
      <c r="K1604">
        <v>2.38</v>
      </c>
      <c r="L1604">
        <v>91.67</v>
      </c>
      <c r="N1604">
        <v>2</v>
      </c>
      <c r="O1604">
        <v>2</v>
      </c>
      <c r="P1604" t="s">
        <v>2274</v>
      </c>
      <c r="Q1604" t="s">
        <v>2986</v>
      </c>
      <c r="R1604">
        <v>99.8</v>
      </c>
      <c r="S1604">
        <v>1462</v>
      </c>
      <c r="T1604" t="s">
        <v>3534</v>
      </c>
      <c r="U1604">
        <v>97.5</v>
      </c>
      <c r="V1604">
        <v>1511</v>
      </c>
      <c r="W1604">
        <v>102.46411</v>
      </c>
      <c r="X1604">
        <v>40.156914</v>
      </c>
      <c r="Y1604">
        <v>1.5135894</v>
      </c>
      <c r="Z1604">
        <v>0</v>
      </c>
      <c r="AA1604">
        <v>0</v>
      </c>
      <c r="AB1604">
        <v>0.0135702768685762</v>
      </c>
      <c r="AC1604">
        <v>0.00329085281454197</v>
      </c>
      <c r="AD1604" t="s">
        <v>4303</v>
      </c>
      <c r="AE1604">
        <v>24874</v>
      </c>
      <c r="AF1604">
        <v>25192</v>
      </c>
      <c r="AG1604" t="s">
        <v>4530</v>
      </c>
      <c r="AH1604" t="s">
        <v>4533</v>
      </c>
      <c r="AI1604" t="s">
        <v>5075</v>
      </c>
      <c r="AJ1604" t="s">
        <v>5182</v>
      </c>
      <c r="AK1604" t="s">
        <v>5234</v>
      </c>
      <c r="AL1604">
        <v>8.960000000000001</v>
      </c>
      <c r="AM1604">
        <v>77.43000000000001</v>
      </c>
      <c r="AN1604" t="s">
        <v>5316</v>
      </c>
      <c r="AO1604" t="s">
        <v>5319</v>
      </c>
      <c r="AP1604" t="s">
        <v>5385</v>
      </c>
      <c r="AQ1604" t="s">
        <v>5449</v>
      </c>
    </row>
    <row r="1605" spans="1:43">
      <c r="A1605" s="1" t="s">
        <v>1066</v>
      </c>
      <c r="B1605">
        <v>13</v>
      </c>
      <c r="C1605">
        <v>3749529</v>
      </c>
      <c r="D1605">
        <v>1219618</v>
      </c>
      <c r="E1605">
        <v>288425.3</v>
      </c>
      <c r="F1605" t="s">
        <v>1249</v>
      </c>
      <c r="G1605" t="s">
        <v>1802</v>
      </c>
      <c r="H1605" t="s">
        <v>1802</v>
      </c>
      <c r="I1605" t="s">
        <v>2128</v>
      </c>
      <c r="J1605">
        <v>98.03</v>
      </c>
      <c r="K1605">
        <v>2.38</v>
      </c>
      <c r="L1605">
        <v>91.67</v>
      </c>
      <c r="N1605">
        <v>2</v>
      </c>
      <c r="O1605">
        <v>2</v>
      </c>
      <c r="P1605" t="s">
        <v>2274</v>
      </c>
      <c r="Q1605" t="s">
        <v>2986</v>
      </c>
      <c r="R1605">
        <v>99.8</v>
      </c>
      <c r="S1605">
        <v>1462</v>
      </c>
      <c r="T1605" t="s">
        <v>3534</v>
      </c>
      <c r="U1605">
        <v>97.5</v>
      </c>
      <c r="V1605">
        <v>1511</v>
      </c>
      <c r="W1605">
        <v>102.46411</v>
      </c>
      <c r="X1605">
        <v>40.156914</v>
      </c>
      <c r="Y1605">
        <v>1.5135894</v>
      </c>
      <c r="Z1605">
        <v>0</v>
      </c>
      <c r="AA1605">
        <v>0</v>
      </c>
      <c r="AB1605">
        <v>0.0135702768685762</v>
      </c>
      <c r="AC1605">
        <v>0.00329085281454197</v>
      </c>
      <c r="AD1605" t="s">
        <v>4304</v>
      </c>
      <c r="AE1605">
        <v>3538</v>
      </c>
      <c r="AF1605">
        <v>3709</v>
      </c>
      <c r="AG1605" t="s">
        <v>4530</v>
      </c>
      <c r="AH1605" t="s">
        <v>4535</v>
      </c>
      <c r="AI1605" t="s">
        <v>5076</v>
      </c>
      <c r="AJ1605" t="s">
        <v>5180</v>
      </c>
      <c r="AK1605" t="s">
        <v>5234</v>
      </c>
      <c r="AL1605">
        <v>8.890000000000001</v>
      </c>
      <c r="AM1605">
        <v>75</v>
      </c>
      <c r="AN1605" t="s">
        <v>5316</v>
      </c>
      <c r="AO1605" t="s">
        <v>5321</v>
      </c>
      <c r="AP1605" t="s">
        <v>5387</v>
      </c>
      <c r="AQ1605" t="s">
        <v>5452</v>
      </c>
    </row>
    <row r="1606" spans="1:43">
      <c r="A1606" s="1" t="s">
        <v>1067</v>
      </c>
      <c r="B1606">
        <v>18</v>
      </c>
      <c r="C1606">
        <v>4220355</v>
      </c>
      <c r="D1606">
        <v>947380</v>
      </c>
      <c r="E1606">
        <v>234464.2</v>
      </c>
      <c r="F1606" t="s">
        <v>1249</v>
      </c>
      <c r="G1606" t="s">
        <v>1494</v>
      </c>
      <c r="H1606" t="s">
        <v>2107</v>
      </c>
      <c r="I1606" t="s">
        <v>2128</v>
      </c>
      <c r="J1606">
        <v>94.72</v>
      </c>
      <c r="K1606">
        <v>2.11</v>
      </c>
      <c r="L1606">
        <v>58.33</v>
      </c>
      <c r="N1606">
        <v>4</v>
      </c>
      <c r="O1606">
        <v>3</v>
      </c>
      <c r="P1606" t="s">
        <v>2137</v>
      </c>
      <c r="Q1606" t="s">
        <v>2688</v>
      </c>
      <c r="R1606">
        <v>99.7</v>
      </c>
      <c r="S1606">
        <v>1461</v>
      </c>
      <c r="T1606" t="s">
        <v>3266</v>
      </c>
      <c r="U1606">
        <v>86.59999999999999</v>
      </c>
      <c r="V1606">
        <v>1518</v>
      </c>
      <c r="W1606">
        <v>14.633292</v>
      </c>
      <c r="X1606">
        <v>21.725271</v>
      </c>
      <c r="Y1606">
        <v>1.0610852</v>
      </c>
      <c r="Z1606">
        <v>0</v>
      </c>
      <c r="AA1606">
        <v>0</v>
      </c>
      <c r="AB1606">
        <v>0.0380813187319334</v>
      </c>
      <c r="AC1606">
        <v>0.00684623964536003</v>
      </c>
      <c r="AD1606" t="s">
        <v>4305</v>
      </c>
      <c r="AE1606">
        <v>58369</v>
      </c>
      <c r="AF1606">
        <v>58728</v>
      </c>
      <c r="AG1606" t="s">
        <v>4530</v>
      </c>
      <c r="AH1606" t="s">
        <v>4533</v>
      </c>
      <c r="AI1606" t="s">
        <v>4607</v>
      </c>
      <c r="AJ1606" t="s">
        <v>5175</v>
      </c>
      <c r="AK1606" t="s">
        <v>5234</v>
      </c>
      <c r="AL1606">
        <v>10.11</v>
      </c>
      <c r="AM1606">
        <v>75.56</v>
      </c>
      <c r="AN1606" t="s">
        <v>5316</v>
      </c>
      <c r="AO1606" t="s">
        <v>5319</v>
      </c>
      <c r="AP1606" t="s">
        <v>5385</v>
      </c>
      <c r="AQ1606" t="s">
        <v>5449</v>
      </c>
    </row>
    <row r="1607" spans="1:43">
      <c r="A1607" s="1" t="s">
        <v>1067</v>
      </c>
      <c r="B1607">
        <v>18</v>
      </c>
      <c r="C1607">
        <v>4220355</v>
      </c>
      <c r="D1607">
        <v>947380</v>
      </c>
      <c r="E1607">
        <v>234464.2</v>
      </c>
      <c r="F1607" t="s">
        <v>1249</v>
      </c>
      <c r="G1607" t="s">
        <v>1494</v>
      </c>
      <c r="H1607" t="s">
        <v>2107</v>
      </c>
      <c r="I1607" t="s">
        <v>2128</v>
      </c>
      <c r="J1607">
        <v>94.72</v>
      </c>
      <c r="K1607">
        <v>2.11</v>
      </c>
      <c r="L1607">
        <v>58.33</v>
      </c>
      <c r="N1607">
        <v>4</v>
      </c>
      <c r="O1607">
        <v>3</v>
      </c>
      <c r="P1607" t="s">
        <v>2137</v>
      </c>
      <c r="Q1607" t="s">
        <v>2688</v>
      </c>
      <c r="R1607">
        <v>99.7</v>
      </c>
      <c r="S1607">
        <v>1461</v>
      </c>
      <c r="T1607" t="s">
        <v>3266</v>
      </c>
      <c r="U1607">
        <v>86.59999999999999</v>
      </c>
      <c r="V1607">
        <v>1518</v>
      </c>
      <c r="W1607">
        <v>14.633292</v>
      </c>
      <c r="X1607">
        <v>21.725271</v>
      </c>
      <c r="Y1607">
        <v>1.0610852</v>
      </c>
      <c r="Z1607">
        <v>0</v>
      </c>
      <c r="AA1607">
        <v>0</v>
      </c>
      <c r="AB1607">
        <v>0.0380813187319334</v>
      </c>
      <c r="AC1607">
        <v>0.00684623964536003</v>
      </c>
      <c r="AD1607" t="s">
        <v>4305</v>
      </c>
      <c r="AE1607">
        <v>58996</v>
      </c>
      <c r="AF1607">
        <v>59163</v>
      </c>
      <c r="AG1607" t="s">
        <v>4530</v>
      </c>
      <c r="AH1607" t="s">
        <v>4533</v>
      </c>
      <c r="AI1607" t="s">
        <v>4621</v>
      </c>
      <c r="AJ1607" t="s">
        <v>5179</v>
      </c>
      <c r="AK1607" t="s">
        <v>5234</v>
      </c>
      <c r="AL1607">
        <v>4.72</v>
      </c>
      <c r="AM1607">
        <v>76.19</v>
      </c>
      <c r="AN1607" t="s">
        <v>5316</v>
      </c>
      <c r="AO1607" t="s">
        <v>5319</v>
      </c>
      <c r="AP1607" t="s">
        <v>5385</v>
      </c>
      <c r="AQ1607" t="s">
        <v>5449</v>
      </c>
    </row>
    <row r="1608" spans="1:43">
      <c r="A1608" s="1" t="s">
        <v>1067</v>
      </c>
      <c r="B1608">
        <v>18</v>
      </c>
      <c r="C1608">
        <v>4220355</v>
      </c>
      <c r="D1608">
        <v>947380</v>
      </c>
      <c r="E1608">
        <v>234464.2</v>
      </c>
      <c r="F1608" t="s">
        <v>1249</v>
      </c>
      <c r="G1608" t="s">
        <v>1494</v>
      </c>
      <c r="H1608" t="s">
        <v>2107</v>
      </c>
      <c r="I1608" t="s">
        <v>2128</v>
      </c>
      <c r="J1608">
        <v>94.72</v>
      </c>
      <c r="K1608">
        <v>2.11</v>
      </c>
      <c r="L1608">
        <v>58.33</v>
      </c>
      <c r="N1608">
        <v>4</v>
      </c>
      <c r="O1608">
        <v>3</v>
      </c>
      <c r="P1608" t="s">
        <v>2137</v>
      </c>
      <c r="Q1608" t="s">
        <v>2688</v>
      </c>
      <c r="R1608">
        <v>99.7</v>
      </c>
      <c r="S1608">
        <v>1461</v>
      </c>
      <c r="T1608" t="s">
        <v>3266</v>
      </c>
      <c r="U1608">
        <v>86.59999999999999</v>
      </c>
      <c r="V1608">
        <v>1518</v>
      </c>
      <c r="W1608">
        <v>14.633292</v>
      </c>
      <c r="X1608">
        <v>21.725271</v>
      </c>
      <c r="Y1608">
        <v>1.0610852</v>
      </c>
      <c r="Z1608">
        <v>0</v>
      </c>
      <c r="AA1608">
        <v>0</v>
      </c>
      <c r="AB1608">
        <v>0.0380813187319334</v>
      </c>
      <c r="AC1608">
        <v>0.00684623964536003</v>
      </c>
      <c r="AD1608" t="s">
        <v>4305</v>
      </c>
      <c r="AE1608">
        <v>60316</v>
      </c>
      <c r="AF1608">
        <v>60434</v>
      </c>
      <c r="AG1608" t="s">
        <v>4530</v>
      </c>
      <c r="AH1608" t="s">
        <v>4533</v>
      </c>
      <c r="AI1608" t="s">
        <v>4873</v>
      </c>
      <c r="AJ1608" t="s">
        <v>5188</v>
      </c>
      <c r="AK1608" t="s">
        <v>5234</v>
      </c>
      <c r="AL1608">
        <v>3.34</v>
      </c>
      <c r="AM1608">
        <v>80.67</v>
      </c>
      <c r="AN1608" t="s">
        <v>5316</v>
      </c>
      <c r="AO1608" t="s">
        <v>5319</v>
      </c>
      <c r="AP1608" t="s">
        <v>5385</v>
      </c>
      <c r="AQ1608" t="s">
        <v>5449</v>
      </c>
    </row>
    <row r="1609" spans="1:43">
      <c r="A1609" s="1" t="s">
        <v>1068</v>
      </c>
      <c r="B1609">
        <v>26</v>
      </c>
      <c r="C1609">
        <v>3713494</v>
      </c>
      <c r="D1609">
        <v>495218</v>
      </c>
      <c r="E1609">
        <v>142826.7</v>
      </c>
      <c r="F1609" t="s">
        <v>1249</v>
      </c>
      <c r="G1609" t="s">
        <v>1803</v>
      </c>
      <c r="H1609" t="s">
        <v>1803</v>
      </c>
      <c r="I1609" t="s">
        <v>2128</v>
      </c>
      <c r="J1609">
        <v>97.78</v>
      </c>
      <c r="K1609">
        <v>3.05</v>
      </c>
      <c r="L1609">
        <v>75</v>
      </c>
      <c r="N1609">
        <v>1</v>
      </c>
      <c r="O1609">
        <v>1</v>
      </c>
      <c r="P1609" t="s">
        <v>2150</v>
      </c>
      <c r="Q1609" t="s">
        <v>2987</v>
      </c>
      <c r="R1609">
        <v>100</v>
      </c>
      <c r="S1609">
        <v>1432</v>
      </c>
      <c r="T1609" t="s">
        <v>3452</v>
      </c>
      <c r="U1609">
        <v>99.3</v>
      </c>
      <c r="V1609">
        <v>1471</v>
      </c>
      <c r="W1609">
        <v>11.980144</v>
      </c>
      <c r="X1609">
        <v>20.594187</v>
      </c>
      <c r="Y1609">
        <v>0.16479245</v>
      </c>
      <c r="Z1609">
        <v>0</v>
      </c>
      <c r="AA1609">
        <v>0</v>
      </c>
      <c r="AB1609">
        <v>0.03671442463716101</v>
      </c>
      <c r="AC1609">
        <v>0.005503370347829079</v>
      </c>
    </row>
    <row r="1610" spans="1:43">
      <c r="A1610" s="1" t="s">
        <v>1069</v>
      </c>
      <c r="B1610">
        <v>6</v>
      </c>
      <c r="C1610">
        <v>4999500</v>
      </c>
      <c r="D1610">
        <v>3461129</v>
      </c>
      <c r="E1610">
        <v>833250</v>
      </c>
      <c r="F1610" t="s">
        <v>1249</v>
      </c>
      <c r="G1610" t="s">
        <v>1393</v>
      </c>
      <c r="H1610" t="s">
        <v>1393</v>
      </c>
      <c r="I1610" t="s">
        <v>2128</v>
      </c>
      <c r="J1610">
        <v>98.66</v>
      </c>
      <c r="K1610">
        <v>0.6</v>
      </c>
      <c r="L1610">
        <v>0</v>
      </c>
      <c r="N1610">
        <v>3</v>
      </c>
      <c r="O1610">
        <v>3</v>
      </c>
      <c r="P1610" t="s">
        <v>2235</v>
      </c>
      <c r="Q1610" t="s">
        <v>2572</v>
      </c>
      <c r="R1610">
        <v>100</v>
      </c>
      <c r="S1610">
        <v>1426</v>
      </c>
      <c r="T1610" t="s">
        <v>3160</v>
      </c>
      <c r="U1610">
        <v>99.59999999999999</v>
      </c>
      <c r="V1610">
        <v>1468</v>
      </c>
      <c r="W1610">
        <v>11.125298</v>
      </c>
      <c r="X1610">
        <v>24.155132</v>
      </c>
      <c r="Y1610">
        <v>0.93467146</v>
      </c>
      <c r="Z1610">
        <v>0</v>
      </c>
      <c r="AA1610">
        <v>0</v>
      </c>
      <c r="AB1610">
        <v>0.00366129118863095</v>
      </c>
      <c r="AC1610">
        <v>0.0008402271555749781</v>
      </c>
      <c r="AD1610" t="s">
        <v>4306</v>
      </c>
      <c r="AE1610">
        <v>1711998</v>
      </c>
      <c r="AF1610">
        <v>1712106</v>
      </c>
      <c r="AG1610" t="s">
        <v>4529</v>
      </c>
      <c r="AH1610" t="s">
        <v>4531</v>
      </c>
      <c r="AI1610" t="s">
        <v>4779</v>
      </c>
      <c r="AJ1610" t="s">
        <v>5188</v>
      </c>
      <c r="AK1610" t="s">
        <v>5234</v>
      </c>
      <c r="AL1610">
        <v>3.12</v>
      </c>
      <c r="AM1610">
        <v>84.40000000000001</v>
      </c>
      <c r="AN1610" t="s">
        <v>5316</v>
      </c>
      <c r="AO1610" t="s">
        <v>5317</v>
      </c>
      <c r="AP1610" t="s">
        <v>5383</v>
      </c>
      <c r="AQ1610" t="s">
        <v>5449</v>
      </c>
    </row>
    <row r="1611" spans="1:43">
      <c r="A1611" s="1" t="s">
        <v>1070</v>
      </c>
      <c r="B1611">
        <v>15</v>
      </c>
      <c r="C1611">
        <v>4582492</v>
      </c>
      <c r="D1611">
        <v>958381</v>
      </c>
      <c r="E1611">
        <v>305499.5</v>
      </c>
      <c r="F1611" t="s">
        <v>1249</v>
      </c>
      <c r="G1611" t="s">
        <v>1353</v>
      </c>
      <c r="H1611" t="s">
        <v>2108</v>
      </c>
      <c r="J1611">
        <v>98.90000000000001</v>
      </c>
      <c r="K1611">
        <v>2.2</v>
      </c>
      <c r="L1611">
        <v>0</v>
      </c>
      <c r="N1611">
        <v>1</v>
      </c>
      <c r="O1611">
        <v>1</v>
      </c>
      <c r="P1611" t="s">
        <v>2212</v>
      </c>
      <c r="Q1611" t="s">
        <v>2589</v>
      </c>
      <c r="R1611">
        <v>99.7</v>
      </c>
      <c r="S1611">
        <v>1491</v>
      </c>
      <c r="T1611" t="s">
        <v>3120</v>
      </c>
      <c r="U1611">
        <v>99</v>
      </c>
      <c r="V1611">
        <v>1556</v>
      </c>
      <c r="W1611">
        <v>10.274094</v>
      </c>
      <c r="X1611">
        <v>12.598345</v>
      </c>
      <c r="Z1611">
        <v>0</v>
      </c>
      <c r="AA1611">
        <v>0</v>
      </c>
      <c r="AB1611">
        <v>0.019257157574299</v>
      </c>
      <c r="AC1611">
        <v>0.00578734228383118</v>
      </c>
      <c r="AD1611" t="s">
        <v>4307</v>
      </c>
      <c r="AE1611">
        <v>60485</v>
      </c>
      <c r="AF1611">
        <v>60644</v>
      </c>
      <c r="AG1611" t="s">
        <v>4529</v>
      </c>
      <c r="AH1611" t="s">
        <v>4540</v>
      </c>
      <c r="AI1611" t="s">
        <v>4723</v>
      </c>
      <c r="AJ1611" t="s">
        <v>5184</v>
      </c>
      <c r="AK1611" t="s">
        <v>5234</v>
      </c>
      <c r="AL1611">
        <v>4.81</v>
      </c>
      <c r="AM1611">
        <v>78.75</v>
      </c>
      <c r="AN1611" t="s">
        <v>5316</v>
      </c>
      <c r="AO1611" t="s">
        <v>5326</v>
      </c>
      <c r="AP1611" t="s">
        <v>5392</v>
      </c>
      <c r="AQ1611" t="s">
        <v>5456</v>
      </c>
    </row>
    <row r="1612" spans="1:43">
      <c r="A1612" s="1" t="s">
        <v>1070</v>
      </c>
      <c r="B1612">
        <v>15</v>
      </c>
      <c r="C1612">
        <v>4582492</v>
      </c>
      <c r="D1612">
        <v>958381</v>
      </c>
      <c r="E1612">
        <v>305499.5</v>
      </c>
      <c r="F1612" t="s">
        <v>1249</v>
      </c>
      <c r="G1612" t="s">
        <v>1353</v>
      </c>
      <c r="H1612" t="s">
        <v>2108</v>
      </c>
      <c r="J1612">
        <v>98.90000000000001</v>
      </c>
      <c r="K1612">
        <v>2.2</v>
      </c>
      <c r="L1612">
        <v>0</v>
      </c>
      <c r="N1612">
        <v>1</v>
      </c>
      <c r="O1612">
        <v>1</v>
      </c>
      <c r="P1612" t="s">
        <v>2212</v>
      </c>
      <c r="Q1612" t="s">
        <v>2589</v>
      </c>
      <c r="R1612">
        <v>99.7</v>
      </c>
      <c r="S1612">
        <v>1491</v>
      </c>
      <c r="T1612" t="s">
        <v>3120</v>
      </c>
      <c r="U1612">
        <v>99</v>
      </c>
      <c r="V1612">
        <v>1556</v>
      </c>
      <c r="W1612">
        <v>10.274094</v>
      </c>
      <c r="X1612">
        <v>12.598345</v>
      </c>
      <c r="Z1612">
        <v>0</v>
      </c>
      <c r="AA1612">
        <v>0</v>
      </c>
      <c r="AB1612">
        <v>0.019257157574299</v>
      </c>
      <c r="AC1612">
        <v>0.00578734228383118</v>
      </c>
      <c r="AD1612" t="s">
        <v>4308</v>
      </c>
      <c r="AE1612">
        <v>387122</v>
      </c>
      <c r="AF1612">
        <v>387505</v>
      </c>
      <c r="AG1612" t="s">
        <v>4530</v>
      </c>
      <c r="AH1612" t="s">
        <v>4533</v>
      </c>
      <c r="AI1612" t="s">
        <v>4790</v>
      </c>
      <c r="AJ1612" t="s">
        <v>5175</v>
      </c>
      <c r="AK1612" t="s">
        <v>5234</v>
      </c>
      <c r="AL1612">
        <v>10.78</v>
      </c>
      <c r="AM1612">
        <v>76.04000000000001</v>
      </c>
      <c r="AN1612" t="s">
        <v>5316</v>
      </c>
      <c r="AO1612" t="s">
        <v>5319</v>
      </c>
      <c r="AP1612" t="s">
        <v>5385</v>
      </c>
      <c r="AQ1612" t="s">
        <v>5449</v>
      </c>
    </row>
    <row r="1613" spans="1:43">
      <c r="A1613" s="1" t="s">
        <v>1070</v>
      </c>
      <c r="B1613">
        <v>15</v>
      </c>
      <c r="C1613">
        <v>4582492</v>
      </c>
      <c r="D1613">
        <v>958381</v>
      </c>
      <c r="E1613">
        <v>305499.5</v>
      </c>
      <c r="F1613" t="s">
        <v>1249</v>
      </c>
      <c r="G1613" t="s">
        <v>1353</v>
      </c>
      <c r="H1613" t="s">
        <v>2108</v>
      </c>
      <c r="J1613">
        <v>98.90000000000001</v>
      </c>
      <c r="K1613">
        <v>2.2</v>
      </c>
      <c r="L1613">
        <v>0</v>
      </c>
      <c r="N1613">
        <v>1</v>
      </c>
      <c r="O1613">
        <v>1</v>
      </c>
      <c r="P1613" t="s">
        <v>2212</v>
      </c>
      <c r="Q1613" t="s">
        <v>2589</v>
      </c>
      <c r="R1613">
        <v>99.7</v>
      </c>
      <c r="S1613">
        <v>1491</v>
      </c>
      <c r="T1613" t="s">
        <v>3120</v>
      </c>
      <c r="U1613">
        <v>99</v>
      </c>
      <c r="V1613">
        <v>1556</v>
      </c>
      <c r="W1613">
        <v>10.274094</v>
      </c>
      <c r="X1613">
        <v>12.598345</v>
      </c>
      <c r="Z1613">
        <v>0</v>
      </c>
      <c r="AA1613">
        <v>0</v>
      </c>
      <c r="AB1613">
        <v>0.019257157574299</v>
      </c>
      <c r="AC1613">
        <v>0.00578734228383118</v>
      </c>
      <c r="AD1613" t="s">
        <v>4309</v>
      </c>
      <c r="AE1613">
        <v>267069</v>
      </c>
      <c r="AF1613">
        <v>267190</v>
      </c>
      <c r="AG1613" t="s">
        <v>4529</v>
      </c>
      <c r="AH1613" t="s">
        <v>4559</v>
      </c>
      <c r="AI1613" t="s">
        <v>4722</v>
      </c>
      <c r="AJ1613" t="s">
        <v>5182</v>
      </c>
      <c r="AK1613" t="s">
        <v>5234</v>
      </c>
      <c r="AL1613">
        <v>7.13</v>
      </c>
      <c r="AM1613">
        <v>79.51000000000001</v>
      </c>
      <c r="AN1613" t="s">
        <v>5316</v>
      </c>
      <c r="AO1613" t="s">
        <v>5345</v>
      </c>
      <c r="AP1613" t="s">
        <v>5411</v>
      </c>
      <c r="AQ1613" t="s">
        <v>5463</v>
      </c>
    </row>
    <row r="1614" spans="1:43">
      <c r="A1614" s="1" t="s">
        <v>1070</v>
      </c>
      <c r="B1614">
        <v>15</v>
      </c>
      <c r="C1614">
        <v>4582492</v>
      </c>
      <c r="D1614">
        <v>958381</v>
      </c>
      <c r="E1614">
        <v>305499.5</v>
      </c>
      <c r="F1614" t="s">
        <v>1249</v>
      </c>
      <c r="G1614" t="s">
        <v>1353</v>
      </c>
      <c r="H1614" t="s">
        <v>2108</v>
      </c>
      <c r="J1614">
        <v>98.90000000000001</v>
      </c>
      <c r="K1614">
        <v>2.2</v>
      </c>
      <c r="L1614">
        <v>0</v>
      </c>
      <c r="N1614">
        <v>1</v>
      </c>
      <c r="O1614">
        <v>1</v>
      </c>
      <c r="P1614" t="s">
        <v>2212</v>
      </c>
      <c r="Q1614" t="s">
        <v>2589</v>
      </c>
      <c r="R1614">
        <v>99.7</v>
      </c>
      <c r="S1614">
        <v>1491</v>
      </c>
      <c r="T1614" t="s">
        <v>3120</v>
      </c>
      <c r="U1614">
        <v>99</v>
      </c>
      <c r="V1614">
        <v>1556</v>
      </c>
      <c r="W1614">
        <v>10.274094</v>
      </c>
      <c r="X1614">
        <v>12.598345</v>
      </c>
      <c r="Z1614">
        <v>0</v>
      </c>
      <c r="AA1614">
        <v>0</v>
      </c>
      <c r="AB1614">
        <v>0.019257157574299</v>
      </c>
      <c r="AC1614">
        <v>0.00578734228383118</v>
      </c>
      <c r="AD1614" t="s">
        <v>4310</v>
      </c>
      <c r="AE1614">
        <v>36263</v>
      </c>
      <c r="AF1614">
        <v>36382</v>
      </c>
      <c r="AG1614" t="s">
        <v>4530</v>
      </c>
      <c r="AH1614" t="s">
        <v>4541</v>
      </c>
      <c r="AI1614" t="s">
        <v>4791</v>
      </c>
      <c r="AJ1614" t="s">
        <v>5182</v>
      </c>
      <c r="AK1614" t="s">
        <v>5234</v>
      </c>
      <c r="AL1614">
        <v>3.93</v>
      </c>
      <c r="AM1614">
        <v>80</v>
      </c>
      <c r="AN1614" t="s">
        <v>5316</v>
      </c>
      <c r="AO1614" t="s">
        <v>5327</v>
      </c>
      <c r="AP1614" t="s">
        <v>5393</v>
      </c>
      <c r="AQ1614" t="s">
        <v>5457</v>
      </c>
    </row>
    <row r="1615" spans="1:43">
      <c r="A1615" s="1" t="s">
        <v>1071</v>
      </c>
      <c r="B1615">
        <v>39</v>
      </c>
      <c r="C1615">
        <v>3781336</v>
      </c>
      <c r="D1615">
        <v>430804</v>
      </c>
      <c r="E1615">
        <v>96957.3</v>
      </c>
      <c r="F1615" t="s">
        <v>1249</v>
      </c>
      <c r="G1615" t="s">
        <v>1459</v>
      </c>
      <c r="H1615" t="s">
        <v>1459</v>
      </c>
      <c r="J1615">
        <v>90.79000000000001</v>
      </c>
      <c r="K1615">
        <v>1.76</v>
      </c>
      <c r="L1615">
        <v>0</v>
      </c>
      <c r="N1615">
        <v>1</v>
      </c>
      <c r="O1615">
        <v>1</v>
      </c>
      <c r="P1615" t="s">
        <v>2185</v>
      </c>
      <c r="Q1615" t="s">
        <v>2649</v>
      </c>
      <c r="R1615">
        <v>98.59999999999999</v>
      </c>
      <c r="S1615">
        <v>1444</v>
      </c>
      <c r="T1615" t="s">
        <v>3232</v>
      </c>
      <c r="U1615">
        <v>98.3</v>
      </c>
      <c r="V1615">
        <v>1502</v>
      </c>
      <c r="W1615">
        <v>3.9760416</v>
      </c>
      <c r="X1615">
        <v>8.097678</v>
      </c>
      <c r="Z1615">
        <v>0</v>
      </c>
      <c r="AA1615">
        <v>0</v>
      </c>
      <c r="AB1615">
        <v>0.0153593486155768</v>
      </c>
      <c r="AC1615">
        <v>0.00662509742790335</v>
      </c>
      <c r="AD1615" t="s">
        <v>4311</v>
      </c>
      <c r="AE1615">
        <v>401152</v>
      </c>
      <c r="AF1615">
        <v>401456</v>
      </c>
      <c r="AG1615" t="s">
        <v>4529</v>
      </c>
      <c r="AH1615" t="s">
        <v>4531</v>
      </c>
      <c r="AI1615" t="s">
        <v>5077</v>
      </c>
      <c r="AJ1615" t="s">
        <v>5173</v>
      </c>
      <c r="AK1615" t="s">
        <v>5233</v>
      </c>
      <c r="AL1615">
        <v>8.630000000000001</v>
      </c>
      <c r="AM1615">
        <v>75.41</v>
      </c>
      <c r="AN1615" t="s">
        <v>5316</v>
      </c>
      <c r="AO1615" t="s">
        <v>5317</v>
      </c>
      <c r="AP1615" t="s">
        <v>5383</v>
      </c>
      <c r="AQ1615" t="s">
        <v>5449</v>
      </c>
    </row>
    <row r="1616" spans="1:43">
      <c r="A1616" s="1" t="s">
        <v>1072</v>
      </c>
      <c r="B1616">
        <v>7</v>
      </c>
      <c r="C1616">
        <v>4026402</v>
      </c>
      <c r="D1616">
        <v>1268969</v>
      </c>
      <c r="E1616">
        <v>575200.3</v>
      </c>
      <c r="F1616" t="s">
        <v>1249</v>
      </c>
      <c r="G1616" t="s">
        <v>1804</v>
      </c>
      <c r="H1616" t="s">
        <v>1804</v>
      </c>
      <c r="I1616" t="s">
        <v>2128</v>
      </c>
      <c r="J1616">
        <v>98.62</v>
      </c>
      <c r="K1616">
        <v>1.43</v>
      </c>
      <c r="L1616">
        <v>0</v>
      </c>
      <c r="N1616">
        <v>1</v>
      </c>
      <c r="O1616">
        <v>1</v>
      </c>
      <c r="P1616" t="s">
        <v>2413</v>
      </c>
      <c r="Q1616" t="s">
        <v>2988</v>
      </c>
      <c r="R1616">
        <v>99.5</v>
      </c>
      <c r="S1616">
        <v>1445</v>
      </c>
      <c r="T1616" t="s">
        <v>3535</v>
      </c>
      <c r="U1616">
        <v>98.09999999999999</v>
      </c>
      <c r="V1616">
        <v>1503</v>
      </c>
      <c r="W1616">
        <v>9.649305999999999</v>
      </c>
      <c r="X1616">
        <v>12.241977</v>
      </c>
      <c r="Y1616">
        <v>0.14023814</v>
      </c>
      <c r="Z1616">
        <v>0</v>
      </c>
      <c r="AA1616">
        <v>0</v>
      </c>
      <c r="AB1616">
        <v>0.0127064635739266</v>
      </c>
      <c r="AC1616">
        <v>0.00249974817503993</v>
      </c>
    </row>
    <row r="1617" spans="1:43">
      <c r="A1617" s="1" t="s">
        <v>1073</v>
      </c>
      <c r="B1617">
        <v>2</v>
      </c>
      <c r="C1617">
        <v>3148786</v>
      </c>
      <c r="D1617">
        <v>3138347</v>
      </c>
      <c r="E1617">
        <v>1574393</v>
      </c>
      <c r="F1617" t="s">
        <v>1249</v>
      </c>
      <c r="G1617" t="s">
        <v>1788</v>
      </c>
      <c r="H1617" t="s">
        <v>1788</v>
      </c>
      <c r="J1617">
        <v>96.61</v>
      </c>
      <c r="K1617">
        <v>0.55</v>
      </c>
      <c r="L1617">
        <v>0</v>
      </c>
      <c r="N1617">
        <v>1</v>
      </c>
      <c r="O1617">
        <v>1</v>
      </c>
      <c r="P1617" t="s">
        <v>2409</v>
      </c>
      <c r="Q1617" t="s">
        <v>2968</v>
      </c>
      <c r="R1617">
        <v>100</v>
      </c>
      <c r="S1617">
        <v>1422</v>
      </c>
      <c r="T1617" t="s">
        <v>3519</v>
      </c>
      <c r="U1617">
        <v>100</v>
      </c>
      <c r="V1617">
        <v>1480</v>
      </c>
      <c r="W1617">
        <v>8.145039000000001</v>
      </c>
      <c r="X1617">
        <v>18.720598</v>
      </c>
      <c r="Z1617">
        <v>0</v>
      </c>
      <c r="AA1617">
        <v>0</v>
      </c>
      <c r="AB1617">
        <v>0.007517000708185079</v>
      </c>
      <c r="AC1617">
        <v>0.00200999112662454</v>
      </c>
    </row>
    <row r="1618" spans="1:43">
      <c r="A1618" s="1" t="s">
        <v>1074</v>
      </c>
      <c r="B1618">
        <v>2</v>
      </c>
      <c r="C1618">
        <v>5022719</v>
      </c>
      <c r="D1618">
        <v>4989941</v>
      </c>
      <c r="E1618">
        <v>2511359.5</v>
      </c>
      <c r="F1618" t="s">
        <v>1249</v>
      </c>
      <c r="G1618" t="s">
        <v>1805</v>
      </c>
      <c r="H1618" t="s">
        <v>1805</v>
      </c>
      <c r="I1618" t="s">
        <v>2128</v>
      </c>
      <c r="J1618">
        <v>99.09</v>
      </c>
      <c r="K1618">
        <v>1.09</v>
      </c>
      <c r="L1618">
        <v>0</v>
      </c>
      <c r="N1618">
        <v>1</v>
      </c>
      <c r="O1618">
        <v>1</v>
      </c>
      <c r="P1618" t="s">
        <v>2369</v>
      </c>
      <c r="Q1618" t="s">
        <v>2858</v>
      </c>
      <c r="R1618">
        <v>96.3</v>
      </c>
      <c r="S1618">
        <v>1432</v>
      </c>
      <c r="T1618" t="s">
        <v>3536</v>
      </c>
      <c r="U1618">
        <v>99.90000000000001</v>
      </c>
      <c r="V1618">
        <v>1432</v>
      </c>
      <c r="W1618">
        <v>13.317151</v>
      </c>
      <c r="X1618">
        <v>17.668499</v>
      </c>
      <c r="Y1618">
        <v>0.19533704</v>
      </c>
      <c r="Z1618">
        <v>0</v>
      </c>
      <c r="AA1618">
        <v>1</v>
      </c>
      <c r="AB1618">
        <v>0.00638306283187569</v>
      </c>
      <c r="AC1618">
        <v>0.00122172485034698</v>
      </c>
    </row>
    <row r="1619" spans="1:43">
      <c r="A1619" s="1" t="s">
        <v>1075</v>
      </c>
      <c r="B1619">
        <v>14</v>
      </c>
      <c r="C1619">
        <v>1889470</v>
      </c>
      <c r="D1619">
        <v>597552</v>
      </c>
      <c r="E1619">
        <v>134962.1</v>
      </c>
      <c r="F1619" t="s">
        <v>1249</v>
      </c>
      <c r="G1619" t="s">
        <v>1806</v>
      </c>
      <c r="H1619" t="s">
        <v>1806</v>
      </c>
      <c r="I1619" t="s">
        <v>2128</v>
      </c>
      <c r="J1619">
        <v>90.83</v>
      </c>
      <c r="K1619">
        <v>2.18</v>
      </c>
      <c r="L1619">
        <v>40</v>
      </c>
      <c r="N1619">
        <v>4</v>
      </c>
      <c r="O1619">
        <v>5</v>
      </c>
      <c r="P1619" t="s">
        <v>2324</v>
      </c>
      <c r="Q1619" t="s">
        <v>2989</v>
      </c>
      <c r="R1619">
        <v>99.8</v>
      </c>
      <c r="S1619">
        <v>1417</v>
      </c>
      <c r="T1619" t="s">
        <v>3537</v>
      </c>
      <c r="U1619">
        <v>98.8</v>
      </c>
      <c r="V1619">
        <v>1475</v>
      </c>
      <c r="W1619">
        <v>10.673616</v>
      </c>
      <c r="X1619">
        <v>23.367739</v>
      </c>
      <c r="Y1619">
        <v>0.1470396</v>
      </c>
      <c r="Z1619">
        <v>0</v>
      </c>
      <c r="AA1619">
        <v>0</v>
      </c>
      <c r="AB1619">
        <v>0.0257295763518489</v>
      </c>
      <c r="AC1619">
        <v>0.00642722319361341</v>
      </c>
      <c r="AD1619" t="s">
        <v>4312</v>
      </c>
      <c r="AE1619">
        <v>542139</v>
      </c>
      <c r="AF1619">
        <v>542364</v>
      </c>
      <c r="AG1619" t="s">
        <v>4529</v>
      </c>
      <c r="AH1619" t="s">
        <v>4533</v>
      </c>
      <c r="AI1619" t="s">
        <v>5078</v>
      </c>
      <c r="AJ1619" t="s">
        <v>5180</v>
      </c>
      <c r="AK1619" t="s">
        <v>5234</v>
      </c>
      <c r="AL1619">
        <v>6.35</v>
      </c>
      <c r="AM1619">
        <v>75.22</v>
      </c>
      <c r="AN1619" t="s">
        <v>5316</v>
      </c>
      <c r="AO1619" t="s">
        <v>5319</v>
      </c>
      <c r="AP1619" t="s">
        <v>5385</v>
      </c>
      <c r="AQ1619" t="s">
        <v>5449</v>
      </c>
    </row>
    <row r="1620" spans="1:43">
      <c r="A1620" s="1" t="s">
        <v>1076</v>
      </c>
      <c r="B1620">
        <v>9</v>
      </c>
      <c r="C1620">
        <v>2784977</v>
      </c>
      <c r="D1620">
        <v>1104133</v>
      </c>
      <c r="E1620">
        <v>309441.9</v>
      </c>
      <c r="F1620" t="s">
        <v>1249</v>
      </c>
      <c r="G1620" t="s">
        <v>1807</v>
      </c>
      <c r="H1620" t="s">
        <v>1807</v>
      </c>
      <c r="I1620" t="s">
        <v>2128</v>
      </c>
      <c r="J1620">
        <v>96.63</v>
      </c>
      <c r="K1620">
        <v>1.12</v>
      </c>
      <c r="L1620">
        <v>0</v>
      </c>
      <c r="N1620">
        <v>1</v>
      </c>
      <c r="O1620">
        <v>1</v>
      </c>
      <c r="P1620" t="s">
        <v>2225</v>
      </c>
      <c r="Q1620" t="s">
        <v>2990</v>
      </c>
      <c r="R1620">
        <v>100</v>
      </c>
      <c r="S1620">
        <v>1458</v>
      </c>
      <c r="T1620" t="s">
        <v>3538</v>
      </c>
      <c r="U1620">
        <v>99.5</v>
      </c>
      <c r="V1620">
        <v>1460</v>
      </c>
      <c r="W1620">
        <v>17.957825</v>
      </c>
      <c r="X1620">
        <v>15.37854</v>
      </c>
      <c r="Y1620">
        <v>0.27403697</v>
      </c>
      <c r="Z1620">
        <v>0</v>
      </c>
      <c r="AA1620">
        <v>1</v>
      </c>
      <c r="AB1620">
        <v>0.004760115914273029</v>
      </c>
      <c r="AC1620">
        <v>0.00121802524309488</v>
      </c>
    </row>
    <row r="1621" spans="1:43">
      <c r="A1621" s="1" t="s">
        <v>1077</v>
      </c>
      <c r="B1621">
        <v>41</v>
      </c>
      <c r="C1621">
        <v>4358389</v>
      </c>
      <c r="D1621">
        <v>470396</v>
      </c>
      <c r="E1621">
        <v>106302.2</v>
      </c>
      <c r="F1621" t="s">
        <v>1249</v>
      </c>
      <c r="G1621" t="s">
        <v>1808</v>
      </c>
      <c r="H1621" t="s">
        <v>1808</v>
      </c>
      <c r="I1621" t="s">
        <v>2128</v>
      </c>
      <c r="J1621">
        <v>93.48</v>
      </c>
      <c r="K1621">
        <v>2.69</v>
      </c>
      <c r="L1621">
        <v>50</v>
      </c>
      <c r="N1621">
        <v>1</v>
      </c>
      <c r="O1621">
        <v>1</v>
      </c>
      <c r="P1621" t="s">
        <v>2414</v>
      </c>
      <c r="Q1621" t="s">
        <v>2991</v>
      </c>
      <c r="R1621">
        <v>100</v>
      </c>
      <c r="S1621">
        <v>1450</v>
      </c>
      <c r="T1621" t="s">
        <v>3539</v>
      </c>
      <c r="U1621">
        <v>99.90000000000001</v>
      </c>
      <c r="V1621">
        <v>1359</v>
      </c>
      <c r="W1621">
        <v>6.863999000000001</v>
      </c>
      <c r="X1621">
        <v>8.831892999999999</v>
      </c>
      <c r="Y1621">
        <v>0.10070522</v>
      </c>
      <c r="Z1621">
        <v>0</v>
      </c>
      <c r="AA1621">
        <v>0</v>
      </c>
      <c r="AB1621">
        <v>0.0113597208272545</v>
      </c>
      <c r="AC1621">
        <v>0.00402675402675403</v>
      </c>
      <c r="AD1621" t="s">
        <v>4313</v>
      </c>
      <c r="AE1621">
        <v>46819</v>
      </c>
      <c r="AF1621">
        <v>47021</v>
      </c>
      <c r="AG1621" t="s">
        <v>4530</v>
      </c>
      <c r="AH1621" t="s">
        <v>4531</v>
      </c>
      <c r="AI1621" t="s">
        <v>4652</v>
      </c>
      <c r="AJ1621" t="s">
        <v>5189</v>
      </c>
      <c r="AK1621" t="s">
        <v>5237</v>
      </c>
      <c r="AL1621">
        <v>5.79</v>
      </c>
      <c r="AM1621">
        <v>75.48999999999999</v>
      </c>
      <c r="AN1621" t="s">
        <v>5316</v>
      </c>
      <c r="AO1621" t="s">
        <v>5317</v>
      </c>
      <c r="AP1621" t="s">
        <v>5383</v>
      </c>
      <c r="AQ1621" t="s">
        <v>5449</v>
      </c>
    </row>
    <row r="1622" spans="1:43">
      <c r="A1622" s="1" t="s">
        <v>1078</v>
      </c>
      <c r="B1622">
        <v>6</v>
      </c>
      <c r="C1622">
        <v>2575702</v>
      </c>
      <c r="D1622">
        <v>1430961</v>
      </c>
      <c r="E1622">
        <v>429283.7</v>
      </c>
      <c r="F1622" t="s">
        <v>1249</v>
      </c>
      <c r="G1622" t="s">
        <v>1376</v>
      </c>
      <c r="H1622" t="s">
        <v>1376</v>
      </c>
      <c r="J1622">
        <v>96.63</v>
      </c>
      <c r="K1622">
        <v>0</v>
      </c>
      <c r="L1622">
        <v>0</v>
      </c>
      <c r="N1622">
        <v>1</v>
      </c>
      <c r="O1622">
        <v>1</v>
      </c>
      <c r="P1622" t="s">
        <v>2225</v>
      </c>
      <c r="Q1622" t="s">
        <v>2554</v>
      </c>
      <c r="R1622">
        <v>100</v>
      </c>
      <c r="S1622">
        <v>1458</v>
      </c>
      <c r="T1622" t="s">
        <v>3144</v>
      </c>
      <c r="U1622">
        <v>99.7</v>
      </c>
      <c r="V1622">
        <v>1477</v>
      </c>
      <c r="W1622">
        <v>19.054098</v>
      </c>
      <c r="X1622">
        <v>14.098235</v>
      </c>
      <c r="Z1622">
        <v>0</v>
      </c>
      <c r="AA1622">
        <v>1</v>
      </c>
      <c r="AB1622">
        <v>0.00341585186485601</v>
      </c>
      <c r="AC1622">
        <v>0.0009755060981557961</v>
      </c>
    </row>
    <row r="1623" spans="1:43">
      <c r="A1623" s="1" t="s">
        <v>1079</v>
      </c>
      <c r="B1623">
        <v>35</v>
      </c>
      <c r="C1623">
        <v>4903003</v>
      </c>
      <c r="D1623">
        <v>720205</v>
      </c>
      <c r="E1623">
        <v>140085.8</v>
      </c>
      <c r="F1623" t="s">
        <v>1249</v>
      </c>
      <c r="G1623" t="s">
        <v>1809</v>
      </c>
      <c r="H1623" t="s">
        <v>1809</v>
      </c>
      <c r="I1623" t="s">
        <v>2128</v>
      </c>
      <c r="J1623">
        <v>93.33</v>
      </c>
      <c r="K1623">
        <v>4.68</v>
      </c>
      <c r="L1623">
        <v>13.33</v>
      </c>
      <c r="N1623">
        <v>1</v>
      </c>
      <c r="O1623">
        <v>2</v>
      </c>
      <c r="P1623" t="s">
        <v>2197</v>
      </c>
      <c r="Q1623" t="s">
        <v>2992</v>
      </c>
      <c r="R1623">
        <v>99.40000000000001</v>
      </c>
      <c r="S1623">
        <v>1445</v>
      </c>
      <c r="T1623" t="s">
        <v>3540</v>
      </c>
      <c r="U1623">
        <v>98.40000000000001</v>
      </c>
      <c r="V1623">
        <v>1484</v>
      </c>
      <c r="W1623">
        <v>4.351225</v>
      </c>
      <c r="X1623">
        <v>9.876436</v>
      </c>
      <c r="Y1623">
        <v>0.06451851</v>
      </c>
      <c r="Z1623">
        <v>0</v>
      </c>
      <c r="AA1623">
        <v>0</v>
      </c>
      <c r="AB1623">
        <v>0.01553329628475</v>
      </c>
      <c r="AC1623">
        <v>0.00471057422766812</v>
      </c>
    </row>
    <row r="1624" spans="1:43">
      <c r="A1624" s="1" t="s">
        <v>1080</v>
      </c>
      <c r="B1624">
        <v>13</v>
      </c>
      <c r="C1624">
        <v>5106386</v>
      </c>
      <c r="D1624">
        <v>1806034</v>
      </c>
      <c r="E1624">
        <v>392798.9</v>
      </c>
      <c r="F1624" t="s">
        <v>1249</v>
      </c>
      <c r="G1624" t="s">
        <v>1810</v>
      </c>
      <c r="H1624" t="s">
        <v>1810</v>
      </c>
      <c r="I1624" t="s">
        <v>2128</v>
      </c>
      <c r="J1624">
        <v>96.67</v>
      </c>
      <c r="K1624">
        <v>0.49</v>
      </c>
      <c r="L1624">
        <v>0</v>
      </c>
      <c r="N1624">
        <v>1</v>
      </c>
      <c r="O1624">
        <v>1</v>
      </c>
      <c r="P1624" t="s">
        <v>2160</v>
      </c>
      <c r="Q1624" t="s">
        <v>2993</v>
      </c>
      <c r="R1624">
        <v>99.7</v>
      </c>
      <c r="S1624">
        <v>1449</v>
      </c>
      <c r="T1624" t="s">
        <v>3541</v>
      </c>
      <c r="U1624">
        <v>99.5</v>
      </c>
      <c r="V1624">
        <v>1450</v>
      </c>
      <c r="W1624">
        <v>6.455248</v>
      </c>
      <c r="X1624">
        <v>16.01277</v>
      </c>
      <c r="Y1624">
        <v>0.11092643</v>
      </c>
      <c r="Z1624">
        <v>0</v>
      </c>
      <c r="AA1624">
        <v>0</v>
      </c>
      <c r="AB1624">
        <v>0.019749923467189</v>
      </c>
      <c r="AC1624">
        <v>0.00552242578064086</v>
      </c>
    </row>
    <row r="1625" spans="1:43">
      <c r="A1625" s="1" t="s">
        <v>1081</v>
      </c>
      <c r="B1625">
        <v>23</v>
      </c>
      <c r="C1625">
        <v>4624898</v>
      </c>
      <c r="D1625">
        <v>1143634</v>
      </c>
      <c r="E1625">
        <v>201082.5</v>
      </c>
      <c r="F1625" t="s">
        <v>1249</v>
      </c>
      <c r="G1625" t="s">
        <v>1811</v>
      </c>
      <c r="H1625" t="s">
        <v>1811</v>
      </c>
      <c r="J1625">
        <v>96.06</v>
      </c>
      <c r="K1625">
        <v>1.38</v>
      </c>
      <c r="L1625">
        <v>83.33</v>
      </c>
      <c r="N1625">
        <v>1</v>
      </c>
      <c r="O1625">
        <v>1</v>
      </c>
      <c r="P1625" t="s">
        <v>2159</v>
      </c>
      <c r="Q1625" t="s">
        <v>2994</v>
      </c>
      <c r="R1625">
        <v>99.90000000000001</v>
      </c>
      <c r="S1625">
        <v>1455</v>
      </c>
      <c r="T1625" t="s">
        <v>3542</v>
      </c>
      <c r="U1625">
        <v>97.2</v>
      </c>
      <c r="V1625">
        <v>1496</v>
      </c>
      <c r="W1625">
        <v>7.330883500000001</v>
      </c>
      <c r="X1625">
        <v>15.653184</v>
      </c>
      <c r="Z1625">
        <v>0</v>
      </c>
      <c r="AA1625">
        <v>0</v>
      </c>
      <c r="AB1625">
        <v>0.015961119247738</v>
      </c>
      <c r="AC1625">
        <v>0.00330159185315284</v>
      </c>
      <c r="AD1625" t="s">
        <v>4314</v>
      </c>
      <c r="AE1625">
        <v>121619</v>
      </c>
      <c r="AF1625">
        <v>121785</v>
      </c>
      <c r="AG1625" t="s">
        <v>4529</v>
      </c>
      <c r="AH1625" t="s">
        <v>4531</v>
      </c>
      <c r="AI1625" t="s">
        <v>4705</v>
      </c>
      <c r="AJ1625" t="s">
        <v>5188</v>
      </c>
      <c r="AK1625" t="s">
        <v>5234</v>
      </c>
      <c r="AL1625">
        <v>4.79</v>
      </c>
      <c r="AM1625">
        <v>75.45</v>
      </c>
      <c r="AN1625" t="s">
        <v>5316</v>
      </c>
      <c r="AO1625" t="s">
        <v>5317</v>
      </c>
      <c r="AP1625" t="s">
        <v>5383</v>
      </c>
      <c r="AQ1625" t="s">
        <v>5449</v>
      </c>
    </row>
    <row r="1626" spans="1:43">
      <c r="A1626" s="1" t="s">
        <v>1082</v>
      </c>
      <c r="B1626">
        <v>31</v>
      </c>
      <c r="C1626">
        <v>3294490</v>
      </c>
      <c r="D1626">
        <v>1038801</v>
      </c>
      <c r="E1626">
        <v>106273.9</v>
      </c>
      <c r="F1626" t="s">
        <v>1249</v>
      </c>
      <c r="G1626" t="s">
        <v>1812</v>
      </c>
      <c r="H1626" t="s">
        <v>1812</v>
      </c>
      <c r="I1626" t="s">
        <v>2128</v>
      </c>
      <c r="J1626">
        <v>100</v>
      </c>
      <c r="K1626">
        <v>2.2</v>
      </c>
      <c r="L1626">
        <v>0</v>
      </c>
      <c r="N1626">
        <v>1</v>
      </c>
      <c r="O1626">
        <v>1</v>
      </c>
      <c r="P1626" t="s">
        <v>2415</v>
      </c>
      <c r="Q1626" t="s">
        <v>2995</v>
      </c>
      <c r="R1626">
        <v>84.8</v>
      </c>
      <c r="S1626">
        <v>1436</v>
      </c>
      <c r="T1626" t="s">
        <v>3543</v>
      </c>
      <c r="U1626">
        <v>90.5</v>
      </c>
      <c r="V1626">
        <v>1430</v>
      </c>
      <c r="W1626">
        <v>14.012298</v>
      </c>
      <c r="X1626">
        <v>9.286221000000001</v>
      </c>
      <c r="Y1626">
        <v>0.20655717</v>
      </c>
      <c r="Z1626">
        <v>0</v>
      </c>
      <c r="AA1626">
        <v>0</v>
      </c>
      <c r="AB1626">
        <v>0.00463787990711516</v>
      </c>
      <c r="AC1626">
        <v>0.00104042820799517</v>
      </c>
    </row>
    <row r="1627" spans="1:43">
      <c r="A1627" s="1" t="s">
        <v>1083</v>
      </c>
      <c r="B1627">
        <v>1</v>
      </c>
      <c r="C1627">
        <v>1256494</v>
      </c>
      <c r="D1627">
        <v>1256494</v>
      </c>
      <c r="E1627">
        <v>1256494</v>
      </c>
      <c r="F1627" t="s">
        <v>1249</v>
      </c>
      <c r="G1627" t="s">
        <v>1813</v>
      </c>
      <c r="H1627" t="s">
        <v>1813</v>
      </c>
      <c r="I1627" t="s">
        <v>2128</v>
      </c>
      <c r="J1627">
        <v>73.08</v>
      </c>
      <c r="K1627">
        <v>0.85</v>
      </c>
      <c r="L1627">
        <v>0</v>
      </c>
      <c r="M1627" t="s">
        <v>2129</v>
      </c>
      <c r="N1627">
        <v>1</v>
      </c>
      <c r="O1627">
        <v>1</v>
      </c>
      <c r="P1627" t="s">
        <v>2351</v>
      </c>
      <c r="Q1627" t="s">
        <v>2996</v>
      </c>
      <c r="R1627">
        <v>100</v>
      </c>
      <c r="S1627">
        <v>1393</v>
      </c>
      <c r="T1627" t="s">
        <v>3544</v>
      </c>
      <c r="U1627">
        <v>98.8</v>
      </c>
      <c r="V1627">
        <v>1364</v>
      </c>
      <c r="W1627">
        <v>33.992825</v>
      </c>
      <c r="X1627">
        <v>43.479664</v>
      </c>
      <c r="Y1627">
        <v>0.5048131300000001</v>
      </c>
      <c r="Z1627">
        <v>0</v>
      </c>
      <c r="AA1627">
        <v>1</v>
      </c>
      <c r="AB1627">
        <v>0.00239294892735702</v>
      </c>
      <c r="AC1627">
        <v>0.000422888299445454</v>
      </c>
    </row>
    <row r="1628" spans="1:43">
      <c r="A1628" s="1" t="s">
        <v>1084</v>
      </c>
      <c r="B1628">
        <v>26</v>
      </c>
      <c r="C1628">
        <v>3065421</v>
      </c>
      <c r="D1628">
        <v>412926</v>
      </c>
      <c r="E1628">
        <v>117900.8</v>
      </c>
      <c r="F1628" t="s">
        <v>1249</v>
      </c>
      <c r="G1628" t="s">
        <v>1358</v>
      </c>
      <c r="H1628" t="s">
        <v>2109</v>
      </c>
      <c r="I1628" t="s">
        <v>2128</v>
      </c>
      <c r="J1628">
        <v>95.54000000000001</v>
      </c>
      <c r="K1628">
        <v>1.16</v>
      </c>
      <c r="L1628">
        <v>60</v>
      </c>
      <c r="N1628">
        <v>3</v>
      </c>
      <c r="O1628">
        <v>3</v>
      </c>
      <c r="P1628" t="s">
        <v>2216</v>
      </c>
      <c r="Q1628" t="s">
        <v>2997</v>
      </c>
      <c r="R1628">
        <v>99.3</v>
      </c>
      <c r="S1628">
        <v>1447</v>
      </c>
      <c r="T1628" t="s">
        <v>3126</v>
      </c>
      <c r="U1628">
        <v>97.8</v>
      </c>
      <c r="V1628">
        <v>1506</v>
      </c>
      <c r="W1628">
        <v>11.7514715</v>
      </c>
      <c r="X1628">
        <v>10.233603</v>
      </c>
      <c r="Y1628">
        <v>0.1774746</v>
      </c>
      <c r="Z1628">
        <v>1</v>
      </c>
      <c r="AA1628">
        <v>0</v>
      </c>
      <c r="AB1628">
        <v>0.0460473507275863</v>
      </c>
      <c r="AC1628">
        <v>0.009006917301496799</v>
      </c>
    </row>
    <row r="1629" spans="1:43">
      <c r="A1629" s="1" t="s">
        <v>1085</v>
      </c>
      <c r="B1629">
        <v>17</v>
      </c>
      <c r="C1629">
        <v>3551716</v>
      </c>
      <c r="D1629">
        <v>439823</v>
      </c>
      <c r="E1629">
        <v>208924.5</v>
      </c>
      <c r="F1629" t="s">
        <v>1249</v>
      </c>
      <c r="G1629" t="s">
        <v>1814</v>
      </c>
      <c r="H1629" t="s">
        <v>1814</v>
      </c>
      <c r="I1629" t="s">
        <v>2128</v>
      </c>
      <c r="J1629">
        <v>95.44</v>
      </c>
      <c r="K1629">
        <v>0.49</v>
      </c>
      <c r="L1629">
        <v>0</v>
      </c>
      <c r="N1629">
        <v>2</v>
      </c>
      <c r="O1629">
        <v>2</v>
      </c>
      <c r="P1629" t="s">
        <v>2249</v>
      </c>
      <c r="Q1629" t="s">
        <v>2998</v>
      </c>
      <c r="R1629">
        <v>96.3</v>
      </c>
      <c r="S1629">
        <v>1450</v>
      </c>
      <c r="T1629" t="s">
        <v>3545</v>
      </c>
      <c r="U1629">
        <v>96</v>
      </c>
      <c r="V1629">
        <v>1508</v>
      </c>
      <c r="W1629">
        <v>8.367811999999999</v>
      </c>
      <c r="X1629">
        <v>9.202483000000001</v>
      </c>
      <c r="Y1629">
        <v>0.14451878</v>
      </c>
      <c r="Z1629">
        <v>0</v>
      </c>
      <c r="AA1629">
        <v>0</v>
      </c>
      <c r="AB1629">
        <v>0.0167996764811383</v>
      </c>
      <c r="AC1629">
        <v>0.003807457171111371</v>
      </c>
    </row>
    <row r="1630" spans="1:43">
      <c r="A1630" s="1" t="s">
        <v>1086</v>
      </c>
      <c r="B1630">
        <v>9</v>
      </c>
      <c r="C1630">
        <v>3629636</v>
      </c>
      <c r="D1630">
        <v>1604428</v>
      </c>
      <c r="E1630">
        <v>403292.9</v>
      </c>
      <c r="F1630" t="s">
        <v>1249</v>
      </c>
      <c r="G1630" t="s">
        <v>1815</v>
      </c>
      <c r="H1630" t="s">
        <v>1815</v>
      </c>
      <c r="I1630" t="s">
        <v>2128</v>
      </c>
      <c r="J1630">
        <v>95.61</v>
      </c>
      <c r="K1630">
        <v>2.63</v>
      </c>
      <c r="L1630">
        <v>0</v>
      </c>
      <c r="N1630">
        <v>2</v>
      </c>
      <c r="O1630">
        <v>1</v>
      </c>
      <c r="P1630" t="s">
        <v>2359</v>
      </c>
      <c r="Q1630" t="s">
        <v>2999</v>
      </c>
      <c r="R1630">
        <v>99</v>
      </c>
      <c r="S1630">
        <v>1462</v>
      </c>
      <c r="T1630" t="s">
        <v>3546</v>
      </c>
      <c r="U1630">
        <v>96.7</v>
      </c>
      <c r="V1630">
        <v>1529</v>
      </c>
      <c r="W1630">
        <v>9.111931</v>
      </c>
      <c r="X1630">
        <v>11.618068</v>
      </c>
      <c r="Y1630">
        <v>0.1233917</v>
      </c>
      <c r="Z1630">
        <v>0</v>
      </c>
      <c r="AA1630">
        <v>0</v>
      </c>
      <c r="AB1630">
        <v>0.0406493344655003</v>
      </c>
      <c r="AC1630">
        <v>0.008564528810513309</v>
      </c>
      <c r="AD1630" t="s">
        <v>4315</v>
      </c>
      <c r="AE1630">
        <v>535674</v>
      </c>
      <c r="AF1630">
        <v>535829</v>
      </c>
      <c r="AG1630" t="s">
        <v>4530</v>
      </c>
      <c r="AH1630" t="s">
        <v>4533</v>
      </c>
      <c r="AI1630" t="s">
        <v>4814</v>
      </c>
      <c r="AJ1630" t="s">
        <v>5185</v>
      </c>
      <c r="AK1630" t="s">
        <v>5237</v>
      </c>
      <c r="AL1630">
        <v>4.35</v>
      </c>
      <c r="AM1630">
        <v>80.89</v>
      </c>
      <c r="AN1630" t="s">
        <v>5316</v>
      </c>
      <c r="AO1630" t="s">
        <v>5319</v>
      </c>
      <c r="AP1630" t="s">
        <v>5385</v>
      </c>
      <c r="AQ1630" t="s">
        <v>5449</v>
      </c>
    </row>
    <row r="1631" spans="1:43">
      <c r="A1631" s="1" t="s">
        <v>1086</v>
      </c>
      <c r="B1631">
        <v>9</v>
      </c>
      <c r="C1631">
        <v>3629636</v>
      </c>
      <c r="D1631">
        <v>1604428</v>
      </c>
      <c r="E1631">
        <v>403292.9</v>
      </c>
      <c r="F1631" t="s">
        <v>1249</v>
      </c>
      <c r="G1631" t="s">
        <v>1815</v>
      </c>
      <c r="H1631" t="s">
        <v>1815</v>
      </c>
      <c r="I1631" t="s">
        <v>2128</v>
      </c>
      <c r="J1631">
        <v>95.61</v>
      </c>
      <c r="K1631">
        <v>2.63</v>
      </c>
      <c r="L1631">
        <v>0</v>
      </c>
      <c r="N1631">
        <v>2</v>
      </c>
      <c r="O1631">
        <v>1</v>
      </c>
      <c r="P1631" t="s">
        <v>2359</v>
      </c>
      <c r="Q1631" t="s">
        <v>2999</v>
      </c>
      <c r="R1631">
        <v>99</v>
      </c>
      <c r="S1631">
        <v>1462</v>
      </c>
      <c r="T1631" t="s">
        <v>3546</v>
      </c>
      <c r="U1631">
        <v>96.7</v>
      </c>
      <c r="V1631">
        <v>1529</v>
      </c>
      <c r="W1631">
        <v>9.111931</v>
      </c>
      <c r="X1631">
        <v>11.618068</v>
      </c>
      <c r="Y1631">
        <v>0.1233917</v>
      </c>
      <c r="Z1631">
        <v>0</v>
      </c>
      <c r="AA1631">
        <v>0</v>
      </c>
      <c r="AB1631">
        <v>0.0406493344655003</v>
      </c>
      <c r="AC1631">
        <v>0.008564528810513309</v>
      </c>
      <c r="AD1631" t="s">
        <v>4315</v>
      </c>
      <c r="AE1631">
        <v>536969</v>
      </c>
      <c r="AF1631">
        <v>537127</v>
      </c>
      <c r="AG1631" t="s">
        <v>4530</v>
      </c>
      <c r="AH1631" t="s">
        <v>4531</v>
      </c>
      <c r="AI1631" t="s">
        <v>5079</v>
      </c>
      <c r="AJ1631" t="s">
        <v>5188</v>
      </c>
      <c r="AK1631" t="s">
        <v>5234</v>
      </c>
      <c r="AL1631">
        <v>4.56</v>
      </c>
      <c r="AM1631">
        <v>75.47</v>
      </c>
      <c r="AN1631" t="s">
        <v>5316</v>
      </c>
      <c r="AO1631" t="s">
        <v>5317</v>
      </c>
      <c r="AP1631" t="s">
        <v>5383</v>
      </c>
      <c r="AQ1631" t="s">
        <v>5449</v>
      </c>
    </row>
    <row r="1632" spans="1:43">
      <c r="A1632" s="1" t="s">
        <v>1087</v>
      </c>
      <c r="B1632">
        <v>65</v>
      </c>
      <c r="C1632">
        <v>5335591</v>
      </c>
      <c r="D1632">
        <v>403789</v>
      </c>
      <c r="E1632">
        <v>82086</v>
      </c>
      <c r="F1632" t="s">
        <v>1249</v>
      </c>
      <c r="G1632" t="s">
        <v>1816</v>
      </c>
      <c r="H1632" t="s">
        <v>1816</v>
      </c>
      <c r="I1632" t="s">
        <v>2128</v>
      </c>
      <c r="J1632">
        <v>96</v>
      </c>
      <c r="K1632">
        <v>4.35</v>
      </c>
      <c r="L1632">
        <v>64.29000000000001</v>
      </c>
      <c r="N1632">
        <v>1</v>
      </c>
      <c r="O1632">
        <v>1</v>
      </c>
      <c r="P1632" t="s">
        <v>2416</v>
      </c>
      <c r="Q1632" t="s">
        <v>3000</v>
      </c>
      <c r="R1632">
        <v>99.90000000000001</v>
      </c>
      <c r="S1632">
        <v>1451</v>
      </c>
      <c r="T1632" t="s">
        <v>3547</v>
      </c>
      <c r="U1632">
        <v>99.40000000000001</v>
      </c>
      <c r="V1632">
        <v>1496</v>
      </c>
      <c r="W1632">
        <v>6.2009454</v>
      </c>
      <c r="X1632">
        <v>11.118477</v>
      </c>
      <c r="Y1632">
        <v>0.07929938</v>
      </c>
      <c r="Z1632">
        <v>0</v>
      </c>
      <c r="AA1632">
        <v>0</v>
      </c>
      <c r="AB1632">
        <v>0.0452603482560478</v>
      </c>
      <c r="AC1632">
        <v>0.00849689596789365</v>
      </c>
      <c r="AD1632" t="s">
        <v>4316</v>
      </c>
      <c r="AE1632">
        <v>84052</v>
      </c>
      <c r="AF1632">
        <v>84160</v>
      </c>
      <c r="AG1632" t="s">
        <v>4530</v>
      </c>
      <c r="AH1632" t="s">
        <v>4531</v>
      </c>
      <c r="AI1632" t="s">
        <v>4779</v>
      </c>
      <c r="AJ1632" t="s">
        <v>5188</v>
      </c>
      <c r="AK1632" t="s">
        <v>5234</v>
      </c>
      <c r="AL1632">
        <v>3.12</v>
      </c>
      <c r="AM1632">
        <v>82.56999999999999</v>
      </c>
      <c r="AN1632" t="s">
        <v>5316</v>
      </c>
      <c r="AO1632" t="s">
        <v>5317</v>
      </c>
      <c r="AP1632" t="s">
        <v>5383</v>
      </c>
      <c r="AQ1632" t="s">
        <v>5449</v>
      </c>
    </row>
    <row r="1633" spans="1:43">
      <c r="A1633" s="1" t="s">
        <v>1088</v>
      </c>
      <c r="B1633">
        <v>23</v>
      </c>
      <c r="C1633">
        <v>3339595</v>
      </c>
      <c r="D1633">
        <v>402540</v>
      </c>
      <c r="E1633">
        <v>145199.8</v>
      </c>
      <c r="F1633" t="s">
        <v>1249</v>
      </c>
      <c r="G1633" t="s">
        <v>1272</v>
      </c>
      <c r="H1633" t="s">
        <v>2110</v>
      </c>
      <c r="J1633">
        <v>96.43000000000001</v>
      </c>
      <c r="K1633">
        <v>0.55</v>
      </c>
      <c r="L1633">
        <v>0</v>
      </c>
      <c r="N1633">
        <v>2</v>
      </c>
      <c r="O1633">
        <v>2</v>
      </c>
      <c r="P1633" t="s">
        <v>2151</v>
      </c>
      <c r="Q1633" t="s">
        <v>2443</v>
      </c>
      <c r="R1633">
        <v>100</v>
      </c>
      <c r="S1633">
        <v>1409</v>
      </c>
      <c r="T1633" t="s">
        <v>3039</v>
      </c>
      <c r="U1633">
        <v>98.90000000000001</v>
      </c>
      <c r="V1633">
        <v>1413</v>
      </c>
      <c r="W1633">
        <v>8.747366</v>
      </c>
      <c r="X1633">
        <v>8.408177</v>
      </c>
      <c r="Z1633">
        <v>0</v>
      </c>
      <c r="AA1633">
        <v>0</v>
      </c>
      <c r="AB1633">
        <v>0.0117008634372948</v>
      </c>
      <c r="AC1633">
        <v>0.00251250412911535</v>
      </c>
      <c r="AD1633" t="s">
        <v>4317</v>
      </c>
      <c r="AE1633">
        <v>227079</v>
      </c>
      <c r="AF1633">
        <v>227283</v>
      </c>
      <c r="AG1633" t="s">
        <v>4529</v>
      </c>
      <c r="AH1633" t="s">
        <v>4531</v>
      </c>
      <c r="AI1633" t="s">
        <v>4637</v>
      </c>
      <c r="AJ1633" t="s">
        <v>5185</v>
      </c>
      <c r="AK1633" t="s">
        <v>5244</v>
      </c>
      <c r="AL1633">
        <v>5.82</v>
      </c>
      <c r="AM1633">
        <v>75.36</v>
      </c>
      <c r="AN1633" t="s">
        <v>5316</v>
      </c>
      <c r="AO1633" t="s">
        <v>5317</v>
      </c>
      <c r="AP1633" t="s">
        <v>5383</v>
      </c>
      <c r="AQ1633" t="s">
        <v>5449</v>
      </c>
    </row>
    <row r="1634" spans="1:43">
      <c r="A1634" s="1" t="s">
        <v>1089</v>
      </c>
      <c r="B1634">
        <v>19</v>
      </c>
      <c r="C1634">
        <v>4841045</v>
      </c>
      <c r="D1634">
        <v>1451373</v>
      </c>
      <c r="E1634">
        <v>254791.8</v>
      </c>
      <c r="F1634" t="s">
        <v>1249</v>
      </c>
      <c r="G1634" t="s">
        <v>1285</v>
      </c>
      <c r="H1634" t="s">
        <v>2111</v>
      </c>
      <c r="J1634">
        <v>99.01000000000001</v>
      </c>
      <c r="K1634">
        <v>3.69</v>
      </c>
      <c r="L1634">
        <v>44.44</v>
      </c>
      <c r="N1634">
        <v>1</v>
      </c>
      <c r="O1634">
        <v>1</v>
      </c>
      <c r="P1634" t="s">
        <v>2160</v>
      </c>
      <c r="Q1634" t="s">
        <v>2456</v>
      </c>
      <c r="R1634">
        <v>100</v>
      </c>
      <c r="S1634">
        <v>1451</v>
      </c>
      <c r="T1634" t="s">
        <v>3052</v>
      </c>
      <c r="U1634">
        <v>99.59999999999999</v>
      </c>
      <c r="V1634">
        <v>1491</v>
      </c>
      <c r="W1634">
        <v>12.794999</v>
      </c>
      <c r="X1634">
        <v>20.598732</v>
      </c>
      <c r="Z1634">
        <v>0</v>
      </c>
      <c r="AA1634">
        <v>0</v>
      </c>
      <c r="AB1634">
        <v>0.0272602181315874</v>
      </c>
      <c r="AC1634">
        <v>0.00486333789211023</v>
      </c>
      <c r="AD1634" t="s">
        <v>4318</v>
      </c>
      <c r="AE1634">
        <v>888853</v>
      </c>
      <c r="AF1634">
        <v>888967</v>
      </c>
      <c r="AG1634" t="s">
        <v>4529</v>
      </c>
      <c r="AH1634" t="s">
        <v>4531</v>
      </c>
      <c r="AI1634" t="s">
        <v>4649</v>
      </c>
      <c r="AJ1634" t="s">
        <v>5188</v>
      </c>
      <c r="AK1634" t="s">
        <v>5234</v>
      </c>
      <c r="AL1634">
        <v>3.3</v>
      </c>
      <c r="AM1634">
        <v>83.48</v>
      </c>
      <c r="AN1634" t="s">
        <v>5316</v>
      </c>
      <c r="AO1634" t="s">
        <v>5317</v>
      </c>
      <c r="AP1634" t="s">
        <v>5383</v>
      </c>
      <c r="AQ1634" t="s">
        <v>5449</v>
      </c>
    </row>
    <row r="1635" spans="1:43">
      <c r="A1635" s="1" t="s">
        <v>1090</v>
      </c>
      <c r="B1635">
        <v>13</v>
      </c>
      <c r="C1635">
        <v>4378333</v>
      </c>
      <c r="D1635">
        <v>1151960</v>
      </c>
      <c r="E1635">
        <v>336794.8</v>
      </c>
      <c r="F1635" t="s">
        <v>1249</v>
      </c>
      <c r="G1635" t="s">
        <v>1817</v>
      </c>
      <c r="H1635" t="s">
        <v>1817</v>
      </c>
      <c r="I1635" t="s">
        <v>2128</v>
      </c>
      <c r="J1635">
        <v>98.84999999999999</v>
      </c>
      <c r="K1635">
        <v>2.67</v>
      </c>
      <c r="L1635">
        <v>33.33</v>
      </c>
      <c r="N1635">
        <v>2</v>
      </c>
      <c r="O1635">
        <v>2</v>
      </c>
      <c r="P1635" t="s">
        <v>2153</v>
      </c>
      <c r="Q1635" t="s">
        <v>3001</v>
      </c>
      <c r="R1635">
        <v>99.7</v>
      </c>
      <c r="S1635">
        <v>1461</v>
      </c>
      <c r="T1635" t="s">
        <v>3548</v>
      </c>
      <c r="U1635">
        <v>98</v>
      </c>
      <c r="V1635">
        <v>1514</v>
      </c>
      <c r="W1635">
        <v>25.712685</v>
      </c>
      <c r="X1635">
        <v>31.496965</v>
      </c>
      <c r="Y1635">
        <v>0.3822041</v>
      </c>
      <c r="Z1635">
        <v>0</v>
      </c>
      <c r="AA1635">
        <v>0</v>
      </c>
      <c r="AB1635">
        <v>0.0144470360432369</v>
      </c>
      <c r="AC1635">
        <v>0.00342028610501937</v>
      </c>
      <c r="AD1635" t="s">
        <v>4319</v>
      </c>
      <c r="AE1635">
        <v>484993</v>
      </c>
      <c r="AF1635">
        <v>485293</v>
      </c>
      <c r="AG1635" t="s">
        <v>4529</v>
      </c>
      <c r="AH1635" t="s">
        <v>4542</v>
      </c>
      <c r="AI1635" t="s">
        <v>5080</v>
      </c>
      <c r="AJ1635" t="s">
        <v>5173</v>
      </c>
      <c r="AK1635" t="s">
        <v>5245</v>
      </c>
      <c r="AL1635">
        <v>9.68</v>
      </c>
      <c r="AM1635">
        <v>76.14</v>
      </c>
      <c r="AN1635" t="s">
        <v>5316</v>
      </c>
      <c r="AO1635" t="s">
        <v>5328</v>
      </c>
      <c r="AP1635" t="s">
        <v>5394</v>
      </c>
      <c r="AQ1635" t="s">
        <v>5458</v>
      </c>
    </row>
    <row r="1636" spans="1:43">
      <c r="A1636" s="1" t="s">
        <v>1090</v>
      </c>
      <c r="B1636">
        <v>13</v>
      </c>
      <c r="C1636">
        <v>4378333</v>
      </c>
      <c r="D1636">
        <v>1151960</v>
      </c>
      <c r="E1636">
        <v>336794.8</v>
      </c>
      <c r="F1636" t="s">
        <v>1249</v>
      </c>
      <c r="G1636" t="s">
        <v>1817</v>
      </c>
      <c r="H1636" t="s">
        <v>1817</v>
      </c>
      <c r="I1636" t="s">
        <v>2128</v>
      </c>
      <c r="J1636">
        <v>98.84999999999999</v>
      </c>
      <c r="K1636">
        <v>2.67</v>
      </c>
      <c r="L1636">
        <v>33.33</v>
      </c>
      <c r="N1636">
        <v>2</v>
      </c>
      <c r="O1636">
        <v>2</v>
      </c>
      <c r="P1636" t="s">
        <v>2153</v>
      </c>
      <c r="Q1636" t="s">
        <v>3001</v>
      </c>
      <c r="R1636">
        <v>99.7</v>
      </c>
      <c r="S1636">
        <v>1461</v>
      </c>
      <c r="T1636" t="s">
        <v>3548</v>
      </c>
      <c r="U1636">
        <v>98</v>
      </c>
      <c r="V1636">
        <v>1514</v>
      </c>
      <c r="W1636">
        <v>25.712685</v>
      </c>
      <c r="X1636">
        <v>31.496965</v>
      </c>
      <c r="Y1636">
        <v>0.3822041</v>
      </c>
      <c r="Z1636">
        <v>0</v>
      </c>
      <c r="AA1636">
        <v>0</v>
      </c>
      <c r="AB1636">
        <v>0.0144470360432369</v>
      </c>
      <c r="AC1636">
        <v>0.00342028610501937</v>
      </c>
      <c r="AD1636" t="s">
        <v>4319</v>
      </c>
      <c r="AE1636">
        <v>867142</v>
      </c>
      <c r="AF1636">
        <v>867345</v>
      </c>
      <c r="AG1636" t="s">
        <v>4529</v>
      </c>
      <c r="AH1636" t="s">
        <v>4538</v>
      </c>
      <c r="AI1636" t="s">
        <v>4643</v>
      </c>
      <c r="AJ1636">
        <f>.........</f>
        <v>0</v>
      </c>
      <c r="AK1636" t="s">
        <v>5234</v>
      </c>
      <c r="AL1636">
        <v>31.92</v>
      </c>
      <c r="AM1636">
        <v>78.92</v>
      </c>
      <c r="AN1636" t="s">
        <v>5316</v>
      </c>
      <c r="AO1636" t="s">
        <v>5324</v>
      </c>
      <c r="AP1636" t="s">
        <v>5390</v>
      </c>
      <c r="AQ1636" t="s">
        <v>5454</v>
      </c>
    </row>
    <row r="1637" spans="1:43">
      <c r="A1637" s="1" t="s">
        <v>1090</v>
      </c>
      <c r="B1637">
        <v>13</v>
      </c>
      <c r="C1637">
        <v>4378333</v>
      </c>
      <c r="D1637">
        <v>1151960</v>
      </c>
      <c r="E1637">
        <v>336794.8</v>
      </c>
      <c r="F1637" t="s">
        <v>1249</v>
      </c>
      <c r="G1637" t="s">
        <v>1817</v>
      </c>
      <c r="H1637" t="s">
        <v>1817</v>
      </c>
      <c r="I1637" t="s">
        <v>2128</v>
      </c>
      <c r="J1637">
        <v>98.84999999999999</v>
      </c>
      <c r="K1637">
        <v>2.67</v>
      </c>
      <c r="L1637">
        <v>33.33</v>
      </c>
      <c r="N1637">
        <v>2</v>
      </c>
      <c r="O1637">
        <v>2</v>
      </c>
      <c r="P1637" t="s">
        <v>2153</v>
      </c>
      <c r="Q1637" t="s">
        <v>3001</v>
      </c>
      <c r="R1637">
        <v>99.7</v>
      </c>
      <c r="S1637">
        <v>1461</v>
      </c>
      <c r="T1637" t="s">
        <v>3548</v>
      </c>
      <c r="U1637">
        <v>98</v>
      </c>
      <c r="V1637">
        <v>1514</v>
      </c>
      <c r="W1637">
        <v>25.712685</v>
      </c>
      <c r="X1637">
        <v>31.496965</v>
      </c>
      <c r="Y1637">
        <v>0.3822041</v>
      </c>
      <c r="Z1637">
        <v>0</v>
      </c>
      <c r="AA1637">
        <v>0</v>
      </c>
      <c r="AB1637">
        <v>0.0144470360432369</v>
      </c>
      <c r="AC1637">
        <v>0.00342028610501937</v>
      </c>
      <c r="AD1637" t="s">
        <v>4320</v>
      </c>
      <c r="AE1637">
        <v>81186</v>
      </c>
      <c r="AF1637">
        <v>81673</v>
      </c>
      <c r="AG1637" t="s">
        <v>4529</v>
      </c>
      <c r="AH1637" t="s">
        <v>4556</v>
      </c>
      <c r="AI1637" t="s">
        <v>5081</v>
      </c>
      <c r="AJ1637" t="s">
        <v>5176</v>
      </c>
      <c r="AK1637" t="s">
        <v>5277</v>
      </c>
      <c r="AL1637">
        <v>15.52</v>
      </c>
      <c r="AM1637">
        <v>76.06</v>
      </c>
      <c r="AN1637" t="s">
        <v>5316</v>
      </c>
      <c r="AO1637" t="s">
        <v>5342</v>
      </c>
      <c r="AP1637" t="s">
        <v>5408</v>
      </c>
      <c r="AQ1637" t="s">
        <v>5455</v>
      </c>
    </row>
    <row r="1638" spans="1:43">
      <c r="A1638" s="1" t="s">
        <v>1090</v>
      </c>
      <c r="B1638">
        <v>13</v>
      </c>
      <c r="C1638">
        <v>4378333</v>
      </c>
      <c r="D1638">
        <v>1151960</v>
      </c>
      <c r="E1638">
        <v>336794.8</v>
      </c>
      <c r="F1638" t="s">
        <v>1249</v>
      </c>
      <c r="G1638" t="s">
        <v>1817</v>
      </c>
      <c r="H1638" t="s">
        <v>1817</v>
      </c>
      <c r="I1638" t="s">
        <v>2128</v>
      </c>
      <c r="J1638">
        <v>98.84999999999999</v>
      </c>
      <c r="K1638">
        <v>2.67</v>
      </c>
      <c r="L1638">
        <v>33.33</v>
      </c>
      <c r="N1638">
        <v>2</v>
      </c>
      <c r="O1638">
        <v>2</v>
      </c>
      <c r="P1638" t="s">
        <v>2153</v>
      </c>
      <c r="Q1638" t="s">
        <v>3001</v>
      </c>
      <c r="R1638">
        <v>99.7</v>
      </c>
      <c r="S1638">
        <v>1461</v>
      </c>
      <c r="T1638" t="s">
        <v>3548</v>
      </c>
      <c r="U1638">
        <v>98</v>
      </c>
      <c r="V1638">
        <v>1514</v>
      </c>
      <c r="W1638">
        <v>25.712685</v>
      </c>
      <c r="X1638">
        <v>31.496965</v>
      </c>
      <c r="Y1638">
        <v>0.3822041</v>
      </c>
      <c r="Z1638">
        <v>0</v>
      </c>
      <c r="AA1638">
        <v>0</v>
      </c>
      <c r="AB1638">
        <v>0.0144470360432369</v>
      </c>
      <c r="AC1638">
        <v>0.00342028610501937</v>
      </c>
      <c r="AD1638" t="s">
        <v>4321</v>
      </c>
      <c r="AE1638">
        <v>235993</v>
      </c>
      <c r="AF1638">
        <v>236354</v>
      </c>
      <c r="AG1638" t="s">
        <v>4529</v>
      </c>
      <c r="AH1638" t="s">
        <v>4531</v>
      </c>
      <c r="AI1638" t="s">
        <v>4599</v>
      </c>
      <c r="AJ1638" t="s">
        <v>5176</v>
      </c>
      <c r="AK1638" t="s">
        <v>5244</v>
      </c>
      <c r="AL1638">
        <v>10.32</v>
      </c>
      <c r="AM1638">
        <v>77.47</v>
      </c>
      <c r="AN1638" t="s">
        <v>5316</v>
      </c>
      <c r="AO1638" t="s">
        <v>5317</v>
      </c>
      <c r="AP1638" t="s">
        <v>5383</v>
      </c>
      <c r="AQ1638" t="s">
        <v>5449</v>
      </c>
    </row>
    <row r="1639" spans="1:43">
      <c r="A1639" s="1" t="s">
        <v>1091</v>
      </c>
      <c r="B1639">
        <v>19</v>
      </c>
      <c r="C1639">
        <v>4505303</v>
      </c>
      <c r="D1639">
        <v>800726</v>
      </c>
      <c r="E1639">
        <v>237121.2</v>
      </c>
      <c r="F1639" t="s">
        <v>1249</v>
      </c>
      <c r="G1639" t="s">
        <v>1818</v>
      </c>
      <c r="H1639" t="s">
        <v>1818</v>
      </c>
      <c r="I1639" t="s">
        <v>2128</v>
      </c>
      <c r="J1639">
        <v>99.45999999999999</v>
      </c>
      <c r="K1639">
        <v>4.19</v>
      </c>
      <c r="L1639">
        <v>90.91</v>
      </c>
      <c r="N1639">
        <v>1</v>
      </c>
      <c r="O1639">
        <v>1</v>
      </c>
      <c r="P1639" t="s">
        <v>2133</v>
      </c>
      <c r="Q1639" t="s">
        <v>2651</v>
      </c>
      <c r="R1639">
        <v>100</v>
      </c>
      <c r="S1639">
        <v>1445</v>
      </c>
      <c r="T1639" t="s">
        <v>3198</v>
      </c>
      <c r="U1639">
        <v>97.90000000000001</v>
      </c>
      <c r="V1639">
        <v>1505</v>
      </c>
      <c r="W1639">
        <v>18.22356</v>
      </c>
      <c r="X1639">
        <v>18.016933</v>
      </c>
      <c r="Y1639">
        <v>0.21304</v>
      </c>
      <c r="Z1639">
        <v>0</v>
      </c>
      <c r="AA1639">
        <v>0</v>
      </c>
      <c r="AB1639">
        <v>0.0262179776488959</v>
      </c>
      <c r="AC1639">
        <v>0.00542026804147279</v>
      </c>
      <c r="AD1639" t="s">
        <v>4322</v>
      </c>
      <c r="AE1639">
        <v>207951</v>
      </c>
      <c r="AF1639">
        <v>208252</v>
      </c>
      <c r="AG1639" t="s">
        <v>4530</v>
      </c>
      <c r="AH1639" t="s">
        <v>4531</v>
      </c>
      <c r="AI1639" t="s">
        <v>4842</v>
      </c>
      <c r="AJ1639" t="s">
        <v>5173</v>
      </c>
      <c r="AK1639" t="s">
        <v>5237</v>
      </c>
      <c r="AL1639">
        <v>8.630000000000001</v>
      </c>
      <c r="AM1639">
        <v>77.89</v>
      </c>
      <c r="AN1639" t="s">
        <v>5316</v>
      </c>
      <c r="AO1639" t="s">
        <v>5317</v>
      </c>
      <c r="AP1639" t="s">
        <v>5383</v>
      </c>
      <c r="AQ1639" t="s">
        <v>5449</v>
      </c>
    </row>
    <row r="1640" spans="1:43">
      <c r="A1640" s="1" t="s">
        <v>1091</v>
      </c>
      <c r="B1640">
        <v>19</v>
      </c>
      <c r="C1640">
        <v>4505303</v>
      </c>
      <c r="D1640">
        <v>800726</v>
      </c>
      <c r="E1640">
        <v>237121.2</v>
      </c>
      <c r="F1640" t="s">
        <v>1249</v>
      </c>
      <c r="G1640" t="s">
        <v>1818</v>
      </c>
      <c r="H1640" t="s">
        <v>1818</v>
      </c>
      <c r="I1640" t="s">
        <v>2128</v>
      </c>
      <c r="J1640">
        <v>99.45999999999999</v>
      </c>
      <c r="K1640">
        <v>4.19</v>
      </c>
      <c r="L1640">
        <v>90.91</v>
      </c>
      <c r="N1640">
        <v>1</v>
      </c>
      <c r="O1640">
        <v>1</v>
      </c>
      <c r="P1640" t="s">
        <v>2133</v>
      </c>
      <c r="Q1640" t="s">
        <v>2651</v>
      </c>
      <c r="R1640">
        <v>100</v>
      </c>
      <c r="S1640">
        <v>1445</v>
      </c>
      <c r="T1640" t="s">
        <v>3198</v>
      </c>
      <c r="U1640">
        <v>97.90000000000001</v>
      </c>
      <c r="V1640">
        <v>1505</v>
      </c>
      <c r="W1640">
        <v>18.22356</v>
      </c>
      <c r="X1640">
        <v>18.016933</v>
      </c>
      <c r="Y1640">
        <v>0.21304</v>
      </c>
      <c r="Z1640">
        <v>0</v>
      </c>
      <c r="AA1640">
        <v>0</v>
      </c>
      <c r="AB1640">
        <v>0.0262179776488959</v>
      </c>
      <c r="AC1640">
        <v>0.00542026804147279</v>
      </c>
      <c r="AD1640" t="s">
        <v>4322</v>
      </c>
      <c r="AE1640">
        <v>277822</v>
      </c>
      <c r="AF1640">
        <v>277982</v>
      </c>
      <c r="AG1640" t="s">
        <v>4530</v>
      </c>
      <c r="AH1640" t="s">
        <v>4534</v>
      </c>
      <c r="AI1640" t="s">
        <v>5082</v>
      </c>
      <c r="AJ1640" t="s">
        <v>5177</v>
      </c>
      <c r="AK1640" t="s">
        <v>5237</v>
      </c>
      <c r="AL1640">
        <v>7.58</v>
      </c>
      <c r="AM1640">
        <v>75.93000000000001</v>
      </c>
      <c r="AN1640" t="s">
        <v>5316</v>
      </c>
      <c r="AO1640" t="s">
        <v>5320</v>
      </c>
      <c r="AP1640" t="s">
        <v>5386</v>
      </c>
      <c r="AQ1640" t="s">
        <v>5451</v>
      </c>
    </row>
    <row r="1641" spans="1:43">
      <c r="A1641" s="1" t="s">
        <v>1092</v>
      </c>
      <c r="B1641">
        <v>38</v>
      </c>
      <c r="C1641">
        <v>3265150</v>
      </c>
      <c r="D1641">
        <v>263111</v>
      </c>
      <c r="E1641">
        <v>85925</v>
      </c>
      <c r="F1641" t="s">
        <v>1249</v>
      </c>
      <c r="G1641" t="s">
        <v>1464</v>
      </c>
      <c r="H1641" t="s">
        <v>1464</v>
      </c>
      <c r="J1641">
        <v>97.73</v>
      </c>
      <c r="K1641">
        <v>3.01</v>
      </c>
      <c r="L1641">
        <v>20</v>
      </c>
      <c r="N1641">
        <v>2</v>
      </c>
      <c r="O1641">
        <v>2</v>
      </c>
      <c r="P1641" t="s">
        <v>2275</v>
      </c>
      <c r="Q1641" t="s">
        <v>2654</v>
      </c>
      <c r="R1641">
        <v>99.7</v>
      </c>
      <c r="S1641">
        <v>1462</v>
      </c>
      <c r="T1641" t="s">
        <v>3237</v>
      </c>
      <c r="U1641">
        <v>99.5</v>
      </c>
      <c r="V1641">
        <v>1388</v>
      </c>
      <c r="W1641">
        <v>21.62078</v>
      </c>
      <c r="X1641">
        <v>10.550739</v>
      </c>
      <c r="Z1641">
        <v>0</v>
      </c>
      <c r="AA1641">
        <v>0</v>
      </c>
      <c r="AB1641">
        <v>0.0430640096113626</v>
      </c>
      <c r="AC1641">
        <v>0.00939784989513711</v>
      </c>
      <c r="AD1641" t="s">
        <v>4323</v>
      </c>
      <c r="AE1641">
        <v>47010</v>
      </c>
      <c r="AF1641">
        <v>47172</v>
      </c>
      <c r="AG1641" t="s">
        <v>4529</v>
      </c>
      <c r="AH1641" t="s">
        <v>4533</v>
      </c>
      <c r="AI1641" t="s">
        <v>4847</v>
      </c>
      <c r="AJ1641" t="s">
        <v>5179</v>
      </c>
      <c r="AK1641" t="s">
        <v>5234</v>
      </c>
      <c r="AL1641">
        <v>4.58</v>
      </c>
      <c r="AM1641">
        <v>76.69</v>
      </c>
      <c r="AN1641" t="s">
        <v>5316</v>
      </c>
      <c r="AO1641" t="s">
        <v>5319</v>
      </c>
      <c r="AP1641" t="s">
        <v>5385</v>
      </c>
      <c r="AQ1641" t="s">
        <v>5449</v>
      </c>
    </row>
    <row r="1642" spans="1:43">
      <c r="A1642" s="1" t="s">
        <v>1092</v>
      </c>
      <c r="B1642">
        <v>38</v>
      </c>
      <c r="C1642">
        <v>3265150</v>
      </c>
      <c r="D1642">
        <v>263111</v>
      </c>
      <c r="E1642">
        <v>85925</v>
      </c>
      <c r="F1642" t="s">
        <v>1249</v>
      </c>
      <c r="G1642" t="s">
        <v>1464</v>
      </c>
      <c r="H1642" t="s">
        <v>1464</v>
      </c>
      <c r="J1642">
        <v>97.73</v>
      </c>
      <c r="K1642">
        <v>3.01</v>
      </c>
      <c r="L1642">
        <v>20</v>
      </c>
      <c r="N1642">
        <v>2</v>
      </c>
      <c r="O1642">
        <v>2</v>
      </c>
      <c r="P1642" t="s">
        <v>2275</v>
      </c>
      <c r="Q1642" t="s">
        <v>2654</v>
      </c>
      <c r="R1642">
        <v>99.7</v>
      </c>
      <c r="S1642">
        <v>1462</v>
      </c>
      <c r="T1642" t="s">
        <v>3237</v>
      </c>
      <c r="U1642">
        <v>99.5</v>
      </c>
      <c r="V1642">
        <v>1388</v>
      </c>
      <c r="W1642">
        <v>21.62078</v>
      </c>
      <c r="X1642">
        <v>10.550739</v>
      </c>
      <c r="Z1642">
        <v>0</v>
      </c>
      <c r="AA1642">
        <v>0</v>
      </c>
      <c r="AB1642">
        <v>0.0430640096113626</v>
      </c>
      <c r="AC1642">
        <v>0.00939784989513711</v>
      </c>
      <c r="AD1642" t="s">
        <v>4323</v>
      </c>
      <c r="AE1642">
        <v>47445</v>
      </c>
      <c r="AF1642">
        <v>47817</v>
      </c>
      <c r="AG1642" t="s">
        <v>4529</v>
      </c>
      <c r="AH1642" t="s">
        <v>4533</v>
      </c>
      <c r="AI1642" t="s">
        <v>4848</v>
      </c>
      <c r="AJ1642" t="s">
        <v>5176</v>
      </c>
      <c r="AK1642" t="s">
        <v>5237</v>
      </c>
      <c r="AL1642">
        <v>10.45</v>
      </c>
      <c r="AM1642">
        <v>76.2</v>
      </c>
      <c r="AN1642" t="s">
        <v>5316</v>
      </c>
      <c r="AO1642" t="s">
        <v>5319</v>
      </c>
      <c r="AP1642" t="s">
        <v>5385</v>
      </c>
      <c r="AQ1642" t="s">
        <v>5449</v>
      </c>
    </row>
    <row r="1643" spans="1:43">
      <c r="A1643" s="1" t="s">
        <v>1093</v>
      </c>
      <c r="B1643">
        <v>59</v>
      </c>
      <c r="C1643">
        <v>3998276</v>
      </c>
      <c r="D1643">
        <v>319728</v>
      </c>
      <c r="E1643">
        <v>67767.39999999999</v>
      </c>
      <c r="F1643" t="s">
        <v>1249</v>
      </c>
      <c r="G1643" t="s">
        <v>1493</v>
      </c>
      <c r="H1643" t="s">
        <v>2112</v>
      </c>
      <c r="J1643">
        <v>90.23</v>
      </c>
      <c r="K1643">
        <v>3.48</v>
      </c>
      <c r="L1643">
        <v>66.67</v>
      </c>
      <c r="N1643">
        <v>2</v>
      </c>
      <c r="O1643">
        <v>1</v>
      </c>
      <c r="P1643" t="s">
        <v>2275</v>
      </c>
      <c r="Q1643" t="s">
        <v>2622</v>
      </c>
      <c r="R1643">
        <v>98.09999999999999</v>
      </c>
      <c r="S1643">
        <v>1529</v>
      </c>
      <c r="T1643" t="s">
        <v>3549</v>
      </c>
      <c r="U1643">
        <v>98.3</v>
      </c>
      <c r="V1643">
        <v>1534</v>
      </c>
      <c r="W1643">
        <v>25.423279</v>
      </c>
      <c r="X1643">
        <v>10.34692</v>
      </c>
      <c r="Z1643">
        <v>0</v>
      </c>
      <c r="AA1643">
        <v>0</v>
      </c>
      <c r="AB1643">
        <v>0.0549308091305174</v>
      </c>
      <c r="AC1643">
        <v>0.0145273771064108</v>
      </c>
      <c r="AD1643" t="s">
        <v>4324</v>
      </c>
      <c r="AE1643">
        <v>22804</v>
      </c>
      <c r="AF1643">
        <v>23176</v>
      </c>
      <c r="AG1643" t="s">
        <v>4530</v>
      </c>
      <c r="AH1643" t="s">
        <v>4533</v>
      </c>
      <c r="AI1643" t="s">
        <v>4848</v>
      </c>
      <c r="AJ1643" t="s">
        <v>5175</v>
      </c>
      <c r="AK1643" t="s">
        <v>5234</v>
      </c>
      <c r="AL1643">
        <v>10.47</v>
      </c>
      <c r="AM1643">
        <v>75.06999999999999</v>
      </c>
      <c r="AN1643" t="s">
        <v>5316</v>
      </c>
      <c r="AO1643" t="s">
        <v>5319</v>
      </c>
      <c r="AP1643" t="s">
        <v>5385</v>
      </c>
      <c r="AQ1643" t="s">
        <v>5449</v>
      </c>
    </row>
    <row r="1644" spans="1:43">
      <c r="A1644" s="1" t="s">
        <v>1093</v>
      </c>
      <c r="B1644">
        <v>59</v>
      </c>
      <c r="C1644">
        <v>3998276</v>
      </c>
      <c r="D1644">
        <v>319728</v>
      </c>
      <c r="E1644">
        <v>67767.39999999999</v>
      </c>
      <c r="F1644" t="s">
        <v>1249</v>
      </c>
      <c r="G1644" t="s">
        <v>1493</v>
      </c>
      <c r="H1644" t="s">
        <v>2112</v>
      </c>
      <c r="J1644">
        <v>90.23</v>
      </c>
      <c r="K1644">
        <v>3.48</v>
      </c>
      <c r="L1644">
        <v>66.67</v>
      </c>
      <c r="N1644">
        <v>2</v>
      </c>
      <c r="O1644">
        <v>1</v>
      </c>
      <c r="P1644" t="s">
        <v>2275</v>
      </c>
      <c r="Q1644" t="s">
        <v>2622</v>
      </c>
      <c r="R1644">
        <v>98.09999999999999</v>
      </c>
      <c r="S1644">
        <v>1529</v>
      </c>
      <c r="T1644" t="s">
        <v>3549</v>
      </c>
      <c r="U1644">
        <v>98.3</v>
      </c>
      <c r="V1644">
        <v>1534</v>
      </c>
      <c r="W1644">
        <v>25.423279</v>
      </c>
      <c r="X1644">
        <v>10.34692</v>
      </c>
      <c r="Z1644">
        <v>0</v>
      </c>
      <c r="AA1644">
        <v>0</v>
      </c>
      <c r="AB1644">
        <v>0.0549308091305174</v>
      </c>
      <c r="AC1644">
        <v>0.0145273771064108</v>
      </c>
      <c r="AD1644" t="s">
        <v>4324</v>
      </c>
      <c r="AE1644">
        <v>23443</v>
      </c>
      <c r="AF1644">
        <v>23611</v>
      </c>
      <c r="AG1644" t="s">
        <v>4530</v>
      </c>
      <c r="AH1644" t="s">
        <v>4533</v>
      </c>
      <c r="AI1644" t="s">
        <v>4872</v>
      </c>
      <c r="AJ1644" t="s">
        <v>5179</v>
      </c>
      <c r="AK1644" t="s">
        <v>5234</v>
      </c>
      <c r="AL1644">
        <v>4.75</v>
      </c>
      <c r="AM1644">
        <v>75.73999999999999</v>
      </c>
      <c r="AN1644" t="s">
        <v>5316</v>
      </c>
      <c r="AO1644" t="s">
        <v>5319</v>
      </c>
      <c r="AP1644" t="s">
        <v>5385</v>
      </c>
      <c r="AQ1644" t="s">
        <v>5449</v>
      </c>
    </row>
    <row r="1645" spans="1:43">
      <c r="A1645" s="1" t="s">
        <v>1093</v>
      </c>
      <c r="B1645">
        <v>59</v>
      </c>
      <c r="C1645">
        <v>3998276</v>
      </c>
      <c r="D1645">
        <v>319728</v>
      </c>
      <c r="E1645">
        <v>67767.39999999999</v>
      </c>
      <c r="F1645" t="s">
        <v>1249</v>
      </c>
      <c r="G1645" t="s">
        <v>1493</v>
      </c>
      <c r="H1645" t="s">
        <v>2112</v>
      </c>
      <c r="J1645">
        <v>90.23</v>
      </c>
      <c r="K1645">
        <v>3.48</v>
      </c>
      <c r="L1645">
        <v>66.67</v>
      </c>
      <c r="N1645">
        <v>2</v>
      </c>
      <c r="O1645">
        <v>1</v>
      </c>
      <c r="P1645" t="s">
        <v>2275</v>
      </c>
      <c r="Q1645" t="s">
        <v>2622</v>
      </c>
      <c r="R1645">
        <v>98.09999999999999</v>
      </c>
      <c r="S1645">
        <v>1529</v>
      </c>
      <c r="T1645" t="s">
        <v>3549</v>
      </c>
      <c r="U1645">
        <v>98.3</v>
      </c>
      <c r="V1645">
        <v>1534</v>
      </c>
      <c r="W1645">
        <v>25.423279</v>
      </c>
      <c r="X1645">
        <v>10.34692</v>
      </c>
      <c r="Z1645">
        <v>0</v>
      </c>
      <c r="AA1645">
        <v>0</v>
      </c>
      <c r="AB1645">
        <v>0.0549308091305174</v>
      </c>
      <c r="AC1645">
        <v>0.0145273771064108</v>
      </c>
      <c r="AD1645" t="s">
        <v>4325</v>
      </c>
      <c r="AE1645">
        <v>68016</v>
      </c>
      <c r="AF1645">
        <v>68493</v>
      </c>
      <c r="AG1645" t="s">
        <v>4529</v>
      </c>
      <c r="AH1645" t="s">
        <v>4557</v>
      </c>
      <c r="AI1645" t="s">
        <v>4869</v>
      </c>
      <c r="AJ1645" t="s">
        <v>5187</v>
      </c>
      <c r="AK1645" t="s">
        <v>5280</v>
      </c>
      <c r="AL1645">
        <v>15.47</v>
      </c>
      <c r="AM1645">
        <v>76.56</v>
      </c>
      <c r="AN1645" t="s">
        <v>5316</v>
      </c>
      <c r="AO1645" t="s">
        <v>5343</v>
      </c>
      <c r="AP1645" t="s">
        <v>5409</v>
      </c>
      <c r="AQ1645" t="s">
        <v>5467</v>
      </c>
    </row>
    <row r="1646" spans="1:43">
      <c r="A1646" s="1" t="s">
        <v>1093</v>
      </c>
      <c r="B1646">
        <v>59</v>
      </c>
      <c r="C1646">
        <v>3998276</v>
      </c>
      <c r="D1646">
        <v>319728</v>
      </c>
      <c r="E1646">
        <v>67767.39999999999</v>
      </c>
      <c r="F1646" t="s">
        <v>1249</v>
      </c>
      <c r="G1646" t="s">
        <v>1493</v>
      </c>
      <c r="H1646" t="s">
        <v>2112</v>
      </c>
      <c r="J1646">
        <v>90.23</v>
      </c>
      <c r="K1646">
        <v>3.48</v>
      </c>
      <c r="L1646">
        <v>66.67</v>
      </c>
      <c r="N1646">
        <v>2</v>
      </c>
      <c r="O1646">
        <v>1</v>
      </c>
      <c r="P1646" t="s">
        <v>2275</v>
      </c>
      <c r="Q1646" t="s">
        <v>2622</v>
      </c>
      <c r="R1646">
        <v>98.09999999999999</v>
      </c>
      <c r="S1646">
        <v>1529</v>
      </c>
      <c r="T1646" t="s">
        <v>3549</v>
      </c>
      <c r="U1646">
        <v>98.3</v>
      </c>
      <c r="V1646">
        <v>1534</v>
      </c>
      <c r="W1646">
        <v>25.423279</v>
      </c>
      <c r="X1646">
        <v>10.34692</v>
      </c>
      <c r="Z1646">
        <v>0</v>
      </c>
      <c r="AA1646">
        <v>0</v>
      </c>
      <c r="AB1646">
        <v>0.0549308091305174</v>
      </c>
      <c r="AC1646">
        <v>0.0145273771064108</v>
      </c>
      <c r="AD1646" t="s">
        <v>4326</v>
      </c>
      <c r="AE1646">
        <v>11516</v>
      </c>
      <c r="AF1646">
        <v>11973</v>
      </c>
      <c r="AG1646" t="s">
        <v>4530</v>
      </c>
      <c r="AH1646" t="s">
        <v>4539</v>
      </c>
      <c r="AI1646" t="s">
        <v>4871</v>
      </c>
      <c r="AJ1646" t="s">
        <v>5176</v>
      </c>
      <c r="AK1646" t="s">
        <v>5246</v>
      </c>
      <c r="AL1646">
        <v>14.56</v>
      </c>
      <c r="AM1646">
        <v>75.33</v>
      </c>
      <c r="AN1646" t="s">
        <v>5316</v>
      </c>
      <c r="AO1646" t="s">
        <v>5325</v>
      </c>
      <c r="AP1646" t="s">
        <v>5391</v>
      </c>
      <c r="AQ1646" t="s">
        <v>5455</v>
      </c>
    </row>
    <row r="1647" spans="1:43">
      <c r="A1647" s="1" t="s">
        <v>1093</v>
      </c>
      <c r="B1647">
        <v>59</v>
      </c>
      <c r="C1647">
        <v>3998276</v>
      </c>
      <c r="D1647">
        <v>319728</v>
      </c>
      <c r="E1647">
        <v>67767.39999999999</v>
      </c>
      <c r="F1647" t="s">
        <v>1249</v>
      </c>
      <c r="G1647" t="s">
        <v>1493</v>
      </c>
      <c r="H1647" t="s">
        <v>2112</v>
      </c>
      <c r="J1647">
        <v>90.23</v>
      </c>
      <c r="K1647">
        <v>3.48</v>
      </c>
      <c r="L1647">
        <v>66.67</v>
      </c>
      <c r="N1647">
        <v>2</v>
      </c>
      <c r="O1647">
        <v>1</v>
      </c>
      <c r="P1647" t="s">
        <v>2275</v>
      </c>
      <c r="Q1647" t="s">
        <v>2622</v>
      </c>
      <c r="R1647">
        <v>98.09999999999999</v>
      </c>
      <c r="S1647">
        <v>1529</v>
      </c>
      <c r="T1647" t="s">
        <v>3549</v>
      </c>
      <c r="U1647">
        <v>98.3</v>
      </c>
      <c r="V1647">
        <v>1534</v>
      </c>
      <c r="W1647">
        <v>25.423279</v>
      </c>
      <c r="X1647">
        <v>10.34692</v>
      </c>
      <c r="Z1647">
        <v>0</v>
      </c>
      <c r="AA1647">
        <v>0</v>
      </c>
      <c r="AB1647">
        <v>0.0549308091305174</v>
      </c>
      <c r="AC1647">
        <v>0.0145273771064108</v>
      </c>
      <c r="AD1647" t="s">
        <v>4327</v>
      </c>
      <c r="AE1647">
        <v>30611</v>
      </c>
      <c r="AF1647">
        <v>30725</v>
      </c>
      <c r="AG1647" t="s">
        <v>4529</v>
      </c>
      <c r="AH1647" t="s">
        <v>4563</v>
      </c>
      <c r="AI1647" t="s">
        <v>4868</v>
      </c>
      <c r="AJ1647" t="s">
        <v>5219</v>
      </c>
      <c r="AK1647" t="s">
        <v>5234</v>
      </c>
      <c r="AL1647">
        <v>8.210000000000001</v>
      </c>
      <c r="AM1647">
        <v>80</v>
      </c>
      <c r="AN1647" t="s">
        <v>5316</v>
      </c>
      <c r="AO1647" t="s">
        <v>5349</v>
      </c>
      <c r="AP1647" t="s">
        <v>5415</v>
      </c>
      <c r="AQ1647" t="s">
        <v>5459</v>
      </c>
    </row>
    <row r="1648" spans="1:43">
      <c r="A1648" s="1" t="s">
        <v>1093</v>
      </c>
      <c r="B1648">
        <v>59</v>
      </c>
      <c r="C1648">
        <v>3998276</v>
      </c>
      <c r="D1648">
        <v>319728</v>
      </c>
      <c r="E1648">
        <v>67767.39999999999</v>
      </c>
      <c r="F1648" t="s">
        <v>1249</v>
      </c>
      <c r="G1648" t="s">
        <v>1493</v>
      </c>
      <c r="H1648" t="s">
        <v>2112</v>
      </c>
      <c r="J1648">
        <v>90.23</v>
      </c>
      <c r="K1648">
        <v>3.48</v>
      </c>
      <c r="L1648">
        <v>66.67</v>
      </c>
      <c r="N1648">
        <v>2</v>
      </c>
      <c r="O1648">
        <v>1</v>
      </c>
      <c r="P1648" t="s">
        <v>2275</v>
      </c>
      <c r="Q1648" t="s">
        <v>2622</v>
      </c>
      <c r="R1648">
        <v>98.09999999999999</v>
      </c>
      <c r="S1648">
        <v>1529</v>
      </c>
      <c r="T1648" t="s">
        <v>3549</v>
      </c>
      <c r="U1648">
        <v>98.3</v>
      </c>
      <c r="V1648">
        <v>1534</v>
      </c>
      <c r="W1648">
        <v>25.423279</v>
      </c>
      <c r="X1648">
        <v>10.34692</v>
      </c>
      <c r="Z1648">
        <v>0</v>
      </c>
      <c r="AA1648">
        <v>0</v>
      </c>
      <c r="AB1648">
        <v>0.0549308091305174</v>
      </c>
      <c r="AC1648">
        <v>0.0145273771064108</v>
      </c>
      <c r="AD1648" t="s">
        <v>4328</v>
      </c>
      <c r="AE1648">
        <v>10975</v>
      </c>
      <c r="AF1648">
        <v>11376</v>
      </c>
      <c r="AG1648" t="s">
        <v>4530</v>
      </c>
      <c r="AH1648" t="s">
        <v>4541</v>
      </c>
      <c r="AI1648" t="s">
        <v>4870</v>
      </c>
      <c r="AJ1648" t="s">
        <v>5194</v>
      </c>
      <c r="AK1648" t="s">
        <v>5234</v>
      </c>
      <c r="AL1648">
        <v>13.15</v>
      </c>
      <c r="AM1648">
        <v>76.87</v>
      </c>
      <c r="AN1648" t="s">
        <v>5316</v>
      </c>
      <c r="AO1648" t="s">
        <v>5327</v>
      </c>
      <c r="AP1648" t="s">
        <v>5393</v>
      </c>
      <c r="AQ1648" t="s">
        <v>5457</v>
      </c>
    </row>
    <row r="1649" spans="1:43">
      <c r="A1649" s="1" t="s">
        <v>1094</v>
      </c>
      <c r="B1649">
        <v>7</v>
      </c>
      <c r="C1649">
        <v>4699961</v>
      </c>
      <c r="D1649">
        <v>1477193</v>
      </c>
      <c r="E1649">
        <v>671423</v>
      </c>
      <c r="F1649" t="s">
        <v>1249</v>
      </c>
      <c r="G1649" t="s">
        <v>1501</v>
      </c>
      <c r="H1649" t="s">
        <v>2113</v>
      </c>
      <c r="I1649" t="s">
        <v>2128</v>
      </c>
      <c r="J1649">
        <v>97.38</v>
      </c>
      <c r="K1649">
        <v>1.11</v>
      </c>
      <c r="L1649">
        <v>33.33</v>
      </c>
      <c r="N1649">
        <v>1</v>
      </c>
      <c r="O1649">
        <v>1</v>
      </c>
      <c r="P1649" t="s">
        <v>2163</v>
      </c>
      <c r="Q1649" t="s">
        <v>2695</v>
      </c>
      <c r="R1649">
        <v>99.90000000000001</v>
      </c>
      <c r="S1649">
        <v>1445</v>
      </c>
      <c r="T1649" t="s">
        <v>3060</v>
      </c>
      <c r="U1649">
        <v>99.59999999999999</v>
      </c>
      <c r="V1649">
        <v>1483</v>
      </c>
      <c r="W1649">
        <v>30.42191</v>
      </c>
      <c r="X1649">
        <v>42.58799699999999</v>
      </c>
      <c r="Y1649">
        <v>0.4670715</v>
      </c>
      <c r="Z1649">
        <v>0</v>
      </c>
      <c r="AA1649">
        <v>0</v>
      </c>
      <c r="AB1649">
        <v>0.0133661083557064</v>
      </c>
      <c r="AC1649">
        <v>0.00222365757897755</v>
      </c>
    </row>
    <row r="1650" spans="1:43">
      <c r="A1650" s="1" t="s">
        <v>1095</v>
      </c>
      <c r="B1650">
        <v>57</v>
      </c>
      <c r="C1650">
        <v>5808523</v>
      </c>
      <c r="D1650">
        <v>377333</v>
      </c>
      <c r="E1650">
        <v>101903.9</v>
      </c>
      <c r="F1650" t="s">
        <v>1249</v>
      </c>
      <c r="G1650" t="s">
        <v>1798</v>
      </c>
      <c r="H1650" t="s">
        <v>2114</v>
      </c>
      <c r="J1650">
        <v>96.31999999999999</v>
      </c>
      <c r="K1650">
        <v>2.02</v>
      </c>
      <c r="L1650">
        <v>71.43000000000001</v>
      </c>
      <c r="N1650">
        <v>2</v>
      </c>
      <c r="O1650">
        <v>2</v>
      </c>
      <c r="P1650" t="s">
        <v>2411</v>
      </c>
      <c r="Q1650" t="s">
        <v>3002</v>
      </c>
      <c r="R1650">
        <v>99.8</v>
      </c>
      <c r="S1650">
        <v>1452</v>
      </c>
      <c r="T1650" t="s">
        <v>3529</v>
      </c>
      <c r="U1650">
        <v>99.09999999999999</v>
      </c>
      <c r="V1650">
        <v>1510</v>
      </c>
      <c r="W1650">
        <v>16.212524</v>
      </c>
      <c r="X1650">
        <v>12.438759</v>
      </c>
      <c r="Z1650">
        <v>0</v>
      </c>
      <c r="AA1650">
        <v>0</v>
      </c>
      <c r="AB1650">
        <v>0.051002200638417</v>
      </c>
      <c r="AC1650">
        <v>0.0139436630420741</v>
      </c>
      <c r="AD1650" t="s">
        <v>4329</v>
      </c>
      <c r="AE1650">
        <v>19507</v>
      </c>
      <c r="AF1650">
        <v>19690</v>
      </c>
      <c r="AG1650" t="s">
        <v>4530</v>
      </c>
      <c r="AH1650" t="s">
        <v>4532</v>
      </c>
      <c r="AI1650" t="s">
        <v>5071</v>
      </c>
      <c r="AJ1650" t="s">
        <v>5192</v>
      </c>
      <c r="AK1650" t="s">
        <v>5251</v>
      </c>
      <c r="AL1650">
        <v>26.11</v>
      </c>
      <c r="AM1650">
        <v>77.3</v>
      </c>
      <c r="AN1650" t="s">
        <v>5316</v>
      </c>
      <c r="AO1650" t="s">
        <v>5318</v>
      </c>
      <c r="AP1650" t="s">
        <v>5384</v>
      </c>
      <c r="AQ1650" t="s">
        <v>5450</v>
      </c>
    </row>
    <row r="1651" spans="1:43">
      <c r="A1651" s="1" t="s">
        <v>1095</v>
      </c>
      <c r="B1651">
        <v>57</v>
      </c>
      <c r="C1651">
        <v>5808523</v>
      </c>
      <c r="D1651">
        <v>377333</v>
      </c>
      <c r="E1651">
        <v>101903.9</v>
      </c>
      <c r="F1651" t="s">
        <v>1249</v>
      </c>
      <c r="G1651" t="s">
        <v>1798</v>
      </c>
      <c r="H1651" t="s">
        <v>2114</v>
      </c>
      <c r="J1651">
        <v>96.31999999999999</v>
      </c>
      <c r="K1651">
        <v>2.02</v>
      </c>
      <c r="L1651">
        <v>71.43000000000001</v>
      </c>
      <c r="N1651">
        <v>2</v>
      </c>
      <c r="O1651">
        <v>2</v>
      </c>
      <c r="P1651" t="s">
        <v>2411</v>
      </c>
      <c r="Q1651" t="s">
        <v>3002</v>
      </c>
      <c r="R1651">
        <v>99.8</v>
      </c>
      <c r="S1651">
        <v>1452</v>
      </c>
      <c r="T1651" t="s">
        <v>3529</v>
      </c>
      <c r="U1651">
        <v>99.09999999999999</v>
      </c>
      <c r="V1651">
        <v>1510</v>
      </c>
      <c r="W1651">
        <v>16.212524</v>
      </c>
      <c r="X1651">
        <v>12.438759</v>
      </c>
      <c r="Z1651">
        <v>0</v>
      </c>
      <c r="AA1651">
        <v>0</v>
      </c>
      <c r="AB1651">
        <v>0.051002200638417</v>
      </c>
      <c r="AC1651">
        <v>0.0139436630420741</v>
      </c>
      <c r="AD1651" t="s">
        <v>4330</v>
      </c>
      <c r="AE1651">
        <v>125470</v>
      </c>
      <c r="AF1651">
        <v>125777</v>
      </c>
      <c r="AG1651" t="s">
        <v>4530</v>
      </c>
      <c r="AH1651" t="s">
        <v>4537</v>
      </c>
      <c r="AI1651" t="s">
        <v>5070</v>
      </c>
      <c r="AJ1651" t="s">
        <v>5187</v>
      </c>
      <c r="AK1651" t="s">
        <v>5244</v>
      </c>
      <c r="AL1651">
        <v>9.94</v>
      </c>
      <c r="AM1651">
        <v>76.13</v>
      </c>
      <c r="AN1651" t="s">
        <v>5316</v>
      </c>
      <c r="AO1651" t="s">
        <v>5323</v>
      </c>
      <c r="AP1651" t="s">
        <v>5389</v>
      </c>
      <c r="AQ1651" t="s">
        <v>5454</v>
      </c>
    </row>
    <row r="1652" spans="1:43">
      <c r="A1652" s="1" t="s">
        <v>1095</v>
      </c>
      <c r="B1652">
        <v>57</v>
      </c>
      <c r="C1652">
        <v>5808523</v>
      </c>
      <c r="D1652">
        <v>377333</v>
      </c>
      <c r="E1652">
        <v>101903.9</v>
      </c>
      <c r="F1652" t="s">
        <v>1249</v>
      </c>
      <c r="G1652" t="s">
        <v>1798</v>
      </c>
      <c r="H1652" t="s">
        <v>2114</v>
      </c>
      <c r="J1652">
        <v>96.31999999999999</v>
      </c>
      <c r="K1652">
        <v>2.02</v>
      </c>
      <c r="L1652">
        <v>71.43000000000001</v>
      </c>
      <c r="N1652">
        <v>2</v>
      </c>
      <c r="O1652">
        <v>2</v>
      </c>
      <c r="P1652" t="s">
        <v>2411</v>
      </c>
      <c r="Q1652" t="s">
        <v>3002</v>
      </c>
      <c r="R1652">
        <v>99.8</v>
      </c>
      <c r="S1652">
        <v>1452</v>
      </c>
      <c r="T1652" t="s">
        <v>3529</v>
      </c>
      <c r="U1652">
        <v>99.09999999999999</v>
      </c>
      <c r="V1652">
        <v>1510</v>
      </c>
      <c r="W1652">
        <v>16.212524</v>
      </c>
      <c r="X1652">
        <v>12.438759</v>
      </c>
      <c r="Z1652">
        <v>0</v>
      </c>
      <c r="AA1652">
        <v>0</v>
      </c>
      <c r="AB1652">
        <v>0.051002200638417</v>
      </c>
      <c r="AC1652">
        <v>0.0139436630420741</v>
      </c>
      <c r="AD1652" t="s">
        <v>4331</v>
      </c>
      <c r="AE1652">
        <v>47060</v>
      </c>
      <c r="AF1652">
        <v>47230</v>
      </c>
      <c r="AG1652" t="s">
        <v>4529</v>
      </c>
      <c r="AH1652" t="s">
        <v>4533</v>
      </c>
      <c r="AI1652" t="s">
        <v>4631</v>
      </c>
      <c r="AJ1652" t="s">
        <v>5179</v>
      </c>
      <c r="AK1652" t="s">
        <v>5234</v>
      </c>
      <c r="AL1652">
        <v>4.8</v>
      </c>
      <c r="AM1652">
        <v>77.78</v>
      </c>
      <c r="AN1652" t="s">
        <v>5316</v>
      </c>
      <c r="AO1652" t="s">
        <v>5319</v>
      </c>
      <c r="AP1652" t="s">
        <v>5385</v>
      </c>
      <c r="AQ1652" t="s">
        <v>5449</v>
      </c>
    </row>
    <row r="1653" spans="1:43">
      <c r="A1653" s="1" t="s">
        <v>1095</v>
      </c>
      <c r="B1653">
        <v>57</v>
      </c>
      <c r="C1653">
        <v>5808523</v>
      </c>
      <c r="D1653">
        <v>377333</v>
      </c>
      <c r="E1653">
        <v>101903.9</v>
      </c>
      <c r="F1653" t="s">
        <v>1249</v>
      </c>
      <c r="G1653" t="s">
        <v>1798</v>
      </c>
      <c r="H1653" t="s">
        <v>2114</v>
      </c>
      <c r="J1653">
        <v>96.31999999999999</v>
      </c>
      <c r="K1653">
        <v>2.02</v>
      </c>
      <c r="L1653">
        <v>71.43000000000001</v>
      </c>
      <c r="N1653">
        <v>2</v>
      </c>
      <c r="O1653">
        <v>2</v>
      </c>
      <c r="P1653" t="s">
        <v>2411</v>
      </c>
      <c r="Q1653" t="s">
        <v>3002</v>
      </c>
      <c r="R1653">
        <v>99.8</v>
      </c>
      <c r="S1653">
        <v>1452</v>
      </c>
      <c r="T1653" t="s">
        <v>3529</v>
      </c>
      <c r="U1653">
        <v>99.09999999999999</v>
      </c>
      <c r="V1653">
        <v>1510</v>
      </c>
      <c r="W1653">
        <v>16.212524</v>
      </c>
      <c r="X1653">
        <v>12.438759</v>
      </c>
      <c r="Z1653">
        <v>0</v>
      </c>
      <c r="AA1653">
        <v>0</v>
      </c>
      <c r="AB1653">
        <v>0.051002200638417</v>
      </c>
      <c r="AC1653">
        <v>0.0139436630420741</v>
      </c>
      <c r="AD1653" t="s">
        <v>4331</v>
      </c>
      <c r="AE1653">
        <v>47523</v>
      </c>
      <c r="AF1653">
        <v>47886</v>
      </c>
      <c r="AG1653" t="s">
        <v>4529</v>
      </c>
      <c r="AH1653" t="s">
        <v>4533</v>
      </c>
      <c r="AI1653" t="s">
        <v>4811</v>
      </c>
      <c r="AJ1653" t="s">
        <v>5176</v>
      </c>
      <c r="AK1653" t="s">
        <v>5244</v>
      </c>
      <c r="AL1653">
        <v>10.17</v>
      </c>
      <c r="AM1653">
        <v>80.59999999999999</v>
      </c>
      <c r="AN1653" t="s">
        <v>5316</v>
      </c>
      <c r="AO1653" t="s">
        <v>5319</v>
      </c>
      <c r="AP1653" t="s">
        <v>5385</v>
      </c>
      <c r="AQ1653" t="s">
        <v>5449</v>
      </c>
    </row>
    <row r="1654" spans="1:43">
      <c r="A1654" s="1" t="s">
        <v>1095</v>
      </c>
      <c r="B1654">
        <v>57</v>
      </c>
      <c r="C1654">
        <v>5808523</v>
      </c>
      <c r="D1654">
        <v>377333</v>
      </c>
      <c r="E1654">
        <v>101903.9</v>
      </c>
      <c r="F1654" t="s">
        <v>1249</v>
      </c>
      <c r="G1654" t="s">
        <v>1798</v>
      </c>
      <c r="H1654" t="s">
        <v>2114</v>
      </c>
      <c r="J1654">
        <v>96.31999999999999</v>
      </c>
      <c r="K1654">
        <v>2.02</v>
      </c>
      <c r="L1654">
        <v>71.43000000000001</v>
      </c>
      <c r="N1654">
        <v>2</v>
      </c>
      <c r="O1654">
        <v>2</v>
      </c>
      <c r="P1654" t="s">
        <v>2411</v>
      </c>
      <c r="Q1654" t="s">
        <v>3002</v>
      </c>
      <c r="R1654">
        <v>99.8</v>
      </c>
      <c r="S1654">
        <v>1452</v>
      </c>
      <c r="T1654" t="s">
        <v>3529</v>
      </c>
      <c r="U1654">
        <v>99.09999999999999</v>
      </c>
      <c r="V1654">
        <v>1510</v>
      </c>
      <c r="W1654">
        <v>16.212524</v>
      </c>
      <c r="X1654">
        <v>12.438759</v>
      </c>
      <c r="Z1654">
        <v>0</v>
      </c>
      <c r="AA1654">
        <v>0</v>
      </c>
      <c r="AB1654">
        <v>0.051002200638417</v>
      </c>
      <c r="AC1654">
        <v>0.0139436630420741</v>
      </c>
      <c r="AD1654" t="s">
        <v>4332</v>
      </c>
      <c r="AE1654">
        <v>15468</v>
      </c>
      <c r="AF1654">
        <v>15573</v>
      </c>
      <c r="AG1654" t="s">
        <v>4529</v>
      </c>
      <c r="AH1654" t="s">
        <v>4532</v>
      </c>
      <c r="AI1654" t="s">
        <v>5083</v>
      </c>
      <c r="AJ1654" t="s">
        <v>5174</v>
      </c>
      <c r="AK1654" t="s">
        <v>5234</v>
      </c>
      <c r="AL1654">
        <v>15.63</v>
      </c>
      <c r="AM1654">
        <v>81.13</v>
      </c>
      <c r="AN1654" t="s">
        <v>5316</v>
      </c>
      <c r="AO1654" t="s">
        <v>5318</v>
      </c>
      <c r="AP1654" t="s">
        <v>5384</v>
      </c>
      <c r="AQ1654" t="s">
        <v>5450</v>
      </c>
    </row>
    <row r="1655" spans="1:43">
      <c r="A1655" s="1" t="s">
        <v>1096</v>
      </c>
      <c r="B1655">
        <v>40</v>
      </c>
      <c r="C1655">
        <v>5470159</v>
      </c>
      <c r="D1655">
        <v>847896</v>
      </c>
      <c r="E1655">
        <v>136754</v>
      </c>
      <c r="F1655" t="s">
        <v>1249</v>
      </c>
      <c r="G1655" t="s">
        <v>1819</v>
      </c>
      <c r="H1655" t="s">
        <v>1819</v>
      </c>
      <c r="I1655" t="s">
        <v>2128</v>
      </c>
      <c r="J1655">
        <v>96.42</v>
      </c>
      <c r="K1655">
        <v>2.02</v>
      </c>
      <c r="L1655">
        <v>64.29000000000001</v>
      </c>
      <c r="N1655">
        <v>2</v>
      </c>
      <c r="O1655">
        <v>2</v>
      </c>
      <c r="P1655" t="s">
        <v>2417</v>
      </c>
      <c r="Q1655" t="s">
        <v>3003</v>
      </c>
      <c r="R1655">
        <v>99.90000000000001</v>
      </c>
      <c r="S1655">
        <v>1456</v>
      </c>
      <c r="T1655" t="s">
        <v>3550</v>
      </c>
      <c r="U1655">
        <v>99</v>
      </c>
      <c r="V1655">
        <v>1456</v>
      </c>
      <c r="W1655">
        <v>8.124607000000001</v>
      </c>
      <c r="X1655">
        <v>10.883994</v>
      </c>
      <c r="Y1655">
        <v>0.1696554</v>
      </c>
      <c r="Z1655">
        <v>0</v>
      </c>
      <c r="AA1655">
        <v>0</v>
      </c>
      <c r="AB1655">
        <v>0.0347400101715461</v>
      </c>
      <c r="AC1655">
        <v>0.00769975621630458</v>
      </c>
      <c r="AD1655" t="s">
        <v>4333</v>
      </c>
      <c r="AE1655">
        <v>216325</v>
      </c>
      <c r="AF1655">
        <v>216677</v>
      </c>
      <c r="AG1655" t="s">
        <v>4529</v>
      </c>
      <c r="AH1655" t="s">
        <v>4531</v>
      </c>
      <c r="AI1655" t="s">
        <v>4885</v>
      </c>
      <c r="AJ1655" t="s">
        <v>5175</v>
      </c>
      <c r="AK1655" t="s">
        <v>5234</v>
      </c>
      <c r="AL1655">
        <v>10.12</v>
      </c>
      <c r="AM1655">
        <v>76.2</v>
      </c>
      <c r="AN1655" t="s">
        <v>5316</v>
      </c>
      <c r="AO1655" t="s">
        <v>5317</v>
      </c>
      <c r="AP1655" t="s">
        <v>5383</v>
      </c>
      <c r="AQ1655" t="s">
        <v>5449</v>
      </c>
    </row>
    <row r="1656" spans="1:43">
      <c r="A1656" s="1" t="s">
        <v>1096</v>
      </c>
      <c r="B1656">
        <v>40</v>
      </c>
      <c r="C1656">
        <v>5470159</v>
      </c>
      <c r="D1656">
        <v>847896</v>
      </c>
      <c r="E1656">
        <v>136754</v>
      </c>
      <c r="F1656" t="s">
        <v>1249</v>
      </c>
      <c r="G1656" t="s">
        <v>1819</v>
      </c>
      <c r="H1656" t="s">
        <v>1819</v>
      </c>
      <c r="I1656" t="s">
        <v>2128</v>
      </c>
      <c r="J1656">
        <v>96.42</v>
      </c>
      <c r="K1656">
        <v>2.02</v>
      </c>
      <c r="L1656">
        <v>64.29000000000001</v>
      </c>
      <c r="N1656">
        <v>2</v>
      </c>
      <c r="O1656">
        <v>2</v>
      </c>
      <c r="P1656" t="s">
        <v>2417</v>
      </c>
      <c r="Q1656" t="s">
        <v>3003</v>
      </c>
      <c r="R1656">
        <v>99.90000000000001</v>
      </c>
      <c r="S1656">
        <v>1456</v>
      </c>
      <c r="T1656" t="s">
        <v>3550</v>
      </c>
      <c r="U1656">
        <v>99</v>
      </c>
      <c r="V1656">
        <v>1456</v>
      </c>
      <c r="W1656">
        <v>8.124607000000001</v>
      </c>
      <c r="X1656">
        <v>10.883994</v>
      </c>
      <c r="Y1656">
        <v>0.1696554</v>
      </c>
      <c r="Z1656">
        <v>0</v>
      </c>
      <c r="AA1656">
        <v>0</v>
      </c>
      <c r="AB1656">
        <v>0.0347400101715461</v>
      </c>
      <c r="AC1656">
        <v>0.00769975621630458</v>
      </c>
      <c r="AD1656" t="s">
        <v>4334</v>
      </c>
      <c r="AE1656">
        <v>243495</v>
      </c>
      <c r="AF1656">
        <v>243676</v>
      </c>
      <c r="AG1656" t="s">
        <v>4529</v>
      </c>
      <c r="AH1656" t="s">
        <v>4535</v>
      </c>
      <c r="AI1656" t="s">
        <v>5084</v>
      </c>
      <c r="AJ1656" t="s">
        <v>5180</v>
      </c>
      <c r="AK1656" t="s">
        <v>5234</v>
      </c>
      <c r="AL1656">
        <v>9.41</v>
      </c>
      <c r="AM1656">
        <v>75.28</v>
      </c>
      <c r="AN1656" t="s">
        <v>5316</v>
      </c>
      <c r="AO1656" t="s">
        <v>5321</v>
      </c>
      <c r="AP1656" t="s">
        <v>5387</v>
      </c>
      <c r="AQ1656" t="s">
        <v>5452</v>
      </c>
    </row>
    <row r="1657" spans="1:43">
      <c r="A1657" s="1" t="s">
        <v>1097</v>
      </c>
      <c r="B1657">
        <v>23</v>
      </c>
      <c r="C1657">
        <v>4799294</v>
      </c>
      <c r="D1657">
        <v>2097944</v>
      </c>
      <c r="E1657">
        <v>208665</v>
      </c>
      <c r="F1657" t="s">
        <v>1249</v>
      </c>
      <c r="G1657" t="s">
        <v>1280</v>
      </c>
      <c r="H1657" t="s">
        <v>2115</v>
      </c>
      <c r="J1657">
        <v>96.78</v>
      </c>
      <c r="K1657">
        <v>3.04</v>
      </c>
      <c r="L1657">
        <v>63.64</v>
      </c>
      <c r="N1657">
        <v>2</v>
      </c>
      <c r="O1657">
        <v>2</v>
      </c>
      <c r="P1657" t="s">
        <v>2157</v>
      </c>
      <c r="Q1657" t="s">
        <v>2451</v>
      </c>
      <c r="R1657">
        <v>99.90000000000001</v>
      </c>
      <c r="S1657">
        <v>1449</v>
      </c>
      <c r="T1657" t="s">
        <v>3067</v>
      </c>
      <c r="U1657">
        <v>99.09999999999999</v>
      </c>
      <c r="V1657">
        <v>1494</v>
      </c>
      <c r="W1657">
        <v>9.519057999999999</v>
      </c>
      <c r="X1657">
        <v>14.578262</v>
      </c>
      <c r="Z1657">
        <v>0</v>
      </c>
      <c r="AA1657">
        <v>0</v>
      </c>
      <c r="AB1657">
        <v>0.0172094948797653</v>
      </c>
      <c r="AC1657">
        <v>0.00372431974074167</v>
      </c>
    </row>
    <row r="1658" spans="1:43">
      <c r="A1658" s="1" t="s">
        <v>1098</v>
      </c>
      <c r="B1658">
        <v>39</v>
      </c>
      <c r="C1658">
        <v>5297120</v>
      </c>
      <c r="D1658">
        <v>545414</v>
      </c>
      <c r="E1658">
        <v>135823.6</v>
      </c>
      <c r="F1658" t="s">
        <v>1249</v>
      </c>
      <c r="G1658" t="s">
        <v>1820</v>
      </c>
      <c r="H1658" t="s">
        <v>1820</v>
      </c>
      <c r="I1658" t="s">
        <v>2128</v>
      </c>
      <c r="J1658">
        <v>97.25</v>
      </c>
      <c r="K1658">
        <v>2.2</v>
      </c>
      <c r="L1658">
        <v>0</v>
      </c>
      <c r="N1658">
        <v>1</v>
      </c>
      <c r="O1658">
        <v>1</v>
      </c>
      <c r="P1658" t="s">
        <v>2418</v>
      </c>
      <c r="Q1658" t="s">
        <v>3004</v>
      </c>
      <c r="R1658">
        <v>99.90000000000001</v>
      </c>
      <c r="S1658">
        <v>1446</v>
      </c>
      <c r="T1658" t="s">
        <v>3551</v>
      </c>
      <c r="U1658">
        <v>96.40000000000001</v>
      </c>
      <c r="V1658">
        <v>1492</v>
      </c>
      <c r="W1658">
        <v>9.412033000000001</v>
      </c>
      <c r="X1658">
        <v>9.582431</v>
      </c>
      <c r="Y1658">
        <v>0.13534792</v>
      </c>
      <c r="Z1658">
        <v>0</v>
      </c>
      <c r="AA1658">
        <v>0</v>
      </c>
      <c r="AB1658">
        <v>0.019645582818651</v>
      </c>
      <c r="AC1658">
        <v>0.00459246048099546</v>
      </c>
      <c r="AD1658" t="s">
        <v>4335</v>
      </c>
      <c r="AE1658">
        <v>180905</v>
      </c>
      <c r="AF1658">
        <v>181265</v>
      </c>
      <c r="AG1658" t="s">
        <v>4530</v>
      </c>
      <c r="AH1658" t="s">
        <v>4533</v>
      </c>
      <c r="AI1658" t="s">
        <v>5085</v>
      </c>
      <c r="AJ1658" t="s">
        <v>5175</v>
      </c>
      <c r="AK1658" t="s">
        <v>5234</v>
      </c>
      <c r="AL1658">
        <v>10.14</v>
      </c>
      <c r="AM1658">
        <v>78.39</v>
      </c>
      <c r="AN1658" t="s">
        <v>5316</v>
      </c>
      <c r="AO1658" t="s">
        <v>5319</v>
      </c>
      <c r="AP1658" t="s">
        <v>5385</v>
      </c>
      <c r="AQ1658" t="s">
        <v>5449</v>
      </c>
    </row>
    <row r="1659" spans="1:43">
      <c r="A1659" s="1" t="s">
        <v>1098</v>
      </c>
      <c r="B1659">
        <v>39</v>
      </c>
      <c r="C1659">
        <v>5297120</v>
      </c>
      <c r="D1659">
        <v>545414</v>
      </c>
      <c r="E1659">
        <v>135823.6</v>
      </c>
      <c r="F1659" t="s">
        <v>1249</v>
      </c>
      <c r="G1659" t="s">
        <v>1820</v>
      </c>
      <c r="H1659" t="s">
        <v>1820</v>
      </c>
      <c r="I1659" t="s">
        <v>2128</v>
      </c>
      <c r="J1659">
        <v>97.25</v>
      </c>
      <c r="K1659">
        <v>2.2</v>
      </c>
      <c r="L1659">
        <v>0</v>
      </c>
      <c r="N1659">
        <v>1</v>
      </c>
      <c r="O1659">
        <v>1</v>
      </c>
      <c r="P1659" t="s">
        <v>2418</v>
      </c>
      <c r="Q1659" t="s">
        <v>3004</v>
      </c>
      <c r="R1659">
        <v>99.90000000000001</v>
      </c>
      <c r="S1659">
        <v>1446</v>
      </c>
      <c r="T1659" t="s">
        <v>3551</v>
      </c>
      <c r="U1659">
        <v>96.40000000000001</v>
      </c>
      <c r="V1659">
        <v>1492</v>
      </c>
      <c r="W1659">
        <v>9.412033000000001</v>
      </c>
      <c r="X1659">
        <v>9.582431</v>
      </c>
      <c r="Y1659">
        <v>0.13534792</v>
      </c>
      <c r="Z1659">
        <v>0</v>
      </c>
      <c r="AA1659">
        <v>0</v>
      </c>
      <c r="AB1659">
        <v>0.019645582818651</v>
      </c>
      <c r="AC1659">
        <v>0.00459246048099546</v>
      </c>
      <c r="AD1659" t="s">
        <v>4335</v>
      </c>
      <c r="AE1659">
        <v>181847</v>
      </c>
      <c r="AF1659">
        <v>182079</v>
      </c>
      <c r="AG1659" t="s">
        <v>4530</v>
      </c>
      <c r="AH1659" t="s">
        <v>4531</v>
      </c>
      <c r="AI1659" t="s">
        <v>5086</v>
      </c>
      <c r="AJ1659" t="s">
        <v>5185</v>
      </c>
      <c r="AK1659" t="s">
        <v>5237</v>
      </c>
      <c r="AL1659">
        <v>6.65</v>
      </c>
      <c r="AM1659">
        <v>75.64</v>
      </c>
      <c r="AN1659" t="s">
        <v>5316</v>
      </c>
      <c r="AO1659" t="s">
        <v>5317</v>
      </c>
      <c r="AP1659" t="s">
        <v>5383</v>
      </c>
      <c r="AQ1659" t="s">
        <v>5449</v>
      </c>
    </row>
    <row r="1660" spans="1:43">
      <c r="A1660" s="1" t="s">
        <v>1099</v>
      </c>
      <c r="B1660">
        <v>6</v>
      </c>
      <c r="C1660">
        <v>4266983</v>
      </c>
      <c r="D1660">
        <v>1622444</v>
      </c>
      <c r="E1660">
        <v>711163.8</v>
      </c>
      <c r="F1660" t="s">
        <v>1249</v>
      </c>
      <c r="G1660" t="s">
        <v>1821</v>
      </c>
      <c r="H1660" t="s">
        <v>1821</v>
      </c>
      <c r="I1660" t="s">
        <v>2128</v>
      </c>
      <c r="J1660">
        <v>99.31</v>
      </c>
      <c r="K1660">
        <v>1.9</v>
      </c>
      <c r="L1660">
        <v>0</v>
      </c>
      <c r="N1660">
        <v>2</v>
      </c>
      <c r="O1660">
        <v>3</v>
      </c>
      <c r="P1660" t="s">
        <v>2236</v>
      </c>
      <c r="Q1660" t="s">
        <v>3005</v>
      </c>
      <c r="R1660">
        <v>98.5</v>
      </c>
      <c r="S1660">
        <v>1457</v>
      </c>
      <c r="T1660" t="s">
        <v>3161</v>
      </c>
      <c r="U1660">
        <v>98.90000000000001</v>
      </c>
      <c r="V1660">
        <v>1527</v>
      </c>
      <c r="W1660">
        <v>16.193632</v>
      </c>
      <c r="X1660">
        <v>18.235085</v>
      </c>
      <c r="Y1660">
        <v>0.22841659</v>
      </c>
      <c r="Z1660">
        <v>0</v>
      </c>
      <c r="AA1660">
        <v>0</v>
      </c>
      <c r="AB1660">
        <v>0.0209560719532181</v>
      </c>
      <c r="AC1660">
        <v>0.00582726417017659</v>
      </c>
      <c r="AD1660" t="s">
        <v>4336</v>
      </c>
      <c r="AE1660">
        <v>1345588</v>
      </c>
      <c r="AF1660">
        <v>1345755</v>
      </c>
      <c r="AG1660" t="s">
        <v>4529</v>
      </c>
      <c r="AH1660" t="s">
        <v>4591</v>
      </c>
      <c r="AI1660" t="s">
        <v>5087</v>
      </c>
      <c r="AJ1660" t="s">
        <v>5214</v>
      </c>
      <c r="AK1660" t="s">
        <v>5234</v>
      </c>
      <c r="AL1660">
        <v>14.43</v>
      </c>
      <c r="AM1660">
        <v>75</v>
      </c>
      <c r="AN1660" t="s">
        <v>5316</v>
      </c>
      <c r="AO1660" t="s">
        <v>5377</v>
      </c>
      <c r="AP1660" t="s">
        <v>5443</v>
      </c>
      <c r="AQ1660" t="s">
        <v>5479</v>
      </c>
    </row>
    <row r="1661" spans="1:43">
      <c r="A1661" s="1" t="s">
        <v>1099</v>
      </c>
      <c r="B1661">
        <v>6</v>
      </c>
      <c r="C1661">
        <v>4266983</v>
      </c>
      <c r="D1661">
        <v>1622444</v>
      </c>
      <c r="E1661">
        <v>711163.8</v>
      </c>
      <c r="F1661" t="s">
        <v>1249</v>
      </c>
      <c r="G1661" t="s">
        <v>1821</v>
      </c>
      <c r="H1661" t="s">
        <v>1821</v>
      </c>
      <c r="I1661" t="s">
        <v>2128</v>
      </c>
      <c r="J1661">
        <v>99.31</v>
      </c>
      <c r="K1661">
        <v>1.9</v>
      </c>
      <c r="L1661">
        <v>0</v>
      </c>
      <c r="N1661">
        <v>2</v>
      </c>
      <c r="O1661">
        <v>3</v>
      </c>
      <c r="P1661" t="s">
        <v>2236</v>
      </c>
      <c r="Q1661" t="s">
        <v>3005</v>
      </c>
      <c r="R1661">
        <v>98.5</v>
      </c>
      <c r="S1661">
        <v>1457</v>
      </c>
      <c r="T1661" t="s">
        <v>3161</v>
      </c>
      <c r="U1661">
        <v>98.90000000000001</v>
      </c>
      <c r="V1661">
        <v>1527</v>
      </c>
      <c r="W1661">
        <v>16.193632</v>
      </c>
      <c r="X1661">
        <v>18.235085</v>
      </c>
      <c r="Y1661">
        <v>0.22841659</v>
      </c>
      <c r="Z1661">
        <v>0</v>
      </c>
      <c r="AA1661">
        <v>0</v>
      </c>
      <c r="AB1661">
        <v>0.0209560719532181</v>
      </c>
      <c r="AC1661">
        <v>0.00582726417017659</v>
      </c>
      <c r="AD1661" t="s">
        <v>4337</v>
      </c>
      <c r="AE1661">
        <v>189238</v>
      </c>
      <c r="AF1661">
        <v>189432</v>
      </c>
      <c r="AG1661" t="s">
        <v>4530</v>
      </c>
      <c r="AH1661" t="s">
        <v>4559</v>
      </c>
      <c r="AI1661" t="s">
        <v>5088</v>
      </c>
      <c r="AJ1661" t="s">
        <v>5187</v>
      </c>
      <c r="AK1661" t="s">
        <v>5297</v>
      </c>
      <c r="AL1661">
        <v>11.11</v>
      </c>
      <c r="AM1661">
        <v>77</v>
      </c>
      <c r="AN1661" t="s">
        <v>5316</v>
      </c>
      <c r="AO1661" t="s">
        <v>5345</v>
      </c>
      <c r="AP1661" t="s">
        <v>5411</v>
      </c>
      <c r="AQ1661" t="s">
        <v>5463</v>
      </c>
    </row>
    <row r="1662" spans="1:43">
      <c r="A1662" s="1" t="s">
        <v>1099</v>
      </c>
      <c r="B1662">
        <v>6</v>
      </c>
      <c r="C1662">
        <v>4266983</v>
      </c>
      <c r="D1662">
        <v>1622444</v>
      </c>
      <c r="E1662">
        <v>711163.8</v>
      </c>
      <c r="F1662" t="s">
        <v>1249</v>
      </c>
      <c r="G1662" t="s">
        <v>1821</v>
      </c>
      <c r="H1662" t="s">
        <v>1821</v>
      </c>
      <c r="I1662" t="s">
        <v>2128</v>
      </c>
      <c r="J1662">
        <v>99.31</v>
      </c>
      <c r="K1662">
        <v>1.9</v>
      </c>
      <c r="L1662">
        <v>0</v>
      </c>
      <c r="N1662">
        <v>2</v>
      </c>
      <c r="O1662">
        <v>3</v>
      </c>
      <c r="P1662" t="s">
        <v>2236</v>
      </c>
      <c r="Q1662" t="s">
        <v>3005</v>
      </c>
      <c r="R1662">
        <v>98.5</v>
      </c>
      <c r="S1662">
        <v>1457</v>
      </c>
      <c r="T1662" t="s">
        <v>3161</v>
      </c>
      <c r="U1662">
        <v>98.90000000000001</v>
      </c>
      <c r="V1662">
        <v>1527</v>
      </c>
      <c r="W1662">
        <v>16.193632</v>
      </c>
      <c r="X1662">
        <v>18.235085</v>
      </c>
      <c r="Y1662">
        <v>0.22841659</v>
      </c>
      <c r="Z1662">
        <v>0</v>
      </c>
      <c r="AA1662">
        <v>0</v>
      </c>
      <c r="AB1662">
        <v>0.0209560719532181</v>
      </c>
      <c r="AC1662">
        <v>0.00582726417017659</v>
      </c>
      <c r="AD1662" t="s">
        <v>4337</v>
      </c>
      <c r="AE1662">
        <v>954157</v>
      </c>
      <c r="AF1662">
        <v>954412</v>
      </c>
      <c r="AG1662" t="s">
        <v>4529</v>
      </c>
      <c r="AH1662" t="s">
        <v>4531</v>
      </c>
      <c r="AI1662" t="s">
        <v>5089</v>
      </c>
      <c r="AJ1662" t="s">
        <v>5185</v>
      </c>
      <c r="AK1662" t="s">
        <v>5237</v>
      </c>
      <c r="AL1662">
        <v>7.34</v>
      </c>
      <c r="AM1662">
        <v>76.73999999999999</v>
      </c>
      <c r="AN1662" t="s">
        <v>5316</v>
      </c>
      <c r="AO1662" t="s">
        <v>5317</v>
      </c>
      <c r="AP1662" t="s">
        <v>5383</v>
      </c>
      <c r="AQ1662" t="s">
        <v>5449</v>
      </c>
    </row>
    <row r="1663" spans="1:43">
      <c r="A1663" s="1" t="s">
        <v>1099</v>
      </c>
      <c r="B1663">
        <v>6</v>
      </c>
      <c r="C1663">
        <v>4266983</v>
      </c>
      <c r="D1663">
        <v>1622444</v>
      </c>
      <c r="E1663">
        <v>711163.8</v>
      </c>
      <c r="F1663" t="s">
        <v>1249</v>
      </c>
      <c r="G1663" t="s">
        <v>1821</v>
      </c>
      <c r="H1663" t="s">
        <v>1821</v>
      </c>
      <c r="I1663" t="s">
        <v>2128</v>
      </c>
      <c r="J1663">
        <v>99.31</v>
      </c>
      <c r="K1663">
        <v>1.9</v>
      </c>
      <c r="L1663">
        <v>0</v>
      </c>
      <c r="N1663">
        <v>2</v>
      </c>
      <c r="O1663">
        <v>3</v>
      </c>
      <c r="P1663" t="s">
        <v>2236</v>
      </c>
      <c r="Q1663" t="s">
        <v>3005</v>
      </c>
      <c r="R1663">
        <v>98.5</v>
      </c>
      <c r="S1663">
        <v>1457</v>
      </c>
      <c r="T1663" t="s">
        <v>3161</v>
      </c>
      <c r="U1663">
        <v>98.90000000000001</v>
      </c>
      <c r="V1663">
        <v>1527</v>
      </c>
      <c r="W1663">
        <v>16.193632</v>
      </c>
      <c r="X1663">
        <v>18.235085</v>
      </c>
      <c r="Y1663">
        <v>0.22841659</v>
      </c>
      <c r="Z1663">
        <v>0</v>
      </c>
      <c r="AA1663">
        <v>0</v>
      </c>
      <c r="AB1663">
        <v>0.0209560719532181</v>
      </c>
      <c r="AC1663">
        <v>0.00582726417017659</v>
      </c>
      <c r="AD1663" t="s">
        <v>4337</v>
      </c>
      <c r="AE1663">
        <v>954670</v>
      </c>
      <c r="AF1663">
        <v>955019</v>
      </c>
      <c r="AG1663" t="s">
        <v>4529</v>
      </c>
      <c r="AH1663" t="s">
        <v>4533</v>
      </c>
      <c r="AI1663" t="s">
        <v>4695</v>
      </c>
      <c r="AJ1663" t="s">
        <v>5176</v>
      </c>
      <c r="AK1663" t="s">
        <v>5244</v>
      </c>
      <c r="AL1663">
        <v>9.77</v>
      </c>
      <c r="AM1663">
        <v>79.26000000000001</v>
      </c>
      <c r="AN1663" t="s">
        <v>5316</v>
      </c>
      <c r="AO1663" t="s">
        <v>5319</v>
      </c>
      <c r="AP1663" t="s">
        <v>5385</v>
      </c>
      <c r="AQ1663" t="s">
        <v>5449</v>
      </c>
    </row>
    <row r="1664" spans="1:43">
      <c r="A1664" s="1" t="s">
        <v>1100</v>
      </c>
      <c r="B1664">
        <v>1</v>
      </c>
      <c r="C1664">
        <v>936132</v>
      </c>
      <c r="D1664">
        <v>936132</v>
      </c>
      <c r="E1664">
        <v>936132</v>
      </c>
      <c r="F1664" t="s">
        <v>1249</v>
      </c>
      <c r="G1664" t="s">
        <v>1297</v>
      </c>
      <c r="H1664" t="s">
        <v>1297</v>
      </c>
      <c r="J1664">
        <v>66.2</v>
      </c>
      <c r="K1664">
        <v>0.93</v>
      </c>
      <c r="L1664">
        <v>0</v>
      </c>
      <c r="M1664" t="s">
        <v>2129</v>
      </c>
      <c r="N1664">
        <v>1</v>
      </c>
      <c r="O1664">
        <v>1</v>
      </c>
      <c r="P1664" t="s">
        <v>2170</v>
      </c>
      <c r="Q1664" t="s">
        <v>2470</v>
      </c>
      <c r="R1664">
        <v>100</v>
      </c>
      <c r="S1664">
        <v>1491</v>
      </c>
      <c r="T1664" t="s">
        <v>3065</v>
      </c>
      <c r="U1664">
        <v>100</v>
      </c>
      <c r="V1664">
        <v>1491</v>
      </c>
      <c r="W1664">
        <v>25.650438</v>
      </c>
      <c r="X1664">
        <v>31.700233</v>
      </c>
      <c r="Z1664">
        <v>0</v>
      </c>
      <c r="AA1664">
        <v>1</v>
      </c>
      <c r="AB1664">
        <v>0.0149221140204415</v>
      </c>
      <c r="AC1664">
        <v>0.00326207854443233</v>
      </c>
    </row>
    <row r="1665" spans="1:43">
      <c r="A1665" s="1" t="s">
        <v>1101</v>
      </c>
      <c r="B1665">
        <v>28</v>
      </c>
      <c r="C1665">
        <v>4296395</v>
      </c>
      <c r="D1665">
        <v>617105</v>
      </c>
      <c r="E1665">
        <v>153442.7</v>
      </c>
      <c r="F1665" t="s">
        <v>1249</v>
      </c>
      <c r="G1665" t="s">
        <v>1811</v>
      </c>
      <c r="H1665" t="s">
        <v>2116</v>
      </c>
      <c r="I1665" t="s">
        <v>2128</v>
      </c>
      <c r="J1665">
        <v>93.19</v>
      </c>
      <c r="K1665">
        <v>0</v>
      </c>
      <c r="L1665">
        <v>0</v>
      </c>
      <c r="N1665">
        <v>1</v>
      </c>
      <c r="O1665">
        <v>1</v>
      </c>
      <c r="P1665" t="s">
        <v>2159</v>
      </c>
      <c r="Q1665" t="s">
        <v>2994</v>
      </c>
      <c r="R1665">
        <v>98.40000000000001</v>
      </c>
      <c r="S1665">
        <v>1456</v>
      </c>
      <c r="T1665" t="s">
        <v>3542</v>
      </c>
      <c r="U1665">
        <v>96.09999999999999</v>
      </c>
      <c r="V1665">
        <v>1497</v>
      </c>
      <c r="W1665">
        <v>6.2955527</v>
      </c>
      <c r="X1665">
        <v>9.320354</v>
      </c>
      <c r="Y1665">
        <v>0.17733045</v>
      </c>
      <c r="Z1665">
        <v>0</v>
      </c>
      <c r="AA1665">
        <v>0</v>
      </c>
      <c r="AB1665">
        <v>0.0280623649075265</v>
      </c>
      <c r="AC1665">
        <v>0.0073110586273965</v>
      </c>
      <c r="AD1665" t="s">
        <v>4338</v>
      </c>
      <c r="AE1665">
        <v>122666</v>
      </c>
      <c r="AF1665">
        <v>122780</v>
      </c>
      <c r="AG1665" t="s">
        <v>4530</v>
      </c>
      <c r="AH1665" t="s">
        <v>4531</v>
      </c>
      <c r="AI1665" t="s">
        <v>4649</v>
      </c>
      <c r="AJ1665" t="s">
        <v>5188</v>
      </c>
      <c r="AK1665" t="s">
        <v>5234</v>
      </c>
      <c r="AL1665">
        <v>3.3</v>
      </c>
      <c r="AM1665">
        <v>81.73999999999999</v>
      </c>
      <c r="AN1665" t="s">
        <v>5316</v>
      </c>
      <c r="AO1665" t="s">
        <v>5317</v>
      </c>
      <c r="AP1665" t="s">
        <v>5383</v>
      </c>
      <c r="AQ1665" t="s">
        <v>5449</v>
      </c>
    </row>
    <row r="1666" spans="1:43">
      <c r="A1666" s="1" t="s">
        <v>1101</v>
      </c>
      <c r="B1666">
        <v>28</v>
      </c>
      <c r="C1666">
        <v>4296395</v>
      </c>
      <c r="D1666">
        <v>617105</v>
      </c>
      <c r="E1666">
        <v>153442.7</v>
      </c>
      <c r="F1666" t="s">
        <v>1249</v>
      </c>
      <c r="G1666" t="s">
        <v>1811</v>
      </c>
      <c r="H1666" t="s">
        <v>2116</v>
      </c>
      <c r="I1666" t="s">
        <v>2128</v>
      </c>
      <c r="J1666">
        <v>93.19</v>
      </c>
      <c r="K1666">
        <v>0</v>
      </c>
      <c r="L1666">
        <v>0</v>
      </c>
      <c r="N1666">
        <v>1</v>
      </c>
      <c r="O1666">
        <v>1</v>
      </c>
      <c r="P1666" t="s">
        <v>2159</v>
      </c>
      <c r="Q1666" t="s">
        <v>2994</v>
      </c>
      <c r="R1666">
        <v>98.40000000000001</v>
      </c>
      <c r="S1666">
        <v>1456</v>
      </c>
      <c r="T1666" t="s">
        <v>3542</v>
      </c>
      <c r="U1666">
        <v>96.09999999999999</v>
      </c>
      <c r="V1666">
        <v>1497</v>
      </c>
      <c r="W1666">
        <v>6.2955527</v>
      </c>
      <c r="X1666">
        <v>9.320354</v>
      </c>
      <c r="Y1666">
        <v>0.17733045</v>
      </c>
      <c r="Z1666">
        <v>0</v>
      </c>
      <c r="AA1666">
        <v>0</v>
      </c>
      <c r="AB1666">
        <v>0.0280623649075265</v>
      </c>
      <c r="AC1666">
        <v>0.0073110586273965</v>
      </c>
      <c r="AD1666" t="s">
        <v>4338</v>
      </c>
      <c r="AE1666">
        <v>123068</v>
      </c>
      <c r="AF1666">
        <v>123270</v>
      </c>
      <c r="AG1666" t="s">
        <v>4530</v>
      </c>
      <c r="AH1666" t="s">
        <v>4531</v>
      </c>
      <c r="AI1666" t="s">
        <v>4652</v>
      </c>
      <c r="AJ1666" t="s">
        <v>5189</v>
      </c>
      <c r="AK1666" t="s">
        <v>5237</v>
      </c>
      <c r="AL1666">
        <v>5.79</v>
      </c>
      <c r="AM1666">
        <v>75</v>
      </c>
      <c r="AN1666" t="s">
        <v>5316</v>
      </c>
      <c r="AO1666" t="s">
        <v>5317</v>
      </c>
      <c r="AP1666" t="s">
        <v>5383</v>
      </c>
      <c r="AQ1666" t="s">
        <v>5449</v>
      </c>
    </row>
    <row r="1667" spans="1:43">
      <c r="A1667" s="1" t="s">
        <v>1102</v>
      </c>
      <c r="B1667">
        <v>31</v>
      </c>
      <c r="C1667">
        <v>4990617</v>
      </c>
      <c r="D1667">
        <v>685003</v>
      </c>
      <c r="E1667">
        <v>160987.6</v>
      </c>
      <c r="F1667" t="s">
        <v>1249</v>
      </c>
      <c r="G1667" t="s">
        <v>1822</v>
      </c>
      <c r="H1667" t="s">
        <v>1822</v>
      </c>
      <c r="I1667" t="s">
        <v>2128</v>
      </c>
      <c r="J1667">
        <v>90.69</v>
      </c>
      <c r="K1667">
        <v>3.28</v>
      </c>
      <c r="L1667">
        <v>16.67</v>
      </c>
      <c r="N1667">
        <v>1</v>
      </c>
      <c r="O1667">
        <v>1</v>
      </c>
      <c r="P1667" t="s">
        <v>2419</v>
      </c>
      <c r="Q1667" t="s">
        <v>3006</v>
      </c>
      <c r="R1667">
        <v>99.90000000000001</v>
      </c>
      <c r="S1667">
        <v>1453</v>
      </c>
      <c r="T1667" t="s">
        <v>3552</v>
      </c>
      <c r="U1667">
        <v>99.59999999999999</v>
      </c>
      <c r="V1667">
        <v>1512</v>
      </c>
      <c r="W1667">
        <v>9.478636999999999</v>
      </c>
      <c r="X1667">
        <v>10.172465</v>
      </c>
      <c r="Y1667">
        <v>0.13704377</v>
      </c>
      <c r="Z1667">
        <v>0</v>
      </c>
      <c r="AA1667">
        <v>0</v>
      </c>
      <c r="AB1667">
        <v>0.0262202810895076</v>
      </c>
      <c r="AC1667">
        <v>0.007580215145790691</v>
      </c>
      <c r="AD1667" t="s">
        <v>4339</v>
      </c>
      <c r="AE1667">
        <v>43140</v>
      </c>
      <c r="AF1667">
        <v>43278</v>
      </c>
      <c r="AG1667" t="s">
        <v>4530</v>
      </c>
      <c r="AH1667" t="s">
        <v>4549</v>
      </c>
      <c r="AI1667" t="s">
        <v>5090</v>
      </c>
      <c r="AJ1667" t="s">
        <v>5228</v>
      </c>
      <c r="AK1667" t="s">
        <v>5234</v>
      </c>
      <c r="AL1667">
        <v>4.36</v>
      </c>
      <c r="AM1667">
        <v>76.98</v>
      </c>
      <c r="AN1667" t="s">
        <v>5316</v>
      </c>
      <c r="AO1667" t="s">
        <v>5335</v>
      </c>
      <c r="AP1667" t="s">
        <v>5401</v>
      </c>
      <c r="AQ1667" t="s">
        <v>5462</v>
      </c>
    </row>
    <row r="1668" spans="1:43">
      <c r="A1668" s="1" t="s">
        <v>1102</v>
      </c>
      <c r="B1668">
        <v>31</v>
      </c>
      <c r="C1668">
        <v>4990617</v>
      </c>
      <c r="D1668">
        <v>685003</v>
      </c>
      <c r="E1668">
        <v>160987.6</v>
      </c>
      <c r="F1668" t="s">
        <v>1249</v>
      </c>
      <c r="G1668" t="s">
        <v>1822</v>
      </c>
      <c r="H1668" t="s">
        <v>1822</v>
      </c>
      <c r="I1668" t="s">
        <v>2128</v>
      </c>
      <c r="J1668">
        <v>90.69</v>
      </c>
      <c r="K1668">
        <v>3.28</v>
      </c>
      <c r="L1668">
        <v>16.67</v>
      </c>
      <c r="N1668">
        <v>1</v>
      </c>
      <c r="O1668">
        <v>1</v>
      </c>
      <c r="P1668" t="s">
        <v>2419</v>
      </c>
      <c r="Q1668" t="s">
        <v>3006</v>
      </c>
      <c r="R1668">
        <v>99.90000000000001</v>
      </c>
      <c r="S1668">
        <v>1453</v>
      </c>
      <c r="T1668" t="s">
        <v>3552</v>
      </c>
      <c r="U1668">
        <v>99.59999999999999</v>
      </c>
      <c r="V1668">
        <v>1512</v>
      </c>
      <c r="W1668">
        <v>9.478636999999999</v>
      </c>
      <c r="X1668">
        <v>10.172465</v>
      </c>
      <c r="Y1668">
        <v>0.13704377</v>
      </c>
      <c r="Z1668">
        <v>0</v>
      </c>
      <c r="AA1668">
        <v>0</v>
      </c>
      <c r="AB1668">
        <v>0.0262202810895076</v>
      </c>
      <c r="AC1668">
        <v>0.007580215145790691</v>
      </c>
      <c r="AD1668" t="s">
        <v>4340</v>
      </c>
      <c r="AE1668">
        <v>191174</v>
      </c>
      <c r="AF1668">
        <v>191377</v>
      </c>
      <c r="AG1668" t="s">
        <v>4529</v>
      </c>
      <c r="AH1668" t="s">
        <v>4533</v>
      </c>
      <c r="AI1668" t="s">
        <v>4904</v>
      </c>
      <c r="AJ1668" t="s">
        <v>5185</v>
      </c>
      <c r="AK1668" t="s">
        <v>5237</v>
      </c>
      <c r="AL1668">
        <v>5.7</v>
      </c>
      <c r="AM1668">
        <v>76.58</v>
      </c>
      <c r="AN1668" t="s">
        <v>5316</v>
      </c>
      <c r="AO1668" t="s">
        <v>5319</v>
      </c>
      <c r="AP1668" t="s">
        <v>5385</v>
      </c>
      <c r="AQ1668" t="s">
        <v>5449</v>
      </c>
    </row>
    <row r="1669" spans="1:43">
      <c r="A1669" s="1" t="s">
        <v>1102</v>
      </c>
      <c r="B1669">
        <v>31</v>
      </c>
      <c r="C1669">
        <v>4990617</v>
      </c>
      <c r="D1669">
        <v>685003</v>
      </c>
      <c r="E1669">
        <v>160987.6</v>
      </c>
      <c r="F1669" t="s">
        <v>1249</v>
      </c>
      <c r="G1669" t="s">
        <v>1822</v>
      </c>
      <c r="H1669" t="s">
        <v>1822</v>
      </c>
      <c r="I1669" t="s">
        <v>2128</v>
      </c>
      <c r="J1669">
        <v>90.69</v>
      </c>
      <c r="K1669">
        <v>3.28</v>
      </c>
      <c r="L1669">
        <v>16.67</v>
      </c>
      <c r="N1669">
        <v>1</v>
      </c>
      <c r="O1669">
        <v>1</v>
      </c>
      <c r="P1669" t="s">
        <v>2419</v>
      </c>
      <c r="Q1669" t="s">
        <v>3006</v>
      </c>
      <c r="R1669">
        <v>99.90000000000001</v>
      </c>
      <c r="S1669">
        <v>1453</v>
      </c>
      <c r="T1669" t="s">
        <v>3552</v>
      </c>
      <c r="U1669">
        <v>99.59999999999999</v>
      </c>
      <c r="V1669">
        <v>1512</v>
      </c>
      <c r="W1669">
        <v>9.478636999999999</v>
      </c>
      <c r="X1669">
        <v>10.172465</v>
      </c>
      <c r="Y1669">
        <v>0.13704377</v>
      </c>
      <c r="Z1669">
        <v>0</v>
      </c>
      <c r="AA1669">
        <v>0</v>
      </c>
      <c r="AB1669">
        <v>0.0262202810895076</v>
      </c>
      <c r="AC1669">
        <v>0.007580215145790691</v>
      </c>
      <c r="AD1669" t="s">
        <v>4340</v>
      </c>
      <c r="AE1669">
        <v>191479</v>
      </c>
      <c r="AF1669">
        <v>191835</v>
      </c>
      <c r="AG1669" t="s">
        <v>4529</v>
      </c>
      <c r="AH1669" t="s">
        <v>4533</v>
      </c>
      <c r="AI1669" t="s">
        <v>4937</v>
      </c>
      <c r="AJ1669" t="s">
        <v>5175</v>
      </c>
      <c r="AK1669" t="s">
        <v>5234</v>
      </c>
      <c r="AL1669">
        <v>10.03</v>
      </c>
      <c r="AM1669">
        <v>77.59</v>
      </c>
      <c r="AN1669" t="s">
        <v>5316</v>
      </c>
      <c r="AO1669" t="s">
        <v>5319</v>
      </c>
      <c r="AP1669" t="s">
        <v>5385</v>
      </c>
      <c r="AQ1669" t="s">
        <v>5449</v>
      </c>
    </row>
    <row r="1670" spans="1:43">
      <c r="A1670" s="1" t="s">
        <v>1103</v>
      </c>
      <c r="AD1670" t="s">
        <v>4341</v>
      </c>
      <c r="AE1670">
        <v>1489426</v>
      </c>
      <c r="AF1670">
        <v>1489793</v>
      </c>
      <c r="AG1670" t="s">
        <v>4530</v>
      </c>
      <c r="AH1670" t="s">
        <v>4533</v>
      </c>
      <c r="AI1670" t="s">
        <v>4762</v>
      </c>
      <c r="AJ1670" t="s">
        <v>5176</v>
      </c>
      <c r="AK1670" t="s">
        <v>5233</v>
      </c>
      <c r="AL1670">
        <v>10.19</v>
      </c>
      <c r="AM1670">
        <v>75.2</v>
      </c>
      <c r="AN1670" t="s">
        <v>5316</v>
      </c>
      <c r="AO1670" t="s">
        <v>5319</v>
      </c>
      <c r="AP1670" t="s">
        <v>5385</v>
      </c>
      <c r="AQ1670" t="s">
        <v>5449</v>
      </c>
    </row>
    <row r="1671" spans="1:43">
      <c r="A1671" s="1" t="s">
        <v>1103</v>
      </c>
      <c r="AD1671" t="s">
        <v>4341</v>
      </c>
      <c r="AE1671">
        <v>1489911</v>
      </c>
      <c r="AF1671">
        <v>1490090</v>
      </c>
      <c r="AG1671" t="s">
        <v>4530</v>
      </c>
      <c r="AH1671" t="s">
        <v>4533</v>
      </c>
      <c r="AI1671" t="s">
        <v>4657</v>
      </c>
      <c r="AJ1671" t="s">
        <v>5183</v>
      </c>
      <c r="AK1671" t="s">
        <v>5234</v>
      </c>
      <c r="AL1671">
        <v>5.05</v>
      </c>
      <c r="AM1671">
        <v>75.56</v>
      </c>
      <c r="AN1671" t="s">
        <v>5316</v>
      </c>
      <c r="AO1671" t="s">
        <v>5319</v>
      </c>
      <c r="AP1671" t="s">
        <v>5385</v>
      </c>
      <c r="AQ1671" t="s">
        <v>5449</v>
      </c>
    </row>
    <row r="1672" spans="1:43">
      <c r="A1672" s="1" t="s">
        <v>1104</v>
      </c>
      <c r="B1672">
        <v>1</v>
      </c>
      <c r="C1672">
        <v>3851287</v>
      </c>
      <c r="D1672">
        <v>3851287</v>
      </c>
      <c r="E1672">
        <v>3851287</v>
      </c>
      <c r="F1672" t="s">
        <v>1249</v>
      </c>
      <c r="G1672" t="s">
        <v>1291</v>
      </c>
      <c r="H1672" t="s">
        <v>1291</v>
      </c>
      <c r="I1672" t="s">
        <v>2128</v>
      </c>
      <c r="J1672">
        <v>100</v>
      </c>
      <c r="K1672">
        <v>0</v>
      </c>
      <c r="L1672">
        <v>0</v>
      </c>
      <c r="M1672" t="s">
        <v>2129</v>
      </c>
      <c r="N1672">
        <v>1</v>
      </c>
      <c r="O1672">
        <v>1</v>
      </c>
      <c r="P1672" t="s">
        <v>2166</v>
      </c>
      <c r="Q1672" t="s">
        <v>2461</v>
      </c>
      <c r="R1672">
        <v>100</v>
      </c>
      <c r="S1672">
        <v>1444</v>
      </c>
      <c r="T1672" t="s">
        <v>3058</v>
      </c>
      <c r="U1672">
        <v>99.5</v>
      </c>
      <c r="V1672">
        <v>1504</v>
      </c>
      <c r="W1672">
        <v>14.726681</v>
      </c>
      <c r="X1672">
        <v>17.46473</v>
      </c>
      <c r="Y1672">
        <v>0.38072017</v>
      </c>
      <c r="Z1672">
        <v>0</v>
      </c>
      <c r="AA1672">
        <v>0</v>
      </c>
      <c r="AB1672">
        <v>0.00662085873861152</v>
      </c>
      <c r="AC1672">
        <v>0.00165002335534206</v>
      </c>
    </row>
    <row r="1673" spans="1:43">
      <c r="A1673" s="1" t="s">
        <v>1105</v>
      </c>
      <c r="B1673">
        <v>13</v>
      </c>
      <c r="C1673">
        <v>3964827</v>
      </c>
      <c r="D1673">
        <v>1609293</v>
      </c>
      <c r="E1673">
        <v>304986.7</v>
      </c>
      <c r="F1673" t="s">
        <v>1249</v>
      </c>
      <c r="G1673" t="s">
        <v>1823</v>
      </c>
      <c r="H1673" t="s">
        <v>1823</v>
      </c>
      <c r="I1673" t="s">
        <v>2128</v>
      </c>
      <c r="J1673">
        <v>96.06</v>
      </c>
      <c r="K1673">
        <v>0.99</v>
      </c>
      <c r="L1673">
        <v>33.33</v>
      </c>
      <c r="N1673">
        <v>1</v>
      </c>
      <c r="O1673">
        <v>1</v>
      </c>
      <c r="P1673" t="s">
        <v>2160</v>
      </c>
      <c r="Q1673" t="s">
        <v>3007</v>
      </c>
      <c r="R1673">
        <v>99.59999999999999</v>
      </c>
      <c r="S1673">
        <v>1451</v>
      </c>
      <c r="T1673" t="s">
        <v>3553</v>
      </c>
      <c r="U1673">
        <v>99</v>
      </c>
      <c r="V1673">
        <v>1496</v>
      </c>
      <c r="W1673">
        <v>7.516853999999999</v>
      </c>
      <c r="X1673">
        <v>12.171389</v>
      </c>
      <c r="Y1673">
        <v>0.33592668</v>
      </c>
      <c r="Z1673">
        <v>0</v>
      </c>
      <c r="AA1673">
        <v>0</v>
      </c>
      <c r="AB1673">
        <v>0.0291783616168793</v>
      </c>
      <c r="AC1673">
        <v>0.0068313395536127</v>
      </c>
      <c r="AD1673" t="s">
        <v>4342</v>
      </c>
      <c r="AE1673">
        <v>1426452</v>
      </c>
      <c r="AF1673">
        <v>1426618</v>
      </c>
      <c r="AG1673" t="s">
        <v>4529</v>
      </c>
      <c r="AH1673" t="s">
        <v>4531</v>
      </c>
      <c r="AI1673" t="s">
        <v>4705</v>
      </c>
      <c r="AJ1673" t="s">
        <v>5201</v>
      </c>
      <c r="AK1673" t="s">
        <v>5237</v>
      </c>
      <c r="AL1673">
        <v>4.76</v>
      </c>
      <c r="AM1673">
        <v>76.19</v>
      </c>
      <c r="AN1673" t="s">
        <v>5316</v>
      </c>
      <c r="AO1673" t="s">
        <v>5317</v>
      </c>
      <c r="AP1673" t="s">
        <v>5383</v>
      </c>
      <c r="AQ1673" t="s">
        <v>5449</v>
      </c>
    </row>
    <row r="1674" spans="1:43">
      <c r="A1674" s="1" t="s">
        <v>1106</v>
      </c>
      <c r="B1674">
        <v>15</v>
      </c>
      <c r="C1674">
        <v>6328625</v>
      </c>
      <c r="D1674">
        <v>1701737</v>
      </c>
      <c r="E1674">
        <v>421908.3</v>
      </c>
      <c r="F1674" t="s">
        <v>1249</v>
      </c>
      <c r="G1674" t="s">
        <v>1438</v>
      </c>
      <c r="H1674" t="s">
        <v>2117</v>
      </c>
      <c r="J1674">
        <v>96.58</v>
      </c>
      <c r="K1674">
        <v>4.84</v>
      </c>
      <c r="L1674">
        <v>0</v>
      </c>
      <c r="N1674">
        <v>1</v>
      </c>
      <c r="O1674">
        <v>1</v>
      </c>
      <c r="P1674" t="s">
        <v>2262</v>
      </c>
      <c r="Q1674" t="s">
        <v>2525</v>
      </c>
      <c r="R1674">
        <v>98.90000000000001</v>
      </c>
      <c r="S1674">
        <v>1414</v>
      </c>
      <c r="T1674" t="s">
        <v>3265</v>
      </c>
      <c r="U1674">
        <v>98.59999999999999</v>
      </c>
      <c r="V1674">
        <v>1314</v>
      </c>
      <c r="W1674">
        <v>9.403633000000001</v>
      </c>
      <c r="X1674">
        <v>10.247155</v>
      </c>
      <c r="Z1674">
        <v>0</v>
      </c>
      <c r="AA1674">
        <v>1</v>
      </c>
      <c r="AB1674">
        <v>0.00609758402964195</v>
      </c>
      <c r="AC1674">
        <v>0.00134933709892524</v>
      </c>
    </row>
    <row r="1675" spans="1:43">
      <c r="A1675" s="1" t="s">
        <v>1107</v>
      </c>
      <c r="B1675">
        <v>16</v>
      </c>
      <c r="C1675">
        <v>3506143</v>
      </c>
      <c r="D1675">
        <v>1128144</v>
      </c>
      <c r="E1675">
        <v>219133.9</v>
      </c>
      <c r="F1675" t="s">
        <v>1249</v>
      </c>
      <c r="G1675" t="s">
        <v>1472</v>
      </c>
      <c r="H1675" t="s">
        <v>2118</v>
      </c>
      <c r="I1675" t="s">
        <v>2128</v>
      </c>
      <c r="J1675">
        <v>97.8</v>
      </c>
      <c r="K1675">
        <v>2.2</v>
      </c>
      <c r="L1675">
        <v>0</v>
      </c>
      <c r="N1675">
        <v>1</v>
      </c>
      <c r="O1675">
        <v>1</v>
      </c>
      <c r="P1675" t="s">
        <v>2179</v>
      </c>
      <c r="Q1675" t="s">
        <v>2665</v>
      </c>
      <c r="R1675">
        <v>99</v>
      </c>
      <c r="S1675">
        <v>1432</v>
      </c>
      <c r="T1675" t="s">
        <v>3078</v>
      </c>
      <c r="U1675">
        <v>99</v>
      </c>
      <c r="V1675">
        <v>1490</v>
      </c>
      <c r="W1675">
        <v>12.197438</v>
      </c>
      <c r="X1675">
        <v>13.987889</v>
      </c>
      <c r="Y1675">
        <v>0.35074574</v>
      </c>
      <c r="Z1675">
        <v>0</v>
      </c>
      <c r="AA1675">
        <v>0</v>
      </c>
      <c r="AB1675">
        <v>0.041916273538572</v>
      </c>
      <c r="AC1675">
        <v>0.00743097868339692</v>
      </c>
      <c r="AD1675" t="s">
        <v>4343</v>
      </c>
      <c r="AE1675">
        <v>26453</v>
      </c>
      <c r="AF1675">
        <v>26680</v>
      </c>
      <c r="AG1675" t="s">
        <v>4529</v>
      </c>
      <c r="AH1675" t="s">
        <v>4549</v>
      </c>
      <c r="AI1675" t="s">
        <v>4680</v>
      </c>
      <c r="AJ1675" t="s">
        <v>5193</v>
      </c>
      <c r="AK1675" t="s">
        <v>5255</v>
      </c>
      <c r="AL1675">
        <v>6.99</v>
      </c>
      <c r="AM1675">
        <v>75.11</v>
      </c>
      <c r="AN1675" t="s">
        <v>5316</v>
      </c>
      <c r="AO1675" t="s">
        <v>5335</v>
      </c>
      <c r="AP1675" t="s">
        <v>5401</v>
      </c>
      <c r="AQ1675" t="s">
        <v>5462</v>
      </c>
    </row>
    <row r="1676" spans="1:43">
      <c r="A1676" s="1" t="s">
        <v>1107</v>
      </c>
      <c r="B1676">
        <v>16</v>
      </c>
      <c r="C1676">
        <v>3506143</v>
      </c>
      <c r="D1676">
        <v>1128144</v>
      </c>
      <c r="E1676">
        <v>219133.9</v>
      </c>
      <c r="F1676" t="s">
        <v>1249</v>
      </c>
      <c r="G1676" t="s">
        <v>1472</v>
      </c>
      <c r="H1676" t="s">
        <v>2118</v>
      </c>
      <c r="I1676" t="s">
        <v>2128</v>
      </c>
      <c r="J1676">
        <v>97.8</v>
      </c>
      <c r="K1676">
        <v>2.2</v>
      </c>
      <c r="L1676">
        <v>0</v>
      </c>
      <c r="N1676">
        <v>1</v>
      </c>
      <c r="O1676">
        <v>1</v>
      </c>
      <c r="P1676" t="s">
        <v>2179</v>
      </c>
      <c r="Q1676" t="s">
        <v>2665</v>
      </c>
      <c r="R1676">
        <v>99</v>
      </c>
      <c r="S1676">
        <v>1432</v>
      </c>
      <c r="T1676" t="s">
        <v>3078</v>
      </c>
      <c r="U1676">
        <v>99</v>
      </c>
      <c r="V1676">
        <v>1490</v>
      </c>
      <c r="W1676">
        <v>12.197438</v>
      </c>
      <c r="X1676">
        <v>13.987889</v>
      </c>
      <c r="Y1676">
        <v>0.35074574</v>
      </c>
      <c r="Z1676">
        <v>0</v>
      </c>
      <c r="AA1676">
        <v>0</v>
      </c>
      <c r="AB1676">
        <v>0.041916273538572</v>
      </c>
      <c r="AC1676">
        <v>0.00743097868339692</v>
      </c>
      <c r="AD1676" t="s">
        <v>4344</v>
      </c>
      <c r="AE1676">
        <v>755498</v>
      </c>
      <c r="AF1676">
        <v>755743</v>
      </c>
      <c r="AG1676" t="s">
        <v>4529</v>
      </c>
      <c r="AH1676" t="s">
        <v>4531</v>
      </c>
      <c r="AI1676" t="s">
        <v>5032</v>
      </c>
      <c r="AJ1676" t="s">
        <v>5185</v>
      </c>
      <c r="AK1676" t="s">
        <v>5237</v>
      </c>
      <c r="AL1676">
        <v>7.02</v>
      </c>
      <c r="AM1676">
        <v>77.33</v>
      </c>
      <c r="AN1676" t="s">
        <v>5316</v>
      </c>
      <c r="AO1676" t="s">
        <v>5317</v>
      </c>
      <c r="AP1676" t="s">
        <v>5383</v>
      </c>
      <c r="AQ1676" t="s">
        <v>5449</v>
      </c>
    </row>
    <row r="1677" spans="1:43">
      <c r="A1677" s="1" t="s">
        <v>1107</v>
      </c>
      <c r="B1677">
        <v>16</v>
      </c>
      <c r="C1677">
        <v>3506143</v>
      </c>
      <c r="D1677">
        <v>1128144</v>
      </c>
      <c r="E1677">
        <v>219133.9</v>
      </c>
      <c r="F1677" t="s">
        <v>1249</v>
      </c>
      <c r="G1677" t="s">
        <v>1472</v>
      </c>
      <c r="H1677" t="s">
        <v>2118</v>
      </c>
      <c r="I1677" t="s">
        <v>2128</v>
      </c>
      <c r="J1677">
        <v>97.8</v>
      </c>
      <c r="K1677">
        <v>2.2</v>
      </c>
      <c r="L1677">
        <v>0</v>
      </c>
      <c r="N1677">
        <v>1</v>
      </c>
      <c r="O1677">
        <v>1</v>
      </c>
      <c r="P1677" t="s">
        <v>2179</v>
      </c>
      <c r="Q1677" t="s">
        <v>2665</v>
      </c>
      <c r="R1677">
        <v>99</v>
      </c>
      <c r="S1677">
        <v>1432</v>
      </c>
      <c r="T1677" t="s">
        <v>3078</v>
      </c>
      <c r="U1677">
        <v>99</v>
      </c>
      <c r="V1677">
        <v>1490</v>
      </c>
      <c r="W1677">
        <v>12.197438</v>
      </c>
      <c r="X1677">
        <v>13.987889</v>
      </c>
      <c r="Y1677">
        <v>0.35074574</v>
      </c>
      <c r="Z1677">
        <v>0</v>
      </c>
      <c r="AA1677">
        <v>0</v>
      </c>
      <c r="AB1677">
        <v>0.041916273538572</v>
      </c>
      <c r="AC1677">
        <v>0.00743097868339692</v>
      </c>
      <c r="AD1677" t="s">
        <v>4344</v>
      </c>
      <c r="AE1677">
        <v>756310</v>
      </c>
      <c r="AF1677">
        <v>756687</v>
      </c>
      <c r="AG1677" t="s">
        <v>4529</v>
      </c>
      <c r="AH1677" t="s">
        <v>4533</v>
      </c>
      <c r="AI1677" t="s">
        <v>4853</v>
      </c>
      <c r="AJ1677" t="s">
        <v>5176</v>
      </c>
      <c r="AK1677" t="s">
        <v>5237</v>
      </c>
      <c r="AL1677">
        <v>10.59</v>
      </c>
      <c r="AM1677">
        <v>79.42</v>
      </c>
      <c r="AN1677" t="s">
        <v>5316</v>
      </c>
      <c r="AO1677" t="s">
        <v>5319</v>
      </c>
      <c r="AP1677" t="s">
        <v>5385</v>
      </c>
      <c r="AQ1677" t="s">
        <v>5449</v>
      </c>
    </row>
    <row r="1678" spans="1:43">
      <c r="A1678" s="1" t="s">
        <v>1108</v>
      </c>
      <c r="B1678">
        <v>23</v>
      </c>
      <c r="C1678">
        <v>5277916</v>
      </c>
      <c r="D1678">
        <v>1535151</v>
      </c>
      <c r="E1678">
        <v>229474.6</v>
      </c>
      <c r="F1678" t="s">
        <v>1249</v>
      </c>
      <c r="G1678" t="s">
        <v>1824</v>
      </c>
      <c r="H1678" t="s">
        <v>1824</v>
      </c>
      <c r="I1678" t="s">
        <v>2128</v>
      </c>
      <c r="J1678">
        <v>99.51000000000001</v>
      </c>
      <c r="K1678">
        <v>2.5</v>
      </c>
      <c r="L1678">
        <v>62.5</v>
      </c>
      <c r="N1678">
        <v>2</v>
      </c>
      <c r="O1678">
        <v>2</v>
      </c>
      <c r="P1678" t="s">
        <v>2159</v>
      </c>
      <c r="Q1678" t="s">
        <v>3008</v>
      </c>
      <c r="R1678">
        <v>100</v>
      </c>
      <c r="S1678">
        <v>1453</v>
      </c>
      <c r="T1678" t="s">
        <v>3134</v>
      </c>
      <c r="U1678">
        <v>99.5</v>
      </c>
      <c r="V1678">
        <v>1499</v>
      </c>
      <c r="W1678">
        <v>17.408222</v>
      </c>
      <c r="X1678">
        <v>26.732145</v>
      </c>
      <c r="Y1678">
        <v>0.2405616</v>
      </c>
      <c r="Z1678">
        <v>0</v>
      </c>
      <c r="AA1678">
        <v>0</v>
      </c>
      <c r="AB1678">
        <v>0.0267343413304302</v>
      </c>
      <c r="AC1678">
        <v>0.00401623277161339</v>
      </c>
      <c r="AD1678" t="s">
        <v>4345</v>
      </c>
      <c r="AE1678">
        <v>817730</v>
      </c>
      <c r="AF1678">
        <v>817844</v>
      </c>
      <c r="AG1678" t="s">
        <v>4529</v>
      </c>
      <c r="AH1678" t="s">
        <v>4531</v>
      </c>
      <c r="AI1678" t="s">
        <v>4649</v>
      </c>
      <c r="AJ1678" t="s">
        <v>5188</v>
      </c>
      <c r="AK1678" t="s">
        <v>5234</v>
      </c>
      <c r="AL1678">
        <v>3.3</v>
      </c>
      <c r="AM1678">
        <v>80.87</v>
      </c>
      <c r="AN1678" t="s">
        <v>5316</v>
      </c>
      <c r="AO1678" t="s">
        <v>5317</v>
      </c>
      <c r="AP1678" t="s">
        <v>5383</v>
      </c>
      <c r="AQ1678" t="s">
        <v>5449</v>
      </c>
    </row>
    <row r="1679" spans="1:43">
      <c r="A1679" s="1" t="s">
        <v>1108</v>
      </c>
      <c r="B1679">
        <v>23</v>
      </c>
      <c r="C1679">
        <v>5277916</v>
      </c>
      <c r="D1679">
        <v>1535151</v>
      </c>
      <c r="E1679">
        <v>229474.6</v>
      </c>
      <c r="F1679" t="s">
        <v>1249</v>
      </c>
      <c r="G1679" t="s">
        <v>1824</v>
      </c>
      <c r="H1679" t="s">
        <v>1824</v>
      </c>
      <c r="I1679" t="s">
        <v>2128</v>
      </c>
      <c r="J1679">
        <v>99.51000000000001</v>
      </c>
      <c r="K1679">
        <v>2.5</v>
      </c>
      <c r="L1679">
        <v>62.5</v>
      </c>
      <c r="N1679">
        <v>2</v>
      </c>
      <c r="O1679">
        <v>2</v>
      </c>
      <c r="P1679" t="s">
        <v>2159</v>
      </c>
      <c r="Q1679" t="s">
        <v>3008</v>
      </c>
      <c r="R1679">
        <v>100</v>
      </c>
      <c r="S1679">
        <v>1453</v>
      </c>
      <c r="T1679" t="s">
        <v>3134</v>
      </c>
      <c r="U1679">
        <v>99.5</v>
      </c>
      <c r="V1679">
        <v>1499</v>
      </c>
      <c r="W1679">
        <v>17.408222</v>
      </c>
      <c r="X1679">
        <v>26.732145</v>
      </c>
      <c r="Y1679">
        <v>0.2405616</v>
      </c>
      <c r="Z1679">
        <v>0</v>
      </c>
      <c r="AA1679">
        <v>0</v>
      </c>
      <c r="AB1679">
        <v>0.0267343413304302</v>
      </c>
      <c r="AC1679">
        <v>0.00401623277161339</v>
      </c>
      <c r="AD1679" t="s">
        <v>4345</v>
      </c>
      <c r="AE1679">
        <v>819328</v>
      </c>
      <c r="AF1679">
        <v>819617</v>
      </c>
      <c r="AG1679" t="s">
        <v>4529</v>
      </c>
      <c r="AH1679" t="s">
        <v>4531</v>
      </c>
      <c r="AI1679" t="s">
        <v>4747</v>
      </c>
      <c r="AJ1679" t="s">
        <v>5200</v>
      </c>
      <c r="AK1679" t="s">
        <v>5234</v>
      </c>
      <c r="AL1679">
        <v>8.31</v>
      </c>
      <c r="AM1679">
        <v>75.17</v>
      </c>
      <c r="AN1679" t="s">
        <v>5316</v>
      </c>
      <c r="AO1679" t="s">
        <v>5317</v>
      </c>
      <c r="AP1679" t="s">
        <v>5383</v>
      </c>
      <c r="AQ1679" t="s">
        <v>5449</v>
      </c>
    </row>
    <row r="1680" spans="1:43">
      <c r="A1680" s="1" t="s">
        <v>1109</v>
      </c>
      <c r="B1680">
        <v>8</v>
      </c>
      <c r="C1680">
        <v>4036661</v>
      </c>
      <c r="D1680">
        <v>2341484</v>
      </c>
      <c r="E1680">
        <v>504582.6</v>
      </c>
      <c r="F1680" t="s">
        <v>1249</v>
      </c>
      <c r="G1680" t="s">
        <v>1459</v>
      </c>
      <c r="H1680" t="s">
        <v>1459</v>
      </c>
      <c r="I1680" t="s">
        <v>2128</v>
      </c>
      <c r="J1680">
        <v>97.44</v>
      </c>
      <c r="K1680">
        <v>1.76</v>
      </c>
      <c r="L1680">
        <v>0</v>
      </c>
      <c r="N1680">
        <v>1</v>
      </c>
      <c r="O1680">
        <v>1</v>
      </c>
      <c r="P1680" t="s">
        <v>2185</v>
      </c>
      <c r="Q1680" t="s">
        <v>2649</v>
      </c>
      <c r="R1680">
        <v>99.90000000000001</v>
      </c>
      <c r="S1680">
        <v>1443</v>
      </c>
      <c r="T1680" t="s">
        <v>3232</v>
      </c>
      <c r="U1680">
        <v>99.5</v>
      </c>
      <c r="V1680">
        <v>1501</v>
      </c>
      <c r="W1680">
        <v>15.644749</v>
      </c>
      <c r="X1680">
        <v>22.24418</v>
      </c>
      <c r="Y1680">
        <v>0.230265</v>
      </c>
      <c r="Z1680">
        <v>0</v>
      </c>
      <c r="AA1680">
        <v>0</v>
      </c>
      <c r="AB1680">
        <v>0.00577527509920668</v>
      </c>
      <c r="AC1680">
        <v>0.00114654920977563</v>
      </c>
    </row>
    <row r="1681" spans="1:43">
      <c r="A1681" s="1" t="s">
        <v>1110</v>
      </c>
      <c r="B1681">
        <v>66</v>
      </c>
      <c r="C1681">
        <v>4052277</v>
      </c>
      <c r="D1681">
        <v>372111</v>
      </c>
      <c r="E1681">
        <v>61398.1</v>
      </c>
      <c r="F1681" t="s">
        <v>1249</v>
      </c>
      <c r="G1681" t="s">
        <v>1825</v>
      </c>
      <c r="H1681" t="s">
        <v>1825</v>
      </c>
      <c r="I1681" t="s">
        <v>2128</v>
      </c>
      <c r="J1681">
        <v>92</v>
      </c>
      <c r="K1681">
        <v>1.45</v>
      </c>
      <c r="L1681">
        <v>16.67</v>
      </c>
      <c r="N1681">
        <v>5</v>
      </c>
      <c r="O1681">
        <v>3</v>
      </c>
      <c r="P1681" t="s">
        <v>2198</v>
      </c>
      <c r="Q1681" t="s">
        <v>3009</v>
      </c>
      <c r="R1681">
        <v>99.90000000000001</v>
      </c>
      <c r="S1681">
        <v>1461</v>
      </c>
      <c r="T1681" t="s">
        <v>3086</v>
      </c>
      <c r="U1681">
        <v>98</v>
      </c>
      <c r="V1681">
        <v>1533</v>
      </c>
      <c r="W1681">
        <v>12.263509</v>
      </c>
      <c r="X1681">
        <v>7.524567999999999</v>
      </c>
      <c r="Y1681">
        <v>0.33004406</v>
      </c>
      <c r="Z1681">
        <v>0</v>
      </c>
      <c r="AA1681">
        <v>0</v>
      </c>
      <c r="AB1681">
        <v>0.0398494196967643</v>
      </c>
      <c r="AC1681">
        <v>0.0110906622416654</v>
      </c>
      <c r="AD1681" t="s">
        <v>4346</v>
      </c>
      <c r="AE1681">
        <v>267499</v>
      </c>
      <c r="AF1681">
        <v>267669</v>
      </c>
      <c r="AG1681" t="s">
        <v>4529</v>
      </c>
      <c r="AH1681" t="s">
        <v>4533</v>
      </c>
      <c r="AI1681" t="s">
        <v>4631</v>
      </c>
      <c r="AJ1681" t="s">
        <v>5179</v>
      </c>
      <c r="AK1681" t="s">
        <v>5234</v>
      </c>
      <c r="AL1681">
        <v>4.8</v>
      </c>
      <c r="AM1681">
        <v>76.61</v>
      </c>
      <c r="AN1681" t="s">
        <v>5316</v>
      </c>
      <c r="AO1681" t="s">
        <v>5319</v>
      </c>
      <c r="AP1681" t="s">
        <v>5385</v>
      </c>
      <c r="AQ1681" t="s">
        <v>5449</v>
      </c>
    </row>
    <row r="1682" spans="1:43">
      <c r="A1682" s="1" t="s">
        <v>1110</v>
      </c>
      <c r="B1682">
        <v>66</v>
      </c>
      <c r="C1682">
        <v>4052277</v>
      </c>
      <c r="D1682">
        <v>372111</v>
      </c>
      <c r="E1682">
        <v>61398.1</v>
      </c>
      <c r="F1682" t="s">
        <v>1249</v>
      </c>
      <c r="G1682" t="s">
        <v>1825</v>
      </c>
      <c r="H1682" t="s">
        <v>1825</v>
      </c>
      <c r="I1682" t="s">
        <v>2128</v>
      </c>
      <c r="J1682">
        <v>92</v>
      </c>
      <c r="K1682">
        <v>1.45</v>
      </c>
      <c r="L1682">
        <v>16.67</v>
      </c>
      <c r="N1682">
        <v>5</v>
      </c>
      <c r="O1682">
        <v>3</v>
      </c>
      <c r="P1682" t="s">
        <v>2198</v>
      </c>
      <c r="Q1682" t="s">
        <v>3009</v>
      </c>
      <c r="R1682">
        <v>99.90000000000001</v>
      </c>
      <c r="S1682">
        <v>1461</v>
      </c>
      <c r="T1682" t="s">
        <v>3086</v>
      </c>
      <c r="U1682">
        <v>98</v>
      </c>
      <c r="V1682">
        <v>1533</v>
      </c>
      <c r="W1682">
        <v>12.263509</v>
      </c>
      <c r="X1682">
        <v>7.524567999999999</v>
      </c>
      <c r="Y1682">
        <v>0.33004406</v>
      </c>
      <c r="Z1682">
        <v>0</v>
      </c>
      <c r="AA1682">
        <v>0</v>
      </c>
      <c r="AB1682">
        <v>0.0398494196967643</v>
      </c>
      <c r="AC1682">
        <v>0.0110906622416654</v>
      </c>
      <c r="AD1682" t="s">
        <v>4346</v>
      </c>
      <c r="AE1682">
        <v>267920</v>
      </c>
      <c r="AF1682">
        <v>268305</v>
      </c>
      <c r="AG1682" t="s">
        <v>4529</v>
      </c>
      <c r="AH1682" t="s">
        <v>4533</v>
      </c>
      <c r="AI1682" t="s">
        <v>5091</v>
      </c>
      <c r="AJ1682" t="s">
        <v>5176</v>
      </c>
      <c r="AK1682" t="s">
        <v>5237</v>
      </c>
      <c r="AL1682">
        <v>10.81</v>
      </c>
      <c r="AM1682">
        <v>76.48999999999999</v>
      </c>
      <c r="AN1682" t="s">
        <v>5316</v>
      </c>
      <c r="AO1682" t="s">
        <v>5319</v>
      </c>
      <c r="AP1682" t="s">
        <v>5385</v>
      </c>
      <c r="AQ1682" t="s">
        <v>5449</v>
      </c>
    </row>
    <row r="1683" spans="1:43">
      <c r="A1683" s="1" t="s">
        <v>1110</v>
      </c>
      <c r="B1683">
        <v>66</v>
      </c>
      <c r="C1683">
        <v>4052277</v>
      </c>
      <c r="D1683">
        <v>372111</v>
      </c>
      <c r="E1683">
        <v>61398.1</v>
      </c>
      <c r="F1683" t="s">
        <v>1249</v>
      </c>
      <c r="G1683" t="s">
        <v>1825</v>
      </c>
      <c r="H1683" t="s">
        <v>1825</v>
      </c>
      <c r="I1683" t="s">
        <v>2128</v>
      </c>
      <c r="J1683">
        <v>92</v>
      </c>
      <c r="K1683">
        <v>1.45</v>
      </c>
      <c r="L1683">
        <v>16.67</v>
      </c>
      <c r="N1683">
        <v>5</v>
      </c>
      <c r="O1683">
        <v>3</v>
      </c>
      <c r="P1683" t="s">
        <v>2198</v>
      </c>
      <c r="Q1683" t="s">
        <v>3009</v>
      </c>
      <c r="R1683">
        <v>99.90000000000001</v>
      </c>
      <c r="S1683">
        <v>1461</v>
      </c>
      <c r="T1683" t="s">
        <v>3086</v>
      </c>
      <c r="U1683">
        <v>98</v>
      </c>
      <c r="V1683">
        <v>1533</v>
      </c>
      <c r="W1683">
        <v>12.263509</v>
      </c>
      <c r="X1683">
        <v>7.524567999999999</v>
      </c>
      <c r="Y1683">
        <v>0.33004406</v>
      </c>
      <c r="Z1683">
        <v>0</v>
      </c>
      <c r="AA1683">
        <v>0</v>
      </c>
      <c r="AB1683">
        <v>0.0398494196967643</v>
      </c>
      <c r="AC1683">
        <v>0.0110906622416654</v>
      </c>
      <c r="AD1683" t="s">
        <v>4347</v>
      </c>
      <c r="AE1683">
        <v>18845</v>
      </c>
      <c r="AF1683">
        <v>19298</v>
      </c>
      <c r="AG1683" t="s">
        <v>4530</v>
      </c>
      <c r="AH1683" t="s">
        <v>4556</v>
      </c>
      <c r="AI1683" t="s">
        <v>5092</v>
      </c>
      <c r="AJ1683" t="s">
        <v>5176</v>
      </c>
      <c r="AK1683" t="s">
        <v>5237</v>
      </c>
      <c r="AL1683">
        <v>14.46</v>
      </c>
      <c r="AM1683">
        <v>77.8</v>
      </c>
      <c r="AN1683" t="s">
        <v>5316</v>
      </c>
      <c r="AO1683" t="s">
        <v>5342</v>
      </c>
      <c r="AP1683" t="s">
        <v>5408</v>
      </c>
      <c r="AQ1683" t="s">
        <v>5455</v>
      </c>
    </row>
    <row r="1684" spans="1:43">
      <c r="A1684" s="1" t="s">
        <v>1110</v>
      </c>
      <c r="B1684">
        <v>66</v>
      </c>
      <c r="C1684">
        <v>4052277</v>
      </c>
      <c r="D1684">
        <v>372111</v>
      </c>
      <c r="E1684">
        <v>61398.1</v>
      </c>
      <c r="F1684" t="s">
        <v>1249</v>
      </c>
      <c r="G1684" t="s">
        <v>1825</v>
      </c>
      <c r="H1684" t="s">
        <v>1825</v>
      </c>
      <c r="I1684" t="s">
        <v>2128</v>
      </c>
      <c r="J1684">
        <v>92</v>
      </c>
      <c r="K1684">
        <v>1.45</v>
      </c>
      <c r="L1684">
        <v>16.67</v>
      </c>
      <c r="N1684">
        <v>5</v>
      </c>
      <c r="O1684">
        <v>3</v>
      </c>
      <c r="P1684" t="s">
        <v>2198</v>
      </c>
      <c r="Q1684" t="s">
        <v>3009</v>
      </c>
      <c r="R1684">
        <v>99.90000000000001</v>
      </c>
      <c r="S1684">
        <v>1461</v>
      </c>
      <c r="T1684" t="s">
        <v>3086</v>
      </c>
      <c r="U1684">
        <v>98</v>
      </c>
      <c r="V1684">
        <v>1533</v>
      </c>
      <c r="W1684">
        <v>12.263509</v>
      </c>
      <c r="X1684">
        <v>7.524567999999999</v>
      </c>
      <c r="Y1684">
        <v>0.33004406</v>
      </c>
      <c r="Z1684">
        <v>0</v>
      </c>
      <c r="AA1684">
        <v>0</v>
      </c>
      <c r="AB1684">
        <v>0.0398494196967643</v>
      </c>
      <c r="AC1684">
        <v>0.0110906622416654</v>
      </c>
      <c r="AD1684" t="s">
        <v>4347</v>
      </c>
      <c r="AE1684">
        <v>22614</v>
      </c>
      <c r="AF1684">
        <v>25645</v>
      </c>
      <c r="AG1684" t="s">
        <v>4530</v>
      </c>
      <c r="AH1684" t="s">
        <v>4556</v>
      </c>
      <c r="AI1684" t="s">
        <v>5093</v>
      </c>
      <c r="AJ1684">
        <f>/======</f>
        <v>0</v>
      </c>
      <c r="AK1684" t="s">
        <v>5303</v>
      </c>
      <c r="AL1684">
        <v>96.48999999999999</v>
      </c>
      <c r="AM1684">
        <v>76.59</v>
      </c>
      <c r="AN1684" t="s">
        <v>5316</v>
      </c>
      <c r="AO1684" t="s">
        <v>5342</v>
      </c>
      <c r="AP1684" t="s">
        <v>5408</v>
      </c>
      <c r="AQ1684" t="s">
        <v>5455</v>
      </c>
    </row>
    <row r="1685" spans="1:43">
      <c r="A1685" s="1" t="s">
        <v>1111</v>
      </c>
      <c r="B1685">
        <v>13</v>
      </c>
      <c r="C1685">
        <v>4980131</v>
      </c>
      <c r="D1685">
        <v>1027813</v>
      </c>
      <c r="E1685">
        <v>383087</v>
      </c>
      <c r="F1685" t="s">
        <v>1249</v>
      </c>
      <c r="G1685" t="s">
        <v>1347</v>
      </c>
      <c r="H1685" t="s">
        <v>2119</v>
      </c>
      <c r="J1685">
        <v>95.78</v>
      </c>
      <c r="K1685">
        <v>0.62</v>
      </c>
      <c r="L1685">
        <v>50</v>
      </c>
      <c r="N1685">
        <v>2</v>
      </c>
      <c r="O1685">
        <v>1</v>
      </c>
      <c r="P1685" t="s">
        <v>2139</v>
      </c>
      <c r="Q1685" t="s">
        <v>2955</v>
      </c>
      <c r="R1685">
        <v>99.90000000000001</v>
      </c>
      <c r="S1685">
        <v>1450</v>
      </c>
      <c r="T1685" t="s">
        <v>3114</v>
      </c>
      <c r="U1685">
        <v>96.7</v>
      </c>
      <c r="V1685">
        <v>1496</v>
      </c>
      <c r="W1685">
        <v>6.4379725</v>
      </c>
      <c r="X1685">
        <v>9.890733000000001</v>
      </c>
      <c r="Z1685">
        <v>0</v>
      </c>
      <c r="AA1685">
        <v>0</v>
      </c>
      <c r="AB1685">
        <v>0.0131730810612018</v>
      </c>
      <c r="AC1685">
        <v>0.00443309259585462</v>
      </c>
    </row>
    <row r="1686" spans="1:43">
      <c r="A1686" s="1" t="s">
        <v>1112</v>
      </c>
      <c r="B1686">
        <v>33</v>
      </c>
      <c r="C1686">
        <v>4384856</v>
      </c>
      <c r="D1686">
        <v>1052241</v>
      </c>
      <c r="E1686">
        <v>132874.4</v>
      </c>
      <c r="F1686" t="s">
        <v>1249</v>
      </c>
      <c r="G1686" t="s">
        <v>1292</v>
      </c>
      <c r="H1686" t="s">
        <v>2120</v>
      </c>
      <c r="I1686" t="s">
        <v>2128</v>
      </c>
      <c r="J1686">
        <v>96.67</v>
      </c>
      <c r="K1686">
        <v>0.16</v>
      </c>
      <c r="L1686">
        <v>0</v>
      </c>
      <c r="N1686">
        <v>1</v>
      </c>
      <c r="O1686">
        <v>1</v>
      </c>
      <c r="P1686" t="s">
        <v>2163</v>
      </c>
      <c r="Q1686" t="s">
        <v>2463</v>
      </c>
      <c r="R1686">
        <v>99.7</v>
      </c>
      <c r="S1686">
        <v>1445</v>
      </c>
      <c r="T1686" t="s">
        <v>3060</v>
      </c>
      <c r="U1686">
        <v>99.5</v>
      </c>
      <c r="V1686">
        <v>1483</v>
      </c>
      <c r="W1686">
        <v>7.0653496</v>
      </c>
      <c r="X1686">
        <v>9.670038999999999</v>
      </c>
      <c r="Y1686">
        <v>0.24085197</v>
      </c>
      <c r="Z1686">
        <v>0</v>
      </c>
      <c r="AA1686">
        <v>0</v>
      </c>
      <c r="AB1686">
        <v>0.0253110068443029</v>
      </c>
      <c r="AC1686">
        <v>0.00636708150883971</v>
      </c>
    </row>
    <row r="1687" spans="1:43">
      <c r="A1687" s="1" t="s">
        <v>1113</v>
      </c>
      <c r="B1687">
        <v>29</v>
      </c>
      <c r="C1687">
        <v>3430540</v>
      </c>
      <c r="D1687">
        <v>629541</v>
      </c>
      <c r="E1687">
        <v>118294.5</v>
      </c>
      <c r="F1687" t="s">
        <v>1249</v>
      </c>
      <c r="G1687" t="s">
        <v>1826</v>
      </c>
      <c r="H1687" t="s">
        <v>1826</v>
      </c>
      <c r="I1687" t="s">
        <v>2128</v>
      </c>
      <c r="J1687">
        <v>93.55</v>
      </c>
      <c r="K1687">
        <v>0</v>
      </c>
      <c r="L1687">
        <v>0</v>
      </c>
      <c r="N1687">
        <v>2</v>
      </c>
      <c r="O1687">
        <v>2</v>
      </c>
      <c r="P1687" t="s">
        <v>2145</v>
      </c>
      <c r="Q1687" t="s">
        <v>3010</v>
      </c>
      <c r="R1687">
        <v>99.7</v>
      </c>
      <c r="S1687">
        <v>1448</v>
      </c>
      <c r="T1687" t="s">
        <v>3497</v>
      </c>
      <c r="U1687">
        <v>83.8</v>
      </c>
      <c r="V1687">
        <v>1455</v>
      </c>
      <c r="W1687">
        <v>9.317361999999999</v>
      </c>
      <c r="X1687">
        <v>13.016202</v>
      </c>
      <c r="Y1687">
        <v>0.12640306</v>
      </c>
      <c r="Z1687">
        <v>0</v>
      </c>
      <c r="AA1687">
        <v>0</v>
      </c>
      <c r="AB1687">
        <v>0.0217151499810942</v>
      </c>
      <c r="AC1687">
        <v>0.00501870517903528</v>
      </c>
    </row>
    <row r="1688" spans="1:43">
      <c r="A1688" s="1" t="s">
        <v>1114</v>
      </c>
      <c r="B1688">
        <v>128</v>
      </c>
      <c r="C1688">
        <v>5266158</v>
      </c>
      <c r="D1688">
        <v>278142</v>
      </c>
      <c r="E1688">
        <v>41141.9</v>
      </c>
      <c r="F1688" t="s">
        <v>1249</v>
      </c>
      <c r="G1688" t="s">
        <v>1320</v>
      </c>
      <c r="H1688" t="s">
        <v>2121</v>
      </c>
      <c r="J1688">
        <v>92.94</v>
      </c>
      <c r="K1688">
        <v>2.35</v>
      </c>
      <c r="L1688">
        <v>100</v>
      </c>
      <c r="N1688">
        <v>2</v>
      </c>
      <c r="O1688">
        <v>4</v>
      </c>
      <c r="P1688" t="s">
        <v>2186</v>
      </c>
      <c r="Q1688" t="s">
        <v>2493</v>
      </c>
      <c r="R1688">
        <v>99.90000000000001</v>
      </c>
      <c r="S1688">
        <v>1478</v>
      </c>
      <c r="T1688" t="s">
        <v>3176</v>
      </c>
      <c r="U1688">
        <v>96.5</v>
      </c>
      <c r="V1688">
        <v>1503</v>
      </c>
      <c r="W1688">
        <v>11.380353</v>
      </c>
      <c r="X1688">
        <v>7.577022599999999</v>
      </c>
      <c r="Z1688">
        <v>0</v>
      </c>
      <c r="AA1688">
        <v>0</v>
      </c>
      <c r="AB1688">
        <v>0.0364779058819898</v>
      </c>
      <c r="AC1688">
        <v>0.00662716743902529</v>
      </c>
      <c r="AD1688" t="s">
        <v>4348</v>
      </c>
      <c r="AE1688">
        <v>81013</v>
      </c>
      <c r="AF1688">
        <v>81162</v>
      </c>
      <c r="AG1688" t="s">
        <v>4530</v>
      </c>
      <c r="AH1688" t="s">
        <v>4555</v>
      </c>
      <c r="AI1688" t="s">
        <v>4692</v>
      </c>
      <c r="AJ1688" t="s">
        <v>5197</v>
      </c>
      <c r="AK1688" t="s">
        <v>5234</v>
      </c>
      <c r="AL1688">
        <v>8.869999999999999</v>
      </c>
      <c r="AM1688">
        <v>76.67</v>
      </c>
      <c r="AN1688" t="s">
        <v>5316</v>
      </c>
      <c r="AO1688" t="s">
        <v>5341</v>
      </c>
      <c r="AP1688" t="s">
        <v>5407</v>
      </c>
      <c r="AQ1688" t="s">
        <v>5466</v>
      </c>
    </row>
    <row r="1689" spans="1:43">
      <c r="A1689" s="1" t="s">
        <v>1115</v>
      </c>
      <c r="B1689">
        <v>16</v>
      </c>
      <c r="C1689">
        <v>3521488</v>
      </c>
      <c r="D1689">
        <v>1024937</v>
      </c>
      <c r="E1689">
        <v>220093</v>
      </c>
      <c r="F1689" t="s">
        <v>1249</v>
      </c>
      <c r="G1689" t="s">
        <v>1454</v>
      </c>
      <c r="H1689" t="s">
        <v>2122</v>
      </c>
      <c r="I1689" t="s">
        <v>2128</v>
      </c>
      <c r="J1689">
        <v>97.03</v>
      </c>
      <c r="K1689">
        <v>0.99</v>
      </c>
      <c r="L1689">
        <v>100</v>
      </c>
      <c r="N1689">
        <v>1</v>
      </c>
      <c r="O1689">
        <v>1</v>
      </c>
      <c r="P1689" t="s">
        <v>2159</v>
      </c>
      <c r="Q1689" t="s">
        <v>2644</v>
      </c>
      <c r="R1689">
        <v>100</v>
      </c>
      <c r="S1689">
        <v>1453</v>
      </c>
      <c r="T1689" t="s">
        <v>3227</v>
      </c>
      <c r="U1689">
        <v>97.90000000000001</v>
      </c>
      <c r="V1689">
        <v>1496</v>
      </c>
      <c r="W1689">
        <v>13.618141</v>
      </c>
      <c r="X1689">
        <v>19.882572</v>
      </c>
      <c r="Y1689">
        <v>0.5187064</v>
      </c>
      <c r="Z1689">
        <v>0</v>
      </c>
      <c r="AA1689">
        <v>0</v>
      </c>
      <c r="AB1689">
        <v>0.016917939136224</v>
      </c>
      <c r="AC1689">
        <v>0.00359258422430977</v>
      </c>
    </row>
    <row r="1690" spans="1:43">
      <c r="A1690" s="1" t="s">
        <v>1116</v>
      </c>
      <c r="B1690">
        <v>79</v>
      </c>
      <c r="C1690">
        <v>10125364</v>
      </c>
      <c r="D1690">
        <v>739969</v>
      </c>
      <c r="E1690">
        <v>128169.2</v>
      </c>
      <c r="F1690" t="s">
        <v>1249</v>
      </c>
      <c r="G1690" t="s">
        <v>1827</v>
      </c>
      <c r="H1690" t="s">
        <v>1827</v>
      </c>
      <c r="I1690" t="s">
        <v>2128</v>
      </c>
      <c r="J1690">
        <v>96.88</v>
      </c>
      <c r="K1690">
        <v>3.39</v>
      </c>
      <c r="L1690">
        <v>33.33</v>
      </c>
      <c r="N1690">
        <v>1</v>
      </c>
      <c r="O1690">
        <v>1</v>
      </c>
      <c r="P1690" t="s">
        <v>2265</v>
      </c>
      <c r="Q1690" t="s">
        <v>3011</v>
      </c>
      <c r="R1690">
        <v>100</v>
      </c>
      <c r="S1690">
        <v>1471</v>
      </c>
      <c r="T1690" t="s">
        <v>3554</v>
      </c>
      <c r="U1690">
        <v>96.90000000000001</v>
      </c>
      <c r="V1690">
        <v>1530</v>
      </c>
      <c r="W1690">
        <v>15.515767</v>
      </c>
      <c r="X1690">
        <v>11.0427885</v>
      </c>
      <c r="Y1690">
        <v>0.21934335</v>
      </c>
      <c r="Z1690">
        <v>0</v>
      </c>
      <c r="AA1690">
        <v>0</v>
      </c>
      <c r="AB1690">
        <v>0.0222314940904639</v>
      </c>
      <c r="AC1690">
        <v>0.0060459443898264</v>
      </c>
      <c r="AD1690" t="s">
        <v>4349</v>
      </c>
      <c r="AE1690">
        <v>70799</v>
      </c>
      <c r="AF1690">
        <v>70969</v>
      </c>
      <c r="AG1690" t="s">
        <v>4529</v>
      </c>
      <c r="AH1690" t="s">
        <v>4533</v>
      </c>
      <c r="AI1690" t="s">
        <v>4631</v>
      </c>
      <c r="AJ1690" t="s">
        <v>5179</v>
      </c>
      <c r="AK1690" t="s">
        <v>5234</v>
      </c>
      <c r="AL1690">
        <v>4.8</v>
      </c>
      <c r="AM1690">
        <v>81.87</v>
      </c>
      <c r="AN1690" t="s">
        <v>5316</v>
      </c>
      <c r="AO1690" t="s">
        <v>5319</v>
      </c>
      <c r="AP1690" t="s">
        <v>5385</v>
      </c>
      <c r="AQ1690" t="s">
        <v>5449</v>
      </c>
    </row>
    <row r="1691" spans="1:43">
      <c r="A1691" s="1" t="s">
        <v>1116</v>
      </c>
      <c r="B1691">
        <v>79</v>
      </c>
      <c r="C1691">
        <v>10125364</v>
      </c>
      <c r="D1691">
        <v>739969</v>
      </c>
      <c r="E1691">
        <v>128169.2</v>
      </c>
      <c r="F1691" t="s">
        <v>1249</v>
      </c>
      <c r="G1691" t="s">
        <v>1827</v>
      </c>
      <c r="H1691" t="s">
        <v>1827</v>
      </c>
      <c r="I1691" t="s">
        <v>2128</v>
      </c>
      <c r="J1691">
        <v>96.88</v>
      </c>
      <c r="K1691">
        <v>3.39</v>
      </c>
      <c r="L1691">
        <v>33.33</v>
      </c>
      <c r="N1691">
        <v>1</v>
      </c>
      <c r="O1691">
        <v>1</v>
      </c>
      <c r="P1691" t="s">
        <v>2265</v>
      </c>
      <c r="Q1691" t="s">
        <v>3011</v>
      </c>
      <c r="R1691">
        <v>100</v>
      </c>
      <c r="S1691">
        <v>1471</v>
      </c>
      <c r="T1691" t="s">
        <v>3554</v>
      </c>
      <c r="U1691">
        <v>96.90000000000001</v>
      </c>
      <c r="V1691">
        <v>1530</v>
      </c>
      <c r="W1691">
        <v>15.515767</v>
      </c>
      <c r="X1691">
        <v>11.0427885</v>
      </c>
      <c r="Y1691">
        <v>0.21934335</v>
      </c>
      <c r="Z1691">
        <v>0</v>
      </c>
      <c r="AA1691">
        <v>0</v>
      </c>
      <c r="AB1691">
        <v>0.0222314940904639</v>
      </c>
      <c r="AC1691">
        <v>0.0060459443898264</v>
      </c>
      <c r="AD1691" t="s">
        <v>4349</v>
      </c>
      <c r="AE1691">
        <v>71249</v>
      </c>
      <c r="AF1691">
        <v>71605</v>
      </c>
      <c r="AG1691" t="s">
        <v>4529</v>
      </c>
      <c r="AH1691" t="s">
        <v>4531</v>
      </c>
      <c r="AI1691" t="s">
        <v>5094</v>
      </c>
      <c r="AJ1691" t="s">
        <v>5175</v>
      </c>
      <c r="AK1691" t="s">
        <v>5234</v>
      </c>
      <c r="AL1691">
        <v>10.23</v>
      </c>
      <c r="AM1691">
        <v>81.23</v>
      </c>
      <c r="AN1691" t="s">
        <v>5316</v>
      </c>
      <c r="AO1691" t="s">
        <v>5317</v>
      </c>
      <c r="AP1691" t="s">
        <v>5383</v>
      </c>
      <c r="AQ1691" t="s">
        <v>5449</v>
      </c>
    </row>
    <row r="1692" spans="1:43">
      <c r="A1692" s="1" t="s">
        <v>1117</v>
      </c>
      <c r="B1692">
        <v>13</v>
      </c>
      <c r="C1692">
        <v>3489940</v>
      </c>
      <c r="D1692">
        <v>1383141</v>
      </c>
      <c r="E1692">
        <v>268456.9</v>
      </c>
      <c r="F1692" t="s">
        <v>1249</v>
      </c>
      <c r="G1692" t="s">
        <v>1828</v>
      </c>
      <c r="H1692" t="s">
        <v>1828</v>
      </c>
      <c r="I1692" t="s">
        <v>2128</v>
      </c>
      <c r="J1692">
        <v>99.51000000000001</v>
      </c>
      <c r="K1692">
        <v>0</v>
      </c>
      <c r="L1692">
        <v>0</v>
      </c>
      <c r="N1692">
        <v>1</v>
      </c>
      <c r="O1692">
        <v>1</v>
      </c>
      <c r="P1692" t="s">
        <v>2159</v>
      </c>
      <c r="Q1692" t="s">
        <v>3012</v>
      </c>
      <c r="R1692">
        <v>100</v>
      </c>
      <c r="S1692">
        <v>1453</v>
      </c>
      <c r="T1692" t="s">
        <v>3555</v>
      </c>
      <c r="U1692">
        <v>97</v>
      </c>
      <c r="V1692">
        <v>1507</v>
      </c>
      <c r="W1692">
        <v>23.671158</v>
      </c>
      <c r="X1692">
        <v>34.29705</v>
      </c>
      <c r="Y1692">
        <v>0.3485907</v>
      </c>
      <c r="Z1692">
        <v>0</v>
      </c>
      <c r="AA1692">
        <v>0</v>
      </c>
      <c r="AB1692">
        <v>0.009610855447925191</v>
      </c>
      <c r="AC1692">
        <v>0.0017608603102829</v>
      </c>
    </row>
    <row r="1693" spans="1:43">
      <c r="A1693" s="1" t="s">
        <v>1118</v>
      </c>
      <c r="B1693">
        <v>38</v>
      </c>
      <c r="C1693">
        <v>7433625</v>
      </c>
      <c r="D1693">
        <v>984996</v>
      </c>
      <c r="E1693">
        <v>195621.7</v>
      </c>
      <c r="F1693" t="s">
        <v>1249</v>
      </c>
      <c r="G1693" t="s">
        <v>1299</v>
      </c>
      <c r="H1693" t="s">
        <v>1299</v>
      </c>
      <c r="I1693" t="s">
        <v>2128</v>
      </c>
      <c r="J1693">
        <v>90.12</v>
      </c>
      <c r="K1693">
        <v>2.74</v>
      </c>
      <c r="L1693">
        <v>0</v>
      </c>
      <c r="N1693">
        <v>2</v>
      </c>
      <c r="O1693">
        <v>2</v>
      </c>
      <c r="P1693" t="s">
        <v>2171</v>
      </c>
      <c r="Q1693" t="s">
        <v>2472</v>
      </c>
      <c r="R1693">
        <v>100</v>
      </c>
      <c r="S1693">
        <v>1481</v>
      </c>
      <c r="T1693" t="s">
        <v>3556</v>
      </c>
      <c r="U1693">
        <v>98.8</v>
      </c>
      <c r="V1693">
        <v>1525</v>
      </c>
      <c r="W1693">
        <v>15.85874</v>
      </c>
      <c r="X1693">
        <v>10.562059</v>
      </c>
      <c r="Y1693">
        <v>0.2350576</v>
      </c>
      <c r="Z1693">
        <v>0</v>
      </c>
      <c r="AA1693">
        <v>1</v>
      </c>
      <c r="AB1693">
        <v>0.013109497166899</v>
      </c>
      <c r="AC1693">
        <v>0.00442192020254957</v>
      </c>
      <c r="AD1693" t="s">
        <v>4350</v>
      </c>
      <c r="AE1693">
        <v>925087</v>
      </c>
      <c r="AF1693">
        <v>925326</v>
      </c>
      <c r="AG1693" t="s">
        <v>4529</v>
      </c>
      <c r="AH1693" t="s">
        <v>4531</v>
      </c>
      <c r="AI1693" t="s">
        <v>4646</v>
      </c>
      <c r="AJ1693" t="s">
        <v>5183</v>
      </c>
      <c r="AK1693" t="s">
        <v>5234</v>
      </c>
      <c r="AL1693">
        <v>6.88</v>
      </c>
      <c r="AM1693">
        <v>75</v>
      </c>
      <c r="AN1693" t="s">
        <v>5316</v>
      </c>
      <c r="AO1693" t="s">
        <v>5317</v>
      </c>
      <c r="AP1693" t="s">
        <v>5383</v>
      </c>
      <c r="AQ1693" t="s">
        <v>5449</v>
      </c>
    </row>
    <row r="1694" spans="1:43">
      <c r="A1694" s="1" t="s">
        <v>1118</v>
      </c>
      <c r="B1694">
        <v>38</v>
      </c>
      <c r="C1694">
        <v>7433625</v>
      </c>
      <c r="D1694">
        <v>984996</v>
      </c>
      <c r="E1694">
        <v>195621.7</v>
      </c>
      <c r="F1694" t="s">
        <v>1249</v>
      </c>
      <c r="G1694" t="s">
        <v>1299</v>
      </c>
      <c r="H1694" t="s">
        <v>1299</v>
      </c>
      <c r="I1694" t="s">
        <v>2128</v>
      </c>
      <c r="J1694">
        <v>90.12</v>
      </c>
      <c r="K1694">
        <v>2.74</v>
      </c>
      <c r="L1694">
        <v>0</v>
      </c>
      <c r="N1694">
        <v>2</v>
      </c>
      <c r="O1694">
        <v>2</v>
      </c>
      <c r="P1694" t="s">
        <v>2171</v>
      </c>
      <c r="Q1694" t="s">
        <v>2472</v>
      </c>
      <c r="R1694">
        <v>100</v>
      </c>
      <c r="S1694">
        <v>1481</v>
      </c>
      <c r="T1694" t="s">
        <v>3556</v>
      </c>
      <c r="U1694">
        <v>98.8</v>
      </c>
      <c r="V1694">
        <v>1525</v>
      </c>
      <c r="W1694">
        <v>15.85874</v>
      </c>
      <c r="X1694">
        <v>10.562059</v>
      </c>
      <c r="Y1694">
        <v>0.2350576</v>
      </c>
      <c r="Z1694">
        <v>0</v>
      </c>
      <c r="AA1694">
        <v>1</v>
      </c>
      <c r="AB1694">
        <v>0.013109497166899</v>
      </c>
      <c r="AC1694">
        <v>0.00442192020254957</v>
      </c>
      <c r="AD1694" t="s">
        <v>4350</v>
      </c>
      <c r="AE1694">
        <v>925584</v>
      </c>
      <c r="AF1694">
        <v>925982</v>
      </c>
      <c r="AG1694" t="s">
        <v>4529</v>
      </c>
      <c r="AH1694" t="s">
        <v>4531</v>
      </c>
      <c r="AI1694" t="s">
        <v>4665</v>
      </c>
      <c r="AJ1694" t="s">
        <v>5175</v>
      </c>
      <c r="AK1694" t="s">
        <v>5234</v>
      </c>
      <c r="AL1694">
        <v>11.44</v>
      </c>
      <c r="AM1694">
        <v>76.69</v>
      </c>
      <c r="AN1694" t="s">
        <v>5316</v>
      </c>
      <c r="AO1694" t="s">
        <v>5317</v>
      </c>
      <c r="AP1694" t="s">
        <v>5383</v>
      </c>
      <c r="AQ1694" t="s">
        <v>5449</v>
      </c>
    </row>
    <row r="1695" spans="1:43">
      <c r="A1695" s="1" t="s">
        <v>1119</v>
      </c>
      <c r="B1695">
        <v>7</v>
      </c>
      <c r="C1695">
        <v>3573500</v>
      </c>
      <c r="D1695">
        <v>1297719</v>
      </c>
      <c r="E1695">
        <v>510500</v>
      </c>
      <c r="F1695" t="s">
        <v>1249</v>
      </c>
      <c r="G1695" t="s">
        <v>1466</v>
      </c>
      <c r="H1695" t="s">
        <v>1466</v>
      </c>
      <c r="J1695">
        <v>97.28</v>
      </c>
      <c r="K1695">
        <v>1.73</v>
      </c>
      <c r="L1695">
        <v>66.67</v>
      </c>
      <c r="N1695">
        <v>2</v>
      </c>
      <c r="O1695">
        <v>1</v>
      </c>
      <c r="P1695" t="s">
        <v>2139</v>
      </c>
      <c r="Q1695" t="s">
        <v>2656</v>
      </c>
      <c r="R1695">
        <v>100</v>
      </c>
      <c r="S1695">
        <v>1450</v>
      </c>
      <c r="T1695" t="s">
        <v>3239</v>
      </c>
      <c r="U1695">
        <v>97.3</v>
      </c>
      <c r="V1695">
        <v>1323</v>
      </c>
      <c r="W1695">
        <v>9.779164</v>
      </c>
      <c r="X1695">
        <v>10.010538</v>
      </c>
      <c r="Z1695">
        <v>0</v>
      </c>
      <c r="AA1695">
        <v>0</v>
      </c>
      <c r="AB1695">
        <v>0.004916525007602229</v>
      </c>
      <c r="AC1695">
        <v>0.00134118364904968</v>
      </c>
    </row>
    <row r="1696" spans="1:43">
      <c r="A1696" s="1" t="s">
        <v>1120</v>
      </c>
      <c r="B1696">
        <v>20</v>
      </c>
      <c r="C1696">
        <v>4512130</v>
      </c>
      <c r="D1696">
        <v>951716</v>
      </c>
      <c r="E1696">
        <v>225606.5</v>
      </c>
      <c r="F1696" t="s">
        <v>1249</v>
      </c>
      <c r="G1696" t="s">
        <v>1759</v>
      </c>
      <c r="H1696" t="s">
        <v>1759</v>
      </c>
      <c r="J1696">
        <v>97.54000000000001</v>
      </c>
      <c r="K1696">
        <v>3.08</v>
      </c>
      <c r="L1696">
        <v>37.5</v>
      </c>
      <c r="N1696">
        <v>1</v>
      </c>
      <c r="O1696">
        <v>1</v>
      </c>
      <c r="P1696" t="s">
        <v>2270</v>
      </c>
      <c r="Q1696" t="s">
        <v>2933</v>
      </c>
      <c r="R1696">
        <v>99.90000000000001</v>
      </c>
      <c r="S1696">
        <v>1447</v>
      </c>
      <c r="T1696" t="s">
        <v>3493</v>
      </c>
      <c r="U1696">
        <v>99.7</v>
      </c>
      <c r="V1696">
        <v>1485</v>
      </c>
      <c r="W1696">
        <v>12.39917</v>
      </c>
      <c r="X1696">
        <v>11.687241</v>
      </c>
      <c r="Z1696">
        <v>1</v>
      </c>
      <c r="AA1696">
        <v>0</v>
      </c>
      <c r="AB1696">
        <v>0.0160981243833424</v>
      </c>
      <c r="AC1696">
        <v>0.00267782350167764</v>
      </c>
    </row>
    <row r="1697" spans="1:43">
      <c r="A1697" s="1" t="s">
        <v>1121</v>
      </c>
      <c r="B1697">
        <v>23</v>
      </c>
      <c r="C1697">
        <v>2637785</v>
      </c>
      <c r="D1697">
        <v>465210</v>
      </c>
      <c r="E1697">
        <v>114686.3</v>
      </c>
      <c r="F1697" t="s">
        <v>1249</v>
      </c>
      <c r="G1697" t="s">
        <v>1278</v>
      </c>
      <c r="H1697" t="s">
        <v>2123</v>
      </c>
      <c r="J1697">
        <v>92.48</v>
      </c>
      <c r="K1697">
        <v>3.56</v>
      </c>
      <c r="L1697">
        <v>85.70999999999999</v>
      </c>
      <c r="N1697">
        <v>1</v>
      </c>
      <c r="O1697">
        <v>1</v>
      </c>
      <c r="P1697" t="s">
        <v>2155</v>
      </c>
      <c r="Q1697" t="s">
        <v>2583</v>
      </c>
      <c r="R1697">
        <v>99.7</v>
      </c>
      <c r="S1697">
        <v>1457</v>
      </c>
      <c r="T1697" t="s">
        <v>3169</v>
      </c>
      <c r="U1697">
        <v>99.7</v>
      </c>
      <c r="V1697">
        <v>1515</v>
      </c>
      <c r="W1697">
        <v>10.151042</v>
      </c>
      <c r="X1697">
        <v>8.805073</v>
      </c>
      <c r="Z1697">
        <v>0</v>
      </c>
      <c r="AA1697">
        <v>0</v>
      </c>
      <c r="AB1697">
        <v>0.04372610955149399</v>
      </c>
      <c r="AC1697">
        <v>0.00610006879636277</v>
      </c>
      <c r="AD1697" t="s">
        <v>4351</v>
      </c>
      <c r="AE1697">
        <v>80371</v>
      </c>
      <c r="AF1697">
        <v>81174</v>
      </c>
      <c r="AG1697" t="s">
        <v>4529</v>
      </c>
      <c r="AH1697" t="s">
        <v>4546</v>
      </c>
      <c r="AI1697" t="s">
        <v>4644</v>
      </c>
      <c r="AJ1697">
        <f/>
        <v>0</v>
      </c>
      <c r="AK1697" t="s">
        <v>5234</v>
      </c>
      <c r="AL1697">
        <v>100</v>
      </c>
      <c r="AM1697">
        <v>95.90000000000001</v>
      </c>
      <c r="AN1697" t="s">
        <v>5316</v>
      </c>
      <c r="AO1697" t="s">
        <v>5332</v>
      </c>
      <c r="AP1697" t="s">
        <v>5398</v>
      </c>
      <c r="AQ1697" t="s">
        <v>5460</v>
      </c>
    </row>
    <row r="1698" spans="1:43">
      <c r="A1698" s="1" t="s">
        <v>1122</v>
      </c>
      <c r="B1698">
        <v>4</v>
      </c>
      <c r="C1698">
        <v>3523586</v>
      </c>
      <c r="D1698">
        <v>1816503</v>
      </c>
      <c r="E1698">
        <v>880896.5</v>
      </c>
      <c r="F1698" t="s">
        <v>1249</v>
      </c>
      <c r="G1698" t="s">
        <v>1829</v>
      </c>
      <c r="H1698" t="s">
        <v>1829</v>
      </c>
      <c r="I1698" t="s">
        <v>2128</v>
      </c>
      <c r="J1698">
        <v>99.12</v>
      </c>
      <c r="K1698">
        <v>1.75</v>
      </c>
      <c r="L1698">
        <v>0</v>
      </c>
      <c r="N1698">
        <v>2</v>
      </c>
      <c r="O1698">
        <v>2</v>
      </c>
      <c r="P1698" t="s">
        <v>2359</v>
      </c>
      <c r="Q1698" t="s">
        <v>3013</v>
      </c>
      <c r="R1698">
        <v>99.90000000000001</v>
      </c>
      <c r="S1698">
        <v>1462</v>
      </c>
      <c r="T1698" t="s">
        <v>3557</v>
      </c>
      <c r="U1698">
        <v>98.90000000000001</v>
      </c>
      <c r="V1698">
        <v>1498</v>
      </c>
      <c r="W1698">
        <v>23.511608</v>
      </c>
      <c r="X1698">
        <v>23.149414</v>
      </c>
      <c r="Y1698">
        <v>0.34421983</v>
      </c>
      <c r="Z1698">
        <v>0</v>
      </c>
      <c r="AA1698">
        <v>0</v>
      </c>
      <c r="AB1698">
        <v>0.0246675698472321</v>
      </c>
      <c r="AC1698">
        <v>0.00516133364522463</v>
      </c>
      <c r="AD1698" t="s">
        <v>4352</v>
      </c>
      <c r="AE1698">
        <v>102463</v>
      </c>
      <c r="AF1698">
        <v>102633</v>
      </c>
      <c r="AG1698" t="s">
        <v>4529</v>
      </c>
      <c r="AH1698" t="s">
        <v>4533</v>
      </c>
      <c r="AI1698" t="s">
        <v>4631</v>
      </c>
      <c r="AJ1698" t="s">
        <v>5185</v>
      </c>
      <c r="AK1698" t="s">
        <v>5237</v>
      </c>
      <c r="AL1698">
        <v>4.77</v>
      </c>
      <c r="AM1698">
        <v>79.65000000000001</v>
      </c>
      <c r="AN1698" t="s">
        <v>5316</v>
      </c>
      <c r="AO1698" t="s">
        <v>5319</v>
      </c>
      <c r="AP1698" t="s">
        <v>5385</v>
      </c>
      <c r="AQ1698" t="s">
        <v>5449</v>
      </c>
    </row>
    <row r="1699" spans="1:43">
      <c r="A1699" s="1" t="s">
        <v>1123</v>
      </c>
      <c r="B1699">
        <v>20</v>
      </c>
      <c r="C1699">
        <v>4007997</v>
      </c>
      <c r="D1699">
        <v>488093</v>
      </c>
      <c r="E1699">
        <v>200399.8</v>
      </c>
      <c r="F1699" t="s">
        <v>1249</v>
      </c>
      <c r="G1699" t="s">
        <v>1308</v>
      </c>
      <c r="H1699" t="s">
        <v>1308</v>
      </c>
      <c r="I1699" t="s">
        <v>2128</v>
      </c>
      <c r="J1699">
        <v>94.87</v>
      </c>
      <c r="K1699">
        <v>0.85</v>
      </c>
      <c r="L1699">
        <v>0</v>
      </c>
      <c r="N1699">
        <v>1</v>
      </c>
      <c r="O1699">
        <v>1</v>
      </c>
      <c r="P1699" t="s">
        <v>2178</v>
      </c>
      <c r="Q1699" t="s">
        <v>2481</v>
      </c>
      <c r="R1699">
        <v>99.3</v>
      </c>
      <c r="S1699">
        <v>1523</v>
      </c>
      <c r="T1699" t="s">
        <v>3076</v>
      </c>
      <c r="U1699">
        <v>98.90000000000001</v>
      </c>
      <c r="V1699">
        <v>1504</v>
      </c>
      <c r="W1699">
        <v>15.028248</v>
      </c>
      <c r="X1699">
        <v>10.28775</v>
      </c>
      <c r="Y1699">
        <v>6.891156</v>
      </c>
      <c r="Z1699">
        <v>0</v>
      </c>
      <c r="AA1699">
        <v>1</v>
      </c>
      <c r="AB1699">
        <v>0.0132097178214332</v>
      </c>
      <c r="AC1699">
        <v>0.00360410997762205</v>
      </c>
      <c r="AD1699" t="s">
        <v>4353</v>
      </c>
      <c r="AE1699">
        <v>23552</v>
      </c>
      <c r="AF1699">
        <v>23751</v>
      </c>
      <c r="AG1699" t="s">
        <v>4529</v>
      </c>
      <c r="AH1699" t="s">
        <v>4531</v>
      </c>
      <c r="AI1699" t="s">
        <v>4675</v>
      </c>
      <c r="AJ1699" t="s">
        <v>5213</v>
      </c>
      <c r="AK1699" t="s">
        <v>5234</v>
      </c>
      <c r="AL1699">
        <v>5.73</v>
      </c>
      <c r="AM1699">
        <v>79</v>
      </c>
      <c r="AN1699" t="s">
        <v>5316</v>
      </c>
      <c r="AO1699" t="s">
        <v>5317</v>
      </c>
      <c r="AP1699" t="s">
        <v>5383</v>
      </c>
      <c r="AQ1699" t="s">
        <v>5449</v>
      </c>
    </row>
    <row r="1700" spans="1:43">
      <c r="A1700" s="1" t="s">
        <v>1123</v>
      </c>
      <c r="B1700">
        <v>20</v>
      </c>
      <c r="C1700">
        <v>4007997</v>
      </c>
      <c r="D1700">
        <v>488093</v>
      </c>
      <c r="E1700">
        <v>200399.8</v>
      </c>
      <c r="F1700" t="s">
        <v>1249</v>
      </c>
      <c r="G1700" t="s">
        <v>1308</v>
      </c>
      <c r="H1700" t="s">
        <v>1308</v>
      </c>
      <c r="I1700" t="s">
        <v>2128</v>
      </c>
      <c r="J1700">
        <v>94.87</v>
      </c>
      <c r="K1700">
        <v>0.85</v>
      </c>
      <c r="L1700">
        <v>0</v>
      </c>
      <c r="N1700">
        <v>1</v>
      </c>
      <c r="O1700">
        <v>1</v>
      </c>
      <c r="P1700" t="s">
        <v>2178</v>
      </c>
      <c r="Q1700" t="s">
        <v>2481</v>
      </c>
      <c r="R1700">
        <v>99.3</v>
      </c>
      <c r="S1700">
        <v>1523</v>
      </c>
      <c r="T1700" t="s">
        <v>3076</v>
      </c>
      <c r="U1700">
        <v>98.90000000000001</v>
      </c>
      <c r="V1700">
        <v>1504</v>
      </c>
      <c r="W1700">
        <v>15.028248</v>
      </c>
      <c r="X1700">
        <v>10.28775</v>
      </c>
      <c r="Y1700">
        <v>6.891156</v>
      </c>
      <c r="Z1700">
        <v>0</v>
      </c>
      <c r="AA1700">
        <v>1</v>
      </c>
      <c r="AB1700">
        <v>0.0132097178214332</v>
      </c>
      <c r="AC1700">
        <v>0.00360410997762205</v>
      </c>
      <c r="AD1700" t="s">
        <v>4353</v>
      </c>
      <c r="AE1700">
        <v>24356</v>
      </c>
      <c r="AF1700">
        <v>24942</v>
      </c>
      <c r="AG1700" t="s">
        <v>4529</v>
      </c>
      <c r="AH1700" t="s">
        <v>4531</v>
      </c>
      <c r="AI1700" t="s">
        <v>4664</v>
      </c>
      <c r="AJ1700" t="s">
        <v>5174</v>
      </c>
      <c r="AK1700" t="s">
        <v>5234</v>
      </c>
      <c r="AL1700">
        <v>16.82</v>
      </c>
      <c r="AM1700">
        <v>77.68000000000001</v>
      </c>
      <c r="AN1700" t="s">
        <v>5316</v>
      </c>
      <c r="AO1700" t="s">
        <v>5317</v>
      </c>
      <c r="AP1700" t="s">
        <v>5383</v>
      </c>
      <c r="AQ1700" t="s">
        <v>5449</v>
      </c>
    </row>
    <row r="1701" spans="1:43">
      <c r="A1701" s="1" t="s">
        <v>1124</v>
      </c>
      <c r="B1701">
        <v>17</v>
      </c>
      <c r="C1701">
        <v>4158752</v>
      </c>
      <c r="D1701">
        <v>1003404</v>
      </c>
      <c r="E1701">
        <v>244632.5</v>
      </c>
      <c r="F1701" t="s">
        <v>1249</v>
      </c>
      <c r="G1701" t="s">
        <v>1273</v>
      </c>
      <c r="H1701" t="s">
        <v>2124</v>
      </c>
      <c r="I1701" t="s">
        <v>2128</v>
      </c>
      <c r="J1701">
        <v>97.20999999999999</v>
      </c>
      <c r="K1701">
        <v>1.3</v>
      </c>
      <c r="L1701">
        <v>0</v>
      </c>
      <c r="N1701">
        <v>2</v>
      </c>
      <c r="O1701">
        <v>2</v>
      </c>
      <c r="P1701" t="s">
        <v>2152</v>
      </c>
      <c r="Q1701" t="s">
        <v>2444</v>
      </c>
      <c r="R1701">
        <v>99.8</v>
      </c>
      <c r="S1701">
        <v>1465</v>
      </c>
      <c r="T1701" t="s">
        <v>3040</v>
      </c>
      <c r="U1701">
        <v>97.59999999999999</v>
      </c>
      <c r="V1701">
        <v>1507</v>
      </c>
      <c r="W1701">
        <v>18.173344</v>
      </c>
      <c r="X1701">
        <v>14.9798355</v>
      </c>
      <c r="Y1701">
        <v>0.5785156</v>
      </c>
      <c r="Z1701">
        <v>0</v>
      </c>
      <c r="AA1701">
        <v>0</v>
      </c>
      <c r="AB1701">
        <v>0.0475639788060817</v>
      </c>
      <c r="AC1701">
        <v>0.0143951322767647</v>
      </c>
      <c r="AD1701" t="s">
        <v>4354</v>
      </c>
      <c r="AE1701">
        <v>2376</v>
      </c>
      <c r="AF1701">
        <v>2726</v>
      </c>
      <c r="AG1701" t="s">
        <v>4529</v>
      </c>
      <c r="AH1701" t="s">
        <v>4533</v>
      </c>
      <c r="AI1701" t="s">
        <v>4638</v>
      </c>
      <c r="AJ1701" t="s">
        <v>5176</v>
      </c>
      <c r="AK1701" t="s">
        <v>5244</v>
      </c>
      <c r="AL1701">
        <v>9.800000000000001</v>
      </c>
      <c r="AM1701">
        <v>79.31999999999999</v>
      </c>
      <c r="AN1701" t="s">
        <v>5316</v>
      </c>
      <c r="AO1701" t="s">
        <v>5319</v>
      </c>
      <c r="AP1701" t="s">
        <v>5385</v>
      </c>
      <c r="AQ1701" t="s">
        <v>5449</v>
      </c>
    </row>
    <row r="1702" spans="1:43">
      <c r="A1702" s="1" t="s">
        <v>1125</v>
      </c>
      <c r="B1702">
        <v>17</v>
      </c>
      <c r="C1702">
        <v>3285890</v>
      </c>
      <c r="D1702">
        <v>455485</v>
      </c>
      <c r="E1702">
        <v>193287.6</v>
      </c>
      <c r="F1702" t="s">
        <v>1249</v>
      </c>
      <c r="G1702" t="s">
        <v>1830</v>
      </c>
      <c r="H1702" t="s">
        <v>1830</v>
      </c>
      <c r="I1702" t="s">
        <v>2128</v>
      </c>
      <c r="J1702">
        <v>98.06</v>
      </c>
      <c r="K1702">
        <v>1.29</v>
      </c>
      <c r="L1702">
        <v>100</v>
      </c>
      <c r="N1702">
        <v>2</v>
      </c>
      <c r="O1702">
        <v>2</v>
      </c>
      <c r="P1702" t="s">
        <v>2420</v>
      </c>
      <c r="Q1702" t="s">
        <v>3014</v>
      </c>
      <c r="R1702">
        <v>100</v>
      </c>
      <c r="S1702">
        <v>1480</v>
      </c>
      <c r="T1702" t="s">
        <v>3558</v>
      </c>
      <c r="U1702">
        <v>91.3</v>
      </c>
      <c r="V1702">
        <v>1560</v>
      </c>
      <c r="W1702">
        <v>35.348377</v>
      </c>
      <c r="X1702">
        <v>16.478432</v>
      </c>
      <c r="Y1702">
        <v>0.5313805</v>
      </c>
      <c r="Z1702">
        <v>0</v>
      </c>
      <c r="AA1702">
        <v>0</v>
      </c>
      <c r="AB1702">
        <v>0.0142468817771614</v>
      </c>
      <c r="AC1702">
        <v>0.00341132717637066</v>
      </c>
      <c r="AD1702" t="s">
        <v>4355</v>
      </c>
      <c r="AE1702">
        <v>245471</v>
      </c>
      <c r="AF1702">
        <v>245937</v>
      </c>
      <c r="AG1702" t="s">
        <v>4529</v>
      </c>
      <c r="AH1702" t="s">
        <v>4542</v>
      </c>
      <c r="AI1702" t="s">
        <v>5095</v>
      </c>
      <c r="AJ1702" t="s">
        <v>5174</v>
      </c>
      <c r="AK1702" t="s">
        <v>5234</v>
      </c>
      <c r="AL1702">
        <v>15.11</v>
      </c>
      <c r="AM1702">
        <v>76.87</v>
      </c>
      <c r="AN1702" t="s">
        <v>5316</v>
      </c>
      <c r="AO1702" t="s">
        <v>5328</v>
      </c>
      <c r="AP1702" t="s">
        <v>5394</v>
      </c>
      <c r="AQ1702" t="s">
        <v>5458</v>
      </c>
    </row>
    <row r="1703" spans="1:43">
      <c r="A1703" s="1" t="s">
        <v>1126</v>
      </c>
      <c r="B1703">
        <v>11</v>
      </c>
      <c r="C1703">
        <v>3415663</v>
      </c>
      <c r="D1703">
        <v>1266575</v>
      </c>
      <c r="E1703">
        <v>310514.8</v>
      </c>
      <c r="F1703" t="s">
        <v>1249</v>
      </c>
      <c r="G1703" t="s">
        <v>1274</v>
      </c>
      <c r="H1703" t="s">
        <v>1274</v>
      </c>
      <c r="J1703">
        <v>95.66</v>
      </c>
      <c r="K1703">
        <v>0.99</v>
      </c>
      <c r="L1703">
        <v>50</v>
      </c>
      <c r="N1703">
        <v>2</v>
      </c>
      <c r="O1703">
        <v>2</v>
      </c>
      <c r="P1703" t="s">
        <v>2153</v>
      </c>
      <c r="Q1703" t="s">
        <v>2445</v>
      </c>
      <c r="R1703">
        <v>99.8</v>
      </c>
      <c r="S1703">
        <v>1463</v>
      </c>
      <c r="T1703" t="s">
        <v>3041</v>
      </c>
      <c r="U1703">
        <v>97.59999999999999</v>
      </c>
      <c r="V1703">
        <v>1500</v>
      </c>
      <c r="W1703">
        <v>14.879056</v>
      </c>
      <c r="X1703">
        <v>12.554343</v>
      </c>
      <c r="Z1703">
        <v>0</v>
      </c>
      <c r="AA1703">
        <v>0</v>
      </c>
      <c r="AB1703">
        <v>0.0186869042599484</v>
      </c>
      <c r="AC1703">
        <v>0.00481044603213567</v>
      </c>
      <c r="AD1703" t="s">
        <v>4356</v>
      </c>
      <c r="AE1703">
        <v>109503</v>
      </c>
      <c r="AF1703">
        <v>109870</v>
      </c>
      <c r="AG1703" t="s">
        <v>4529</v>
      </c>
      <c r="AH1703" t="s">
        <v>4533</v>
      </c>
      <c r="AI1703" t="s">
        <v>4639</v>
      </c>
      <c r="AJ1703" t="s">
        <v>5175</v>
      </c>
      <c r="AK1703" t="s">
        <v>5234</v>
      </c>
      <c r="AL1703">
        <v>10.33</v>
      </c>
      <c r="AM1703">
        <v>76.63</v>
      </c>
      <c r="AN1703" t="s">
        <v>5316</v>
      </c>
      <c r="AO1703" t="s">
        <v>5319</v>
      </c>
      <c r="AP1703" t="s">
        <v>5385</v>
      </c>
      <c r="AQ1703" t="s">
        <v>5449</v>
      </c>
    </row>
    <row r="1704" spans="1:43">
      <c r="A1704" s="1" t="s">
        <v>1126</v>
      </c>
      <c r="B1704">
        <v>11</v>
      </c>
      <c r="C1704">
        <v>3415663</v>
      </c>
      <c r="D1704">
        <v>1266575</v>
      </c>
      <c r="E1704">
        <v>310514.8</v>
      </c>
      <c r="F1704" t="s">
        <v>1249</v>
      </c>
      <c r="G1704" t="s">
        <v>1274</v>
      </c>
      <c r="H1704" t="s">
        <v>1274</v>
      </c>
      <c r="J1704">
        <v>95.66</v>
      </c>
      <c r="K1704">
        <v>0.99</v>
      </c>
      <c r="L1704">
        <v>50</v>
      </c>
      <c r="N1704">
        <v>2</v>
      </c>
      <c r="O1704">
        <v>2</v>
      </c>
      <c r="P1704" t="s">
        <v>2153</v>
      </c>
      <c r="Q1704" t="s">
        <v>2445</v>
      </c>
      <c r="R1704">
        <v>99.8</v>
      </c>
      <c r="S1704">
        <v>1463</v>
      </c>
      <c r="T1704" t="s">
        <v>3041</v>
      </c>
      <c r="U1704">
        <v>97.59999999999999</v>
      </c>
      <c r="V1704">
        <v>1500</v>
      </c>
      <c r="W1704">
        <v>14.879056</v>
      </c>
      <c r="X1704">
        <v>12.554343</v>
      </c>
      <c r="Z1704">
        <v>0</v>
      </c>
      <c r="AA1704">
        <v>0</v>
      </c>
      <c r="AB1704">
        <v>0.0186869042599484</v>
      </c>
      <c r="AC1704">
        <v>0.00481044603213567</v>
      </c>
      <c r="AD1704" t="s">
        <v>4357</v>
      </c>
      <c r="AE1704">
        <v>164855</v>
      </c>
      <c r="AF1704">
        <v>165267</v>
      </c>
      <c r="AG1704" t="s">
        <v>4530</v>
      </c>
      <c r="AH1704" t="s">
        <v>4539</v>
      </c>
      <c r="AI1704" t="s">
        <v>5096</v>
      </c>
      <c r="AJ1704" t="s">
        <v>5176</v>
      </c>
      <c r="AK1704" t="s">
        <v>5304</v>
      </c>
      <c r="AL1704">
        <v>13.02</v>
      </c>
      <c r="AM1704">
        <v>75.53</v>
      </c>
      <c r="AN1704" t="s">
        <v>5316</v>
      </c>
      <c r="AO1704" t="s">
        <v>5325</v>
      </c>
      <c r="AP1704" t="s">
        <v>5391</v>
      </c>
      <c r="AQ1704" t="s">
        <v>5455</v>
      </c>
    </row>
    <row r="1705" spans="1:43">
      <c r="A1705" s="1" t="s">
        <v>1126</v>
      </c>
      <c r="B1705">
        <v>11</v>
      </c>
      <c r="C1705">
        <v>3415663</v>
      </c>
      <c r="D1705">
        <v>1266575</v>
      </c>
      <c r="E1705">
        <v>310514.8</v>
      </c>
      <c r="F1705" t="s">
        <v>1249</v>
      </c>
      <c r="G1705" t="s">
        <v>1274</v>
      </c>
      <c r="H1705" t="s">
        <v>1274</v>
      </c>
      <c r="J1705">
        <v>95.66</v>
      </c>
      <c r="K1705">
        <v>0.99</v>
      </c>
      <c r="L1705">
        <v>50</v>
      </c>
      <c r="N1705">
        <v>2</v>
      </c>
      <c r="O1705">
        <v>2</v>
      </c>
      <c r="P1705" t="s">
        <v>2153</v>
      </c>
      <c r="Q1705" t="s">
        <v>2445</v>
      </c>
      <c r="R1705">
        <v>99.8</v>
      </c>
      <c r="S1705">
        <v>1463</v>
      </c>
      <c r="T1705" t="s">
        <v>3041</v>
      </c>
      <c r="U1705">
        <v>97.59999999999999</v>
      </c>
      <c r="V1705">
        <v>1500</v>
      </c>
      <c r="W1705">
        <v>14.879056</v>
      </c>
      <c r="X1705">
        <v>12.554343</v>
      </c>
      <c r="Z1705">
        <v>0</v>
      </c>
      <c r="AA1705">
        <v>0</v>
      </c>
      <c r="AB1705">
        <v>0.0186869042599484</v>
      </c>
      <c r="AC1705">
        <v>0.00481044603213567</v>
      </c>
      <c r="AD1705" t="s">
        <v>4357</v>
      </c>
      <c r="AE1705">
        <v>472498</v>
      </c>
      <c r="AF1705">
        <v>472701</v>
      </c>
      <c r="AG1705" t="s">
        <v>4530</v>
      </c>
      <c r="AH1705" t="s">
        <v>4538</v>
      </c>
      <c r="AI1705" t="s">
        <v>4643</v>
      </c>
      <c r="AJ1705">
        <f>.........</f>
        <v>0</v>
      </c>
      <c r="AK1705" t="s">
        <v>5234</v>
      </c>
      <c r="AL1705">
        <v>31.92</v>
      </c>
      <c r="AM1705">
        <v>78.92</v>
      </c>
      <c r="AN1705" t="s">
        <v>5316</v>
      </c>
      <c r="AO1705" t="s">
        <v>5324</v>
      </c>
      <c r="AP1705" t="s">
        <v>5390</v>
      </c>
      <c r="AQ1705" t="s">
        <v>5454</v>
      </c>
    </row>
    <row r="1706" spans="1:43">
      <c r="A1706" s="1" t="s">
        <v>1126</v>
      </c>
      <c r="B1706">
        <v>11</v>
      </c>
      <c r="C1706">
        <v>3415663</v>
      </c>
      <c r="D1706">
        <v>1266575</v>
      </c>
      <c r="E1706">
        <v>310514.8</v>
      </c>
      <c r="F1706" t="s">
        <v>1249</v>
      </c>
      <c r="G1706" t="s">
        <v>1274</v>
      </c>
      <c r="H1706" t="s">
        <v>1274</v>
      </c>
      <c r="J1706">
        <v>95.66</v>
      </c>
      <c r="K1706">
        <v>0.99</v>
      </c>
      <c r="L1706">
        <v>50</v>
      </c>
      <c r="N1706">
        <v>2</v>
      </c>
      <c r="O1706">
        <v>2</v>
      </c>
      <c r="P1706" t="s">
        <v>2153</v>
      </c>
      <c r="Q1706" t="s">
        <v>2445</v>
      </c>
      <c r="R1706">
        <v>99.8</v>
      </c>
      <c r="S1706">
        <v>1463</v>
      </c>
      <c r="T1706" t="s">
        <v>3041</v>
      </c>
      <c r="U1706">
        <v>97.59999999999999</v>
      </c>
      <c r="V1706">
        <v>1500</v>
      </c>
      <c r="W1706">
        <v>14.879056</v>
      </c>
      <c r="X1706">
        <v>12.554343</v>
      </c>
      <c r="Z1706">
        <v>0</v>
      </c>
      <c r="AA1706">
        <v>0</v>
      </c>
      <c r="AB1706">
        <v>0.0186869042599484</v>
      </c>
      <c r="AC1706">
        <v>0.00481044603213567</v>
      </c>
      <c r="AD1706" t="s">
        <v>4358</v>
      </c>
      <c r="AE1706">
        <v>251039</v>
      </c>
      <c r="AF1706">
        <v>251875</v>
      </c>
      <c r="AG1706" t="s">
        <v>4530</v>
      </c>
      <c r="AH1706" t="s">
        <v>4543</v>
      </c>
      <c r="AI1706" t="s">
        <v>5097</v>
      </c>
      <c r="AJ1706" t="s">
        <v>5224</v>
      </c>
      <c r="AK1706" t="s">
        <v>5293</v>
      </c>
      <c r="AL1706">
        <v>26.61</v>
      </c>
      <c r="AM1706">
        <v>77.22</v>
      </c>
      <c r="AN1706" t="s">
        <v>5316</v>
      </c>
      <c r="AO1706" t="s">
        <v>5329</v>
      </c>
      <c r="AP1706" t="s">
        <v>5395</v>
      </c>
      <c r="AQ1706" t="s">
        <v>5459</v>
      </c>
    </row>
    <row r="1707" spans="1:43">
      <c r="A1707" s="1" t="s">
        <v>1126</v>
      </c>
      <c r="B1707">
        <v>11</v>
      </c>
      <c r="C1707">
        <v>3415663</v>
      </c>
      <c r="D1707">
        <v>1266575</v>
      </c>
      <c r="E1707">
        <v>310514.8</v>
      </c>
      <c r="F1707" t="s">
        <v>1249</v>
      </c>
      <c r="G1707" t="s">
        <v>1274</v>
      </c>
      <c r="H1707" t="s">
        <v>1274</v>
      </c>
      <c r="J1707">
        <v>95.66</v>
      </c>
      <c r="K1707">
        <v>0.99</v>
      </c>
      <c r="L1707">
        <v>50</v>
      </c>
      <c r="N1707">
        <v>2</v>
      </c>
      <c r="O1707">
        <v>2</v>
      </c>
      <c r="P1707" t="s">
        <v>2153</v>
      </c>
      <c r="Q1707" t="s">
        <v>2445</v>
      </c>
      <c r="R1707">
        <v>99.8</v>
      </c>
      <c r="S1707">
        <v>1463</v>
      </c>
      <c r="T1707" t="s">
        <v>3041</v>
      </c>
      <c r="U1707">
        <v>97.59999999999999</v>
      </c>
      <c r="V1707">
        <v>1500</v>
      </c>
      <c r="W1707">
        <v>14.879056</v>
      </c>
      <c r="X1707">
        <v>12.554343</v>
      </c>
      <c r="Z1707">
        <v>0</v>
      </c>
      <c r="AA1707">
        <v>0</v>
      </c>
      <c r="AB1707">
        <v>0.0186869042599484</v>
      </c>
      <c r="AC1707">
        <v>0.00481044603213567</v>
      </c>
      <c r="AD1707" t="s">
        <v>4358</v>
      </c>
      <c r="AE1707">
        <v>251960</v>
      </c>
      <c r="AF1707">
        <v>253867</v>
      </c>
      <c r="AG1707" t="s">
        <v>4530</v>
      </c>
      <c r="AH1707" t="s">
        <v>4543</v>
      </c>
      <c r="AI1707" t="s">
        <v>5098</v>
      </c>
      <c r="AJ1707">
        <f>/=.....</f>
        <v>0</v>
      </c>
      <c r="AK1707" t="s">
        <v>5305</v>
      </c>
      <c r="AL1707">
        <v>60.93</v>
      </c>
      <c r="AM1707">
        <v>80.44</v>
      </c>
      <c r="AN1707" t="s">
        <v>5316</v>
      </c>
      <c r="AO1707" t="s">
        <v>5329</v>
      </c>
      <c r="AP1707" t="s">
        <v>5395</v>
      </c>
      <c r="AQ1707" t="s">
        <v>5459</v>
      </c>
    </row>
    <row r="1708" spans="1:43">
      <c r="A1708" s="1" t="s">
        <v>1126</v>
      </c>
      <c r="B1708">
        <v>11</v>
      </c>
      <c r="C1708">
        <v>3415663</v>
      </c>
      <c r="D1708">
        <v>1266575</v>
      </c>
      <c r="E1708">
        <v>310514.8</v>
      </c>
      <c r="F1708" t="s">
        <v>1249</v>
      </c>
      <c r="G1708" t="s">
        <v>1274</v>
      </c>
      <c r="H1708" t="s">
        <v>1274</v>
      </c>
      <c r="J1708">
        <v>95.66</v>
      </c>
      <c r="K1708">
        <v>0.99</v>
      </c>
      <c r="L1708">
        <v>50</v>
      </c>
      <c r="N1708">
        <v>2</v>
      </c>
      <c r="O1708">
        <v>2</v>
      </c>
      <c r="P1708" t="s">
        <v>2153</v>
      </c>
      <c r="Q1708" t="s">
        <v>2445</v>
      </c>
      <c r="R1708">
        <v>99.8</v>
      </c>
      <c r="S1708">
        <v>1463</v>
      </c>
      <c r="T1708" t="s">
        <v>3041</v>
      </c>
      <c r="U1708">
        <v>97.59999999999999</v>
      </c>
      <c r="V1708">
        <v>1500</v>
      </c>
      <c r="W1708">
        <v>14.879056</v>
      </c>
      <c r="X1708">
        <v>12.554343</v>
      </c>
      <c r="Z1708">
        <v>0</v>
      </c>
      <c r="AA1708">
        <v>0</v>
      </c>
      <c r="AB1708">
        <v>0.0186869042599484</v>
      </c>
      <c r="AC1708">
        <v>0.00481044603213567</v>
      </c>
      <c r="AD1708" t="s">
        <v>4358</v>
      </c>
      <c r="AE1708">
        <v>253951</v>
      </c>
      <c r="AF1708">
        <v>255020</v>
      </c>
      <c r="AG1708" t="s">
        <v>4530</v>
      </c>
      <c r="AH1708" t="s">
        <v>4545</v>
      </c>
      <c r="AI1708" t="s">
        <v>4641</v>
      </c>
      <c r="AJ1708">
        <f>/======</f>
        <v>0</v>
      </c>
      <c r="AK1708" t="s">
        <v>5233</v>
      </c>
      <c r="AL1708">
        <v>89.95999999999999</v>
      </c>
      <c r="AM1708">
        <v>78.40000000000001</v>
      </c>
      <c r="AN1708" t="s">
        <v>5316</v>
      </c>
      <c r="AO1708" t="s">
        <v>5331</v>
      </c>
      <c r="AP1708" t="s">
        <v>5397</v>
      </c>
      <c r="AQ1708" t="s">
        <v>5459</v>
      </c>
    </row>
    <row r="1709" spans="1:43">
      <c r="A1709" s="1" t="s">
        <v>1126</v>
      </c>
      <c r="B1709">
        <v>11</v>
      </c>
      <c r="C1709">
        <v>3415663</v>
      </c>
      <c r="D1709">
        <v>1266575</v>
      </c>
      <c r="E1709">
        <v>310514.8</v>
      </c>
      <c r="F1709" t="s">
        <v>1249</v>
      </c>
      <c r="G1709" t="s">
        <v>1274</v>
      </c>
      <c r="H1709" t="s">
        <v>1274</v>
      </c>
      <c r="J1709">
        <v>95.66</v>
      </c>
      <c r="K1709">
        <v>0.99</v>
      </c>
      <c r="L1709">
        <v>50</v>
      </c>
      <c r="N1709">
        <v>2</v>
      </c>
      <c r="O1709">
        <v>2</v>
      </c>
      <c r="P1709" t="s">
        <v>2153</v>
      </c>
      <c r="Q1709" t="s">
        <v>2445</v>
      </c>
      <c r="R1709">
        <v>99.8</v>
      </c>
      <c r="S1709">
        <v>1463</v>
      </c>
      <c r="T1709" t="s">
        <v>3041</v>
      </c>
      <c r="U1709">
        <v>97.59999999999999</v>
      </c>
      <c r="V1709">
        <v>1500</v>
      </c>
      <c r="W1709">
        <v>14.879056</v>
      </c>
      <c r="X1709">
        <v>12.554343</v>
      </c>
      <c r="Z1709">
        <v>0</v>
      </c>
      <c r="AA1709">
        <v>0</v>
      </c>
      <c r="AB1709">
        <v>0.0186869042599484</v>
      </c>
      <c r="AC1709">
        <v>0.00481044603213567</v>
      </c>
      <c r="AD1709" t="s">
        <v>4358</v>
      </c>
      <c r="AE1709">
        <v>263532</v>
      </c>
      <c r="AF1709">
        <v>263846</v>
      </c>
      <c r="AG1709" t="s">
        <v>4529</v>
      </c>
      <c r="AH1709" t="s">
        <v>4542</v>
      </c>
      <c r="AI1709" t="s">
        <v>4640</v>
      </c>
      <c r="AJ1709" t="s">
        <v>5173</v>
      </c>
      <c r="AK1709" t="s">
        <v>5246</v>
      </c>
      <c r="AL1709">
        <v>10.13</v>
      </c>
      <c r="AM1709">
        <v>76.40000000000001</v>
      </c>
      <c r="AN1709" t="s">
        <v>5316</v>
      </c>
      <c r="AO1709" t="s">
        <v>5328</v>
      </c>
      <c r="AP1709" t="s">
        <v>5394</v>
      </c>
      <c r="AQ1709" t="s">
        <v>5458</v>
      </c>
    </row>
    <row r="1710" spans="1:43">
      <c r="A1710" s="1" t="s">
        <v>1127</v>
      </c>
      <c r="B1710">
        <v>27</v>
      </c>
      <c r="C1710">
        <v>3399405</v>
      </c>
      <c r="D1710">
        <v>557208</v>
      </c>
      <c r="E1710">
        <v>125903.9</v>
      </c>
      <c r="F1710" t="s">
        <v>1249</v>
      </c>
      <c r="G1710" t="s">
        <v>1826</v>
      </c>
      <c r="H1710" t="s">
        <v>1764</v>
      </c>
      <c r="J1710">
        <v>93.05</v>
      </c>
      <c r="K1710">
        <v>2.38</v>
      </c>
      <c r="L1710">
        <v>75</v>
      </c>
      <c r="N1710">
        <v>2</v>
      </c>
      <c r="O1710">
        <v>2</v>
      </c>
      <c r="P1710" t="s">
        <v>2145</v>
      </c>
      <c r="Q1710" t="s">
        <v>3015</v>
      </c>
      <c r="R1710">
        <v>100</v>
      </c>
      <c r="S1710">
        <v>1448</v>
      </c>
      <c r="T1710" t="s">
        <v>3497</v>
      </c>
      <c r="U1710">
        <v>99.7</v>
      </c>
      <c r="V1710">
        <v>1455</v>
      </c>
      <c r="W1710">
        <v>10.860786</v>
      </c>
      <c r="X1710">
        <v>10.736185</v>
      </c>
      <c r="Z1710">
        <v>0</v>
      </c>
      <c r="AA1710">
        <v>0</v>
      </c>
      <c r="AB1710">
        <v>0.0376683059299516</v>
      </c>
      <c r="AC1710">
        <v>0.00663779061158004</v>
      </c>
    </row>
    <row r="1711" spans="1:43">
      <c r="A1711" s="1" t="s">
        <v>1128</v>
      </c>
      <c r="B1711">
        <v>49</v>
      </c>
      <c r="C1711">
        <v>3552815</v>
      </c>
      <c r="D1711">
        <v>341693</v>
      </c>
      <c r="E1711">
        <v>72506.39999999999</v>
      </c>
      <c r="F1711" t="s">
        <v>1249</v>
      </c>
      <c r="G1711" t="s">
        <v>1276</v>
      </c>
      <c r="H1711" t="s">
        <v>2125</v>
      </c>
      <c r="J1711">
        <v>98.52</v>
      </c>
      <c r="K1711">
        <v>2.96</v>
      </c>
      <c r="L1711">
        <v>83.33</v>
      </c>
      <c r="N1711">
        <v>2</v>
      </c>
      <c r="O1711">
        <v>2</v>
      </c>
      <c r="P1711" t="s">
        <v>2150</v>
      </c>
      <c r="Q1711" t="s">
        <v>2447</v>
      </c>
      <c r="R1711">
        <v>99.7</v>
      </c>
      <c r="S1711">
        <v>1447</v>
      </c>
      <c r="T1711" t="s">
        <v>3043</v>
      </c>
      <c r="U1711">
        <v>94.90000000000001</v>
      </c>
      <c r="V1711">
        <v>1500</v>
      </c>
      <c r="W1711">
        <v>14.046464</v>
      </c>
      <c r="X1711">
        <v>10.611031</v>
      </c>
      <c r="Z1711">
        <v>0</v>
      </c>
      <c r="AA1711">
        <v>0</v>
      </c>
      <c r="AB1711">
        <v>0.0196386872103083</v>
      </c>
      <c r="AC1711">
        <v>0.00416351301235681</v>
      </c>
      <c r="AD1711" t="s">
        <v>4359</v>
      </c>
      <c r="AE1711">
        <v>26090</v>
      </c>
      <c r="AF1711">
        <v>26240</v>
      </c>
      <c r="AG1711" t="s">
        <v>4530</v>
      </c>
      <c r="AH1711" t="s">
        <v>4548</v>
      </c>
      <c r="AI1711" t="s">
        <v>4801</v>
      </c>
      <c r="AJ1711" t="s">
        <v>5184</v>
      </c>
      <c r="AK1711" t="s">
        <v>5234</v>
      </c>
      <c r="AL1711">
        <v>4.91</v>
      </c>
      <c r="AM1711">
        <v>75.5</v>
      </c>
      <c r="AN1711" t="s">
        <v>5316</v>
      </c>
      <c r="AO1711" t="s">
        <v>5334</v>
      </c>
      <c r="AP1711" t="s">
        <v>5400</v>
      </c>
      <c r="AQ1711" t="s">
        <v>5456</v>
      </c>
    </row>
    <row r="1712" spans="1:43">
      <c r="A1712" s="1" t="s">
        <v>1129</v>
      </c>
      <c r="B1712">
        <v>7</v>
      </c>
      <c r="C1712">
        <v>2659794</v>
      </c>
      <c r="D1712">
        <v>1103530</v>
      </c>
      <c r="E1712">
        <v>379970.6</v>
      </c>
      <c r="F1712" t="s">
        <v>1249</v>
      </c>
      <c r="G1712" t="s">
        <v>1258</v>
      </c>
      <c r="H1712" t="s">
        <v>1258</v>
      </c>
      <c r="I1712" t="s">
        <v>2128</v>
      </c>
      <c r="J1712">
        <v>98.68000000000001</v>
      </c>
      <c r="K1712">
        <v>0.93</v>
      </c>
      <c r="L1712">
        <v>0</v>
      </c>
      <c r="N1712">
        <v>2</v>
      </c>
      <c r="O1712">
        <v>2</v>
      </c>
      <c r="P1712" t="s">
        <v>2138</v>
      </c>
      <c r="Q1712" t="s">
        <v>2429</v>
      </c>
      <c r="R1712">
        <v>100</v>
      </c>
      <c r="S1712">
        <v>1467</v>
      </c>
      <c r="T1712" t="s">
        <v>3059</v>
      </c>
      <c r="U1712">
        <v>99.2</v>
      </c>
      <c r="V1712">
        <v>1537</v>
      </c>
      <c r="W1712">
        <v>28.212994</v>
      </c>
      <c r="X1712">
        <v>21.880974</v>
      </c>
      <c r="Y1712">
        <v>0.45486096</v>
      </c>
      <c r="Z1712">
        <v>0</v>
      </c>
      <c r="AA1712">
        <v>0</v>
      </c>
      <c r="AB1712">
        <v>0.0167638751629096</v>
      </c>
      <c r="AC1712">
        <v>0.00515049433645427</v>
      </c>
      <c r="AD1712" t="s">
        <v>4360</v>
      </c>
      <c r="AE1712">
        <v>215411</v>
      </c>
      <c r="AF1712">
        <v>215781</v>
      </c>
      <c r="AG1712" t="s">
        <v>4530</v>
      </c>
      <c r="AH1712" t="s">
        <v>4531</v>
      </c>
      <c r="AI1712" t="s">
        <v>4611</v>
      </c>
      <c r="AJ1712" t="s">
        <v>5175</v>
      </c>
      <c r="AK1712" t="s">
        <v>5234</v>
      </c>
      <c r="AL1712">
        <v>10.63</v>
      </c>
      <c r="AM1712">
        <v>77.90000000000001</v>
      </c>
      <c r="AN1712" t="s">
        <v>5316</v>
      </c>
      <c r="AO1712" t="s">
        <v>5317</v>
      </c>
      <c r="AP1712" t="s">
        <v>5383</v>
      </c>
      <c r="AQ1712" t="s">
        <v>5449</v>
      </c>
    </row>
    <row r="1713" spans="1:43">
      <c r="A1713" s="1" t="s">
        <v>1129</v>
      </c>
      <c r="B1713">
        <v>7</v>
      </c>
      <c r="C1713">
        <v>2659794</v>
      </c>
      <c r="D1713">
        <v>1103530</v>
      </c>
      <c r="E1713">
        <v>379970.6</v>
      </c>
      <c r="F1713" t="s">
        <v>1249</v>
      </c>
      <c r="G1713" t="s">
        <v>1258</v>
      </c>
      <c r="H1713" t="s">
        <v>1258</v>
      </c>
      <c r="I1713" t="s">
        <v>2128</v>
      </c>
      <c r="J1713">
        <v>98.68000000000001</v>
      </c>
      <c r="K1713">
        <v>0.93</v>
      </c>
      <c r="L1713">
        <v>0</v>
      </c>
      <c r="N1713">
        <v>2</v>
      </c>
      <c r="O1713">
        <v>2</v>
      </c>
      <c r="P1713" t="s">
        <v>2138</v>
      </c>
      <c r="Q1713" t="s">
        <v>2429</v>
      </c>
      <c r="R1713">
        <v>100</v>
      </c>
      <c r="S1713">
        <v>1467</v>
      </c>
      <c r="T1713" t="s">
        <v>3059</v>
      </c>
      <c r="U1713">
        <v>99.2</v>
      </c>
      <c r="V1713">
        <v>1537</v>
      </c>
      <c r="W1713">
        <v>28.212994</v>
      </c>
      <c r="X1713">
        <v>21.880974</v>
      </c>
      <c r="Y1713">
        <v>0.45486096</v>
      </c>
      <c r="Z1713">
        <v>0</v>
      </c>
      <c r="AA1713">
        <v>0</v>
      </c>
      <c r="AB1713">
        <v>0.0167638751629096</v>
      </c>
      <c r="AC1713">
        <v>0.00515049433645427</v>
      </c>
      <c r="AD1713" t="s">
        <v>4360</v>
      </c>
      <c r="AE1713">
        <v>216048</v>
      </c>
      <c r="AF1713">
        <v>216218</v>
      </c>
      <c r="AG1713" t="s">
        <v>4530</v>
      </c>
      <c r="AH1713" t="s">
        <v>4533</v>
      </c>
      <c r="AI1713" t="s">
        <v>4631</v>
      </c>
      <c r="AJ1713" t="s">
        <v>5179</v>
      </c>
      <c r="AK1713" t="s">
        <v>5234</v>
      </c>
      <c r="AL1713">
        <v>4.8</v>
      </c>
      <c r="AM1713">
        <v>78.95</v>
      </c>
      <c r="AN1713" t="s">
        <v>5316</v>
      </c>
      <c r="AO1713" t="s">
        <v>5319</v>
      </c>
      <c r="AP1713" t="s">
        <v>5385</v>
      </c>
      <c r="AQ1713" t="s">
        <v>5449</v>
      </c>
    </row>
    <row r="1714" spans="1:43">
      <c r="A1714" s="1" t="s">
        <v>1129</v>
      </c>
      <c r="B1714">
        <v>7</v>
      </c>
      <c r="C1714">
        <v>2659794</v>
      </c>
      <c r="D1714">
        <v>1103530</v>
      </c>
      <c r="E1714">
        <v>379970.6</v>
      </c>
      <c r="F1714" t="s">
        <v>1249</v>
      </c>
      <c r="G1714" t="s">
        <v>1258</v>
      </c>
      <c r="H1714" t="s">
        <v>1258</v>
      </c>
      <c r="I1714" t="s">
        <v>2128</v>
      </c>
      <c r="J1714">
        <v>98.68000000000001</v>
      </c>
      <c r="K1714">
        <v>0.93</v>
      </c>
      <c r="L1714">
        <v>0</v>
      </c>
      <c r="N1714">
        <v>2</v>
      </c>
      <c r="O1714">
        <v>2</v>
      </c>
      <c r="P1714" t="s">
        <v>2138</v>
      </c>
      <c r="Q1714" t="s">
        <v>2429</v>
      </c>
      <c r="R1714">
        <v>100</v>
      </c>
      <c r="S1714">
        <v>1467</v>
      </c>
      <c r="T1714" t="s">
        <v>3059</v>
      </c>
      <c r="U1714">
        <v>99.2</v>
      </c>
      <c r="V1714">
        <v>1537</v>
      </c>
      <c r="W1714">
        <v>28.212994</v>
      </c>
      <c r="X1714">
        <v>21.880974</v>
      </c>
      <c r="Y1714">
        <v>0.45486096</v>
      </c>
      <c r="Z1714">
        <v>0</v>
      </c>
      <c r="AA1714">
        <v>0</v>
      </c>
      <c r="AB1714">
        <v>0.0167638751629096</v>
      </c>
      <c r="AC1714">
        <v>0.00515049433645427</v>
      </c>
      <c r="AD1714" t="s">
        <v>4361</v>
      </c>
      <c r="AE1714">
        <v>236148</v>
      </c>
      <c r="AF1714">
        <v>237665</v>
      </c>
      <c r="AG1714" t="s">
        <v>4530</v>
      </c>
      <c r="AH1714" t="s">
        <v>4537</v>
      </c>
      <c r="AI1714" t="s">
        <v>4659</v>
      </c>
      <c r="AJ1714" t="s">
        <v>5191</v>
      </c>
      <c r="AK1714" t="s">
        <v>5250</v>
      </c>
      <c r="AL1714">
        <v>49.06</v>
      </c>
      <c r="AM1714">
        <v>77.84999999999999</v>
      </c>
      <c r="AN1714" t="s">
        <v>5316</v>
      </c>
      <c r="AO1714" t="s">
        <v>5323</v>
      </c>
      <c r="AP1714" t="s">
        <v>5389</v>
      </c>
      <c r="AQ1714" t="s">
        <v>5454</v>
      </c>
    </row>
    <row r="1715" spans="1:43">
      <c r="A1715" s="1" t="s">
        <v>1129</v>
      </c>
      <c r="B1715">
        <v>7</v>
      </c>
      <c r="C1715">
        <v>2659794</v>
      </c>
      <c r="D1715">
        <v>1103530</v>
      </c>
      <c r="E1715">
        <v>379970.6</v>
      </c>
      <c r="F1715" t="s">
        <v>1249</v>
      </c>
      <c r="G1715" t="s">
        <v>1258</v>
      </c>
      <c r="H1715" t="s">
        <v>1258</v>
      </c>
      <c r="I1715" t="s">
        <v>2128</v>
      </c>
      <c r="J1715">
        <v>98.68000000000001</v>
      </c>
      <c r="K1715">
        <v>0.93</v>
      </c>
      <c r="L1715">
        <v>0</v>
      </c>
      <c r="N1715">
        <v>2</v>
      </c>
      <c r="O1715">
        <v>2</v>
      </c>
      <c r="P1715" t="s">
        <v>2138</v>
      </c>
      <c r="Q1715" t="s">
        <v>2429</v>
      </c>
      <c r="R1715">
        <v>100</v>
      </c>
      <c r="S1715">
        <v>1467</v>
      </c>
      <c r="T1715" t="s">
        <v>3059</v>
      </c>
      <c r="U1715">
        <v>99.2</v>
      </c>
      <c r="V1715">
        <v>1537</v>
      </c>
      <c r="W1715">
        <v>28.212994</v>
      </c>
      <c r="X1715">
        <v>21.880974</v>
      </c>
      <c r="Y1715">
        <v>0.45486096</v>
      </c>
      <c r="Z1715">
        <v>0</v>
      </c>
      <c r="AA1715">
        <v>0</v>
      </c>
      <c r="AB1715">
        <v>0.0167638751629096</v>
      </c>
      <c r="AC1715">
        <v>0.00515049433645427</v>
      </c>
      <c r="AD1715" t="s">
        <v>4361</v>
      </c>
      <c r="AE1715">
        <v>237834</v>
      </c>
      <c r="AF1715">
        <v>239300</v>
      </c>
      <c r="AG1715" t="s">
        <v>4530</v>
      </c>
      <c r="AH1715" t="s">
        <v>4537</v>
      </c>
      <c r="AI1715" t="s">
        <v>4658</v>
      </c>
      <c r="AJ1715">
        <f>./......</f>
        <v>0</v>
      </c>
      <c r="AK1715" t="s">
        <v>5249</v>
      </c>
      <c r="AL1715">
        <v>47.27</v>
      </c>
      <c r="AM1715">
        <v>80.66</v>
      </c>
      <c r="AN1715" t="s">
        <v>5316</v>
      </c>
      <c r="AO1715" t="s">
        <v>5323</v>
      </c>
      <c r="AP1715" t="s">
        <v>5389</v>
      </c>
      <c r="AQ1715" t="s">
        <v>5454</v>
      </c>
    </row>
    <row r="1716" spans="1:43">
      <c r="A1716" s="1" t="s">
        <v>1129</v>
      </c>
      <c r="B1716">
        <v>7</v>
      </c>
      <c r="C1716">
        <v>2659794</v>
      </c>
      <c r="D1716">
        <v>1103530</v>
      </c>
      <c r="E1716">
        <v>379970.6</v>
      </c>
      <c r="F1716" t="s">
        <v>1249</v>
      </c>
      <c r="G1716" t="s">
        <v>1258</v>
      </c>
      <c r="H1716" t="s">
        <v>1258</v>
      </c>
      <c r="I1716" t="s">
        <v>2128</v>
      </c>
      <c r="J1716">
        <v>98.68000000000001</v>
      </c>
      <c r="K1716">
        <v>0.93</v>
      </c>
      <c r="L1716">
        <v>0</v>
      </c>
      <c r="N1716">
        <v>2</v>
      </c>
      <c r="O1716">
        <v>2</v>
      </c>
      <c r="P1716" t="s">
        <v>2138</v>
      </c>
      <c r="Q1716" t="s">
        <v>2429</v>
      </c>
      <c r="R1716">
        <v>100</v>
      </c>
      <c r="S1716">
        <v>1467</v>
      </c>
      <c r="T1716" t="s">
        <v>3059</v>
      </c>
      <c r="U1716">
        <v>99.2</v>
      </c>
      <c r="V1716">
        <v>1537</v>
      </c>
      <c r="W1716">
        <v>28.212994</v>
      </c>
      <c r="X1716">
        <v>21.880974</v>
      </c>
      <c r="Y1716">
        <v>0.45486096</v>
      </c>
      <c r="Z1716">
        <v>0</v>
      </c>
      <c r="AA1716">
        <v>0</v>
      </c>
      <c r="AB1716">
        <v>0.0167638751629096</v>
      </c>
      <c r="AC1716">
        <v>0.00515049433645427</v>
      </c>
      <c r="AD1716" t="s">
        <v>4361</v>
      </c>
      <c r="AE1716">
        <v>240550</v>
      </c>
      <c r="AF1716">
        <v>240733</v>
      </c>
      <c r="AG1716" t="s">
        <v>4529</v>
      </c>
      <c r="AH1716" t="s">
        <v>4538</v>
      </c>
      <c r="AI1716" t="s">
        <v>4614</v>
      </c>
      <c r="AJ1716">
        <f>..........</f>
        <v>0</v>
      </c>
      <c r="AK1716" t="s">
        <v>5234</v>
      </c>
      <c r="AL1716">
        <v>28.79</v>
      </c>
      <c r="AM1716">
        <v>76.09</v>
      </c>
      <c r="AN1716" t="s">
        <v>5316</v>
      </c>
      <c r="AO1716" t="s">
        <v>5324</v>
      </c>
      <c r="AP1716" t="s">
        <v>5390</v>
      </c>
      <c r="AQ1716" t="s">
        <v>5454</v>
      </c>
    </row>
    <row r="1717" spans="1:43">
      <c r="A1717" s="1" t="s">
        <v>1130</v>
      </c>
      <c r="B1717">
        <v>22</v>
      </c>
      <c r="C1717">
        <v>5078725</v>
      </c>
      <c r="D1717">
        <v>1159848</v>
      </c>
      <c r="E1717">
        <v>230851.1</v>
      </c>
      <c r="F1717" t="s">
        <v>1249</v>
      </c>
      <c r="G1717" t="s">
        <v>1363</v>
      </c>
      <c r="H1717" t="s">
        <v>1363</v>
      </c>
      <c r="J1717">
        <v>96.81</v>
      </c>
      <c r="K1717">
        <v>3.37</v>
      </c>
      <c r="L1717">
        <v>27.27</v>
      </c>
      <c r="N1717">
        <v>1</v>
      </c>
      <c r="O1717">
        <v>1</v>
      </c>
      <c r="P1717" t="s">
        <v>2172</v>
      </c>
      <c r="Q1717" t="s">
        <v>2538</v>
      </c>
      <c r="R1717">
        <v>99.40000000000001</v>
      </c>
      <c r="S1717">
        <v>1451</v>
      </c>
      <c r="T1717" t="s">
        <v>3131</v>
      </c>
      <c r="U1717">
        <v>99.3</v>
      </c>
      <c r="V1717">
        <v>1509</v>
      </c>
      <c r="W1717">
        <v>30.136713</v>
      </c>
      <c r="X1717">
        <v>23.117785</v>
      </c>
      <c r="Z1717">
        <v>0</v>
      </c>
      <c r="AA1717">
        <v>0</v>
      </c>
      <c r="AB1717">
        <v>0.037036099470588</v>
      </c>
      <c r="AC1717">
        <v>0.0114987283781551</v>
      </c>
      <c r="AD1717" t="s">
        <v>4362</v>
      </c>
      <c r="AE1717">
        <v>43604</v>
      </c>
      <c r="AF1717">
        <v>43767</v>
      </c>
      <c r="AG1717" t="s">
        <v>4529</v>
      </c>
      <c r="AH1717" t="s">
        <v>4563</v>
      </c>
      <c r="AI1717" t="s">
        <v>4740</v>
      </c>
      <c r="AJ1717" t="s">
        <v>5206</v>
      </c>
      <c r="AK1717" t="s">
        <v>5241</v>
      </c>
      <c r="AL1717">
        <v>11.49</v>
      </c>
      <c r="AM1717">
        <v>76.65000000000001</v>
      </c>
      <c r="AN1717" t="s">
        <v>5316</v>
      </c>
      <c r="AO1717" t="s">
        <v>5349</v>
      </c>
      <c r="AP1717" t="s">
        <v>5415</v>
      </c>
      <c r="AQ1717" t="s">
        <v>5459</v>
      </c>
    </row>
    <row r="1718" spans="1:43">
      <c r="A1718" s="1" t="s">
        <v>1130</v>
      </c>
      <c r="B1718">
        <v>22</v>
      </c>
      <c r="C1718">
        <v>5078725</v>
      </c>
      <c r="D1718">
        <v>1159848</v>
      </c>
      <c r="E1718">
        <v>230851.1</v>
      </c>
      <c r="F1718" t="s">
        <v>1249</v>
      </c>
      <c r="G1718" t="s">
        <v>1363</v>
      </c>
      <c r="H1718" t="s">
        <v>1363</v>
      </c>
      <c r="J1718">
        <v>96.81</v>
      </c>
      <c r="K1718">
        <v>3.37</v>
      </c>
      <c r="L1718">
        <v>27.27</v>
      </c>
      <c r="N1718">
        <v>1</v>
      </c>
      <c r="O1718">
        <v>1</v>
      </c>
      <c r="P1718" t="s">
        <v>2172</v>
      </c>
      <c r="Q1718" t="s">
        <v>2538</v>
      </c>
      <c r="R1718">
        <v>99.40000000000001</v>
      </c>
      <c r="S1718">
        <v>1451</v>
      </c>
      <c r="T1718" t="s">
        <v>3131</v>
      </c>
      <c r="U1718">
        <v>99.3</v>
      </c>
      <c r="V1718">
        <v>1509</v>
      </c>
      <c r="W1718">
        <v>30.136713</v>
      </c>
      <c r="X1718">
        <v>23.117785</v>
      </c>
      <c r="Z1718">
        <v>0</v>
      </c>
      <c r="AA1718">
        <v>0</v>
      </c>
      <c r="AB1718">
        <v>0.037036099470588</v>
      </c>
      <c r="AC1718">
        <v>0.0114987283781551</v>
      </c>
      <c r="AD1718" t="s">
        <v>4363</v>
      </c>
      <c r="AE1718">
        <v>303097</v>
      </c>
      <c r="AF1718">
        <v>303618</v>
      </c>
      <c r="AG1718" t="s">
        <v>4530</v>
      </c>
      <c r="AH1718" t="s">
        <v>4537</v>
      </c>
      <c r="AI1718" t="s">
        <v>4739</v>
      </c>
      <c r="AJ1718" t="s">
        <v>5176</v>
      </c>
      <c r="AK1718" t="s">
        <v>5241</v>
      </c>
      <c r="AL1718">
        <v>16.86</v>
      </c>
      <c r="AM1718">
        <v>77.52</v>
      </c>
      <c r="AN1718" t="s">
        <v>5316</v>
      </c>
      <c r="AO1718" t="s">
        <v>5323</v>
      </c>
      <c r="AP1718" t="s">
        <v>5389</v>
      </c>
      <c r="AQ1718" t="s">
        <v>5454</v>
      </c>
    </row>
    <row r="1719" spans="1:43">
      <c r="A1719" s="1" t="s">
        <v>1130</v>
      </c>
      <c r="B1719">
        <v>22</v>
      </c>
      <c r="C1719">
        <v>5078725</v>
      </c>
      <c r="D1719">
        <v>1159848</v>
      </c>
      <c r="E1719">
        <v>230851.1</v>
      </c>
      <c r="F1719" t="s">
        <v>1249</v>
      </c>
      <c r="G1719" t="s">
        <v>1363</v>
      </c>
      <c r="H1719" t="s">
        <v>1363</v>
      </c>
      <c r="J1719">
        <v>96.81</v>
      </c>
      <c r="K1719">
        <v>3.37</v>
      </c>
      <c r="L1719">
        <v>27.27</v>
      </c>
      <c r="N1719">
        <v>1</v>
      </c>
      <c r="O1719">
        <v>1</v>
      </c>
      <c r="P1719" t="s">
        <v>2172</v>
      </c>
      <c r="Q1719" t="s">
        <v>2538</v>
      </c>
      <c r="R1719">
        <v>99.40000000000001</v>
      </c>
      <c r="S1719">
        <v>1451</v>
      </c>
      <c r="T1719" t="s">
        <v>3131</v>
      </c>
      <c r="U1719">
        <v>99.3</v>
      </c>
      <c r="V1719">
        <v>1509</v>
      </c>
      <c r="W1719">
        <v>30.136713</v>
      </c>
      <c r="X1719">
        <v>23.117785</v>
      </c>
      <c r="Z1719">
        <v>0</v>
      </c>
      <c r="AA1719">
        <v>0</v>
      </c>
      <c r="AB1719">
        <v>0.037036099470588</v>
      </c>
      <c r="AC1719">
        <v>0.0114987283781551</v>
      </c>
      <c r="AD1719" t="s">
        <v>4364</v>
      </c>
      <c r="AE1719">
        <v>39888</v>
      </c>
      <c r="AF1719">
        <v>40040</v>
      </c>
      <c r="AG1719" t="s">
        <v>4530</v>
      </c>
      <c r="AH1719" t="s">
        <v>4559</v>
      </c>
      <c r="AI1719" t="s">
        <v>4741</v>
      </c>
      <c r="AJ1719" t="s">
        <v>5207</v>
      </c>
      <c r="AK1719" t="s">
        <v>5256</v>
      </c>
      <c r="AL1719">
        <v>8.83</v>
      </c>
      <c r="AM1719">
        <v>77.42</v>
      </c>
      <c r="AN1719" t="s">
        <v>5316</v>
      </c>
      <c r="AO1719" t="s">
        <v>5345</v>
      </c>
      <c r="AP1719" t="s">
        <v>5411</v>
      </c>
      <c r="AQ1719" t="s">
        <v>5463</v>
      </c>
    </row>
    <row r="1720" spans="1:43">
      <c r="A1720" s="1" t="s">
        <v>1130</v>
      </c>
      <c r="B1720">
        <v>22</v>
      </c>
      <c r="C1720">
        <v>5078725</v>
      </c>
      <c r="D1720">
        <v>1159848</v>
      </c>
      <c r="E1720">
        <v>230851.1</v>
      </c>
      <c r="F1720" t="s">
        <v>1249</v>
      </c>
      <c r="G1720" t="s">
        <v>1363</v>
      </c>
      <c r="H1720" t="s">
        <v>1363</v>
      </c>
      <c r="J1720">
        <v>96.81</v>
      </c>
      <c r="K1720">
        <v>3.37</v>
      </c>
      <c r="L1720">
        <v>27.27</v>
      </c>
      <c r="N1720">
        <v>1</v>
      </c>
      <c r="O1720">
        <v>1</v>
      </c>
      <c r="P1720" t="s">
        <v>2172</v>
      </c>
      <c r="Q1720" t="s">
        <v>2538</v>
      </c>
      <c r="R1720">
        <v>99.40000000000001</v>
      </c>
      <c r="S1720">
        <v>1451</v>
      </c>
      <c r="T1720" t="s">
        <v>3131</v>
      </c>
      <c r="U1720">
        <v>99.3</v>
      </c>
      <c r="V1720">
        <v>1509</v>
      </c>
      <c r="W1720">
        <v>30.136713</v>
      </c>
      <c r="X1720">
        <v>23.117785</v>
      </c>
      <c r="Z1720">
        <v>0</v>
      </c>
      <c r="AA1720">
        <v>0</v>
      </c>
      <c r="AB1720">
        <v>0.037036099470588</v>
      </c>
      <c r="AC1720">
        <v>0.0114987283781551</v>
      </c>
      <c r="AD1720" t="s">
        <v>4364</v>
      </c>
      <c r="AE1720">
        <v>337853</v>
      </c>
      <c r="AF1720">
        <v>338095</v>
      </c>
      <c r="AG1720" t="s">
        <v>4529</v>
      </c>
      <c r="AH1720" t="s">
        <v>4533</v>
      </c>
      <c r="AI1720" t="s">
        <v>4742</v>
      </c>
      <c r="AJ1720" t="s">
        <v>5185</v>
      </c>
      <c r="AK1720" t="s">
        <v>5242</v>
      </c>
      <c r="AL1720">
        <v>6.74</v>
      </c>
      <c r="AM1720">
        <v>76.42</v>
      </c>
      <c r="AN1720" t="s">
        <v>5316</v>
      </c>
      <c r="AO1720" t="s">
        <v>5319</v>
      </c>
      <c r="AP1720" t="s">
        <v>5385</v>
      </c>
      <c r="AQ1720" t="s">
        <v>5449</v>
      </c>
    </row>
    <row r="1721" spans="1:43">
      <c r="A1721" s="1" t="s">
        <v>1130</v>
      </c>
      <c r="B1721">
        <v>22</v>
      </c>
      <c r="C1721">
        <v>5078725</v>
      </c>
      <c r="D1721">
        <v>1159848</v>
      </c>
      <c r="E1721">
        <v>230851.1</v>
      </c>
      <c r="F1721" t="s">
        <v>1249</v>
      </c>
      <c r="G1721" t="s">
        <v>1363</v>
      </c>
      <c r="H1721" t="s">
        <v>1363</v>
      </c>
      <c r="J1721">
        <v>96.81</v>
      </c>
      <c r="K1721">
        <v>3.37</v>
      </c>
      <c r="L1721">
        <v>27.27</v>
      </c>
      <c r="N1721">
        <v>1</v>
      </c>
      <c r="O1721">
        <v>1</v>
      </c>
      <c r="P1721" t="s">
        <v>2172</v>
      </c>
      <c r="Q1721" t="s">
        <v>2538</v>
      </c>
      <c r="R1721">
        <v>99.40000000000001</v>
      </c>
      <c r="S1721">
        <v>1451</v>
      </c>
      <c r="T1721" t="s">
        <v>3131</v>
      </c>
      <c r="U1721">
        <v>99.3</v>
      </c>
      <c r="V1721">
        <v>1509</v>
      </c>
      <c r="W1721">
        <v>30.136713</v>
      </c>
      <c r="X1721">
        <v>23.117785</v>
      </c>
      <c r="Z1721">
        <v>0</v>
      </c>
      <c r="AA1721">
        <v>0</v>
      </c>
      <c r="AB1721">
        <v>0.037036099470588</v>
      </c>
      <c r="AC1721">
        <v>0.0114987283781551</v>
      </c>
      <c r="AD1721" t="s">
        <v>4364</v>
      </c>
      <c r="AE1721">
        <v>338388</v>
      </c>
      <c r="AF1721">
        <v>338775</v>
      </c>
      <c r="AG1721" t="s">
        <v>4529</v>
      </c>
      <c r="AH1721" t="s">
        <v>4531</v>
      </c>
      <c r="AI1721" t="s">
        <v>4743</v>
      </c>
      <c r="AJ1721" t="s">
        <v>5175</v>
      </c>
      <c r="AK1721" t="s">
        <v>5234</v>
      </c>
      <c r="AL1721">
        <v>11.12</v>
      </c>
      <c r="AM1721">
        <v>77.83</v>
      </c>
      <c r="AN1721" t="s">
        <v>5316</v>
      </c>
      <c r="AO1721" t="s">
        <v>5317</v>
      </c>
      <c r="AP1721" t="s">
        <v>5383</v>
      </c>
      <c r="AQ1721" t="s">
        <v>5449</v>
      </c>
    </row>
    <row r="1722" spans="1:43">
      <c r="A1722" s="1" t="s">
        <v>1130</v>
      </c>
      <c r="B1722">
        <v>22</v>
      </c>
      <c r="C1722">
        <v>5078725</v>
      </c>
      <c r="D1722">
        <v>1159848</v>
      </c>
      <c r="E1722">
        <v>230851.1</v>
      </c>
      <c r="F1722" t="s">
        <v>1249</v>
      </c>
      <c r="G1722" t="s">
        <v>1363</v>
      </c>
      <c r="H1722" t="s">
        <v>1363</v>
      </c>
      <c r="J1722">
        <v>96.81</v>
      </c>
      <c r="K1722">
        <v>3.37</v>
      </c>
      <c r="L1722">
        <v>27.27</v>
      </c>
      <c r="N1722">
        <v>1</v>
      </c>
      <c r="O1722">
        <v>1</v>
      </c>
      <c r="P1722" t="s">
        <v>2172</v>
      </c>
      <c r="Q1722" t="s">
        <v>2538</v>
      </c>
      <c r="R1722">
        <v>99.40000000000001</v>
      </c>
      <c r="S1722">
        <v>1451</v>
      </c>
      <c r="T1722" t="s">
        <v>3131</v>
      </c>
      <c r="U1722">
        <v>99.3</v>
      </c>
      <c r="V1722">
        <v>1509</v>
      </c>
      <c r="W1722">
        <v>30.136713</v>
      </c>
      <c r="X1722">
        <v>23.117785</v>
      </c>
      <c r="Z1722">
        <v>0</v>
      </c>
      <c r="AA1722">
        <v>0</v>
      </c>
      <c r="AB1722">
        <v>0.037036099470588</v>
      </c>
      <c r="AC1722">
        <v>0.0114987283781551</v>
      </c>
      <c r="AD1722" t="s">
        <v>4365</v>
      </c>
      <c r="AE1722">
        <v>3706</v>
      </c>
      <c r="AF1722">
        <v>3922</v>
      </c>
      <c r="AG1722" t="s">
        <v>4530</v>
      </c>
      <c r="AH1722" t="s">
        <v>4553</v>
      </c>
      <c r="AI1722" t="s">
        <v>4737</v>
      </c>
      <c r="AJ1722" t="s">
        <v>5204</v>
      </c>
      <c r="AK1722" t="s">
        <v>5237</v>
      </c>
      <c r="AL1722">
        <v>31.3</v>
      </c>
      <c r="AM1722">
        <v>77.52</v>
      </c>
      <c r="AN1722" t="s">
        <v>5316</v>
      </c>
      <c r="AO1722" t="s">
        <v>5339</v>
      </c>
      <c r="AP1722" t="s">
        <v>5405</v>
      </c>
      <c r="AQ1722" t="s">
        <v>5464</v>
      </c>
    </row>
    <row r="1723" spans="1:43">
      <c r="A1723" s="1" t="s">
        <v>1130</v>
      </c>
      <c r="B1723">
        <v>22</v>
      </c>
      <c r="C1723">
        <v>5078725</v>
      </c>
      <c r="D1723">
        <v>1159848</v>
      </c>
      <c r="E1723">
        <v>230851.1</v>
      </c>
      <c r="F1723" t="s">
        <v>1249</v>
      </c>
      <c r="G1723" t="s">
        <v>1363</v>
      </c>
      <c r="H1723" t="s">
        <v>1363</v>
      </c>
      <c r="J1723">
        <v>96.81</v>
      </c>
      <c r="K1723">
        <v>3.37</v>
      </c>
      <c r="L1723">
        <v>27.27</v>
      </c>
      <c r="N1723">
        <v>1</v>
      </c>
      <c r="O1723">
        <v>1</v>
      </c>
      <c r="P1723" t="s">
        <v>2172</v>
      </c>
      <c r="Q1723" t="s">
        <v>2538</v>
      </c>
      <c r="R1723">
        <v>99.40000000000001</v>
      </c>
      <c r="S1723">
        <v>1451</v>
      </c>
      <c r="T1723" t="s">
        <v>3131</v>
      </c>
      <c r="U1723">
        <v>99.3</v>
      </c>
      <c r="V1723">
        <v>1509</v>
      </c>
      <c r="W1723">
        <v>30.136713</v>
      </c>
      <c r="X1723">
        <v>23.117785</v>
      </c>
      <c r="Z1723">
        <v>0</v>
      </c>
      <c r="AA1723">
        <v>0</v>
      </c>
      <c r="AB1723">
        <v>0.037036099470588</v>
      </c>
      <c r="AC1723">
        <v>0.0114987283781551</v>
      </c>
      <c r="AD1723" t="s">
        <v>4366</v>
      </c>
      <c r="AE1723">
        <v>39735</v>
      </c>
      <c r="AF1723">
        <v>39928</v>
      </c>
      <c r="AG1723" t="s">
        <v>4530</v>
      </c>
      <c r="AH1723" t="s">
        <v>4532</v>
      </c>
      <c r="AI1723" t="s">
        <v>4738</v>
      </c>
      <c r="AJ1723" t="s">
        <v>5205</v>
      </c>
      <c r="AK1723" t="s">
        <v>5264</v>
      </c>
      <c r="AL1723">
        <v>27.29</v>
      </c>
      <c r="AM1723">
        <v>76.65000000000001</v>
      </c>
      <c r="AN1723" t="s">
        <v>5316</v>
      </c>
      <c r="AO1723" t="s">
        <v>5318</v>
      </c>
      <c r="AP1723" t="s">
        <v>5384</v>
      </c>
      <c r="AQ1723" t="s">
        <v>5450</v>
      </c>
    </row>
    <row r="1724" spans="1:43">
      <c r="A1724" s="1" t="s">
        <v>1131</v>
      </c>
      <c r="B1724">
        <v>20</v>
      </c>
      <c r="C1724">
        <v>4001922</v>
      </c>
      <c r="D1724">
        <v>920278</v>
      </c>
      <c r="E1724">
        <v>200096.1</v>
      </c>
      <c r="F1724" t="s">
        <v>1249</v>
      </c>
      <c r="G1724" t="s">
        <v>1250</v>
      </c>
      <c r="H1724" t="s">
        <v>2126</v>
      </c>
      <c r="J1724">
        <v>94.28</v>
      </c>
      <c r="K1724">
        <v>0.62</v>
      </c>
      <c r="L1724">
        <v>50</v>
      </c>
      <c r="N1724">
        <v>2</v>
      </c>
      <c r="O1724">
        <v>2</v>
      </c>
      <c r="P1724" t="s">
        <v>2130</v>
      </c>
      <c r="Q1724" t="s">
        <v>2421</v>
      </c>
      <c r="R1724">
        <v>99.8</v>
      </c>
      <c r="S1724">
        <v>1457</v>
      </c>
      <c r="T1724" t="s">
        <v>3498</v>
      </c>
      <c r="U1724">
        <v>98.8</v>
      </c>
      <c r="V1724">
        <v>1527</v>
      </c>
      <c r="W1724">
        <v>13.024379</v>
      </c>
      <c r="X1724">
        <v>11.302222</v>
      </c>
      <c r="Z1724">
        <v>0</v>
      </c>
      <c r="AA1724">
        <v>0</v>
      </c>
      <c r="AB1724">
        <v>0.0442659839226506</v>
      </c>
      <c r="AC1724">
        <v>0.00886193232519736</v>
      </c>
      <c r="AD1724" t="s">
        <v>4367</v>
      </c>
      <c r="AE1724">
        <v>514802</v>
      </c>
      <c r="AF1724">
        <v>514972</v>
      </c>
      <c r="AG1724" t="s">
        <v>4529</v>
      </c>
      <c r="AH1724" t="s">
        <v>4533</v>
      </c>
      <c r="AI1724" t="s">
        <v>4631</v>
      </c>
      <c r="AJ1724" t="s">
        <v>5179</v>
      </c>
      <c r="AK1724" t="s">
        <v>5234</v>
      </c>
      <c r="AL1724">
        <v>4.8</v>
      </c>
      <c r="AM1724">
        <v>79.53</v>
      </c>
      <c r="AN1724" t="s">
        <v>5316</v>
      </c>
      <c r="AO1724" t="s">
        <v>5319</v>
      </c>
      <c r="AP1724" t="s">
        <v>5385</v>
      </c>
      <c r="AQ1724" t="s">
        <v>5449</v>
      </c>
    </row>
    <row r="1725" spans="1:43">
      <c r="A1725" s="1" t="s">
        <v>1131</v>
      </c>
      <c r="B1725">
        <v>20</v>
      </c>
      <c r="C1725">
        <v>4001922</v>
      </c>
      <c r="D1725">
        <v>920278</v>
      </c>
      <c r="E1725">
        <v>200096.1</v>
      </c>
      <c r="F1725" t="s">
        <v>1249</v>
      </c>
      <c r="G1725" t="s">
        <v>1250</v>
      </c>
      <c r="H1725" t="s">
        <v>2126</v>
      </c>
      <c r="J1725">
        <v>94.28</v>
      </c>
      <c r="K1725">
        <v>0.62</v>
      </c>
      <c r="L1725">
        <v>50</v>
      </c>
      <c r="N1725">
        <v>2</v>
      </c>
      <c r="O1725">
        <v>2</v>
      </c>
      <c r="P1725" t="s">
        <v>2130</v>
      </c>
      <c r="Q1725" t="s">
        <v>2421</v>
      </c>
      <c r="R1725">
        <v>99.8</v>
      </c>
      <c r="S1725">
        <v>1457</v>
      </c>
      <c r="T1725" t="s">
        <v>3498</v>
      </c>
      <c r="U1725">
        <v>98.8</v>
      </c>
      <c r="V1725">
        <v>1527</v>
      </c>
      <c r="W1725">
        <v>13.024379</v>
      </c>
      <c r="X1725">
        <v>11.302222</v>
      </c>
      <c r="Z1725">
        <v>0</v>
      </c>
      <c r="AA1725">
        <v>0</v>
      </c>
      <c r="AB1725">
        <v>0.0442659839226506</v>
      </c>
      <c r="AC1725">
        <v>0.00886193232519736</v>
      </c>
      <c r="AD1725" t="s">
        <v>4367</v>
      </c>
      <c r="AE1725">
        <v>515313</v>
      </c>
      <c r="AF1725">
        <v>515627</v>
      </c>
      <c r="AG1725" t="s">
        <v>4529</v>
      </c>
      <c r="AH1725" t="s">
        <v>4531</v>
      </c>
      <c r="AI1725" t="s">
        <v>4597</v>
      </c>
      <c r="AJ1725" t="s">
        <v>5173</v>
      </c>
      <c r="AK1725" t="s">
        <v>5233</v>
      </c>
      <c r="AL1725">
        <v>8.91</v>
      </c>
      <c r="AM1725">
        <v>79.62</v>
      </c>
      <c r="AN1725" t="s">
        <v>5316</v>
      </c>
      <c r="AO1725" t="s">
        <v>5317</v>
      </c>
      <c r="AP1725" t="s">
        <v>5383</v>
      </c>
      <c r="AQ1725" t="s">
        <v>5449</v>
      </c>
    </row>
    <row r="1726" spans="1:43">
      <c r="A1726" s="1" t="s">
        <v>1132</v>
      </c>
      <c r="B1726">
        <v>7</v>
      </c>
      <c r="C1726">
        <v>5092009</v>
      </c>
      <c r="D1726">
        <v>4921498</v>
      </c>
      <c r="E1726">
        <v>727429.9</v>
      </c>
      <c r="F1726" t="s">
        <v>1249</v>
      </c>
      <c r="G1726" t="s">
        <v>1393</v>
      </c>
      <c r="H1726" t="s">
        <v>1393</v>
      </c>
      <c r="J1726">
        <v>98.81</v>
      </c>
      <c r="K1726">
        <v>1.79</v>
      </c>
      <c r="L1726">
        <v>76.92</v>
      </c>
      <c r="N1726">
        <v>3</v>
      </c>
      <c r="O1726">
        <v>3</v>
      </c>
      <c r="P1726" t="s">
        <v>2235</v>
      </c>
      <c r="Q1726" t="s">
        <v>2572</v>
      </c>
      <c r="R1726">
        <v>100</v>
      </c>
      <c r="S1726">
        <v>1426</v>
      </c>
      <c r="T1726" t="s">
        <v>3160</v>
      </c>
      <c r="U1726">
        <v>99.59999999999999</v>
      </c>
      <c r="V1726">
        <v>1468</v>
      </c>
      <c r="W1726">
        <v>59.177677</v>
      </c>
      <c r="X1726">
        <v>57.534992</v>
      </c>
      <c r="Z1726">
        <v>0</v>
      </c>
      <c r="AA1726">
        <v>0</v>
      </c>
      <c r="AB1726">
        <v>0.00584237747420169</v>
      </c>
      <c r="AC1726">
        <v>0.00126049024948643</v>
      </c>
    </row>
    <row r="1727" spans="1:43">
      <c r="A1727" s="1" t="s">
        <v>1133</v>
      </c>
      <c r="B1727">
        <v>21</v>
      </c>
      <c r="C1727">
        <v>5111239</v>
      </c>
      <c r="D1727">
        <v>649442</v>
      </c>
      <c r="E1727">
        <v>243392.3</v>
      </c>
      <c r="F1727" t="s">
        <v>1249</v>
      </c>
      <c r="G1727" t="s">
        <v>1762</v>
      </c>
      <c r="H1727" t="s">
        <v>1762</v>
      </c>
      <c r="J1727">
        <v>98.06</v>
      </c>
      <c r="K1727">
        <v>3.87</v>
      </c>
      <c r="L1727">
        <v>85.70999999999999</v>
      </c>
      <c r="N1727">
        <v>1</v>
      </c>
      <c r="O1727">
        <v>1</v>
      </c>
      <c r="P1727" t="s">
        <v>2400</v>
      </c>
      <c r="Q1727" t="s">
        <v>2936</v>
      </c>
      <c r="R1727">
        <v>100</v>
      </c>
      <c r="S1727">
        <v>1479</v>
      </c>
      <c r="T1727" t="s">
        <v>3496</v>
      </c>
      <c r="U1727">
        <v>98</v>
      </c>
      <c r="V1727">
        <v>1522</v>
      </c>
      <c r="W1727">
        <v>152.12172</v>
      </c>
      <c r="X1727">
        <v>14.515993</v>
      </c>
      <c r="Z1727">
        <v>0</v>
      </c>
      <c r="AA1727">
        <v>0</v>
      </c>
      <c r="AB1727">
        <v>0.00802012935349628</v>
      </c>
      <c r="AC1727">
        <v>0.00298234282186068</v>
      </c>
      <c r="AD1727" t="s">
        <v>4368</v>
      </c>
      <c r="AE1727">
        <v>258259</v>
      </c>
      <c r="AF1727">
        <v>258501</v>
      </c>
      <c r="AG1727" t="s">
        <v>4529</v>
      </c>
      <c r="AH1727" t="s">
        <v>4533</v>
      </c>
      <c r="AI1727" t="s">
        <v>4742</v>
      </c>
      <c r="AJ1727" t="s">
        <v>5185</v>
      </c>
      <c r="AK1727" t="s">
        <v>5237</v>
      </c>
      <c r="AL1727">
        <v>6.8</v>
      </c>
      <c r="AM1727">
        <v>75</v>
      </c>
      <c r="AN1727" t="s">
        <v>5316</v>
      </c>
      <c r="AO1727" t="s">
        <v>5319</v>
      </c>
      <c r="AP1727" t="s">
        <v>5385</v>
      </c>
      <c r="AQ1727" t="s">
        <v>5449</v>
      </c>
    </row>
    <row r="1728" spans="1:43">
      <c r="A1728" s="1" t="s">
        <v>1133</v>
      </c>
      <c r="B1728">
        <v>21</v>
      </c>
      <c r="C1728">
        <v>5111239</v>
      </c>
      <c r="D1728">
        <v>649442</v>
      </c>
      <c r="E1728">
        <v>243392.3</v>
      </c>
      <c r="F1728" t="s">
        <v>1249</v>
      </c>
      <c r="G1728" t="s">
        <v>1762</v>
      </c>
      <c r="H1728" t="s">
        <v>1762</v>
      </c>
      <c r="J1728">
        <v>98.06</v>
      </c>
      <c r="K1728">
        <v>3.87</v>
      </c>
      <c r="L1728">
        <v>85.70999999999999</v>
      </c>
      <c r="N1728">
        <v>1</v>
      </c>
      <c r="O1728">
        <v>1</v>
      </c>
      <c r="P1728" t="s">
        <v>2400</v>
      </c>
      <c r="Q1728" t="s">
        <v>2936</v>
      </c>
      <c r="R1728">
        <v>100</v>
      </c>
      <c r="S1728">
        <v>1479</v>
      </c>
      <c r="T1728" t="s">
        <v>3496</v>
      </c>
      <c r="U1728">
        <v>98</v>
      </c>
      <c r="V1728">
        <v>1522</v>
      </c>
      <c r="W1728">
        <v>152.12172</v>
      </c>
      <c r="X1728">
        <v>14.515993</v>
      </c>
      <c r="Z1728">
        <v>0</v>
      </c>
      <c r="AA1728">
        <v>0</v>
      </c>
      <c r="AB1728">
        <v>0.00802012935349628</v>
      </c>
      <c r="AC1728">
        <v>0.00298234282186068</v>
      </c>
      <c r="AD1728" t="s">
        <v>4368</v>
      </c>
      <c r="AE1728">
        <v>258780</v>
      </c>
      <c r="AF1728">
        <v>259146</v>
      </c>
      <c r="AG1728" t="s">
        <v>4529</v>
      </c>
      <c r="AH1728" t="s">
        <v>4533</v>
      </c>
      <c r="AI1728" t="s">
        <v>4688</v>
      </c>
      <c r="AJ1728" t="s">
        <v>5176</v>
      </c>
      <c r="AK1728" t="s">
        <v>5237</v>
      </c>
      <c r="AL1728">
        <v>10.28</v>
      </c>
      <c r="AM1728">
        <v>79.34999999999999</v>
      </c>
      <c r="AN1728" t="s">
        <v>5316</v>
      </c>
      <c r="AO1728" t="s">
        <v>5319</v>
      </c>
      <c r="AP1728" t="s">
        <v>5385</v>
      </c>
      <c r="AQ1728" t="s">
        <v>5449</v>
      </c>
    </row>
    <row r="1729" spans="1:43">
      <c r="A1729" s="1" t="s">
        <v>1134</v>
      </c>
      <c r="B1729">
        <v>24</v>
      </c>
      <c r="C1729">
        <v>4230242</v>
      </c>
      <c r="D1729">
        <v>935156</v>
      </c>
      <c r="E1729">
        <v>176260.1</v>
      </c>
      <c r="F1729" t="s">
        <v>1249</v>
      </c>
      <c r="G1729" t="s">
        <v>1565</v>
      </c>
      <c r="H1729" t="s">
        <v>2127</v>
      </c>
      <c r="J1729">
        <v>98.48999999999999</v>
      </c>
      <c r="K1729">
        <v>2.96</v>
      </c>
      <c r="L1729">
        <v>66.67</v>
      </c>
      <c r="N1729">
        <v>1</v>
      </c>
      <c r="O1729">
        <v>1</v>
      </c>
      <c r="P1729" t="s">
        <v>2159</v>
      </c>
      <c r="Q1729" t="s">
        <v>2905</v>
      </c>
      <c r="R1729">
        <v>99</v>
      </c>
      <c r="S1729">
        <v>1453</v>
      </c>
      <c r="T1729" t="s">
        <v>3327</v>
      </c>
      <c r="U1729">
        <v>98.5</v>
      </c>
      <c r="V1729">
        <v>1492</v>
      </c>
      <c r="W1729">
        <v>11.945348</v>
      </c>
      <c r="X1729">
        <v>12.76523</v>
      </c>
      <c r="Z1729">
        <v>0</v>
      </c>
      <c r="AA1729">
        <v>0</v>
      </c>
      <c r="AB1729">
        <v>0.0397468924144711</v>
      </c>
      <c r="AC1729">
        <v>0.00716920754912535</v>
      </c>
    </row>
    <row r="1730" spans="1:43">
      <c r="A1730" s="1" t="s">
        <v>1135</v>
      </c>
      <c r="B1730">
        <v>8</v>
      </c>
      <c r="C1730">
        <v>2518717</v>
      </c>
      <c r="D1730">
        <v>883020</v>
      </c>
      <c r="E1730">
        <v>314839.6</v>
      </c>
      <c r="F1730" t="s">
        <v>1249</v>
      </c>
      <c r="G1730" t="s">
        <v>1376</v>
      </c>
      <c r="H1730" t="s">
        <v>1376</v>
      </c>
      <c r="J1730">
        <v>97.75</v>
      </c>
      <c r="K1730">
        <v>0</v>
      </c>
      <c r="L1730">
        <v>0</v>
      </c>
      <c r="N1730">
        <v>1</v>
      </c>
      <c r="O1730">
        <v>1</v>
      </c>
      <c r="P1730" t="s">
        <v>2225</v>
      </c>
      <c r="Q1730" t="s">
        <v>2554</v>
      </c>
      <c r="R1730">
        <v>100</v>
      </c>
      <c r="S1730">
        <v>1458</v>
      </c>
      <c r="T1730" t="s">
        <v>3144</v>
      </c>
      <c r="U1730">
        <v>99.7</v>
      </c>
      <c r="V1730">
        <v>1477</v>
      </c>
      <c r="W1730">
        <v>35.66745</v>
      </c>
      <c r="X1730">
        <v>15.790524</v>
      </c>
      <c r="Z1730">
        <v>0</v>
      </c>
      <c r="AA1730">
        <v>1</v>
      </c>
      <c r="AB1730">
        <v>0.00459414612278489</v>
      </c>
      <c r="AC1730">
        <v>0.00111556188986506</v>
      </c>
      <c r="AD1730" t="s">
        <v>4369</v>
      </c>
      <c r="AE1730">
        <v>50097</v>
      </c>
      <c r="AF1730">
        <v>50252</v>
      </c>
      <c r="AG1730" t="s">
        <v>4529</v>
      </c>
      <c r="AH1730" t="s">
        <v>4533</v>
      </c>
      <c r="AI1730" t="s">
        <v>4814</v>
      </c>
      <c r="AJ1730" t="s">
        <v>5179</v>
      </c>
      <c r="AK1730" t="s">
        <v>5234</v>
      </c>
      <c r="AL1730">
        <v>4.38</v>
      </c>
      <c r="AM1730">
        <v>75</v>
      </c>
      <c r="AN1730" t="s">
        <v>5316</v>
      </c>
      <c r="AO1730" t="s">
        <v>5319</v>
      </c>
      <c r="AP1730" t="s">
        <v>5385</v>
      </c>
      <c r="AQ1730" t="s">
        <v>5449</v>
      </c>
    </row>
    <row r="1731" spans="1:43">
      <c r="A1731" s="1" t="s">
        <v>1136</v>
      </c>
      <c r="B1731">
        <v>24</v>
      </c>
      <c r="C1731">
        <v>3025450</v>
      </c>
      <c r="D1731">
        <v>479341</v>
      </c>
      <c r="E1731">
        <v>126060.4</v>
      </c>
      <c r="F1731" t="s">
        <v>1249</v>
      </c>
      <c r="G1731" t="s">
        <v>1325</v>
      </c>
      <c r="H1731" t="s">
        <v>1325</v>
      </c>
      <c r="J1731">
        <v>93.09999999999999</v>
      </c>
      <c r="K1731">
        <v>0.49</v>
      </c>
      <c r="L1731">
        <v>0</v>
      </c>
      <c r="N1731">
        <v>1</v>
      </c>
      <c r="O1731">
        <v>1</v>
      </c>
      <c r="P1731" t="s">
        <v>2191</v>
      </c>
      <c r="Q1731" t="s">
        <v>3016</v>
      </c>
      <c r="R1731">
        <v>98.59999999999999</v>
      </c>
      <c r="S1731">
        <v>1451</v>
      </c>
      <c r="T1731" t="s">
        <v>3559</v>
      </c>
      <c r="U1731">
        <v>98</v>
      </c>
      <c r="V1731">
        <v>1496</v>
      </c>
      <c r="W1731">
        <v>8.982586</v>
      </c>
      <c r="X1731">
        <v>7.778371300000001</v>
      </c>
      <c r="Z1731">
        <v>0</v>
      </c>
      <c r="AA1731">
        <v>0</v>
      </c>
      <c r="AB1731">
        <v>0.0169695827099186</v>
      </c>
      <c r="AC1731">
        <v>0.00384615384615385</v>
      </c>
    </row>
    <row r="1732" spans="1:43">
      <c r="A1732" s="1" t="s">
        <v>1137</v>
      </c>
      <c r="B1732">
        <v>17</v>
      </c>
      <c r="C1732">
        <v>4140623</v>
      </c>
      <c r="D1732">
        <v>763652</v>
      </c>
      <c r="E1732">
        <v>243566.1</v>
      </c>
      <c r="F1732" t="s">
        <v>1249</v>
      </c>
      <c r="G1732" t="s">
        <v>1324</v>
      </c>
      <c r="H1732" t="s">
        <v>1324</v>
      </c>
      <c r="J1732">
        <v>96.92</v>
      </c>
      <c r="K1732">
        <v>1.97</v>
      </c>
      <c r="L1732">
        <v>0</v>
      </c>
      <c r="N1732">
        <v>2</v>
      </c>
      <c r="O1732">
        <v>2</v>
      </c>
      <c r="P1732" t="s">
        <v>2190</v>
      </c>
      <c r="Q1732" t="s">
        <v>2497</v>
      </c>
      <c r="R1732">
        <v>99.90000000000001</v>
      </c>
      <c r="S1732">
        <v>1447</v>
      </c>
      <c r="T1732" t="s">
        <v>3091</v>
      </c>
      <c r="U1732">
        <v>98.40000000000001</v>
      </c>
      <c r="V1732">
        <v>1489</v>
      </c>
      <c r="W1732">
        <v>15.009669</v>
      </c>
      <c r="X1732">
        <v>10.790308</v>
      </c>
      <c r="Z1732">
        <v>0</v>
      </c>
      <c r="AA1732">
        <v>0</v>
      </c>
      <c r="AB1732">
        <v>0.00225358784595142</v>
      </c>
      <c r="AC1732">
        <v>0.000598920744817838</v>
      </c>
    </row>
    <row r="1733" spans="1:43">
      <c r="A1733" s="1" t="s">
        <v>1138</v>
      </c>
      <c r="AD1733" t="s">
        <v>4370</v>
      </c>
      <c r="AE1733">
        <v>135123</v>
      </c>
      <c r="AF1733">
        <v>135510</v>
      </c>
      <c r="AG1733" t="s">
        <v>4529</v>
      </c>
      <c r="AH1733" t="s">
        <v>4533</v>
      </c>
      <c r="AI1733" t="s">
        <v>4619</v>
      </c>
      <c r="AJ1733" t="s">
        <v>5176</v>
      </c>
      <c r="AK1733" t="s">
        <v>5241</v>
      </c>
      <c r="AL1733">
        <v>10.81</v>
      </c>
      <c r="AM1733">
        <v>75.45</v>
      </c>
      <c r="AN1733" t="s">
        <v>5316</v>
      </c>
      <c r="AO1733" t="s">
        <v>5319</v>
      </c>
      <c r="AP1733" t="s">
        <v>5385</v>
      </c>
      <c r="AQ1733" t="s">
        <v>5449</v>
      </c>
    </row>
    <row r="1734" spans="1:43">
      <c r="A1734" s="1" t="s">
        <v>1139</v>
      </c>
      <c r="AD1734" t="s">
        <v>4371</v>
      </c>
      <c r="AE1734">
        <v>658773</v>
      </c>
      <c r="AF1734">
        <v>659109</v>
      </c>
      <c r="AG1734" t="s">
        <v>4529</v>
      </c>
      <c r="AH1734" t="s">
        <v>4531</v>
      </c>
      <c r="AI1734" t="s">
        <v>5056</v>
      </c>
      <c r="AJ1734" t="s">
        <v>5173</v>
      </c>
      <c r="AK1734" t="s">
        <v>5256</v>
      </c>
      <c r="AL1734">
        <v>9.6</v>
      </c>
      <c r="AM1734">
        <v>75.22</v>
      </c>
      <c r="AN1734" t="s">
        <v>5316</v>
      </c>
      <c r="AO1734" t="s">
        <v>5317</v>
      </c>
      <c r="AP1734" t="s">
        <v>5383</v>
      </c>
      <c r="AQ1734" t="s">
        <v>5449</v>
      </c>
    </row>
    <row r="1735" spans="1:43">
      <c r="A1735" s="1" t="s">
        <v>1140</v>
      </c>
      <c r="AD1735" t="s">
        <v>4372</v>
      </c>
      <c r="AE1735">
        <v>737753</v>
      </c>
      <c r="AF1735">
        <v>737995</v>
      </c>
      <c r="AG1735" t="s">
        <v>4529</v>
      </c>
      <c r="AH1735" t="s">
        <v>4540</v>
      </c>
      <c r="AI1735" t="s">
        <v>5099</v>
      </c>
      <c r="AJ1735" t="s">
        <v>5184</v>
      </c>
      <c r="AK1735" t="s">
        <v>5234</v>
      </c>
      <c r="AL1735">
        <v>7.31</v>
      </c>
      <c r="AM1735">
        <v>75.31</v>
      </c>
      <c r="AN1735" t="s">
        <v>5316</v>
      </c>
      <c r="AO1735" t="s">
        <v>5326</v>
      </c>
      <c r="AP1735" t="s">
        <v>5392</v>
      </c>
      <c r="AQ1735" t="s">
        <v>5456</v>
      </c>
    </row>
    <row r="1736" spans="1:43">
      <c r="A1736" s="1" t="s">
        <v>1140</v>
      </c>
      <c r="AD1736" t="s">
        <v>4372</v>
      </c>
      <c r="AE1736">
        <v>1271897</v>
      </c>
      <c r="AF1736">
        <v>1272318</v>
      </c>
      <c r="AG1736" t="s">
        <v>4529</v>
      </c>
      <c r="AH1736" t="s">
        <v>4533</v>
      </c>
      <c r="AI1736" t="s">
        <v>5100</v>
      </c>
      <c r="AJ1736" t="s">
        <v>5176</v>
      </c>
      <c r="AK1736" t="s">
        <v>5306</v>
      </c>
      <c r="AL1736">
        <v>11.65</v>
      </c>
      <c r="AM1736">
        <v>79.02</v>
      </c>
      <c r="AN1736" t="s">
        <v>5316</v>
      </c>
      <c r="AO1736" t="s">
        <v>5319</v>
      </c>
      <c r="AP1736" t="s">
        <v>5385</v>
      </c>
      <c r="AQ1736" t="s">
        <v>5449</v>
      </c>
    </row>
    <row r="1737" spans="1:43">
      <c r="A1737" s="1" t="s">
        <v>1141</v>
      </c>
      <c r="AD1737" t="s">
        <v>4373</v>
      </c>
      <c r="AE1737">
        <v>128537</v>
      </c>
      <c r="AF1737">
        <v>128760</v>
      </c>
      <c r="AG1737" t="s">
        <v>4529</v>
      </c>
      <c r="AH1737" t="s">
        <v>4533</v>
      </c>
      <c r="AI1737" t="s">
        <v>5101</v>
      </c>
      <c r="AJ1737" t="s">
        <v>5180</v>
      </c>
      <c r="AK1737" t="s">
        <v>5234</v>
      </c>
      <c r="AL1737">
        <v>6.29</v>
      </c>
      <c r="AM1737">
        <v>76.79000000000001</v>
      </c>
      <c r="AN1737" t="s">
        <v>5316</v>
      </c>
      <c r="AO1737" t="s">
        <v>5319</v>
      </c>
      <c r="AP1737" t="s">
        <v>5385</v>
      </c>
      <c r="AQ1737" t="s">
        <v>5449</v>
      </c>
    </row>
    <row r="1738" spans="1:43">
      <c r="A1738" s="1" t="s">
        <v>1142</v>
      </c>
      <c r="AD1738" t="s">
        <v>4374</v>
      </c>
      <c r="AE1738">
        <v>199369</v>
      </c>
      <c r="AF1738">
        <v>199698</v>
      </c>
      <c r="AG1738" t="s">
        <v>4529</v>
      </c>
      <c r="AH1738" t="s">
        <v>4549</v>
      </c>
      <c r="AI1738" t="s">
        <v>5102</v>
      </c>
      <c r="AJ1738" t="s">
        <v>5173</v>
      </c>
      <c r="AK1738" t="s">
        <v>5238</v>
      </c>
      <c r="AL1738">
        <v>10.32</v>
      </c>
      <c r="AM1738">
        <v>76.06</v>
      </c>
      <c r="AN1738" t="s">
        <v>5316</v>
      </c>
      <c r="AO1738" t="s">
        <v>5335</v>
      </c>
      <c r="AP1738" t="s">
        <v>5401</v>
      </c>
      <c r="AQ1738" t="s">
        <v>5462</v>
      </c>
    </row>
    <row r="1739" spans="1:43">
      <c r="A1739" s="1" t="s">
        <v>1142</v>
      </c>
      <c r="AD1739" t="s">
        <v>4375</v>
      </c>
      <c r="AE1739">
        <v>67566</v>
      </c>
      <c r="AF1739">
        <v>67716</v>
      </c>
      <c r="AG1739" t="s">
        <v>4530</v>
      </c>
      <c r="AH1739" t="s">
        <v>4555</v>
      </c>
      <c r="AI1739" t="s">
        <v>5103</v>
      </c>
      <c r="AJ1739" t="s">
        <v>5197</v>
      </c>
      <c r="AK1739" t="s">
        <v>5234</v>
      </c>
      <c r="AL1739">
        <v>8.92</v>
      </c>
      <c r="AM1739">
        <v>76.16</v>
      </c>
      <c r="AN1739" t="s">
        <v>5316</v>
      </c>
      <c r="AO1739" t="s">
        <v>5341</v>
      </c>
      <c r="AP1739" t="s">
        <v>5407</v>
      </c>
      <c r="AQ1739" t="s">
        <v>5466</v>
      </c>
    </row>
    <row r="1740" spans="1:43">
      <c r="A1740" s="1" t="s">
        <v>1142</v>
      </c>
      <c r="AD1740" t="s">
        <v>4376</v>
      </c>
      <c r="AE1740">
        <v>28677</v>
      </c>
      <c r="AF1740">
        <v>28847</v>
      </c>
      <c r="AG1740" t="s">
        <v>4529</v>
      </c>
      <c r="AH1740" t="s">
        <v>4533</v>
      </c>
      <c r="AI1740" t="s">
        <v>4631</v>
      </c>
      <c r="AJ1740" t="s">
        <v>5179</v>
      </c>
      <c r="AK1740" t="s">
        <v>5234</v>
      </c>
      <c r="AL1740">
        <v>4.8</v>
      </c>
      <c r="AM1740">
        <v>76.02</v>
      </c>
      <c r="AN1740" t="s">
        <v>5316</v>
      </c>
      <c r="AO1740" t="s">
        <v>5319</v>
      </c>
      <c r="AP1740" t="s">
        <v>5385</v>
      </c>
      <c r="AQ1740" t="s">
        <v>5449</v>
      </c>
    </row>
    <row r="1741" spans="1:43">
      <c r="A1741" s="1" t="s">
        <v>1142</v>
      </c>
      <c r="AD1741" t="s">
        <v>4376</v>
      </c>
      <c r="AE1741">
        <v>29127</v>
      </c>
      <c r="AF1741">
        <v>29507</v>
      </c>
      <c r="AG1741" t="s">
        <v>4529</v>
      </c>
      <c r="AH1741" t="s">
        <v>4531</v>
      </c>
      <c r="AI1741" t="s">
        <v>4864</v>
      </c>
      <c r="AJ1741" t="s">
        <v>5176</v>
      </c>
      <c r="AK1741" t="s">
        <v>5244</v>
      </c>
      <c r="AL1741">
        <v>10.86</v>
      </c>
      <c r="AM1741">
        <v>77.81</v>
      </c>
      <c r="AN1741" t="s">
        <v>5316</v>
      </c>
      <c r="AO1741" t="s">
        <v>5317</v>
      </c>
      <c r="AP1741" t="s">
        <v>5383</v>
      </c>
      <c r="AQ1741" t="s">
        <v>5449</v>
      </c>
    </row>
    <row r="1742" spans="1:43">
      <c r="A1742" s="1" t="s">
        <v>1143</v>
      </c>
      <c r="AD1742" t="s">
        <v>4377</v>
      </c>
      <c r="AE1742">
        <v>13048</v>
      </c>
      <c r="AF1742">
        <v>13406</v>
      </c>
      <c r="AG1742" t="s">
        <v>4530</v>
      </c>
      <c r="AH1742" t="s">
        <v>4533</v>
      </c>
      <c r="AI1742" t="s">
        <v>4704</v>
      </c>
      <c r="AJ1742" t="s">
        <v>5176</v>
      </c>
      <c r="AK1742" t="s">
        <v>5237</v>
      </c>
      <c r="AL1742">
        <v>10.05</v>
      </c>
      <c r="AM1742">
        <v>75.83</v>
      </c>
      <c r="AN1742" t="s">
        <v>5316</v>
      </c>
      <c r="AO1742" t="s">
        <v>5319</v>
      </c>
      <c r="AP1742" t="s">
        <v>5385</v>
      </c>
      <c r="AQ1742" t="s">
        <v>5449</v>
      </c>
    </row>
    <row r="1743" spans="1:43">
      <c r="A1743" s="1" t="s">
        <v>1143</v>
      </c>
      <c r="AD1743" t="s">
        <v>4377</v>
      </c>
      <c r="AE1743">
        <v>61294</v>
      </c>
      <c r="AF1743">
        <v>61452</v>
      </c>
      <c r="AG1743" t="s">
        <v>4530</v>
      </c>
      <c r="AH1743" t="s">
        <v>4534</v>
      </c>
      <c r="AI1743" t="s">
        <v>4602</v>
      </c>
      <c r="AJ1743" t="s">
        <v>5177</v>
      </c>
      <c r="AK1743" t="s">
        <v>5237</v>
      </c>
      <c r="AL1743">
        <v>7.48</v>
      </c>
      <c r="AM1743">
        <v>76.25</v>
      </c>
      <c r="AN1743" t="s">
        <v>5316</v>
      </c>
      <c r="AO1743" t="s">
        <v>5320</v>
      </c>
      <c r="AP1743" t="s">
        <v>5386</v>
      </c>
      <c r="AQ1743" t="s">
        <v>5451</v>
      </c>
    </row>
    <row r="1744" spans="1:43">
      <c r="A1744" s="1" t="s">
        <v>1143</v>
      </c>
      <c r="AD1744" t="s">
        <v>4378</v>
      </c>
      <c r="AE1744">
        <v>32505</v>
      </c>
      <c r="AF1744">
        <v>32670</v>
      </c>
      <c r="AG1744" t="s">
        <v>4529</v>
      </c>
      <c r="AH1744" t="s">
        <v>4540</v>
      </c>
      <c r="AI1744" t="s">
        <v>5104</v>
      </c>
      <c r="AJ1744" t="s">
        <v>5184</v>
      </c>
      <c r="AK1744" t="s">
        <v>5234</v>
      </c>
      <c r="AL1744">
        <v>4.99</v>
      </c>
      <c r="AM1744">
        <v>75.3</v>
      </c>
      <c r="AN1744" t="s">
        <v>5316</v>
      </c>
      <c r="AO1744" t="s">
        <v>5326</v>
      </c>
      <c r="AP1744" t="s">
        <v>5392</v>
      </c>
      <c r="AQ1744" t="s">
        <v>5456</v>
      </c>
    </row>
    <row r="1745" spans="1:43">
      <c r="A1745" s="1" t="s">
        <v>1144</v>
      </c>
      <c r="AD1745" t="s">
        <v>4379</v>
      </c>
      <c r="AE1745">
        <v>377400</v>
      </c>
      <c r="AF1745">
        <v>377533</v>
      </c>
      <c r="AG1745" t="s">
        <v>4530</v>
      </c>
      <c r="AH1745" t="s">
        <v>4542</v>
      </c>
      <c r="AI1745" t="s">
        <v>4622</v>
      </c>
      <c r="AJ1745" t="s">
        <v>5182</v>
      </c>
      <c r="AK1745" t="s">
        <v>5234</v>
      </c>
      <c r="AL1745">
        <v>4.34</v>
      </c>
      <c r="AM1745">
        <v>79.84999999999999</v>
      </c>
      <c r="AN1745" t="s">
        <v>5316</v>
      </c>
      <c r="AO1745" t="s">
        <v>5328</v>
      </c>
      <c r="AP1745" t="s">
        <v>5394</v>
      </c>
      <c r="AQ1745" t="s">
        <v>5458</v>
      </c>
    </row>
    <row r="1746" spans="1:43">
      <c r="A1746" s="1" t="s">
        <v>1144</v>
      </c>
      <c r="AD1746" t="s">
        <v>4380</v>
      </c>
      <c r="AE1746">
        <v>366522</v>
      </c>
      <c r="AF1746">
        <v>367006</v>
      </c>
      <c r="AG1746" t="s">
        <v>4529</v>
      </c>
      <c r="AH1746" t="s">
        <v>4541</v>
      </c>
      <c r="AI1746" t="s">
        <v>4620</v>
      </c>
      <c r="AJ1746" t="s">
        <v>5174</v>
      </c>
      <c r="AK1746" t="s">
        <v>5234</v>
      </c>
      <c r="AL1746">
        <v>15.87</v>
      </c>
      <c r="AM1746">
        <v>77.73</v>
      </c>
      <c r="AN1746" t="s">
        <v>5316</v>
      </c>
      <c r="AO1746" t="s">
        <v>5327</v>
      </c>
      <c r="AP1746" t="s">
        <v>5393</v>
      </c>
      <c r="AQ1746" t="s">
        <v>5457</v>
      </c>
    </row>
    <row r="1747" spans="1:43">
      <c r="A1747" s="1" t="s">
        <v>1144</v>
      </c>
      <c r="AD1747" t="s">
        <v>4381</v>
      </c>
      <c r="AE1747">
        <v>329064</v>
      </c>
      <c r="AF1747">
        <v>329231</v>
      </c>
      <c r="AG1747" t="s">
        <v>4529</v>
      </c>
      <c r="AH1747" t="s">
        <v>4533</v>
      </c>
      <c r="AI1747" t="s">
        <v>4621</v>
      </c>
      <c r="AJ1747" t="s">
        <v>5185</v>
      </c>
      <c r="AK1747" t="s">
        <v>5242</v>
      </c>
      <c r="AL1747">
        <v>4.63</v>
      </c>
      <c r="AM1747">
        <v>76.61</v>
      </c>
      <c r="AN1747" t="s">
        <v>5316</v>
      </c>
      <c r="AO1747" t="s">
        <v>5319</v>
      </c>
      <c r="AP1747" t="s">
        <v>5385</v>
      </c>
      <c r="AQ1747" t="s">
        <v>5449</v>
      </c>
    </row>
    <row r="1748" spans="1:43">
      <c r="A1748" s="1" t="s">
        <v>1145</v>
      </c>
      <c r="AD1748" t="s">
        <v>4382</v>
      </c>
      <c r="AE1748">
        <v>527974</v>
      </c>
      <c r="AF1748">
        <v>528230</v>
      </c>
      <c r="AG1748" t="s">
        <v>4530</v>
      </c>
      <c r="AH1748" t="s">
        <v>4531</v>
      </c>
      <c r="AI1748" t="s">
        <v>5105</v>
      </c>
      <c r="AJ1748" t="s">
        <v>5200</v>
      </c>
      <c r="AK1748" t="s">
        <v>5234</v>
      </c>
      <c r="AL1748">
        <v>7.37</v>
      </c>
      <c r="AM1748">
        <v>79.38</v>
      </c>
      <c r="AN1748" t="s">
        <v>5316</v>
      </c>
      <c r="AO1748" t="s">
        <v>5317</v>
      </c>
      <c r="AP1748" t="s">
        <v>5383</v>
      </c>
      <c r="AQ1748" t="s">
        <v>5449</v>
      </c>
    </row>
    <row r="1749" spans="1:43">
      <c r="A1749" s="1" t="s">
        <v>1146</v>
      </c>
      <c r="AD1749" t="s">
        <v>4383</v>
      </c>
      <c r="AE1749">
        <v>129114</v>
      </c>
      <c r="AF1749">
        <v>129464</v>
      </c>
      <c r="AG1749" t="s">
        <v>4530</v>
      </c>
      <c r="AH1749" t="s">
        <v>4533</v>
      </c>
      <c r="AI1749" t="s">
        <v>4638</v>
      </c>
      <c r="AJ1749" t="s">
        <v>5176</v>
      </c>
      <c r="AK1749" t="s">
        <v>5241</v>
      </c>
      <c r="AL1749">
        <v>9.77</v>
      </c>
      <c r="AM1749">
        <v>75.70999999999999</v>
      </c>
      <c r="AN1749" t="s">
        <v>5316</v>
      </c>
      <c r="AO1749" t="s">
        <v>5319</v>
      </c>
      <c r="AP1749" t="s">
        <v>5385</v>
      </c>
      <c r="AQ1749" t="s">
        <v>5449</v>
      </c>
    </row>
    <row r="1750" spans="1:43">
      <c r="A1750" s="1" t="s">
        <v>1146</v>
      </c>
      <c r="AD1750" t="s">
        <v>4383</v>
      </c>
      <c r="AE1750">
        <v>129729</v>
      </c>
      <c r="AF1750">
        <v>129908</v>
      </c>
      <c r="AG1750" t="s">
        <v>4530</v>
      </c>
      <c r="AH1750" t="s">
        <v>4531</v>
      </c>
      <c r="AI1750" t="s">
        <v>5106</v>
      </c>
      <c r="AJ1750" t="s">
        <v>5179</v>
      </c>
      <c r="AK1750" t="s">
        <v>5234</v>
      </c>
      <c r="AL1750">
        <v>5.16</v>
      </c>
      <c r="AM1750">
        <v>77.78</v>
      </c>
      <c r="AN1750" t="s">
        <v>5316</v>
      </c>
      <c r="AO1750" t="s">
        <v>5317</v>
      </c>
      <c r="AP1750" t="s">
        <v>5383</v>
      </c>
      <c r="AQ1750" t="s">
        <v>5449</v>
      </c>
    </row>
    <row r="1751" spans="1:43">
      <c r="A1751" s="1" t="s">
        <v>1147</v>
      </c>
      <c r="AD1751" t="s">
        <v>4384</v>
      </c>
      <c r="AE1751">
        <v>16831</v>
      </c>
      <c r="AF1751">
        <v>17158</v>
      </c>
      <c r="AG1751" t="s">
        <v>4530</v>
      </c>
      <c r="AH1751" t="s">
        <v>4537</v>
      </c>
      <c r="AI1751" t="s">
        <v>5107</v>
      </c>
      <c r="AJ1751" t="s">
        <v>5173</v>
      </c>
      <c r="AK1751" t="s">
        <v>5307</v>
      </c>
      <c r="AL1751">
        <v>10.56</v>
      </c>
      <c r="AM1751">
        <v>76.65000000000001</v>
      </c>
      <c r="AN1751" t="s">
        <v>5316</v>
      </c>
      <c r="AO1751" t="s">
        <v>5323</v>
      </c>
      <c r="AP1751" t="s">
        <v>5389</v>
      </c>
      <c r="AQ1751" t="s">
        <v>5454</v>
      </c>
    </row>
    <row r="1752" spans="1:43">
      <c r="A1752" s="1" t="s">
        <v>1147</v>
      </c>
      <c r="AD1752" t="s">
        <v>4385</v>
      </c>
      <c r="AE1752">
        <v>815864</v>
      </c>
      <c r="AF1752">
        <v>815982</v>
      </c>
      <c r="AG1752" t="s">
        <v>4529</v>
      </c>
      <c r="AH1752" t="s">
        <v>4533</v>
      </c>
      <c r="AI1752" t="s">
        <v>4873</v>
      </c>
      <c r="AJ1752" t="s">
        <v>5188</v>
      </c>
      <c r="AK1752" t="s">
        <v>5234</v>
      </c>
      <c r="AL1752">
        <v>3.34</v>
      </c>
      <c r="AM1752">
        <v>79.83</v>
      </c>
      <c r="AN1752" t="s">
        <v>5316</v>
      </c>
      <c r="AO1752" t="s">
        <v>5319</v>
      </c>
      <c r="AP1752" t="s">
        <v>5385</v>
      </c>
      <c r="AQ1752" t="s">
        <v>5449</v>
      </c>
    </row>
    <row r="1753" spans="1:43">
      <c r="A1753" s="1" t="s">
        <v>1147</v>
      </c>
      <c r="AD1753" t="s">
        <v>4385</v>
      </c>
      <c r="AE1753">
        <v>817135</v>
      </c>
      <c r="AF1753">
        <v>817302</v>
      </c>
      <c r="AG1753" t="s">
        <v>4529</v>
      </c>
      <c r="AH1753" t="s">
        <v>4533</v>
      </c>
      <c r="AI1753" t="s">
        <v>4621</v>
      </c>
      <c r="AJ1753" t="s">
        <v>5179</v>
      </c>
      <c r="AK1753" t="s">
        <v>5234</v>
      </c>
      <c r="AL1753">
        <v>4.72</v>
      </c>
      <c r="AM1753">
        <v>76.19</v>
      </c>
      <c r="AN1753" t="s">
        <v>5316</v>
      </c>
      <c r="AO1753" t="s">
        <v>5319</v>
      </c>
      <c r="AP1753" t="s">
        <v>5385</v>
      </c>
      <c r="AQ1753" t="s">
        <v>5449</v>
      </c>
    </row>
    <row r="1754" spans="1:43">
      <c r="A1754" s="1" t="s">
        <v>1147</v>
      </c>
      <c r="AD1754" t="s">
        <v>4385</v>
      </c>
      <c r="AE1754">
        <v>817570</v>
      </c>
      <c r="AF1754">
        <v>817929</v>
      </c>
      <c r="AG1754" t="s">
        <v>4529</v>
      </c>
      <c r="AH1754" t="s">
        <v>4533</v>
      </c>
      <c r="AI1754" t="s">
        <v>4607</v>
      </c>
      <c r="AJ1754" t="s">
        <v>5175</v>
      </c>
      <c r="AK1754" t="s">
        <v>5234</v>
      </c>
      <c r="AL1754">
        <v>10.11</v>
      </c>
      <c r="AM1754">
        <v>75.83</v>
      </c>
      <c r="AN1754" t="s">
        <v>5316</v>
      </c>
      <c r="AO1754" t="s">
        <v>5319</v>
      </c>
      <c r="AP1754" t="s">
        <v>5385</v>
      </c>
      <c r="AQ1754" t="s">
        <v>5449</v>
      </c>
    </row>
    <row r="1755" spans="1:43">
      <c r="A1755" s="1" t="s">
        <v>1147</v>
      </c>
      <c r="AD1755" t="s">
        <v>4386</v>
      </c>
      <c r="AE1755">
        <v>5746</v>
      </c>
      <c r="AF1755">
        <v>5884</v>
      </c>
      <c r="AG1755" t="s">
        <v>4530</v>
      </c>
      <c r="AH1755" t="s">
        <v>4532</v>
      </c>
      <c r="AI1755" t="s">
        <v>4749</v>
      </c>
      <c r="AJ1755" t="s">
        <v>5199</v>
      </c>
      <c r="AK1755" t="s">
        <v>5262</v>
      </c>
      <c r="AL1755">
        <v>20.06</v>
      </c>
      <c r="AM1755">
        <v>78.42</v>
      </c>
      <c r="AN1755" t="s">
        <v>5316</v>
      </c>
      <c r="AO1755" t="s">
        <v>5318</v>
      </c>
      <c r="AP1755" t="s">
        <v>5384</v>
      </c>
      <c r="AQ1755" t="s">
        <v>5450</v>
      </c>
    </row>
    <row r="1756" spans="1:43">
      <c r="A1756" s="1" t="s">
        <v>1148</v>
      </c>
      <c r="AD1756" t="s">
        <v>4387</v>
      </c>
      <c r="AE1756">
        <v>1696397</v>
      </c>
      <c r="AF1756">
        <v>1696639</v>
      </c>
      <c r="AG1756" t="s">
        <v>4529</v>
      </c>
      <c r="AH1756" t="s">
        <v>4533</v>
      </c>
      <c r="AI1756" t="s">
        <v>4742</v>
      </c>
      <c r="AJ1756" t="s">
        <v>5185</v>
      </c>
      <c r="AK1756" t="s">
        <v>5242</v>
      </c>
      <c r="AL1756">
        <v>6.74</v>
      </c>
      <c r="AM1756">
        <v>75.2</v>
      </c>
      <c r="AN1756" t="s">
        <v>5316</v>
      </c>
      <c r="AO1756" t="s">
        <v>5319</v>
      </c>
      <c r="AP1756" t="s">
        <v>5385</v>
      </c>
      <c r="AQ1756" t="s">
        <v>5449</v>
      </c>
    </row>
    <row r="1757" spans="1:43">
      <c r="A1757" s="1" t="s">
        <v>1148</v>
      </c>
      <c r="AD1757" t="s">
        <v>4387</v>
      </c>
      <c r="AE1757">
        <v>1696904</v>
      </c>
      <c r="AF1757">
        <v>1697262</v>
      </c>
      <c r="AG1757" t="s">
        <v>4529</v>
      </c>
      <c r="AH1757" t="s">
        <v>4533</v>
      </c>
      <c r="AI1757" t="s">
        <v>4858</v>
      </c>
      <c r="AJ1757" t="s">
        <v>5176</v>
      </c>
      <c r="AK1757" t="s">
        <v>5244</v>
      </c>
      <c r="AL1757">
        <v>10.03</v>
      </c>
      <c r="AM1757">
        <v>81.72</v>
      </c>
      <c r="AN1757" t="s">
        <v>5316</v>
      </c>
      <c r="AO1757" t="s">
        <v>5319</v>
      </c>
      <c r="AP1757" t="s">
        <v>5385</v>
      </c>
      <c r="AQ1757" t="s">
        <v>5449</v>
      </c>
    </row>
    <row r="1758" spans="1:43">
      <c r="A1758" s="1" t="s">
        <v>1148</v>
      </c>
      <c r="AD1758" t="s">
        <v>4388</v>
      </c>
      <c r="AE1758">
        <v>39495</v>
      </c>
      <c r="AF1758">
        <v>39666</v>
      </c>
      <c r="AG1758" t="s">
        <v>4529</v>
      </c>
      <c r="AH1758" t="s">
        <v>4535</v>
      </c>
      <c r="AI1758" t="s">
        <v>5076</v>
      </c>
      <c r="AJ1758" t="s">
        <v>5195</v>
      </c>
      <c r="AK1758" t="s">
        <v>5237</v>
      </c>
      <c r="AL1758">
        <v>8.84</v>
      </c>
      <c r="AM1758">
        <v>75.14</v>
      </c>
      <c r="AN1758" t="s">
        <v>5316</v>
      </c>
      <c r="AO1758" t="s">
        <v>5321</v>
      </c>
      <c r="AP1758" t="s">
        <v>5387</v>
      </c>
      <c r="AQ1758" t="s">
        <v>5452</v>
      </c>
    </row>
    <row r="1759" spans="1:43">
      <c r="A1759" s="1" t="s">
        <v>1149</v>
      </c>
      <c r="AD1759" t="s">
        <v>4389</v>
      </c>
      <c r="AE1759">
        <v>103495</v>
      </c>
      <c r="AF1759">
        <v>103897</v>
      </c>
      <c r="AG1759" t="s">
        <v>4530</v>
      </c>
      <c r="AH1759" t="s">
        <v>4531</v>
      </c>
      <c r="AI1759" t="s">
        <v>5108</v>
      </c>
      <c r="AJ1759" t="s">
        <v>5176</v>
      </c>
      <c r="AK1759" t="s">
        <v>5237</v>
      </c>
      <c r="AL1759">
        <v>11.52</v>
      </c>
      <c r="AM1759">
        <v>82.67</v>
      </c>
      <c r="AN1759" t="s">
        <v>5316</v>
      </c>
      <c r="AO1759" t="s">
        <v>5317</v>
      </c>
      <c r="AP1759" t="s">
        <v>5383</v>
      </c>
      <c r="AQ1759" t="s">
        <v>5449</v>
      </c>
    </row>
    <row r="1760" spans="1:43">
      <c r="A1760" s="1" t="s">
        <v>1149</v>
      </c>
      <c r="AD1760" t="s">
        <v>4389</v>
      </c>
      <c r="AE1760">
        <v>105349</v>
      </c>
      <c r="AF1760">
        <v>105910</v>
      </c>
      <c r="AG1760" t="s">
        <v>4530</v>
      </c>
      <c r="AH1760" t="s">
        <v>4531</v>
      </c>
      <c r="AI1760" t="s">
        <v>5109</v>
      </c>
      <c r="AJ1760" t="s">
        <v>5187</v>
      </c>
      <c r="AK1760" t="s">
        <v>5238</v>
      </c>
      <c r="AL1760">
        <v>16.08</v>
      </c>
      <c r="AM1760">
        <v>77.05</v>
      </c>
      <c r="AN1760" t="s">
        <v>5316</v>
      </c>
      <c r="AO1760" t="s">
        <v>5317</v>
      </c>
      <c r="AP1760" t="s">
        <v>5383</v>
      </c>
      <c r="AQ1760" t="s">
        <v>5449</v>
      </c>
    </row>
    <row r="1761" spans="1:43">
      <c r="A1761" s="1" t="s">
        <v>1149</v>
      </c>
      <c r="AD1761" t="s">
        <v>4389</v>
      </c>
      <c r="AE1761">
        <v>106552</v>
      </c>
      <c r="AF1761">
        <v>106760</v>
      </c>
      <c r="AG1761" t="s">
        <v>4530</v>
      </c>
      <c r="AH1761" t="s">
        <v>4531</v>
      </c>
      <c r="AI1761" t="s">
        <v>5064</v>
      </c>
      <c r="AJ1761" t="s">
        <v>5178</v>
      </c>
      <c r="AK1761" t="s">
        <v>5237</v>
      </c>
      <c r="AL1761">
        <v>5.96</v>
      </c>
      <c r="AM1761">
        <v>76.19</v>
      </c>
      <c r="AN1761" t="s">
        <v>5316</v>
      </c>
      <c r="AO1761" t="s">
        <v>5317</v>
      </c>
      <c r="AP1761" t="s">
        <v>5383</v>
      </c>
      <c r="AQ1761" t="s">
        <v>5449</v>
      </c>
    </row>
    <row r="1762" spans="1:43">
      <c r="A1762" s="1" t="s">
        <v>1150</v>
      </c>
      <c r="AD1762" t="s">
        <v>4390</v>
      </c>
      <c r="AE1762">
        <v>2421</v>
      </c>
      <c r="AF1762">
        <v>3209</v>
      </c>
      <c r="AG1762" t="s">
        <v>4529</v>
      </c>
      <c r="AH1762" t="s">
        <v>4562</v>
      </c>
      <c r="AI1762" t="s">
        <v>4934</v>
      </c>
      <c r="AJ1762">
        <f/>
        <v>0</v>
      </c>
      <c r="AK1762" t="s">
        <v>5234</v>
      </c>
      <c r="AL1762">
        <v>100</v>
      </c>
      <c r="AM1762">
        <v>88.97</v>
      </c>
      <c r="AN1762" t="s">
        <v>5316</v>
      </c>
      <c r="AO1762" t="s">
        <v>5348</v>
      </c>
      <c r="AP1762" t="s">
        <v>5414</v>
      </c>
      <c r="AQ1762" t="s">
        <v>5460</v>
      </c>
    </row>
    <row r="1763" spans="1:43">
      <c r="A1763" s="1" t="s">
        <v>1150</v>
      </c>
      <c r="AD1763" t="s">
        <v>4391</v>
      </c>
      <c r="AE1763">
        <v>26721</v>
      </c>
      <c r="AF1763">
        <v>26876</v>
      </c>
      <c r="AG1763" t="s">
        <v>4529</v>
      </c>
      <c r="AH1763" t="s">
        <v>4533</v>
      </c>
      <c r="AI1763" t="s">
        <v>4935</v>
      </c>
      <c r="AJ1763" t="s">
        <v>5179</v>
      </c>
      <c r="AK1763" t="s">
        <v>5234</v>
      </c>
      <c r="AL1763">
        <v>4.38</v>
      </c>
      <c r="AM1763">
        <v>75.64</v>
      </c>
      <c r="AN1763" t="s">
        <v>5316</v>
      </c>
      <c r="AO1763" t="s">
        <v>5319</v>
      </c>
      <c r="AP1763" t="s">
        <v>5385</v>
      </c>
      <c r="AQ1763" t="s">
        <v>5449</v>
      </c>
    </row>
    <row r="1764" spans="1:43">
      <c r="A1764" s="1" t="s">
        <v>1150</v>
      </c>
      <c r="AD1764" t="s">
        <v>4391</v>
      </c>
      <c r="AE1764">
        <v>27156</v>
      </c>
      <c r="AF1764">
        <v>27515</v>
      </c>
      <c r="AG1764" t="s">
        <v>4529</v>
      </c>
      <c r="AH1764" t="s">
        <v>4533</v>
      </c>
      <c r="AI1764" t="s">
        <v>4607</v>
      </c>
      <c r="AJ1764" t="s">
        <v>5176</v>
      </c>
      <c r="AK1764" t="s">
        <v>5237</v>
      </c>
      <c r="AL1764">
        <v>10.08</v>
      </c>
      <c r="AM1764">
        <v>77.84</v>
      </c>
      <c r="AN1764" t="s">
        <v>5316</v>
      </c>
      <c r="AO1764" t="s">
        <v>5319</v>
      </c>
      <c r="AP1764" t="s">
        <v>5385</v>
      </c>
      <c r="AQ1764" t="s">
        <v>5449</v>
      </c>
    </row>
    <row r="1765" spans="1:43">
      <c r="A1765" s="1" t="s">
        <v>1151</v>
      </c>
      <c r="AD1765" t="s">
        <v>4392</v>
      </c>
      <c r="AE1765">
        <v>364102</v>
      </c>
      <c r="AF1765">
        <v>364583</v>
      </c>
      <c r="AG1765" t="s">
        <v>4530</v>
      </c>
      <c r="AH1765" t="s">
        <v>4539</v>
      </c>
      <c r="AI1765" t="s">
        <v>5110</v>
      </c>
      <c r="AJ1765" t="s">
        <v>5176</v>
      </c>
      <c r="AK1765" t="s">
        <v>5297</v>
      </c>
      <c r="AL1765">
        <v>15.27</v>
      </c>
      <c r="AM1765">
        <v>75.05</v>
      </c>
      <c r="AN1765" t="s">
        <v>5316</v>
      </c>
      <c r="AO1765" t="s">
        <v>5325</v>
      </c>
      <c r="AP1765" t="s">
        <v>5391</v>
      </c>
      <c r="AQ1765" t="s">
        <v>5455</v>
      </c>
    </row>
    <row r="1766" spans="1:43">
      <c r="A1766" s="1" t="s">
        <v>1152</v>
      </c>
      <c r="AD1766" t="s">
        <v>4393</v>
      </c>
      <c r="AE1766">
        <v>224948</v>
      </c>
      <c r="AF1766">
        <v>225309</v>
      </c>
      <c r="AG1766" t="s">
        <v>4529</v>
      </c>
      <c r="AH1766" t="s">
        <v>4531</v>
      </c>
      <c r="AI1766" t="s">
        <v>4599</v>
      </c>
      <c r="AJ1766" t="s">
        <v>5175</v>
      </c>
      <c r="AK1766" t="s">
        <v>5234</v>
      </c>
      <c r="AL1766">
        <v>10.38</v>
      </c>
      <c r="AM1766">
        <v>77.90000000000001</v>
      </c>
      <c r="AN1766" t="s">
        <v>5316</v>
      </c>
      <c r="AO1766" t="s">
        <v>5317</v>
      </c>
      <c r="AP1766" t="s">
        <v>5383</v>
      </c>
      <c r="AQ1766" t="s">
        <v>5449</v>
      </c>
    </row>
    <row r="1767" spans="1:43">
      <c r="A1767" s="1" t="s">
        <v>1152</v>
      </c>
      <c r="AD1767" t="s">
        <v>4394</v>
      </c>
      <c r="AE1767">
        <v>1153</v>
      </c>
      <c r="AF1767">
        <v>2094</v>
      </c>
      <c r="AG1767" t="s">
        <v>4529</v>
      </c>
      <c r="AH1767" t="s">
        <v>4588</v>
      </c>
      <c r="AI1767" t="s">
        <v>5111</v>
      </c>
      <c r="AJ1767">
        <f>/======</f>
        <v>0</v>
      </c>
      <c r="AK1767" t="s">
        <v>5308</v>
      </c>
      <c r="AL1767">
        <v>96.70999999999999</v>
      </c>
      <c r="AM1767">
        <v>94.56</v>
      </c>
      <c r="AN1767" t="s">
        <v>5316</v>
      </c>
      <c r="AO1767" t="s">
        <v>5374</v>
      </c>
      <c r="AP1767" t="s">
        <v>5440</v>
      </c>
      <c r="AQ1767" t="s">
        <v>5461</v>
      </c>
    </row>
    <row r="1768" spans="1:43">
      <c r="A1768" s="1" t="s">
        <v>1152</v>
      </c>
      <c r="AD1768" t="s">
        <v>4394</v>
      </c>
      <c r="AE1768">
        <v>2606</v>
      </c>
      <c r="AF1768">
        <v>3445</v>
      </c>
      <c r="AG1768" t="s">
        <v>4529</v>
      </c>
      <c r="AH1768" t="s">
        <v>4560</v>
      </c>
      <c r="AI1768" t="s">
        <v>4725</v>
      </c>
      <c r="AJ1768">
        <f/>
        <v>0</v>
      </c>
      <c r="AK1768" t="s">
        <v>5234</v>
      </c>
      <c r="AL1768">
        <v>100</v>
      </c>
      <c r="AM1768">
        <v>100</v>
      </c>
      <c r="AN1768" t="s">
        <v>5316</v>
      </c>
      <c r="AO1768" t="s">
        <v>5346</v>
      </c>
      <c r="AP1768" t="s">
        <v>5412</v>
      </c>
      <c r="AQ1768" t="s">
        <v>5468</v>
      </c>
    </row>
    <row r="1769" spans="1:43">
      <c r="A1769" s="1" t="s">
        <v>1152</v>
      </c>
      <c r="AD1769" t="s">
        <v>4395</v>
      </c>
      <c r="AE1769">
        <v>570799</v>
      </c>
      <c r="AF1769">
        <v>570951</v>
      </c>
      <c r="AG1769" t="s">
        <v>4530</v>
      </c>
      <c r="AH1769" t="s">
        <v>4532</v>
      </c>
      <c r="AI1769" t="s">
        <v>5112</v>
      </c>
      <c r="AJ1769" t="s">
        <v>5174</v>
      </c>
      <c r="AK1769" t="s">
        <v>5234</v>
      </c>
      <c r="AL1769">
        <v>22.57</v>
      </c>
      <c r="AM1769">
        <v>79.08</v>
      </c>
      <c r="AN1769" t="s">
        <v>5316</v>
      </c>
      <c r="AO1769" t="s">
        <v>5318</v>
      </c>
      <c r="AP1769" t="s">
        <v>5384</v>
      </c>
      <c r="AQ1769" t="s">
        <v>5450</v>
      </c>
    </row>
    <row r="1770" spans="1:43">
      <c r="A1770" s="1" t="s">
        <v>1153</v>
      </c>
      <c r="AD1770" t="s">
        <v>4396</v>
      </c>
      <c r="AE1770">
        <v>274517</v>
      </c>
      <c r="AF1770">
        <v>274644</v>
      </c>
      <c r="AG1770" t="s">
        <v>4530</v>
      </c>
      <c r="AH1770" t="s">
        <v>4548</v>
      </c>
      <c r="AI1770" t="s">
        <v>4744</v>
      </c>
      <c r="AJ1770" t="s">
        <v>5201</v>
      </c>
      <c r="AK1770" t="s">
        <v>5237</v>
      </c>
      <c r="AL1770">
        <v>4.13</v>
      </c>
      <c r="AM1770">
        <v>79.84</v>
      </c>
      <c r="AN1770" t="s">
        <v>5316</v>
      </c>
      <c r="AO1770" t="s">
        <v>5334</v>
      </c>
      <c r="AP1770" t="s">
        <v>5400</v>
      </c>
      <c r="AQ1770" t="s">
        <v>5456</v>
      </c>
    </row>
    <row r="1771" spans="1:43">
      <c r="A1771" s="1" t="s">
        <v>1154</v>
      </c>
      <c r="AD1771" t="s">
        <v>4397</v>
      </c>
      <c r="AE1771">
        <v>3524</v>
      </c>
      <c r="AF1771">
        <v>3781</v>
      </c>
      <c r="AG1771" t="s">
        <v>4530</v>
      </c>
      <c r="AH1771" t="s">
        <v>4531</v>
      </c>
      <c r="AI1771" t="s">
        <v>5003</v>
      </c>
      <c r="AJ1771" t="s">
        <v>5173</v>
      </c>
      <c r="AK1771" t="s">
        <v>5261</v>
      </c>
      <c r="AL1771">
        <v>7.37</v>
      </c>
      <c r="AM1771">
        <v>75</v>
      </c>
      <c r="AN1771" t="s">
        <v>5316</v>
      </c>
      <c r="AO1771" t="s">
        <v>5317</v>
      </c>
      <c r="AP1771" t="s">
        <v>5383</v>
      </c>
      <c r="AQ1771" t="s">
        <v>5449</v>
      </c>
    </row>
    <row r="1772" spans="1:43">
      <c r="A1772" s="1" t="s">
        <v>1155</v>
      </c>
      <c r="AD1772" t="s">
        <v>4398</v>
      </c>
      <c r="AE1772">
        <v>35871</v>
      </c>
      <c r="AF1772">
        <v>36008</v>
      </c>
      <c r="AG1772" t="s">
        <v>4530</v>
      </c>
      <c r="AH1772" t="s">
        <v>4533</v>
      </c>
      <c r="AI1772" t="s">
        <v>5066</v>
      </c>
      <c r="AJ1772" t="s">
        <v>5179</v>
      </c>
      <c r="AK1772" t="s">
        <v>5234</v>
      </c>
      <c r="AL1772">
        <v>3.88</v>
      </c>
      <c r="AM1772">
        <v>83.33</v>
      </c>
      <c r="AN1772" t="s">
        <v>5316</v>
      </c>
      <c r="AO1772" t="s">
        <v>5319</v>
      </c>
      <c r="AP1772" t="s">
        <v>5385</v>
      </c>
      <c r="AQ1772" t="s">
        <v>5449</v>
      </c>
    </row>
    <row r="1773" spans="1:43">
      <c r="A1773" s="1" t="s">
        <v>1156</v>
      </c>
      <c r="AD1773" t="s">
        <v>4399</v>
      </c>
      <c r="AE1773">
        <v>20474</v>
      </c>
      <c r="AF1773">
        <v>20644</v>
      </c>
      <c r="AG1773" t="s">
        <v>4529</v>
      </c>
      <c r="AH1773" t="s">
        <v>4533</v>
      </c>
      <c r="AI1773" t="s">
        <v>4631</v>
      </c>
      <c r="AJ1773" t="s">
        <v>5179</v>
      </c>
      <c r="AK1773" t="s">
        <v>5234</v>
      </c>
      <c r="AL1773">
        <v>4.8</v>
      </c>
      <c r="AM1773">
        <v>77.78</v>
      </c>
      <c r="AN1773" t="s">
        <v>5316</v>
      </c>
      <c r="AO1773" t="s">
        <v>5319</v>
      </c>
      <c r="AP1773" t="s">
        <v>5385</v>
      </c>
      <c r="AQ1773" t="s">
        <v>5449</v>
      </c>
    </row>
    <row r="1774" spans="1:43">
      <c r="A1774" s="1" t="s">
        <v>1156</v>
      </c>
      <c r="AD1774" t="s">
        <v>4399</v>
      </c>
      <c r="AE1774">
        <v>20893</v>
      </c>
      <c r="AF1774">
        <v>21292</v>
      </c>
      <c r="AG1774" t="s">
        <v>4529</v>
      </c>
      <c r="AH1774" t="s">
        <v>4531</v>
      </c>
      <c r="AI1774" t="s">
        <v>4689</v>
      </c>
      <c r="AJ1774" t="s">
        <v>5176</v>
      </c>
      <c r="AK1774" t="s">
        <v>5257</v>
      </c>
      <c r="AL1774">
        <v>11.29</v>
      </c>
      <c r="AM1774">
        <v>77.59</v>
      </c>
      <c r="AN1774" t="s">
        <v>5316</v>
      </c>
      <c r="AO1774" t="s">
        <v>5317</v>
      </c>
      <c r="AP1774" t="s">
        <v>5383</v>
      </c>
      <c r="AQ1774" t="s">
        <v>5449</v>
      </c>
    </row>
    <row r="1775" spans="1:43">
      <c r="A1775" s="1" t="s">
        <v>1157</v>
      </c>
      <c r="AD1775" t="s">
        <v>4400</v>
      </c>
      <c r="AE1775">
        <v>54435</v>
      </c>
      <c r="AF1775">
        <v>54575</v>
      </c>
      <c r="AG1775" t="s">
        <v>4530</v>
      </c>
      <c r="AH1775" t="s">
        <v>4548</v>
      </c>
      <c r="AI1775" t="s">
        <v>5113</v>
      </c>
      <c r="AJ1775" t="s">
        <v>5201</v>
      </c>
      <c r="AK1775" t="s">
        <v>5237</v>
      </c>
      <c r="AL1775">
        <v>4.55</v>
      </c>
      <c r="AM1775">
        <v>78.17</v>
      </c>
      <c r="AN1775" t="s">
        <v>5316</v>
      </c>
      <c r="AO1775" t="s">
        <v>5334</v>
      </c>
      <c r="AP1775" t="s">
        <v>5400</v>
      </c>
      <c r="AQ1775" t="s">
        <v>5456</v>
      </c>
    </row>
    <row r="1776" spans="1:43">
      <c r="A1776" s="1" t="s">
        <v>1158</v>
      </c>
      <c r="AD1776" t="s">
        <v>4401</v>
      </c>
      <c r="AE1776">
        <v>67214</v>
      </c>
      <c r="AF1776">
        <v>67323</v>
      </c>
      <c r="AG1776" t="s">
        <v>4530</v>
      </c>
      <c r="AH1776" t="s">
        <v>4531</v>
      </c>
      <c r="AI1776" t="s">
        <v>4706</v>
      </c>
      <c r="AJ1776" t="s">
        <v>5188</v>
      </c>
      <c r="AK1776" t="s">
        <v>5234</v>
      </c>
      <c r="AL1776">
        <v>3.15</v>
      </c>
      <c r="AM1776">
        <v>81.81999999999999</v>
      </c>
      <c r="AN1776" t="s">
        <v>5316</v>
      </c>
      <c r="AO1776" t="s">
        <v>5317</v>
      </c>
      <c r="AP1776" t="s">
        <v>5383</v>
      </c>
      <c r="AQ1776" t="s">
        <v>5449</v>
      </c>
    </row>
    <row r="1777" spans="1:43">
      <c r="A1777" s="1" t="s">
        <v>1159</v>
      </c>
      <c r="AD1777" t="s">
        <v>4402</v>
      </c>
      <c r="AE1777">
        <v>272301</v>
      </c>
      <c r="AF1777">
        <v>272503</v>
      </c>
      <c r="AG1777" t="s">
        <v>4529</v>
      </c>
      <c r="AH1777" t="s">
        <v>4531</v>
      </c>
      <c r="AI1777" t="s">
        <v>4652</v>
      </c>
      <c r="AJ1777" t="s">
        <v>5189</v>
      </c>
      <c r="AK1777" t="s">
        <v>5237</v>
      </c>
      <c r="AL1777">
        <v>5.79</v>
      </c>
      <c r="AM1777">
        <v>75.48999999999999</v>
      </c>
      <c r="AN1777" t="s">
        <v>5316</v>
      </c>
      <c r="AO1777" t="s">
        <v>5317</v>
      </c>
      <c r="AP1777" t="s">
        <v>5383</v>
      </c>
      <c r="AQ1777" t="s">
        <v>5449</v>
      </c>
    </row>
    <row r="1778" spans="1:43">
      <c r="A1778" s="1" t="s">
        <v>1160</v>
      </c>
      <c r="AD1778" t="s">
        <v>4403</v>
      </c>
      <c r="AE1778">
        <v>57838</v>
      </c>
      <c r="AF1778">
        <v>58082</v>
      </c>
      <c r="AG1778" t="s">
        <v>4529</v>
      </c>
      <c r="AH1778" t="s">
        <v>4533</v>
      </c>
      <c r="AI1778" t="s">
        <v>5114</v>
      </c>
      <c r="AJ1778" t="s">
        <v>5180</v>
      </c>
      <c r="AK1778" t="s">
        <v>5234</v>
      </c>
      <c r="AL1778">
        <v>6.88</v>
      </c>
      <c r="AM1778">
        <v>75.51000000000001</v>
      </c>
      <c r="AN1778" t="s">
        <v>5316</v>
      </c>
      <c r="AO1778" t="s">
        <v>5319</v>
      </c>
      <c r="AP1778" t="s">
        <v>5385</v>
      </c>
      <c r="AQ1778" t="s">
        <v>5449</v>
      </c>
    </row>
    <row r="1779" spans="1:43">
      <c r="A1779" s="1" t="s">
        <v>1161</v>
      </c>
      <c r="AD1779" t="s">
        <v>4404</v>
      </c>
      <c r="AE1779">
        <v>56085</v>
      </c>
      <c r="AF1779">
        <v>56247</v>
      </c>
      <c r="AG1779" t="s">
        <v>4529</v>
      </c>
      <c r="AH1779" t="s">
        <v>4533</v>
      </c>
      <c r="AI1779" t="s">
        <v>4847</v>
      </c>
      <c r="AJ1779" t="s">
        <v>5179</v>
      </c>
      <c r="AK1779" t="s">
        <v>5234</v>
      </c>
      <c r="AL1779">
        <v>4.58</v>
      </c>
      <c r="AM1779">
        <v>76.69</v>
      </c>
      <c r="AN1779" t="s">
        <v>5316</v>
      </c>
      <c r="AO1779" t="s">
        <v>5319</v>
      </c>
      <c r="AP1779" t="s">
        <v>5385</v>
      </c>
      <c r="AQ1779" t="s">
        <v>5449</v>
      </c>
    </row>
    <row r="1780" spans="1:43">
      <c r="A1780" s="1" t="s">
        <v>1161</v>
      </c>
      <c r="AD1780" t="s">
        <v>4404</v>
      </c>
      <c r="AE1780">
        <v>56520</v>
      </c>
      <c r="AF1780">
        <v>56892</v>
      </c>
      <c r="AG1780" t="s">
        <v>4529</v>
      </c>
      <c r="AH1780" t="s">
        <v>4533</v>
      </c>
      <c r="AI1780" t="s">
        <v>4848</v>
      </c>
      <c r="AJ1780" t="s">
        <v>5175</v>
      </c>
      <c r="AK1780" t="s">
        <v>5234</v>
      </c>
      <c r="AL1780">
        <v>10.47</v>
      </c>
      <c r="AM1780">
        <v>75.59999999999999</v>
      </c>
      <c r="AN1780" t="s">
        <v>5316</v>
      </c>
      <c r="AO1780" t="s">
        <v>5319</v>
      </c>
      <c r="AP1780" t="s">
        <v>5385</v>
      </c>
      <c r="AQ1780" t="s">
        <v>5449</v>
      </c>
    </row>
    <row r="1781" spans="1:43">
      <c r="A1781" s="1" t="s">
        <v>1162</v>
      </c>
      <c r="AD1781" t="s">
        <v>4405</v>
      </c>
      <c r="AE1781">
        <v>295476</v>
      </c>
      <c r="AF1781">
        <v>295925</v>
      </c>
      <c r="AG1781" t="s">
        <v>4530</v>
      </c>
      <c r="AH1781" t="s">
        <v>4539</v>
      </c>
      <c r="AI1781" t="s">
        <v>5115</v>
      </c>
      <c r="AJ1781" t="s">
        <v>5176</v>
      </c>
      <c r="AK1781" t="s">
        <v>5275</v>
      </c>
      <c r="AL1781">
        <v>14.4</v>
      </c>
      <c r="AM1781">
        <v>76.26000000000001</v>
      </c>
      <c r="AN1781" t="s">
        <v>5316</v>
      </c>
      <c r="AO1781" t="s">
        <v>5325</v>
      </c>
      <c r="AP1781" t="s">
        <v>5391</v>
      </c>
      <c r="AQ1781" t="s">
        <v>5455</v>
      </c>
    </row>
    <row r="1782" spans="1:43">
      <c r="A1782" s="1" t="s">
        <v>1162</v>
      </c>
      <c r="AD1782" t="s">
        <v>4406</v>
      </c>
      <c r="AE1782">
        <v>343592</v>
      </c>
      <c r="AF1782">
        <v>343835</v>
      </c>
      <c r="AG1782" t="s">
        <v>4529</v>
      </c>
      <c r="AH1782" t="s">
        <v>4533</v>
      </c>
      <c r="AI1782" t="s">
        <v>4835</v>
      </c>
      <c r="AJ1782" t="s">
        <v>5183</v>
      </c>
      <c r="AK1782" t="s">
        <v>5234</v>
      </c>
      <c r="AL1782">
        <v>6.85</v>
      </c>
      <c r="AM1782">
        <v>78.69</v>
      </c>
      <c r="AN1782" t="s">
        <v>5316</v>
      </c>
      <c r="AO1782" t="s">
        <v>5319</v>
      </c>
      <c r="AP1782" t="s">
        <v>5385</v>
      </c>
      <c r="AQ1782" t="s">
        <v>5449</v>
      </c>
    </row>
    <row r="1783" spans="1:43">
      <c r="A1783" s="1" t="s">
        <v>1162</v>
      </c>
      <c r="AD1783" t="s">
        <v>4406</v>
      </c>
      <c r="AE1783">
        <v>344095</v>
      </c>
      <c r="AF1783">
        <v>344483</v>
      </c>
      <c r="AG1783" t="s">
        <v>4529</v>
      </c>
      <c r="AH1783" t="s">
        <v>4533</v>
      </c>
      <c r="AI1783" t="s">
        <v>5116</v>
      </c>
      <c r="AJ1783" t="s">
        <v>5176</v>
      </c>
      <c r="AK1783" t="s">
        <v>5244</v>
      </c>
      <c r="AL1783">
        <v>10.87</v>
      </c>
      <c r="AM1783">
        <v>78.77</v>
      </c>
      <c r="AN1783" t="s">
        <v>5316</v>
      </c>
      <c r="AO1783" t="s">
        <v>5319</v>
      </c>
      <c r="AP1783" t="s">
        <v>5385</v>
      </c>
      <c r="AQ1783" t="s">
        <v>5449</v>
      </c>
    </row>
    <row r="1784" spans="1:43">
      <c r="A1784" s="1" t="s">
        <v>1163</v>
      </c>
      <c r="AD1784" t="s">
        <v>4407</v>
      </c>
      <c r="AE1784">
        <v>354979</v>
      </c>
      <c r="AF1784">
        <v>355320</v>
      </c>
      <c r="AG1784" t="s">
        <v>4530</v>
      </c>
      <c r="AH1784" t="s">
        <v>4531</v>
      </c>
      <c r="AI1784" t="s">
        <v>5054</v>
      </c>
      <c r="AJ1784" t="s">
        <v>5173</v>
      </c>
      <c r="AK1784" t="s">
        <v>5244</v>
      </c>
      <c r="AL1784">
        <v>9.74</v>
      </c>
      <c r="AM1784">
        <v>78.2</v>
      </c>
      <c r="AN1784" t="s">
        <v>5316</v>
      </c>
      <c r="AO1784" t="s">
        <v>5317</v>
      </c>
      <c r="AP1784" t="s">
        <v>5383</v>
      </c>
      <c r="AQ1784" t="s">
        <v>5449</v>
      </c>
    </row>
    <row r="1785" spans="1:43">
      <c r="A1785" s="1" t="s">
        <v>1163</v>
      </c>
      <c r="AD1785" t="s">
        <v>4407</v>
      </c>
      <c r="AE1785">
        <v>355480</v>
      </c>
      <c r="AF1785">
        <v>355719</v>
      </c>
      <c r="AG1785" t="s">
        <v>4530</v>
      </c>
      <c r="AH1785" t="s">
        <v>4531</v>
      </c>
      <c r="AI1785" t="s">
        <v>4646</v>
      </c>
      <c r="AJ1785" t="s">
        <v>5183</v>
      </c>
      <c r="AK1785" t="s">
        <v>5234</v>
      </c>
      <c r="AL1785">
        <v>6.88</v>
      </c>
      <c r="AM1785">
        <v>77.5</v>
      </c>
      <c r="AN1785" t="s">
        <v>5316</v>
      </c>
      <c r="AO1785" t="s">
        <v>5317</v>
      </c>
      <c r="AP1785" t="s">
        <v>5383</v>
      </c>
      <c r="AQ1785" t="s">
        <v>5449</v>
      </c>
    </row>
    <row r="1786" spans="1:43">
      <c r="A1786" s="1" t="s">
        <v>1163</v>
      </c>
      <c r="AD1786" t="s">
        <v>4407</v>
      </c>
      <c r="AE1786">
        <v>357259</v>
      </c>
      <c r="AF1786">
        <v>357709</v>
      </c>
      <c r="AG1786" t="s">
        <v>4530</v>
      </c>
      <c r="AH1786" t="s">
        <v>4531</v>
      </c>
      <c r="AI1786" t="s">
        <v>5055</v>
      </c>
      <c r="AJ1786" t="s">
        <v>5187</v>
      </c>
      <c r="AK1786" t="s">
        <v>5300</v>
      </c>
      <c r="AL1786">
        <v>12.67</v>
      </c>
      <c r="AM1786">
        <v>75.27</v>
      </c>
      <c r="AN1786" t="s">
        <v>5316</v>
      </c>
      <c r="AO1786" t="s">
        <v>5317</v>
      </c>
      <c r="AP1786" t="s">
        <v>5383</v>
      </c>
      <c r="AQ1786" t="s">
        <v>5449</v>
      </c>
    </row>
    <row r="1787" spans="1:43">
      <c r="A1787" s="1" t="s">
        <v>1163</v>
      </c>
      <c r="AD1787" t="s">
        <v>4408</v>
      </c>
      <c r="AE1787">
        <v>26029</v>
      </c>
      <c r="AF1787">
        <v>26165</v>
      </c>
      <c r="AG1787" t="s">
        <v>4529</v>
      </c>
      <c r="AH1787" t="s">
        <v>4592</v>
      </c>
      <c r="AI1787" t="s">
        <v>5117</v>
      </c>
      <c r="AJ1787" t="s">
        <v>5229</v>
      </c>
      <c r="AK1787" t="s">
        <v>5238</v>
      </c>
      <c r="AL1787">
        <v>9.33</v>
      </c>
      <c r="AM1787">
        <v>81.75</v>
      </c>
      <c r="AN1787" t="s">
        <v>5316</v>
      </c>
      <c r="AO1787" t="s">
        <v>5378</v>
      </c>
      <c r="AP1787" t="s">
        <v>5444</v>
      </c>
      <c r="AQ1787" t="s">
        <v>5480</v>
      </c>
    </row>
    <row r="1788" spans="1:43">
      <c r="A1788" s="1" t="s">
        <v>1164</v>
      </c>
      <c r="AD1788" t="s">
        <v>4409</v>
      </c>
      <c r="AE1788">
        <v>32294</v>
      </c>
      <c r="AF1788">
        <v>32748</v>
      </c>
      <c r="AG1788" t="s">
        <v>4529</v>
      </c>
      <c r="AH1788" t="s">
        <v>4531</v>
      </c>
      <c r="AI1788" t="s">
        <v>4647</v>
      </c>
      <c r="AJ1788" t="s">
        <v>5187</v>
      </c>
      <c r="AK1788" t="s">
        <v>5248</v>
      </c>
      <c r="AL1788">
        <v>12.84</v>
      </c>
      <c r="AM1788">
        <v>76.25</v>
      </c>
      <c r="AN1788" t="s">
        <v>5316</v>
      </c>
      <c r="AO1788" t="s">
        <v>5317</v>
      </c>
      <c r="AP1788" t="s">
        <v>5383</v>
      </c>
      <c r="AQ1788" t="s">
        <v>5449</v>
      </c>
    </row>
    <row r="1789" spans="1:43">
      <c r="A1789" s="1" t="s">
        <v>1164</v>
      </c>
      <c r="AD1789" t="s">
        <v>4409</v>
      </c>
      <c r="AE1789">
        <v>34288</v>
      </c>
      <c r="AF1789">
        <v>34527</v>
      </c>
      <c r="AG1789" t="s">
        <v>4529</v>
      </c>
      <c r="AH1789" t="s">
        <v>4531</v>
      </c>
      <c r="AI1789" t="s">
        <v>4646</v>
      </c>
      <c r="AJ1789" t="s">
        <v>5183</v>
      </c>
      <c r="AK1789" t="s">
        <v>5234</v>
      </c>
      <c r="AL1789">
        <v>6.88</v>
      </c>
      <c r="AM1789">
        <v>77.5</v>
      </c>
      <c r="AN1789" t="s">
        <v>5316</v>
      </c>
      <c r="AO1789" t="s">
        <v>5317</v>
      </c>
      <c r="AP1789" t="s">
        <v>5383</v>
      </c>
      <c r="AQ1789" t="s">
        <v>5449</v>
      </c>
    </row>
    <row r="1790" spans="1:43">
      <c r="A1790" s="1" t="s">
        <v>1164</v>
      </c>
      <c r="AD1790" t="s">
        <v>4409</v>
      </c>
      <c r="AE1790">
        <v>34626</v>
      </c>
      <c r="AF1790">
        <v>35028</v>
      </c>
      <c r="AG1790" t="s">
        <v>4529</v>
      </c>
      <c r="AH1790" t="s">
        <v>4531</v>
      </c>
      <c r="AI1790" t="s">
        <v>5007</v>
      </c>
      <c r="AJ1790" t="s">
        <v>5175</v>
      </c>
      <c r="AK1790" t="s">
        <v>5234</v>
      </c>
      <c r="AL1790">
        <v>11.55</v>
      </c>
      <c r="AM1790">
        <v>76.18000000000001</v>
      </c>
      <c r="AN1790" t="s">
        <v>5316</v>
      </c>
      <c r="AO1790" t="s">
        <v>5317</v>
      </c>
      <c r="AP1790" t="s">
        <v>5383</v>
      </c>
      <c r="AQ1790" t="s">
        <v>5449</v>
      </c>
    </row>
    <row r="1791" spans="1:43">
      <c r="A1791" s="1" t="s">
        <v>1165</v>
      </c>
      <c r="AD1791" t="s">
        <v>4410</v>
      </c>
      <c r="AE1791">
        <v>53040</v>
      </c>
      <c r="AF1791">
        <v>53417</v>
      </c>
      <c r="AG1791" t="s">
        <v>4530</v>
      </c>
      <c r="AH1791" t="s">
        <v>4531</v>
      </c>
      <c r="AI1791" t="s">
        <v>5118</v>
      </c>
      <c r="AJ1791" t="s">
        <v>5176</v>
      </c>
      <c r="AK1791" t="s">
        <v>5233</v>
      </c>
      <c r="AL1791">
        <v>10.72</v>
      </c>
      <c r="AM1791">
        <v>78.53</v>
      </c>
      <c r="AN1791" t="s">
        <v>5316</v>
      </c>
      <c r="AO1791" t="s">
        <v>5317</v>
      </c>
      <c r="AP1791" t="s">
        <v>5383</v>
      </c>
      <c r="AQ1791" t="s">
        <v>5449</v>
      </c>
    </row>
    <row r="1792" spans="1:43">
      <c r="A1792" s="1" t="s">
        <v>1165</v>
      </c>
      <c r="AD1792" t="s">
        <v>4410</v>
      </c>
      <c r="AE1792">
        <v>53691</v>
      </c>
      <c r="AF1792">
        <v>53934</v>
      </c>
      <c r="AG1792" t="s">
        <v>4530</v>
      </c>
      <c r="AH1792" t="s">
        <v>4533</v>
      </c>
      <c r="AI1792" t="s">
        <v>4835</v>
      </c>
      <c r="AJ1792" t="s">
        <v>5185</v>
      </c>
      <c r="AK1792" t="s">
        <v>5237</v>
      </c>
      <c r="AL1792">
        <v>6.82</v>
      </c>
      <c r="AM1792">
        <v>75.51000000000001</v>
      </c>
      <c r="AN1792" t="s">
        <v>5316</v>
      </c>
      <c r="AO1792" t="s">
        <v>5319</v>
      </c>
      <c r="AP1792" t="s">
        <v>5385</v>
      </c>
      <c r="AQ1792" t="s">
        <v>5449</v>
      </c>
    </row>
    <row r="1793" spans="1:43">
      <c r="A1793" s="1" t="s">
        <v>1165</v>
      </c>
      <c r="AD1793" t="s">
        <v>4411</v>
      </c>
      <c r="AE1793">
        <v>272032</v>
      </c>
      <c r="AF1793">
        <v>272187</v>
      </c>
      <c r="AG1793" t="s">
        <v>4529</v>
      </c>
      <c r="AH1793" t="s">
        <v>4544</v>
      </c>
      <c r="AI1793" t="s">
        <v>5119</v>
      </c>
      <c r="AJ1793" t="s">
        <v>5202</v>
      </c>
      <c r="AK1793" t="s">
        <v>5234</v>
      </c>
      <c r="AL1793">
        <v>8.44</v>
      </c>
      <c r="AM1793">
        <v>76.92</v>
      </c>
      <c r="AN1793" t="s">
        <v>5316</v>
      </c>
      <c r="AO1793" t="s">
        <v>5330</v>
      </c>
      <c r="AP1793" t="s">
        <v>5396</v>
      </c>
      <c r="AQ1793" t="s">
        <v>5451</v>
      </c>
    </row>
    <row r="1794" spans="1:43">
      <c r="A1794" s="1" t="s">
        <v>1166</v>
      </c>
      <c r="AD1794" t="s">
        <v>4412</v>
      </c>
      <c r="AE1794">
        <v>27056</v>
      </c>
      <c r="AF1794">
        <v>27740</v>
      </c>
      <c r="AG1794" t="s">
        <v>4530</v>
      </c>
      <c r="AH1794" t="s">
        <v>4531</v>
      </c>
      <c r="AI1794" t="s">
        <v>5120</v>
      </c>
      <c r="AJ1794" t="s">
        <v>5224</v>
      </c>
      <c r="AK1794" t="s">
        <v>5269</v>
      </c>
      <c r="AL1794">
        <v>19.52</v>
      </c>
      <c r="AM1794">
        <v>78.95</v>
      </c>
      <c r="AN1794" t="s">
        <v>5316</v>
      </c>
      <c r="AO1794" t="s">
        <v>5317</v>
      </c>
      <c r="AP1794" t="s">
        <v>5383</v>
      </c>
      <c r="AQ1794" t="s">
        <v>5449</v>
      </c>
    </row>
    <row r="1795" spans="1:43">
      <c r="A1795" s="1" t="s">
        <v>1166</v>
      </c>
      <c r="AD1795" t="s">
        <v>4413</v>
      </c>
      <c r="AE1795">
        <v>1895</v>
      </c>
      <c r="AF1795">
        <v>2024</v>
      </c>
      <c r="AG1795" t="s">
        <v>4530</v>
      </c>
      <c r="AH1795" t="s">
        <v>4552</v>
      </c>
      <c r="AI1795" t="s">
        <v>4752</v>
      </c>
      <c r="AJ1795" t="s">
        <v>5182</v>
      </c>
      <c r="AK1795" t="s">
        <v>5234</v>
      </c>
      <c r="AL1795">
        <v>7.86</v>
      </c>
      <c r="AM1795">
        <v>77.69</v>
      </c>
      <c r="AN1795" t="s">
        <v>5316</v>
      </c>
      <c r="AO1795" t="s">
        <v>5338</v>
      </c>
      <c r="AP1795" t="s">
        <v>5404</v>
      </c>
      <c r="AQ1795" t="s">
        <v>5463</v>
      </c>
    </row>
    <row r="1796" spans="1:43">
      <c r="A1796" s="1" t="s">
        <v>1167</v>
      </c>
      <c r="AD1796" t="s">
        <v>4414</v>
      </c>
      <c r="AE1796">
        <v>501164</v>
      </c>
      <c r="AF1796">
        <v>504300</v>
      </c>
      <c r="AG1796" t="s">
        <v>4529</v>
      </c>
      <c r="AH1796" t="s">
        <v>4531</v>
      </c>
      <c r="AI1796" t="s">
        <v>5121</v>
      </c>
      <c r="AJ1796">
        <f>/======</f>
        <v>0</v>
      </c>
      <c r="AK1796" t="s">
        <v>5309</v>
      </c>
      <c r="AL1796">
        <v>89.14</v>
      </c>
      <c r="AM1796">
        <v>75.34999999999999</v>
      </c>
      <c r="AN1796" t="s">
        <v>5316</v>
      </c>
      <c r="AO1796" t="s">
        <v>5317</v>
      </c>
      <c r="AP1796" t="s">
        <v>5383</v>
      </c>
      <c r="AQ1796" t="s">
        <v>5449</v>
      </c>
    </row>
    <row r="1797" spans="1:43">
      <c r="A1797" s="1" t="s">
        <v>1168</v>
      </c>
      <c r="AD1797" t="s">
        <v>4415</v>
      </c>
      <c r="AE1797">
        <v>201084</v>
      </c>
      <c r="AF1797">
        <v>201485</v>
      </c>
      <c r="AG1797" t="s">
        <v>4530</v>
      </c>
      <c r="AH1797" t="s">
        <v>4531</v>
      </c>
      <c r="AI1797" t="s">
        <v>5018</v>
      </c>
      <c r="AJ1797" t="s">
        <v>5175</v>
      </c>
      <c r="AK1797" t="s">
        <v>5234</v>
      </c>
      <c r="AL1797">
        <v>11.52</v>
      </c>
      <c r="AM1797">
        <v>75.62</v>
      </c>
      <c r="AN1797" t="s">
        <v>5316</v>
      </c>
      <c r="AO1797" t="s">
        <v>5317</v>
      </c>
      <c r="AP1797" t="s">
        <v>5383</v>
      </c>
      <c r="AQ1797" t="s">
        <v>5449</v>
      </c>
    </row>
    <row r="1798" spans="1:43">
      <c r="A1798" s="1" t="s">
        <v>1168</v>
      </c>
      <c r="AD1798" t="s">
        <v>4415</v>
      </c>
      <c r="AE1798">
        <v>201594</v>
      </c>
      <c r="AF1798">
        <v>201802</v>
      </c>
      <c r="AG1798" t="s">
        <v>4530</v>
      </c>
      <c r="AH1798" t="s">
        <v>4531</v>
      </c>
      <c r="AI1798" t="s">
        <v>4844</v>
      </c>
      <c r="AJ1798" t="s">
        <v>5179</v>
      </c>
      <c r="AK1798" t="s">
        <v>5234</v>
      </c>
      <c r="AL1798">
        <v>5.99</v>
      </c>
      <c r="AM1798">
        <v>78.95</v>
      </c>
      <c r="AN1798" t="s">
        <v>5316</v>
      </c>
      <c r="AO1798" t="s">
        <v>5317</v>
      </c>
      <c r="AP1798" t="s">
        <v>5383</v>
      </c>
      <c r="AQ1798" t="s">
        <v>5449</v>
      </c>
    </row>
    <row r="1799" spans="1:43">
      <c r="A1799" s="1" t="s">
        <v>1169</v>
      </c>
      <c r="AD1799" t="s">
        <v>4416</v>
      </c>
      <c r="AE1799">
        <v>18516</v>
      </c>
      <c r="AF1799">
        <v>18889</v>
      </c>
      <c r="AG1799" t="s">
        <v>4529</v>
      </c>
      <c r="AH1799" t="s">
        <v>4531</v>
      </c>
      <c r="AI1799" t="s">
        <v>5122</v>
      </c>
      <c r="AJ1799" t="s">
        <v>5176</v>
      </c>
      <c r="AK1799" t="s">
        <v>5244</v>
      </c>
      <c r="AL1799">
        <v>10.66</v>
      </c>
      <c r="AM1799">
        <v>76.06</v>
      </c>
      <c r="AN1799" t="s">
        <v>5316</v>
      </c>
      <c r="AO1799" t="s">
        <v>5317</v>
      </c>
      <c r="AP1799" t="s">
        <v>5383</v>
      </c>
      <c r="AQ1799" t="s">
        <v>5449</v>
      </c>
    </row>
    <row r="1800" spans="1:43">
      <c r="A1800" s="1" t="s">
        <v>1169</v>
      </c>
      <c r="AD1800" t="s">
        <v>4417</v>
      </c>
      <c r="AE1800">
        <v>152991</v>
      </c>
      <c r="AF1800">
        <v>153119</v>
      </c>
      <c r="AG1800" t="s">
        <v>4530</v>
      </c>
      <c r="AH1800" t="s">
        <v>4535</v>
      </c>
      <c r="AI1800" t="s">
        <v>4946</v>
      </c>
      <c r="AJ1800" t="s">
        <v>5180</v>
      </c>
      <c r="AK1800" t="s">
        <v>5234</v>
      </c>
      <c r="AL1800">
        <v>6.67</v>
      </c>
      <c r="AM1800">
        <v>79.84</v>
      </c>
      <c r="AN1800" t="s">
        <v>5316</v>
      </c>
      <c r="AO1800" t="s">
        <v>5321</v>
      </c>
      <c r="AP1800" t="s">
        <v>5387</v>
      </c>
      <c r="AQ1800" t="s">
        <v>5452</v>
      </c>
    </row>
    <row r="1801" spans="1:43">
      <c r="A1801" s="1" t="s">
        <v>1170</v>
      </c>
      <c r="AD1801" t="s">
        <v>4418</v>
      </c>
      <c r="AE1801">
        <v>443436</v>
      </c>
      <c r="AF1801">
        <v>444316</v>
      </c>
      <c r="AG1801" t="s">
        <v>4530</v>
      </c>
      <c r="AH1801" t="s">
        <v>4540</v>
      </c>
      <c r="AI1801" t="s">
        <v>5123</v>
      </c>
      <c r="AJ1801" t="s">
        <v>5208</v>
      </c>
      <c r="AK1801" t="s">
        <v>5310</v>
      </c>
      <c r="AL1801">
        <v>26.32</v>
      </c>
      <c r="AM1801">
        <v>76.33</v>
      </c>
      <c r="AN1801" t="s">
        <v>5316</v>
      </c>
      <c r="AO1801" t="s">
        <v>5326</v>
      </c>
      <c r="AP1801" t="s">
        <v>5392</v>
      </c>
      <c r="AQ1801" t="s">
        <v>5456</v>
      </c>
    </row>
    <row r="1802" spans="1:43">
      <c r="A1802" s="1" t="s">
        <v>1170</v>
      </c>
      <c r="AD1802" t="s">
        <v>4419</v>
      </c>
      <c r="AE1802">
        <v>919624</v>
      </c>
      <c r="AF1802">
        <v>922941</v>
      </c>
      <c r="AG1802" t="s">
        <v>4530</v>
      </c>
      <c r="AH1802" t="s">
        <v>4531</v>
      </c>
      <c r="AI1802" t="s">
        <v>5052</v>
      </c>
      <c r="AJ1802">
        <f>/======</f>
        <v>0</v>
      </c>
      <c r="AK1802" t="s">
        <v>5311</v>
      </c>
      <c r="AL1802">
        <v>93.95</v>
      </c>
      <c r="AM1802">
        <v>75.36</v>
      </c>
      <c r="AN1802" t="s">
        <v>5316</v>
      </c>
      <c r="AO1802" t="s">
        <v>5317</v>
      </c>
      <c r="AP1802" t="s">
        <v>5383</v>
      </c>
      <c r="AQ1802" t="s">
        <v>5449</v>
      </c>
    </row>
    <row r="1803" spans="1:43">
      <c r="A1803" s="1" t="s">
        <v>1171</v>
      </c>
      <c r="AD1803" t="s">
        <v>4420</v>
      </c>
      <c r="AE1803">
        <v>3756</v>
      </c>
      <c r="AF1803">
        <v>3892</v>
      </c>
      <c r="AG1803" t="s">
        <v>4530</v>
      </c>
      <c r="AH1803" t="s">
        <v>4532</v>
      </c>
      <c r="AI1803" t="s">
        <v>5028</v>
      </c>
      <c r="AJ1803" t="s">
        <v>5174</v>
      </c>
      <c r="AK1803" t="s">
        <v>5234</v>
      </c>
      <c r="AL1803">
        <v>20.21</v>
      </c>
      <c r="AM1803">
        <v>79.56</v>
      </c>
      <c r="AN1803" t="s">
        <v>5316</v>
      </c>
      <c r="AO1803" t="s">
        <v>5318</v>
      </c>
      <c r="AP1803" t="s">
        <v>5384</v>
      </c>
      <c r="AQ1803" t="s">
        <v>5450</v>
      </c>
    </row>
    <row r="1804" spans="1:43">
      <c r="A1804" s="1" t="s">
        <v>1171</v>
      </c>
      <c r="AD1804" t="s">
        <v>4421</v>
      </c>
      <c r="AE1804">
        <v>31513</v>
      </c>
      <c r="AF1804">
        <v>31645</v>
      </c>
      <c r="AG1804" t="s">
        <v>4529</v>
      </c>
      <c r="AH1804" t="s">
        <v>4532</v>
      </c>
      <c r="AI1804" t="s">
        <v>5124</v>
      </c>
      <c r="AJ1804" t="s">
        <v>5194</v>
      </c>
      <c r="AK1804" t="s">
        <v>5234</v>
      </c>
      <c r="AL1804">
        <v>19.62</v>
      </c>
      <c r="AM1804">
        <v>79.7</v>
      </c>
      <c r="AN1804" t="s">
        <v>5316</v>
      </c>
      <c r="AO1804" t="s">
        <v>5318</v>
      </c>
      <c r="AP1804" t="s">
        <v>5384</v>
      </c>
      <c r="AQ1804" t="s">
        <v>5450</v>
      </c>
    </row>
    <row r="1805" spans="1:43">
      <c r="A1805" s="1" t="s">
        <v>1171</v>
      </c>
      <c r="AD1805" t="s">
        <v>4422</v>
      </c>
      <c r="AE1805">
        <v>23226</v>
      </c>
      <c r="AF1805">
        <v>23397</v>
      </c>
      <c r="AG1805" t="s">
        <v>4529</v>
      </c>
      <c r="AH1805" t="s">
        <v>4533</v>
      </c>
      <c r="AI1805" t="s">
        <v>4610</v>
      </c>
      <c r="AJ1805" t="s">
        <v>5179</v>
      </c>
      <c r="AK1805" t="s">
        <v>5234</v>
      </c>
      <c r="AL1805">
        <v>4.83</v>
      </c>
      <c r="AM1805">
        <v>80.23</v>
      </c>
      <c r="AN1805" t="s">
        <v>5316</v>
      </c>
      <c r="AO1805" t="s">
        <v>5319</v>
      </c>
      <c r="AP1805" t="s">
        <v>5385</v>
      </c>
      <c r="AQ1805" t="s">
        <v>5449</v>
      </c>
    </row>
    <row r="1806" spans="1:43">
      <c r="A1806" s="1" t="s">
        <v>1171</v>
      </c>
      <c r="AD1806" t="s">
        <v>4422</v>
      </c>
      <c r="AE1806">
        <v>23702</v>
      </c>
      <c r="AF1806">
        <v>24080</v>
      </c>
      <c r="AG1806" t="s">
        <v>4529</v>
      </c>
      <c r="AH1806" t="s">
        <v>4531</v>
      </c>
      <c r="AI1806" t="s">
        <v>5125</v>
      </c>
      <c r="AJ1806" t="s">
        <v>5176</v>
      </c>
      <c r="AK1806" t="s">
        <v>5244</v>
      </c>
      <c r="AL1806">
        <v>10.81</v>
      </c>
      <c r="AM1806">
        <v>78.73999999999999</v>
      </c>
      <c r="AN1806" t="s">
        <v>5316</v>
      </c>
      <c r="AO1806" t="s">
        <v>5317</v>
      </c>
      <c r="AP1806" t="s">
        <v>5383</v>
      </c>
      <c r="AQ1806" t="s">
        <v>5449</v>
      </c>
    </row>
    <row r="1807" spans="1:43">
      <c r="A1807" s="1" t="s">
        <v>1172</v>
      </c>
      <c r="AD1807" t="s">
        <v>4423</v>
      </c>
      <c r="AE1807">
        <v>12866</v>
      </c>
      <c r="AF1807">
        <v>13108</v>
      </c>
      <c r="AG1807" t="s">
        <v>4529</v>
      </c>
      <c r="AH1807" t="s">
        <v>4533</v>
      </c>
      <c r="AI1807" t="s">
        <v>4742</v>
      </c>
      <c r="AJ1807" t="s">
        <v>5185</v>
      </c>
      <c r="AK1807" t="s">
        <v>5242</v>
      </c>
      <c r="AL1807">
        <v>6.74</v>
      </c>
      <c r="AM1807">
        <v>75.61</v>
      </c>
      <c r="AN1807" t="s">
        <v>5316</v>
      </c>
      <c r="AO1807" t="s">
        <v>5319</v>
      </c>
      <c r="AP1807" t="s">
        <v>5385</v>
      </c>
      <c r="AQ1807" t="s">
        <v>5449</v>
      </c>
    </row>
    <row r="1808" spans="1:43">
      <c r="A1808" s="1" t="s">
        <v>1172</v>
      </c>
      <c r="AD1808" t="s">
        <v>4423</v>
      </c>
      <c r="AE1808">
        <v>13373</v>
      </c>
      <c r="AF1808">
        <v>13744</v>
      </c>
      <c r="AG1808" t="s">
        <v>4529</v>
      </c>
      <c r="AH1808" t="s">
        <v>4533</v>
      </c>
      <c r="AI1808" t="s">
        <v>4840</v>
      </c>
      <c r="AJ1808" t="s">
        <v>5176</v>
      </c>
      <c r="AK1808" t="s">
        <v>5244</v>
      </c>
      <c r="AL1808">
        <v>10.39</v>
      </c>
      <c r="AM1808">
        <v>80.20999999999999</v>
      </c>
      <c r="AN1808" t="s">
        <v>5316</v>
      </c>
      <c r="AO1808" t="s">
        <v>5319</v>
      </c>
      <c r="AP1808" t="s">
        <v>5385</v>
      </c>
      <c r="AQ1808" t="s">
        <v>5449</v>
      </c>
    </row>
    <row r="1809" spans="1:43">
      <c r="A1809" s="1" t="s">
        <v>1172</v>
      </c>
      <c r="AD1809" t="s">
        <v>4424</v>
      </c>
      <c r="AE1809">
        <v>177826</v>
      </c>
      <c r="AF1809">
        <v>177978</v>
      </c>
      <c r="AG1809" t="s">
        <v>4529</v>
      </c>
      <c r="AH1809" t="s">
        <v>4555</v>
      </c>
      <c r="AI1809" t="s">
        <v>5126</v>
      </c>
      <c r="AJ1809" t="s">
        <v>5197</v>
      </c>
      <c r="AK1809" t="s">
        <v>5234</v>
      </c>
      <c r="AL1809">
        <v>9.039999999999999</v>
      </c>
      <c r="AM1809">
        <v>76.47</v>
      </c>
      <c r="AN1809" t="s">
        <v>5316</v>
      </c>
      <c r="AO1809" t="s">
        <v>5341</v>
      </c>
      <c r="AP1809" t="s">
        <v>5407</v>
      </c>
      <c r="AQ1809" t="s">
        <v>5466</v>
      </c>
    </row>
    <row r="1810" spans="1:43">
      <c r="A1810" s="1" t="s">
        <v>1172</v>
      </c>
      <c r="AD1810" t="s">
        <v>4425</v>
      </c>
      <c r="AE1810">
        <v>33636</v>
      </c>
      <c r="AF1810">
        <v>33796</v>
      </c>
      <c r="AG1810" t="s">
        <v>4529</v>
      </c>
      <c r="AH1810" t="s">
        <v>4532</v>
      </c>
      <c r="AI1810" t="s">
        <v>5036</v>
      </c>
      <c r="AJ1810" t="s">
        <v>5192</v>
      </c>
      <c r="AK1810" t="s">
        <v>5237</v>
      </c>
      <c r="AL1810">
        <v>23.6</v>
      </c>
      <c r="AM1810">
        <v>76.54000000000001</v>
      </c>
      <c r="AN1810" t="s">
        <v>5316</v>
      </c>
      <c r="AO1810" t="s">
        <v>5318</v>
      </c>
      <c r="AP1810" t="s">
        <v>5384</v>
      </c>
      <c r="AQ1810" t="s">
        <v>5450</v>
      </c>
    </row>
    <row r="1811" spans="1:43">
      <c r="A1811" s="1" t="s">
        <v>1173</v>
      </c>
      <c r="AD1811" t="s">
        <v>4426</v>
      </c>
      <c r="AE1811">
        <v>250116</v>
      </c>
      <c r="AF1811">
        <v>250468</v>
      </c>
      <c r="AG1811" t="s">
        <v>4530</v>
      </c>
      <c r="AH1811" t="s">
        <v>4531</v>
      </c>
      <c r="AI1811" t="s">
        <v>4784</v>
      </c>
      <c r="AJ1811" t="s">
        <v>5176</v>
      </c>
      <c r="AK1811" t="s">
        <v>5239</v>
      </c>
      <c r="AL1811">
        <v>10.03</v>
      </c>
      <c r="AM1811">
        <v>75.56</v>
      </c>
      <c r="AN1811" t="s">
        <v>5316</v>
      </c>
      <c r="AO1811" t="s">
        <v>5317</v>
      </c>
      <c r="AP1811" t="s">
        <v>5383</v>
      </c>
      <c r="AQ1811" t="s">
        <v>5449</v>
      </c>
    </row>
    <row r="1812" spans="1:43">
      <c r="A1812" s="1" t="s">
        <v>1173</v>
      </c>
      <c r="AD1812" t="s">
        <v>4426</v>
      </c>
      <c r="AE1812">
        <v>250737</v>
      </c>
      <c r="AF1812">
        <v>250979</v>
      </c>
      <c r="AG1812" t="s">
        <v>4530</v>
      </c>
      <c r="AH1812" t="s">
        <v>4533</v>
      </c>
      <c r="AI1812" t="s">
        <v>4742</v>
      </c>
      <c r="AJ1812" t="s">
        <v>5185</v>
      </c>
      <c r="AK1812" t="s">
        <v>5242</v>
      </c>
      <c r="AL1812">
        <v>6.74</v>
      </c>
      <c r="AM1812">
        <v>75.2</v>
      </c>
      <c r="AN1812" t="s">
        <v>5316</v>
      </c>
      <c r="AO1812" t="s">
        <v>5319</v>
      </c>
      <c r="AP1812" t="s">
        <v>5385</v>
      </c>
      <c r="AQ1812" t="s">
        <v>5449</v>
      </c>
    </row>
    <row r="1813" spans="1:43">
      <c r="A1813" s="1" t="s">
        <v>1173</v>
      </c>
      <c r="AD1813" t="s">
        <v>4427</v>
      </c>
      <c r="AE1813">
        <v>434415</v>
      </c>
      <c r="AF1813">
        <v>434519</v>
      </c>
      <c r="AG1813" t="s">
        <v>4529</v>
      </c>
      <c r="AH1813" t="s">
        <v>4591</v>
      </c>
      <c r="AI1813" t="s">
        <v>5127</v>
      </c>
      <c r="AJ1813" t="s">
        <v>5214</v>
      </c>
      <c r="AK1813" t="s">
        <v>5234</v>
      </c>
      <c r="AL1813">
        <v>9.02</v>
      </c>
      <c r="AM1813">
        <v>82.86</v>
      </c>
      <c r="AN1813" t="s">
        <v>5316</v>
      </c>
      <c r="AO1813" t="s">
        <v>5377</v>
      </c>
      <c r="AP1813" t="s">
        <v>5443</v>
      </c>
      <c r="AQ1813" t="s">
        <v>5479</v>
      </c>
    </row>
    <row r="1814" spans="1:43">
      <c r="A1814" s="1" t="s">
        <v>1173</v>
      </c>
      <c r="AD1814" t="s">
        <v>4427</v>
      </c>
      <c r="AE1814">
        <v>437500</v>
      </c>
      <c r="AF1814">
        <v>438172</v>
      </c>
      <c r="AG1814" t="s">
        <v>4529</v>
      </c>
      <c r="AH1814" t="s">
        <v>4593</v>
      </c>
      <c r="AI1814" t="s">
        <v>5128</v>
      </c>
      <c r="AJ1814" t="s">
        <v>5224</v>
      </c>
      <c r="AK1814" t="s">
        <v>5312</v>
      </c>
      <c r="AL1814">
        <v>21.2</v>
      </c>
      <c r="AM1814">
        <v>75.29000000000001</v>
      </c>
      <c r="AN1814" t="s">
        <v>5316</v>
      </c>
      <c r="AO1814" t="s">
        <v>5379</v>
      </c>
      <c r="AP1814" t="s">
        <v>5445</v>
      </c>
      <c r="AQ1814" t="s">
        <v>5481</v>
      </c>
    </row>
    <row r="1815" spans="1:43">
      <c r="A1815" s="1" t="s">
        <v>1173</v>
      </c>
      <c r="AD1815" t="s">
        <v>4427</v>
      </c>
      <c r="AE1815">
        <v>1029378</v>
      </c>
      <c r="AF1815">
        <v>1029560</v>
      </c>
      <c r="AG1815" t="s">
        <v>4530</v>
      </c>
      <c r="AH1815" t="s">
        <v>4532</v>
      </c>
      <c r="AI1815" t="s">
        <v>4785</v>
      </c>
      <c r="AJ1815" t="s">
        <v>5205</v>
      </c>
      <c r="AK1815" t="s">
        <v>5237</v>
      </c>
      <c r="AL1815">
        <v>26.84</v>
      </c>
      <c r="AM1815">
        <v>78.8</v>
      </c>
      <c r="AN1815" t="s">
        <v>5316</v>
      </c>
      <c r="AO1815" t="s">
        <v>5318</v>
      </c>
      <c r="AP1815" t="s">
        <v>5384</v>
      </c>
      <c r="AQ1815" t="s">
        <v>5450</v>
      </c>
    </row>
    <row r="1816" spans="1:43">
      <c r="A1816" s="1" t="s">
        <v>1174</v>
      </c>
      <c r="AD1816" t="s">
        <v>4428</v>
      </c>
      <c r="AE1816">
        <v>2283</v>
      </c>
      <c r="AF1816">
        <v>2445</v>
      </c>
      <c r="AG1816" t="s">
        <v>4529</v>
      </c>
      <c r="AH1816" t="s">
        <v>4533</v>
      </c>
      <c r="AI1816" t="s">
        <v>4847</v>
      </c>
      <c r="AJ1816" t="s">
        <v>5179</v>
      </c>
      <c r="AK1816" t="s">
        <v>5234</v>
      </c>
      <c r="AL1816">
        <v>4.58</v>
      </c>
      <c r="AM1816">
        <v>76.69</v>
      </c>
      <c r="AN1816" t="s">
        <v>5316</v>
      </c>
      <c r="AO1816" t="s">
        <v>5319</v>
      </c>
      <c r="AP1816" t="s">
        <v>5385</v>
      </c>
      <c r="AQ1816" t="s">
        <v>5449</v>
      </c>
    </row>
    <row r="1817" spans="1:43">
      <c r="A1817" s="1" t="s">
        <v>1174</v>
      </c>
      <c r="AD1817" t="s">
        <v>4428</v>
      </c>
      <c r="AE1817">
        <v>2718</v>
      </c>
      <c r="AF1817">
        <v>3090</v>
      </c>
      <c r="AG1817" t="s">
        <v>4529</v>
      </c>
      <c r="AH1817" t="s">
        <v>4533</v>
      </c>
      <c r="AI1817" t="s">
        <v>4848</v>
      </c>
      <c r="AJ1817" t="s">
        <v>5175</v>
      </c>
      <c r="AK1817" t="s">
        <v>5234</v>
      </c>
      <c r="AL1817">
        <v>10.47</v>
      </c>
      <c r="AM1817">
        <v>75.59999999999999</v>
      </c>
      <c r="AN1817" t="s">
        <v>5316</v>
      </c>
      <c r="AO1817" t="s">
        <v>5319</v>
      </c>
      <c r="AP1817" t="s">
        <v>5385</v>
      </c>
      <c r="AQ1817" t="s">
        <v>5449</v>
      </c>
    </row>
    <row r="1818" spans="1:43">
      <c r="A1818" s="1" t="s">
        <v>1175</v>
      </c>
      <c r="AD1818" t="s">
        <v>4429</v>
      </c>
      <c r="AE1818">
        <v>2663495</v>
      </c>
      <c r="AF1818">
        <v>2663800</v>
      </c>
      <c r="AG1818" t="s">
        <v>4529</v>
      </c>
      <c r="AH1818" t="s">
        <v>4541</v>
      </c>
      <c r="AI1818" t="s">
        <v>5129</v>
      </c>
      <c r="AJ1818" t="s">
        <v>5173</v>
      </c>
      <c r="AK1818" t="s">
        <v>5255</v>
      </c>
      <c r="AL1818">
        <v>9.779999999999999</v>
      </c>
      <c r="AM1818">
        <v>75.08</v>
      </c>
      <c r="AN1818" t="s">
        <v>5316</v>
      </c>
      <c r="AO1818" t="s">
        <v>5327</v>
      </c>
      <c r="AP1818" t="s">
        <v>5393</v>
      </c>
      <c r="AQ1818" t="s">
        <v>5457</v>
      </c>
    </row>
    <row r="1819" spans="1:43">
      <c r="A1819" s="1" t="s">
        <v>1175</v>
      </c>
      <c r="AD1819" t="s">
        <v>4429</v>
      </c>
      <c r="AE1819">
        <v>2834550</v>
      </c>
      <c r="AF1819">
        <v>2834793</v>
      </c>
      <c r="AG1819" t="s">
        <v>4529</v>
      </c>
      <c r="AH1819" t="s">
        <v>4533</v>
      </c>
      <c r="AI1819" t="s">
        <v>4835</v>
      </c>
      <c r="AJ1819" t="s">
        <v>5183</v>
      </c>
      <c r="AK1819" t="s">
        <v>5234</v>
      </c>
      <c r="AL1819">
        <v>6.85</v>
      </c>
      <c r="AM1819">
        <v>77.87</v>
      </c>
      <c r="AN1819" t="s">
        <v>5316</v>
      </c>
      <c r="AO1819" t="s">
        <v>5319</v>
      </c>
      <c r="AP1819" t="s">
        <v>5385</v>
      </c>
      <c r="AQ1819" t="s">
        <v>5449</v>
      </c>
    </row>
    <row r="1820" spans="1:43">
      <c r="A1820" s="1" t="s">
        <v>1175</v>
      </c>
      <c r="AD1820" t="s">
        <v>4429</v>
      </c>
      <c r="AE1820">
        <v>2835066</v>
      </c>
      <c r="AF1820">
        <v>2835440</v>
      </c>
      <c r="AG1820" t="s">
        <v>4529</v>
      </c>
      <c r="AH1820" t="s">
        <v>4533</v>
      </c>
      <c r="AI1820" t="s">
        <v>5130</v>
      </c>
      <c r="AJ1820" t="s">
        <v>5176</v>
      </c>
      <c r="AK1820" t="s">
        <v>5233</v>
      </c>
      <c r="AL1820">
        <v>10.42</v>
      </c>
      <c r="AM1820">
        <v>79.16</v>
      </c>
      <c r="AN1820" t="s">
        <v>5316</v>
      </c>
      <c r="AO1820" t="s">
        <v>5319</v>
      </c>
      <c r="AP1820" t="s">
        <v>5385</v>
      </c>
      <c r="AQ1820" t="s">
        <v>5449</v>
      </c>
    </row>
    <row r="1821" spans="1:43">
      <c r="A1821" s="1" t="s">
        <v>1176</v>
      </c>
      <c r="AD1821" t="s">
        <v>4430</v>
      </c>
      <c r="AE1821">
        <v>291675</v>
      </c>
      <c r="AF1821">
        <v>291973</v>
      </c>
      <c r="AG1821" t="s">
        <v>4530</v>
      </c>
      <c r="AH1821" t="s">
        <v>4533</v>
      </c>
      <c r="AI1821" t="s">
        <v>5131</v>
      </c>
      <c r="AJ1821" t="s">
        <v>5173</v>
      </c>
      <c r="AK1821" t="s">
        <v>5239</v>
      </c>
      <c r="AL1821">
        <v>8.31</v>
      </c>
      <c r="AM1821">
        <v>77.48</v>
      </c>
      <c r="AN1821" t="s">
        <v>5316</v>
      </c>
      <c r="AO1821" t="s">
        <v>5319</v>
      </c>
      <c r="AP1821" t="s">
        <v>5385</v>
      </c>
      <c r="AQ1821" t="s">
        <v>5449</v>
      </c>
    </row>
    <row r="1822" spans="1:43">
      <c r="A1822" s="1" t="s">
        <v>1177</v>
      </c>
      <c r="AD1822" t="s">
        <v>4431</v>
      </c>
      <c r="AE1822">
        <v>666240</v>
      </c>
      <c r="AF1822">
        <v>666456</v>
      </c>
      <c r="AG1822" t="s">
        <v>4530</v>
      </c>
      <c r="AH1822" t="s">
        <v>4553</v>
      </c>
      <c r="AI1822" t="s">
        <v>5132</v>
      </c>
      <c r="AJ1822" t="s">
        <v>5204</v>
      </c>
      <c r="AK1822" t="s">
        <v>5244</v>
      </c>
      <c r="AL1822">
        <v>31.16</v>
      </c>
      <c r="AM1822">
        <v>76.26000000000001</v>
      </c>
      <c r="AN1822" t="s">
        <v>5316</v>
      </c>
      <c r="AO1822" t="s">
        <v>5339</v>
      </c>
      <c r="AP1822" t="s">
        <v>5405</v>
      </c>
      <c r="AQ1822" t="s">
        <v>5464</v>
      </c>
    </row>
    <row r="1823" spans="1:43">
      <c r="A1823" s="1" t="s">
        <v>1177</v>
      </c>
      <c r="AD1823" t="s">
        <v>4432</v>
      </c>
      <c r="AE1823">
        <v>48932</v>
      </c>
      <c r="AF1823">
        <v>52102</v>
      </c>
      <c r="AG1823" t="s">
        <v>4529</v>
      </c>
      <c r="AH1823" t="s">
        <v>4531</v>
      </c>
      <c r="AI1823" t="s">
        <v>5133</v>
      </c>
      <c r="AJ1823">
        <f>/======</f>
        <v>0</v>
      </c>
      <c r="AK1823" t="s">
        <v>5313</v>
      </c>
      <c r="AL1823">
        <v>89.94</v>
      </c>
      <c r="AM1823">
        <v>75.59999999999999</v>
      </c>
      <c r="AN1823" t="s">
        <v>5316</v>
      </c>
      <c r="AO1823" t="s">
        <v>5317</v>
      </c>
      <c r="AP1823" t="s">
        <v>5383</v>
      </c>
      <c r="AQ1823" t="s">
        <v>5449</v>
      </c>
    </row>
    <row r="1824" spans="1:43">
      <c r="A1824" s="1" t="s">
        <v>1178</v>
      </c>
      <c r="AD1824" t="s">
        <v>4433</v>
      </c>
      <c r="AE1824">
        <v>29104</v>
      </c>
      <c r="AF1824">
        <v>29255</v>
      </c>
      <c r="AG1824" t="s">
        <v>4529</v>
      </c>
      <c r="AH1824" t="s">
        <v>4568</v>
      </c>
      <c r="AI1824" t="s">
        <v>5134</v>
      </c>
      <c r="AJ1824" t="s">
        <v>5175</v>
      </c>
      <c r="AK1824" t="s">
        <v>5234</v>
      </c>
      <c r="AL1824">
        <v>8.69</v>
      </c>
      <c r="AM1824">
        <v>75</v>
      </c>
      <c r="AN1824" t="s">
        <v>5316</v>
      </c>
      <c r="AO1824" t="s">
        <v>5354</v>
      </c>
      <c r="AP1824" t="s">
        <v>5420</v>
      </c>
      <c r="AQ1824" t="s">
        <v>5471</v>
      </c>
    </row>
    <row r="1825" spans="1:43">
      <c r="A1825" s="1" t="s">
        <v>1179</v>
      </c>
      <c r="AD1825" t="s">
        <v>4434</v>
      </c>
      <c r="AE1825">
        <v>19716</v>
      </c>
      <c r="AF1825">
        <v>19845</v>
      </c>
      <c r="AG1825" t="s">
        <v>4529</v>
      </c>
      <c r="AH1825" t="s">
        <v>4552</v>
      </c>
      <c r="AI1825" t="s">
        <v>4752</v>
      </c>
      <c r="AJ1825" t="s">
        <v>5193</v>
      </c>
      <c r="AK1825" t="s">
        <v>5237</v>
      </c>
      <c r="AL1825">
        <v>7.8</v>
      </c>
      <c r="AM1825">
        <v>80.15000000000001</v>
      </c>
      <c r="AN1825" t="s">
        <v>5316</v>
      </c>
      <c r="AO1825" t="s">
        <v>5338</v>
      </c>
      <c r="AP1825" t="s">
        <v>5404</v>
      </c>
      <c r="AQ1825" t="s">
        <v>5463</v>
      </c>
    </row>
    <row r="1826" spans="1:43">
      <c r="A1826" s="1" t="s">
        <v>1179</v>
      </c>
      <c r="AD1826" t="s">
        <v>4434</v>
      </c>
      <c r="AE1826">
        <v>67527</v>
      </c>
      <c r="AF1826">
        <v>68166</v>
      </c>
      <c r="AG1826" t="s">
        <v>4529</v>
      </c>
      <c r="AH1826" t="s">
        <v>4540</v>
      </c>
      <c r="AI1826" t="s">
        <v>4816</v>
      </c>
      <c r="AJ1826">
        <f>..../......</f>
        <v>0</v>
      </c>
      <c r="AK1826" t="s">
        <v>5248</v>
      </c>
      <c r="AL1826">
        <v>19.16</v>
      </c>
      <c r="AM1826">
        <v>75.93000000000001</v>
      </c>
      <c r="AN1826" t="s">
        <v>5316</v>
      </c>
      <c r="AO1826" t="s">
        <v>5326</v>
      </c>
      <c r="AP1826" t="s">
        <v>5392</v>
      </c>
      <c r="AQ1826" t="s">
        <v>5456</v>
      </c>
    </row>
    <row r="1827" spans="1:43">
      <c r="A1827" s="1" t="s">
        <v>1180</v>
      </c>
      <c r="AD1827" t="s">
        <v>4435</v>
      </c>
      <c r="AE1827">
        <v>57492</v>
      </c>
      <c r="AF1827">
        <v>57731</v>
      </c>
      <c r="AG1827" t="s">
        <v>4529</v>
      </c>
      <c r="AH1827" t="s">
        <v>4531</v>
      </c>
      <c r="AI1827" t="s">
        <v>4646</v>
      </c>
      <c r="AJ1827" t="s">
        <v>5183</v>
      </c>
      <c r="AK1827" t="s">
        <v>5234</v>
      </c>
      <c r="AL1827">
        <v>6.88</v>
      </c>
      <c r="AM1827">
        <v>76.25</v>
      </c>
      <c r="AN1827" t="s">
        <v>5316</v>
      </c>
      <c r="AO1827" t="s">
        <v>5317</v>
      </c>
      <c r="AP1827" t="s">
        <v>5383</v>
      </c>
      <c r="AQ1827" t="s">
        <v>5449</v>
      </c>
    </row>
    <row r="1828" spans="1:43">
      <c r="A1828" s="1" t="s">
        <v>1180</v>
      </c>
      <c r="AD1828" t="s">
        <v>4435</v>
      </c>
      <c r="AE1828">
        <v>57996</v>
      </c>
      <c r="AF1828">
        <v>58382</v>
      </c>
      <c r="AG1828" t="s">
        <v>4529</v>
      </c>
      <c r="AH1828" t="s">
        <v>4531</v>
      </c>
      <c r="AI1828" t="s">
        <v>4669</v>
      </c>
      <c r="AJ1828" t="s">
        <v>5175</v>
      </c>
      <c r="AK1828" t="s">
        <v>5234</v>
      </c>
      <c r="AL1828">
        <v>11.09</v>
      </c>
      <c r="AM1828">
        <v>78.3</v>
      </c>
      <c r="AN1828" t="s">
        <v>5316</v>
      </c>
      <c r="AO1828" t="s">
        <v>5317</v>
      </c>
      <c r="AP1828" t="s">
        <v>5383</v>
      </c>
      <c r="AQ1828" t="s">
        <v>5449</v>
      </c>
    </row>
    <row r="1829" spans="1:43">
      <c r="A1829" s="1" t="s">
        <v>1181</v>
      </c>
      <c r="AD1829" t="s">
        <v>4436</v>
      </c>
      <c r="AE1829">
        <v>57009</v>
      </c>
      <c r="AF1829">
        <v>57474</v>
      </c>
      <c r="AG1829" t="s">
        <v>4529</v>
      </c>
      <c r="AH1829" t="s">
        <v>4542</v>
      </c>
      <c r="AI1829" t="s">
        <v>5135</v>
      </c>
      <c r="AJ1829" t="s">
        <v>5174</v>
      </c>
      <c r="AK1829" t="s">
        <v>5234</v>
      </c>
      <c r="AL1829">
        <v>15.08</v>
      </c>
      <c r="AM1829">
        <v>75.31999999999999</v>
      </c>
      <c r="AN1829" t="s">
        <v>5316</v>
      </c>
      <c r="AO1829" t="s">
        <v>5328</v>
      </c>
      <c r="AP1829" t="s">
        <v>5394</v>
      </c>
      <c r="AQ1829" t="s">
        <v>5458</v>
      </c>
    </row>
    <row r="1830" spans="1:43">
      <c r="A1830" s="1" t="s">
        <v>1181</v>
      </c>
      <c r="AD1830" t="s">
        <v>4437</v>
      </c>
      <c r="AE1830">
        <v>354038</v>
      </c>
      <c r="AF1830">
        <v>354357</v>
      </c>
      <c r="AG1830" t="s">
        <v>4530</v>
      </c>
      <c r="AH1830" t="s">
        <v>4542</v>
      </c>
      <c r="AI1830" t="s">
        <v>5136</v>
      </c>
      <c r="AJ1830" t="s">
        <v>5194</v>
      </c>
      <c r="AK1830" t="s">
        <v>5234</v>
      </c>
      <c r="AL1830">
        <v>10.36</v>
      </c>
      <c r="AM1830">
        <v>75.31</v>
      </c>
      <c r="AN1830" t="s">
        <v>5316</v>
      </c>
      <c r="AO1830" t="s">
        <v>5328</v>
      </c>
      <c r="AP1830" t="s">
        <v>5394</v>
      </c>
      <c r="AQ1830" t="s">
        <v>5458</v>
      </c>
    </row>
    <row r="1831" spans="1:43">
      <c r="A1831" s="1" t="s">
        <v>1181</v>
      </c>
      <c r="AD1831" t="s">
        <v>4438</v>
      </c>
      <c r="AE1831">
        <v>18564</v>
      </c>
      <c r="AF1831">
        <v>18955</v>
      </c>
      <c r="AG1831" t="s">
        <v>4530</v>
      </c>
      <c r="AH1831" t="s">
        <v>4533</v>
      </c>
      <c r="AI1831" t="s">
        <v>5137</v>
      </c>
      <c r="AJ1831" t="s">
        <v>5176</v>
      </c>
      <c r="AK1831" t="s">
        <v>5269</v>
      </c>
      <c r="AL1831">
        <v>10.9</v>
      </c>
      <c r="AM1831">
        <v>75.25</v>
      </c>
      <c r="AN1831" t="s">
        <v>5316</v>
      </c>
      <c r="AO1831" t="s">
        <v>5319</v>
      </c>
      <c r="AP1831" t="s">
        <v>5385</v>
      </c>
      <c r="AQ1831" t="s">
        <v>5449</v>
      </c>
    </row>
    <row r="1832" spans="1:43">
      <c r="A1832" s="1" t="s">
        <v>1182</v>
      </c>
      <c r="AD1832" t="s">
        <v>4439</v>
      </c>
      <c r="AE1832">
        <v>59349</v>
      </c>
      <c r="AF1832">
        <v>59588</v>
      </c>
      <c r="AG1832" t="s">
        <v>4530</v>
      </c>
      <c r="AH1832" t="s">
        <v>4531</v>
      </c>
      <c r="AI1832" t="s">
        <v>4646</v>
      </c>
      <c r="AJ1832" t="s">
        <v>5183</v>
      </c>
      <c r="AK1832" t="s">
        <v>5234</v>
      </c>
      <c r="AL1832">
        <v>6.88</v>
      </c>
      <c r="AM1832">
        <v>77.92</v>
      </c>
      <c r="AN1832" t="s">
        <v>5316</v>
      </c>
      <c r="AO1832" t="s">
        <v>5317</v>
      </c>
      <c r="AP1832" t="s">
        <v>5383</v>
      </c>
      <c r="AQ1832" t="s">
        <v>5449</v>
      </c>
    </row>
    <row r="1833" spans="1:43">
      <c r="A1833" s="1" t="s">
        <v>1182</v>
      </c>
      <c r="AD1833" t="s">
        <v>4440</v>
      </c>
      <c r="AE1833">
        <v>34093</v>
      </c>
      <c r="AF1833">
        <v>34560</v>
      </c>
      <c r="AG1833" t="s">
        <v>4530</v>
      </c>
      <c r="AH1833" t="s">
        <v>4542</v>
      </c>
      <c r="AI1833" t="s">
        <v>5138</v>
      </c>
      <c r="AJ1833" t="s">
        <v>5174</v>
      </c>
      <c r="AK1833" t="s">
        <v>5234</v>
      </c>
      <c r="AL1833">
        <v>15.15</v>
      </c>
      <c r="AM1833">
        <v>75.20999999999999</v>
      </c>
      <c r="AN1833" t="s">
        <v>5316</v>
      </c>
      <c r="AO1833" t="s">
        <v>5328</v>
      </c>
      <c r="AP1833" t="s">
        <v>5394</v>
      </c>
      <c r="AQ1833" t="s">
        <v>5458</v>
      </c>
    </row>
    <row r="1834" spans="1:43">
      <c r="A1834" s="1" t="s">
        <v>1183</v>
      </c>
      <c r="AD1834" t="s">
        <v>4441</v>
      </c>
      <c r="AE1834">
        <v>118426</v>
      </c>
      <c r="AF1834">
        <v>120589</v>
      </c>
      <c r="AG1834" t="s">
        <v>4530</v>
      </c>
      <c r="AH1834" t="s">
        <v>4531</v>
      </c>
      <c r="AI1834" t="s">
        <v>5139</v>
      </c>
      <c r="AJ1834" t="s">
        <v>5230</v>
      </c>
      <c r="AK1834" t="s">
        <v>5314</v>
      </c>
      <c r="AL1834">
        <v>61.45</v>
      </c>
      <c r="AM1834">
        <v>75.31999999999999</v>
      </c>
      <c r="AN1834" t="s">
        <v>5316</v>
      </c>
      <c r="AO1834" t="s">
        <v>5317</v>
      </c>
      <c r="AP1834" t="s">
        <v>5383</v>
      </c>
      <c r="AQ1834" t="s">
        <v>5449</v>
      </c>
    </row>
    <row r="1835" spans="1:43">
      <c r="A1835" s="1" t="s">
        <v>1184</v>
      </c>
      <c r="AD1835" t="s">
        <v>3749</v>
      </c>
      <c r="AE1835">
        <v>50366</v>
      </c>
      <c r="AF1835">
        <v>50499</v>
      </c>
      <c r="AG1835" t="s">
        <v>4530</v>
      </c>
      <c r="AH1835" t="s">
        <v>4540</v>
      </c>
      <c r="AI1835" t="s">
        <v>5140</v>
      </c>
      <c r="AJ1835" t="s">
        <v>5184</v>
      </c>
      <c r="AK1835" t="s">
        <v>5234</v>
      </c>
      <c r="AL1835">
        <v>4.03</v>
      </c>
      <c r="AM1835">
        <v>82.09</v>
      </c>
      <c r="AN1835" t="s">
        <v>5316</v>
      </c>
      <c r="AO1835" t="s">
        <v>5326</v>
      </c>
      <c r="AP1835" t="s">
        <v>5392</v>
      </c>
      <c r="AQ1835" t="s">
        <v>5456</v>
      </c>
    </row>
    <row r="1836" spans="1:43">
      <c r="A1836" s="1" t="s">
        <v>1185</v>
      </c>
      <c r="AD1836" t="s">
        <v>4442</v>
      </c>
      <c r="AE1836">
        <v>936422</v>
      </c>
      <c r="AF1836">
        <v>936792</v>
      </c>
      <c r="AG1836" t="s">
        <v>4529</v>
      </c>
      <c r="AH1836" t="s">
        <v>4564</v>
      </c>
      <c r="AI1836" t="s">
        <v>5141</v>
      </c>
      <c r="AJ1836">
        <f>.</f>
        <v>0</v>
      </c>
      <c r="AK1836" t="s">
        <v>5234</v>
      </c>
      <c r="AL1836">
        <v>85.88</v>
      </c>
      <c r="AM1836">
        <v>75.47</v>
      </c>
      <c r="AN1836" t="s">
        <v>5316</v>
      </c>
      <c r="AO1836" t="s">
        <v>5350</v>
      </c>
      <c r="AP1836" t="s">
        <v>5416</v>
      </c>
      <c r="AQ1836" t="s">
        <v>5449</v>
      </c>
    </row>
    <row r="1837" spans="1:43">
      <c r="A1837" s="1" t="s">
        <v>1186</v>
      </c>
      <c r="AD1837" t="s">
        <v>4443</v>
      </c>
      <c r="AE1837">
        <v>987872</v>
      </c>
      <c r="AF1837">
        <v>988016</v>
      </c>
      <c r="AG1837" t="s">
        <v>4529</v>
      </c>
      <c r="AH1837" t="s">
        <v>4548</v>
      </c>
      <c r="AI1837" t="s">
        <v>5142</v>
      </c>
      <c r="AJ1837" t="s">
        <v>5201</v>
      </c>
      <c r="AK1837" t="s">
        <v>5238</v>
      </c>
      <c r="AL1837">
        <v>4.72</v>
      </c>
      <c r="AM1837">
        <v>77.40000000000001</v>
      </c>
      <c r="AN1837" t="s">
        <v>5316</v>
      </c>
      <c r="AO1837" t="s">
        <v>5334</v>
      </c>
      <c r="AP1837" t="s">
        <v>5400</v>
      </c>
      <c r="AQ1837" t="s">
        <v>5456</v>
      </c>
    </row>
    <row r="1838" spans="1:43">
      <c r="A1838" s="1" t="s">
        <v>1187</v>
      </c>
      <c r="AD1838" t="s">
        <v>4444</v>
      </c>
      <c r="AE1838">
        <v>239847</v>
      </c>
      <c r="AF1838">
        <v>239968</v>
      </c>
      <c r="AG1838" t="s">
        <v>4530</v>
      </c>
      <c r="AH1838" t="s">
        <v>4535</v>
      </c>
      <c r="AI1838" t="s">
        <v>5143</v>
      </c>
      <c r="AJ1838" t="s">
        <v>5231</v>
      </c>
      <c r="AK1838" t="s">
        <v>5237</v>
      </c>
      <c r="AL1838">
        <v>6.25</v>
      </c>
      <c r="AM1838">
        <v>82.11</v>
      </c>
      <c r="AN1838" t="s">
        <v>5316</v>
      </c>
      <c r="AO1838" t="s">
        <v>5321</v>
      </c>
      <c r="AP1838" t="s">
        <v>5387</v>
      </c>
      <c r="AQ1838" t="s">
        <v>5452</v>
      </c>
    </row>
    <row r="1839" spans="1:43">
      <c r="A1839" s="1" t="s">
        <v>1187</v>
      </c>
      <c r="AD1839" t="s">
        <v>4445</v>
      </c>
      <c r="AE1839">
        <v>46525</v>
      </c>
      <c r="AF1839">
        <v>46764</v>
      </c>
      <c r="AG1839" t="s">
        <v>4529</v>
      </c>
      <c r="AH1839" t="s">
        <v>4531</v>
      </c>
      <c r="AI1839" t="s">
        <v>4646</v>
      </c>
      <c r="AJ1839" t="s">
        <v>5183</v>
      </c>
      <c r="AK1839" t="s">
        <v>5234</v>
      </c>
      <c r="AL1839">
        <v>6.88</v>
      </c>
      <c r="AM1839">
        <v>75.83</v>
      </c>
      <c r="AN1839" t="s">
        <v>5316</v>
      </c>
      <c r="AO1839" t="s">
        <v>5317</v>
      </c>
      <c r="AP1839" t="s">
        <v>5383</v>
      </c>
      <c r="AQ1839" t="s">
        <v>5449</v>
      </c>
    </row>
    <row r="1840" spans="1:43">
      <c r="A1840" s="1" t="s">
        <v>1187</v>
      </c>
      <c r="AD1840" t="s">
        <v>4445</v>
      </c>
      <c r="AE1840">
        <v>47031</v>
      </c>
      <c r="AF1840">
        <v>47418</v>
      </c>
      <c r="AG1840" t="s">
        <v>4529</v>
      </c>
      <c r="AH1840" t="s">
        <v>4533</v>
      </c>
      <c r="AI1840" t="s">
        <v>4619</v>
      </c>
      <c r="AJ1840" t="s">
        <v>5176</v>
      </c>
      <c r="AK1840" t="s">
        <v>5242</v>
      </c>
      <c r="AL1840">
        <v>10.81</v>
      </c>
      <c r="AM1840">
        <v>79.03</v>
      </c>
      <c r="AN1840" t="s">
        <v>5316</v>
      </c>
      <c r="AO1840" t="s">
        <v>5319</v>
      </c>
      <c r="AP1840" t="s">
        <v>5385</v>
      </c>
      <c r="AQ1840" t="s">
        <v>5449</v>
      </c>
    </row>
    <row r="1841" spans="1:43">
      <c r="A1841" s="1" t="s">
        <v>1188</v>
      </c>
      <c r="AD1841" t="s">
        <v>4446</v>
      </c>
      <c r="AE1841">
        <v>52982</v>
      </c>
      <c r="AF1841">
        <v>53148</v>
      </c>
      <c r="AG1841" t="s">
        <v>4530</v>
      </c>
      <c r="AH1841" t="s">
        <v>4531</v>
      </c>
      <c r="AI1841" t="s">
        <v>4705</v>
      </c>
      <c r="AJ1841" t="s">
        <v>5201</v>
      </c>
      <c r="AK1841" t="s">
        <v>5270</v>
      </c>
      <c r="AL1841">
        <v>4.73</v>
      </c>
      <c r="AM1841">
        <v>76.92</v>
      </c>
      <c r="AN1841" t="s">
        <v>5316</v>
      </c>
      <c r="AO1841" t="s">
        <v>5317</v>
      </c>
      <c r="AP1841" t="s">
        <v>5383</v>
      </c>
      <c r="AQ1841" t="s">
        <v>5449</v>
      </c>
    </row>
    <row r="1842" spans="1:43">
      <c r="A1842" s="1" t="s">
        <v>1189</v>
      </c>
      <c r="AD1842" t="s">
        <v>4447</v>
      </c>
      <c r="AE1842">
        <v>243446</v>
      </c>
      <c r="AF1842">
        <v>243574</v>
      </c>
      <c r="AG1842" t="s">
        <v>4530</v>
      </c>
      <c r="AH1842" t="s">
        <v>4535</v>
      </c>
      <c r="AI1842" t="s">
        <v>4946</v>
      </c>
      <c r="AJ1842" t="s">
        <v>5195</v>
      </c>
      <c r="AK1842" t="s">
        <v>5237</v>
      </c>
      <c r="AL1842">
        <v>6.61</v>
      </c>
      <c r="AM1842">
        <v>80.77</v>
      </c>
      <c r="AN1842" t="s">
        <v>5316</v>
      </c>
      <c r="AO1842" t="s">
        <v>5321</v>
      </c>
      <c r="AP1842" t="s">
        <v>5387</v>
      </c>
      <c r="AQ1842" t="s">
        <v>5452</v>
      </c>
    </row>
    <row r="1843" spans="1:43">
      <c r="A1843" s="1" t="s">
        <v>1189</v>
      </c>
      <c r="AD1843" t="s">
        <v>4448</v>
      </c>
      <c r="AE1843">
        <v>301179</v>
      </c>
      <c r="AF1843">
        <v>301571</v>
      </c>
      <c r="AG1843" t="s">
        <v>4530</v>
      </c>
      <c r="AH1843" t="s">
        <v>4531</v>
      </c>
      <c r="AI1843" t="s">
        <v>5144</v>
      </c>
      <c r="AJ1843" t="s">
        <v>5176</v>
      </c>
      <c r="AK1843" t="s">
        <v>5244</v>
      </c>
      <c r="AL1843">
        <v>11.21</v>
      </c>
      <c r="AM1843">
        <v>77.97</v>
      </c>
      <c r="AN1843" t="s">
        <v>5316</v>
      </c>
      <c r="AO1843" t="s">
        <v>5317</v>
      </c>
      <c r="AP1843" t="s">
        <v>5383</v>
      </c>
      <c r="AQ1843" t="s">
        <v>5449</v>
      </c>
    </row>
    <row r="1844" spans="1:43">
      <c r="A1844" s="1" t="s">
        <v>1189</v>
      </c>
      <c r="AD1844" t="s">
        <v>4448</v>
      </c>
      <c r="AE1844">
        <v>301844</v>
      </c>
      <c r="AF1844">
        <v>302000</v>
      </c>
      <c r="AG1844" t="s">
        <v>4530</v>
      </c>
      <c r="AH1844" t="s">
        <v>4533</v>
      </c>
      <c r="AI1844" t="s">
        <v>5145</v>
      </c>
      <c r="AJ1844" t="s">
        <v>5179</v>
      </c>
      <c r="AK1844" t="s">
        <v>5234</v>
      </c>
      <c r="AL1844">
        <v>4.41</v>
      </c>
      <c r="AM1844">
        <v>78.34</v>
      </c>
      <c r="AN1844" t="s">
        <v>5316</v>
      </c>
      <c r="AO1844" t="s">
        <v>5319</v>
      </c>
      <c r="AP1844" t="s">
        <v>5385</v>
      </c>
      <c r="AQ1844" t="s">
        <v>5449</v>
      </c>
    </row>
    <row r="1845" spans="1:43">
      <c r="A1845" s="1" t="s">
        <v>1190</v>
      </c>
      <c r="AD1845" t="s">
        <v>4449</v>
      </c>
      <c r="AE1845">
        <v>232796</v>
      </c>
      <c r="AF1845">
        <v>232965</v>
      </c>
      <c r="AG1845" t="s">
        <v>4530</v>
      </c>
      <c r="AH1845" t="s">
        <v>4548</v>
      </c>
      <c r="AI1845" t="s">
        <v>5146</v>
      </c>
      <c r="AJ1845" t="s">
        <v>5201</v>
      </c>
      <c r="AK1845" t="s">
        <v>5237</v>
      </c>
      <c r="AL1845">
        <v>5.5</v>
      </c>
      <c r="AM1845">
        <v>77.78</v>
      </c>
      <c r="AN1845" t="s">
        <v>5316</v>
      </c>
      <c r="AO1845" t="s">
        <v>5334</v>
      </c>
      <c r="AP1845" t="s">
        <v>5400</v>
      </c>
      <c r="AQ1845" t="s">
        <v>5456</v>
      </c>
    </row>
    <row r="1846" spans="1:43">
      <c r="A1846" s="1" t="s">
        <v>1191</v>
      </c>
      <c r="AD1846" t="s">
        <v>4450</v>
      </c>
      <c r="AE1846">
        <v>35792</v>
      </c>
      <c r="AF1846">
        <v>35958</v>
      </c>
      <c r="AG1846" t="s">
        <v>4530</v>
      </c>
      <c r="AH1846" t="s">
        <v>4531</v>
      </c>
      <c r="AI1846" t="s">
        <v>4705</v>
      </c>
      <c r="AJ1846" t="s">
        <v>5201</v>
      </c>
      <c r="AK1846" t="s">
        <v>5251</v>
      </c>
      <c r="AL1846">
        <v>4.67</v>
      </c>
      <c r="AM1846">
        <v>75.44</v>
      </c>
      <c r="AN1846" t="s">
        <v>5316</v>
      </c>
      <c r="AO1846" t="s">
        <v>5317</v>
      </c>
      <c r="AP1846" t="s">
        <v>5383</v>
      </c>
      <c r="AQ1846" t="s">
        <v>5449</v>
      </c>
    </row>
    <row r="1847" spans="1:43">
      <c r="A1847" s="1" t="s">
        <v>1192</v>
      </c>
      <c r="AD1847" t="s">
        <v>4451</v>
      </c>
      <c r="AE1847">
        <v>16139</v>
      </c>
      <c r="AF1847">
        <v>16332</v>
      </c>
      <c r="AG1847" t="s">
        <v>4530</v>
      </c>
      <c r="AH1847" t="s">
        <v>4532</v>
      </c>
      <c r="AI1847" t="s">
        <v>4738</v>
      </c>
      <c r="AJ1847" t="s">
        <v>5205</v>
      </c>
      <c r="AK1847" t="s">
        <v>5254</v>
      </c>
      <c r="AL1847">
        <v>27.43</v>
      </c>
      <c r="AM1847">
        <v>79.08</v>
      </c>
      <c r="AN1847" t="s">
        <v>5316</v>
      </c>
      <c r="AO1847" t="s">
        <v>5318</v>
      </c>
      <c r="AP1847" t="s">
        <v>5384</v>
      </c>
      <c r="AQ1847" t="s">
        <v>5450</v>
      </c>
    </row>
    <row r="1848" spans="1:43">
      <c r="A1848" s="1" t="s">
        <v>1192</v>
      </c>
      <c r="AD1848" t="s">
        <v>4452</v>
      </c>
      <c r="AE1848">
        <v>30872</v>
      </c>
      <c r="AF1848">
        <v>31235</v>
      </c>
      <c r="AG1848" t="s">
        <v>4530</v>
      </c>
      <c r="AH1848" t="s">
        <v>4533</v>
      </c>
      <c r="AI1848" t="s">
        <v>4811</v>
      </c>
      <c r="AJ1848" t="s">
        <v>5176</v>
      </c>
      <c r="AK1848" t="s">
        <v>5244</v>
      </c>
      <c r="AL1848">
        <v>10.17</v>
      </c>
      <c r="AM1848">
        <v>79.51000000000001</v>
      </c>
      <c r="AN1848" t="s">
        <v>5316</v>
      </c>
      <c r="AO1848" t="s">
        <v>5319</v>
      </c>
      <c r="AP1848" t="s">
        <v>5385</v>
      </c>
      <c r="AQ1848" t="s">
        <v>5449</v>
      </c>
    </row>
    <row r="1849" spans="1:43">
      <c r="A1849" s="1" t="s">
        <v>1193</v>
      </c>
      <c r="AD1849" t="s">
        <v>4453</v>
      </c>
      <c r="AE1849">
        <v>151560</v>
      </c>
      <c r="AF1849">
        <v>151726</v>
      </c>
      <c r="AG1849" t="s">
        <v>4529</v>
      </c>
      <c r="AH1849" t="s">
        <v>4533</v>
      </c>
      <c r="AI1849" t="s">
        <v>4606</v>
      </c>
      <c r="AJ1849" t="s">
        <v>5179</v>
      </c>
      <c r="AK1849" t="s">
        <v>5234</v>
      </c>
      <c r="AL1849">
        <v>4.69</v>
      </c>
      <c r="AM1849">
        <v>76.65000000000001</v>
      </c>
      <c r="AN1849" t="s">
        <v>5316</v>
      </c>
      <c r="AO1849" t="s">
        <v>5319</v>
      </c>
      <c r="AP1849" t="s">
        <v>5385</v>
      </c>
      <c r="AQ1849" t="s">
        <v>5449</v>
      </c>
    </row>
    <row r="1850" spans="1:43">
      <c r="A1850" s="1" t="s">
        <v>1193</v>
      </c>
      <c r="AD1850" t="s">
        <v>4453</v>
      </c>
      <c r="AE1850">
        <v>151994</v>
      </c>
      <c r="AF1850">
        <v>152363</v>
      </c>
      <c r="AG1850" t="s">
        <v>4529</v>
      </c>
      <c r="AH1850" t="s">
        <v>4533</v>
      </c>
      <c r="AI1850" t="s">
        <v>5011</v>
      </c>
      <c r="AJ1850" t="s">
        <v>5175</v>
      </c>
      <c r="AK1850" t="s">
        <v>5234</v>
      </c>
      <c r="AL1850">
        <v>10.39</v>
      </c>
      <c r="AM1850">
        <v>77.84</v>
      </c>
      <c r="AN1850" t="s">
        <v>5316</v>
      </c>
      <c r="AO1850" t="s">
        <v>5319</v>
      </c>
      <c r="AP1850" t="s">
        <v>5385</v>
      </c>
      <c r="AQ1850" t="s">
        <v>5449</v>
      </c>
    </row>
    <row r="1851" spans="1:43">
      <c r="A1851" s="1" t="s">
        <v>1194</v>
      </c>
      <c r="AD1851" t="s">
        <v>4454</v>
      </c>
      <c r="AE1851">
        <v>53394</v>
      </c>
      <c r="AF1851">
        <v>53522</v>
      </c>
      <c r="AG1851" t="s">
        <v>4529</v>
      </c>
      <c r="AH1851" t="s">
        <v>4535</v>
      </c>
      <c r="AI1851" t="s">
        <v>4946</v>
      </c>
      <c r="AJ1851" t="s">
        <v>5180</v>
      </c>
      <c r="AK1851" t="s">
        <v>5234</v>
      </c>
      <c r="AL1851">
        <v>6.67</v>
      </c>
      <c r="AM1851">
        <v>80.62</v>
      </c>
      <c r="AN1851" t="s">
        <v>5316</v>
      </c>
      <c r="AO1851" t="s">
        <v>5321</v>
      </c>
      <c r="AP1851" t="s">
        <v>5387</v>
      </c>
      <c r="AQ1851" t="s">
        <v>5452</v>
      </c>
    </row>
    <row r="1852" spans="1:43">
      <c r="A1852" s="1" t="s">
        <v>1194</v>
      </c>
      <c r="AD1852" t="s">
        <v>4455</v>
      </c>
      <c r="AE1852">
        <v>135937</v>
      </c>
      <c r="AF1852">
        <v>136310</v>
      </c>
      <c r="AG1852" t="s">
        <v>4529</v>
      </c>
      <c r="AH1852" t="s">
        <v>4531</v>
      </c>
      <c r="AI1852" t="s">
        <v>5122</v>
      </c>
      <c r="AJ1852" t="s">
        <v>5176</v>
      </c>
      <c r="AK1852" t="s">
        <v>5244</v>
      </c>
      <c r="AL1852">
        <v>10.66</v>
      </c>
      <c r="AM1852">
        <v>75.53</v>
      </c>
      <c r="AN1852" t="s">
        <v>5316</v>
      </c>
      <c r="AO1852" t="s">
        <v>5317</v>
      </c>
      <c r="AP1852" t="s">
        <v>5383</v>
      </c>
      <c r="AQ1852" t="s">
        <v>5449</v>
      </c>
    </row>
    <row r="1853" spans="1:43">
      <c r="A1853" s="1" t="s">
        <v>1195</v>
      </c>
      <c r="AD1853" t="s">
        <v>4456</v>
      </c>
      <c r="AE1853">
        <v>658579</v>
      </c>
      <c r="AF1853">
        <v>659027</v>
      </c>
      <c r="AG1853" t="s">
        <v>4529</v>
      </c>
      <c r="AH1853" t="s">
        <v>4531</v>
      </c>
      <c r="AI1853" t="s">
        <v>4874</v>
      </c>
      <c r="AJ1853" t="s">
        <v>5187</v>
      </c>
      <c r="AK1853" t="s">
        <v>5237</v>
      </c>
      <c r="AL1853">
        <v>12.84</v>
      </c>
      <c r="AM1853">
        <v>76</v>
      </c>
      <c r="AN1853" t="s">
        <v>5316</v>
      </c>
      <c r="AO1853" t="s">
        <v>5317</v>
      </c>
      <c r="AP1853" t="s">
        <v>5383</v>
      </c>
      <c r="AQ1853" t="s">
        <v>5449</v>
      </c>
    </row>
    <row r="1854" spans="1:43">
      <c r="A1854" s="1" t="s">
        <v>1195</v>
      </c>
      <c r="AD1854" t="s">
        <v>4456</v>
      </c>
      <c r="AE1854">
        <v>661003</v>
      </c>
      <c r="AF1854">
        <v>661347</v>
      </c>
      <c r="AG1854" t="s">
        <v>4529</v>
      </c>
      <c r="AH1854" t="s">
        <v>4531</v>
      </c>
      <c r="AI1854" t="s">
        <v>4875</v>
      </c>
      <c r="AJ1854" t="s">
        <v>5173</v>
      </c>
      <c r="AK1854" t="s">
        <v>5237</v>
      </c>
      <c r="AL1854">
        <v>9.859999999999999</v>
      </c>
      <c r="AM1854">
        <v>77.45999999999999</v>
      </c>
      <c r="AN1854" t="s">
        <v>5316</v>
      </c>
      <c r="AO1854" t="s">
        <v>5317</v>
      </c>
      <c r="AP1854" t="s">
        <v>5383</v>
      </c>
      <c r="AQ1854" t="s">
        <v>5449</v>
      </c>
    </row>
    <row r="1855" spans="1:43">
      <c r="A1855" s="1" t="s">
        <v>1196</v>
      </c>
      <c r="AD1855" t="s">
        <v>4457</v>
      </c>
      <c r="AE1855">
        <v>169965</v>
      </c>
      <c r="AF1855">
        <v>170321</v>
      </c>
      <c r="AG1855" t="s">
        <v>4530</v>
      </c>
      <c r="AH1855" t="s">
        <v>4531</v>
      </c>
      <c r="AI1855" t="s">
        <v>5094</v>
      </c>
      <c r="AJ1855" t="s">
        <v>5173</v>
      </c>
      <c r="AK1855" t="s">
        <v>5244</v>
      </c>
      <c r="AL1855">
        <v>10.17</v>
      </c>
      <c r="AM1855">
        <v>81.89</v>
      </c>
      <c r="AN1855" t="s">
        <v>5316</v>
      </c>
      <c r="AO1855" t="s">
        <v>5317</v>
      </c>
      <c r="AP1855" t="s">
        <v>5383</v>
      </c>
      <c r="AQ1855" t="s">
        <v>5449</v>
      </c>
    </row>
    <row r="1856" spans="1:43">
      <c r="A1856" s="1" t="s">
        <v>1196</v>
      </c>
      <c r="AD1856" t="s">
        <v>4457</v>
      </c>
      <c r="AE1856">
        <v>170607</v>
      </c>
      <c r="AF1856">
        <v>170855</v>
      </c>
      <c r="AG1856" t="s">
        <v>4530</v>
      </c>
      <c r="AH1856" t="s">
        <v>4533</v>
      </c>
      <c r="AI1856" t="s">
        <v>5147</v>
      </c>
      <c r="AJ1856" t="s">
        <v>5185</v>
      </c>
      <c r="AK1856" t="s">
        <v>5237</v>
      </c>
      <c r="AL1856">
        <v>6.96</v>
      </c>
      <c r="AM1856">
        <v>75.59999999999999</v>
      </c>
      <c r="AN1856" t="s">
        <v>5316</v>
      </c>
      <c r="AO1856" t="s">
        <v>5319</v>
      </c>
      <c r="AP1856" t="s">
        <v>5385</v>
      </c>
      <c r="AQ1856" t="s">
        <v>5449</v>
      </c>
    </row>
    <row r="1857" spans="1:43">
      <c r="A1857" s="1" t="s">
        <v>1197</v>
      </c>
      <c r="AD1857" t="s">
        <v>4458</v>
      </c>
      <c r="AE1857">
        <v>126605</v>
      </c>
      <c r="AF1857">
        <v>126940</v>
      </c>
      <c r="AG1857" t="s">
        <v>4529</v>
      </c>
      <c r="AH1857" t="s">
        <v>4533</v>
      </c>
      <c r="AI1857" t="s">
        <v>5148</v>
      </c>
      <c r="AJ1857" t="s">
        <v>5175</v>
      </c>
      <c r="AK1857" t="s">
        <v>5234</v>
      </c>
      <c r="AL1857">
        <v>9.44</v>
      </c>
      <c r="AM1857">
        <v>78.27</v>
      </c>
      <c r="AN1857" t="s">
        <v>5316</v>
      </c>
      <c r="AO1857" t="s">
        <v>5319</v>
      </c>
      <c r="AP1857" t="s">
        <v>5385</v>
      </c>
      <c r="AQ1857" t="s">
        <v>5449</v>
      </c>
    </row>
    <row r="1858" spans="1:43">
      <c r="A1858" s="1" t="s">
        <v>1198</v>
      </c>
      <c r="AD1858" t="s">
        <v>4459</v>
      </c>
      <c r="AE1858">
        <v>28133</v>
      </c>
      <c r="AF1858">
        <v>28516</v>
      </c>
      <c r="AG1858" t="s">
        <v>4530</v>
      </c>
      <c r="AH1858" t="s">
        <v>4531</v>
      </c>
      <c r="AI1858" t="s">
        <v>4627</v>
      </c>
      <c r="AJ1858" t="s">
        <v>5176</v>
      </c>
      <c r="AK1858" t="s">
        <v>5237</v>
      </c>
      <c r="AL1858">
        <v>10.98</v>
      </c>
      <c r="AM1858">
        <v>77.92</v>
      </c>
      <c r="AN1858" t="s">
        <v>5316</v>
      </c>
      <c r="AO1858" t="s">
        <v>5317</v>
      </c>
      <c r="AP1858" t="s">
        <v>5383</v>
      </c>
      <c r="AQ1858" t="s">
        <v>5449</v>
      </c>
    </row>
    <row r="1859" spans="1:43">
      <c r="A1859" s="1" t="s">
        <v>1198</v>
      </c>
      <c r="AD1859" t="s">
        <v>4459</v>
      </c>
      <c r="AE1859">
        <v>30317</v>
      </c>
      <c r="AF1859">
        <v>30772</v>
      </c>
      <c r="AG1859" t="s">
        <v>4530</v>
      </c>
      <c r="AH1859" t="s">
        <v>4531</v>
      </c>
      <c r="AI1859" t="s">
        <v>4628</v>
      </c>
      <c r="AJ1859" t="s">
        <v>5187</v>
      </c>
      <c r="AK1859" t="s">
        <v>5242</v>
      </c>
      <c r="AL1859">
        <v>12.98</v>
      </c>
      <c r="AM1859">
        <v>76.91</v>
      </c>
      <c r="AN1859" t="s">
        <v>5316</v>
      </c>
      <c r="AO1859" t="s">
        <v>5317</v>
      </c>
      <c r="AP1859" t="s">
        <v>5383</v>
      </c>
      <c r="AQ1859" t="s">
        <v>5449</v>
      </c>
    </row>
    <row r="1860" spans="1:43">
      <c r="A1860" s="1" t="s">
        <v>1199</v>
      </c>
      <c r="AD1860" t="s">
        <v>4460</v>
      </c>
      <c r="AE1860">
        <v>33678</v>
      </c>
      <c r="AF1860">
        <v>33828</v>
      </c>
      <c r="AG1860" t="s">
        <v>4529</v>
      </c>
      <c r="AH1860" t="s">
        <v>4548</v>
      </c>
      <c r="AI1860" t="s">
        <v>4674</v>
      </c>
      <c r="AJ1860" t="s">
        <v>5184</v>
      </c>
      <c r="AK1860" t="s">
        <v>5234</v>
      </c>
      <c r="AL1860">
        <v>4.91</v>
      </c>
      <c r="AM1860">
        <v>78.81</v>
      </c>
      <c r="AN1860" t="s">
        <v>5316</v>
      </c>
      <c r="AO1860" t="s">
        <v>5334</v>
      </c>
      <c r="AP1860" t="s">
        <v>5400</v>
      </c>
      <c r="AQ1860" t="s">
        <v>5456</v>
      </c>
    </row>
    <row r="1861" spans="1:43">
      <c r="A1861" s="1" t="s">
        <v>1200</v>
      </c>
      <c r="AD1861" t="s">
        <v>4461</v>
      </c>
      <c r="AE1861">
        <v>109188</v>
      </c>
      <c r="AF1861">
        <v>109643</v>
      </c>
      <c r="AG1861" t="s">
        <v>4530</v>
      </c>
      <c r="AH1861" t="s">
        <v>4556</v>
      </c>
      <c r="AI1861" t="s">
        <v>5149</v>
      </c>
      <c r="AJ1861" t="s">
        <v>5176</v>
      </c>
      <c r="AK1861" t="s">
        <v>5237</v>
      </c>
      <c r="AL1861">
        <v>14.53</v>
      </c>
      <c r="AM1861">
        <v>75.06</v>
      </c>
      <c r="AN1861" t="s">
        <v>5316</v>
      </c>
      <c r="AO1861" t="s">
        <v>5342</v>
      </c>
      <c r="AP1861" t="s">
        <v>5408</v>
      </c>
      <c r="AQ1861" t="s">
        <v>5455</v>
      </c>
    </row>
    <row r="1862" spans="1:43">
      <c r="A1862" s="1" t="s">
        <v>1200</v>
      </c>
      <c r="AD1862" t="s">
        <v>4462</v>
      </c>
      <c r="AE1862">
        <v>22067</v>
      </c>
      <c r="AF1862">
        <v>22253</v>
      </c>
      <c r="AG1862" t="s">
        <v>4529</v>
      </c>
      <c r="AH1862" t="s">
        <v>4531</v>
      </c>
      <c r="AI1862" t="s">
        <v>4997</v>
      </c>
      <c r="AJ1862" t="s">
        <v>5185</v>
      </c>
      <c r="AK1862" t="s">
        <v>5237</v>
      </c>
      <c r="AL1862">
        <v>5.36</v>
      </c>
      <c r="AM1862">
        <v>76.19</v>
      </c>
      <c r="AN1862" t="s">
        <v>5316</v>
      </c>
      <c r="AO1862" t="s">
        <v>5317</v>
      </c>
      <c r="AP1862" t="s">
        <v>5383</v>
      </c>
      <c r="AQ1862" t="s">
        <v>5449</v>
      </c>
    </row>
    <row r="1863" spans="1:43">
      <c r="A1863" s="1" t="s">
        <v>1201</v>
      </c>
      <c r="AD1863" t="s">
        <v>4463</v>
      </c>
      <c r="AE1863">
        <v>37814</v>
      </c>
      <c r="AF1863">
        <v>37935</v>
      </c>
      <c r="AG1863" t="s">
        <v>4530</v>
      </c>
      <c r="AH1863" t="s">
        <v>4552</v>
      </c>
      <c r="AI1863" t="s">
        <v>5150</v>
      </c>
      <c r="AJ1863" t="s">
        <v>5182</v>
      </c>
      <c r="AK1863" t="s">
        <v>5234</v>
      </c>
      <c r="AL1863">
        <v>7.38</v>
      </c>
      <c r="AM1863">
        <v>79.51000000000001</v>
      </c>
      <c r="AN1863" t="s">
        <v>5316</v>
      </c>
      <c r="AO1863" t="s">
        <v>5338</v>
      </c>
      <c r="AP1863" t="s">
        <v>5404</v>
      </c>
      <c r="AQ1863" t="s">
        <v>5463</v>
      </c>
    </row>
    <row r="1864" spans="1:43">
      <c r="A1864" s="1" t="s">
        <v>1201</v>
      </c>
      <c r="AD1864" t="s">
        <v>4464</v>
      </c>
      <c r="AE1864">
        <v>5767</v>
      </c>
      <c r="AF1864">
        <v>6140</v>
      </c>
      <c r="AG1864" t="s">
        <v>4530</v>
      </c>
      <c r="AH1864" t="s">
        <v>4531</v>
      </c>
      <c r="AI1864" t="s">
        <v>5151</v>
      </c>
      <c r="AJ1864" t="s">
        <v>5176</v>
      </c>
      <c r="AK1864" t="s">
        <v>5239</v>
      </c>
      <c r="AL1864">
        <v>10.63</v>
      </c>
      <c r="AM1864">
        <v>76.13</v>
      </c>
      <c r="AN1864" t="s">
        <v>5316</v>
      </c>
      <c r="AO1864" t="s">
        <v>5317</v>
      </c>
      <c r="AP1864" t="s">
        <v>5383</v>
      </c>
      <c r="AQ1864" t="s">
        <v>5449</v>
      </c>
    </row>
    <row r="1865" spans="1:43">
      <c r="A1865" s="1" t="s">
        <v>1202</v>
      </c>
      <c r="AD1865" t="s">
        <v>4465</v>
      </c>
      <c r="AE1865">
        <v>56101</v>
      </c>
      <c r="AF1865">
        <v>56500</v>
      </c>
      <c r="AG1865" t="s">
        <v>4530</v>
      </c>
      <c r="AH1865" t="s">
        <v>4531</v>
      </c>
      <c r="AI1865" t="s">
        <v>5152</v>
      </c>
      <c r="AJ1865" t="s">
        <v>5176</v>
      </c>
      <c r="AK1865" t="s">
        <v>5237</v>
      </c>
      <c r="AL1865">
        <v>11.44</v>
      </c>
      <c r="AM1865">
        <v>77.06</v>
      </c>
      <c r="AN1865" t="s">
        <v>5316</v>
      </c>
      <c r="AO1865" t="s">
        <v>5317</v>
      </c>
      <c r="AP1865" t="s">
        <v>5383</v>
      </c>
      <c r="AQ1865" t="s">
        <v>5449</v>
      </c>
    </row>
    <row r="1866" spans="1:43">
      <c r="A1866" s="1" t="s">
        <v>1202</v>
      </c>
      <c r="AD1866" t="s">
        <v>4465</v>
      </c>
      <c r="AE1866">
        <v>56585</v>
      </c>
      <c r="AF1866">
        <v>56844</v>
      </c>
      <c r="AG1866" t="s">
        <v>4530</v>
      </c>
      <c r="AH1866" t="s">
        <v>4533</v>
      </c>
      <c r="AI1866" t="s">
        <v>5153</v>
      </c>
      <c r="AJ1866" t="s">
        <v>5185</v>
      </c>
      <c r="AK1866" t="s">
        <v>5236</v>
      </c>
      <c r="AL1866">
        <v>7.3</v>
      </c>
      <c r="AM1866">
        <v>76.34</v>
      </c>
      <c r="AN1866" t="s">
        <v>5316</v>
      </c>
      <c r="AO1866" t="s">
        <v>5319</v>
      </c>
      <c r="AP1866" t="s">
        <v>5385</v>
      </c>
      <c r="AQ1866" t="s">
        <v>5449</v>
      </c>
    </row>
    <row r="1867" spans="1:43">
      <c r="A1867" s="1" t="s">
        <v>1202</v>
      </c>
      <c r="AD1867" t="s">
        <v>4465</v>
      </c>
      <c r="AE1867">
        <v>57917</v>
      </c>
      <c r="AF1867">
        <v>58084</v>
      </c>
      <c r="AG1867" t="s">
        <v>4530</v>
      </c>
      <c r="AH1867" t="s">
        <v>4531</v>
      </c>
      <c r="AI1867" t="s">
        <v>5154</v>
      </c>
      <c r="AJ1867" t="s">
        <v>5188</v>
      </c>
      <c r="AK1867" t="s">
        <v>5234</v>
      </c>
      <c r="AL1867">
        <v>4.82</v>
      </c>
      <c r="AM1867">
        <v>76.19</v>
      </c>
      <c r="AN1867" t="s">
        <v>5316</v>
      </c>
      <c r="AO1867" t="s">
        <v>5317</v>
      </c>
      <c r="AP1867" t="s">
        <v>5383</v>
      </c>
      <c r="AQ1867" t="s">
        <v>5449</v>
      </c>
    </row>
    <row r="1868" spans="1:43">
      <c r="A1868" s="1" t="s">
        <v>1203</v>
      </c>
      <c r="AD1868" t="s">
        <v>4466</v>
      </c>
      <c r="AE1868">
        <v>603284</v>
      </c>
      <c r="AF1868">
        <v>603708</v>
      </c>
      <c r="AG1868" t="s">
        <v>4530</v>
      </c>
      <c r="AH1868" t="s">
        <v>4539</v>
      </c>
      <c r="AI1868" t="s">
        <v>4656</v>
      </c>
      <c r="AJ1868" t="s">
        <v>5174</v>
      </c>
      <c r="AK1868" t="s">
        <v>5234</v>
      </c>
      <c r="AL1868">
        <v>13.66</v>
      </c>
      <c r="AM1868">
        <v>77.65000000000001</v>
      </c>
      <c r="AN1868" t="s">
        <v>5316</v>
      </c>
      <c r="AO1868" t="s">
        <v>5325</v>
      </c>
      <c r="AP1868" t="s">
        <v>5391</v>
      </c>
      <c r="AQ1868" t="s">
        <v>5455</v>
      </c>
    </row>
    <row r="1869" spans="1:43">
      <c r="A1869" s="1" t="s">
        <v>1203</v>
      </c>
      <c r="AD1869" t="s">
        <v>4467</v>
      </c>
      <c r="AE1869">
        <v>832987</v>
      </c>
      <c r="AF1869">
        <v>833220</v>
      </c>
      <c r="AG1869" t="s">
        <v>4529</v>
      </c>
      <c r="AH1869" t="s">
        <v>4533</v>
      </c>
      <c r="AI1869" t="s">
        <v>4654</v>
      </c>
      <c r="AJ1869" t="s">
        <v>5185</v>
      </c>
      <c r="AK1869" t="s">
        <v>5238</v>
      </c>
      <c r="AL1869">
        <v>6.57</v>
      </c>
      <c r="AM1869">
        <v>77.02</v>
      </c>
      <c r="AN1869" t="s">
        <v>5316</v>
      </c>
      <c r="AO1869" t="s">
        <v>5319</v>
      </c>
      <c r="AP1869" t="s">
        <v>5385</v>
      </c>
      <c r="AQ1869" t="s">
        <v>5449</v>
      </c>
    </row>
    <row r="1870" spans="1:43">
      <c r="A1870" s="1" t="s">
        <v>1203</v>
      </c>
      <c r="AD1870" t="s">
        <v>4467</v>
      </c>
      <c r="AE1870">
        <v>833772</v>
      </c>
      <c r="AF1870">
        <v>834162</v>
      </c>
      <c r="AG1870" t="s">
        <v>4529</v>
      </c>
      <c r="AH1870" t="s">
        <v>4531</v>
      </c>
      <c r="AI1870" t="s">
        <v>4655</v>
      </c>
      <c r="AJ1870" t="s">
        <v>5176</v>
      </c>
      <c r="AK1870" t="s">
        <v>5237</v>
      </c>
      <c r="AL1870">
        <v>11.18</v>
      </c>
      <c r="AM1870">
        <v>77.55</v>
      </c>
      <c r="AN1870" t="s">
        <v>5316</v>
      </c>
      <c r="AO1870" t="s">
        <v>5317</v>
      </c>
      <c r="AP1870" t="s">
        <v>5383</v>
      </c>
      <c r="AQ1870" t="s">
        <v>5449</v>
      </c>
    </row>
    <row r="1871" spans="1:43">
      <c r="A1871" s="1" t="s">
        <v>1204</v>
      </c>
      <c r="AD1871" t="s">
        <v>4468</v>
      </c>
      <c r="AE1871">
        <v>488247</v>
      </c>
      <c r="AF1871">
        <v>488424</v>
      </c>
      <c r="AG1871" t="s">
        <v>4530</v>
      </c>
      <c r="AH1871" t="s">
        <v>4552</v>
      </c>
      <c r="AI1871" t="s">
        <v>4686</v>
      </c>
      <c r="AJ1871" t="s">
        <v>5193</v>
      </c>
      <c r="AK1871" t="s">
        <v>5256</v>
      </c>
      <c r="AL1871">
        <v>10.65</v>
      </c>
      <c r="AM1871">
        <v>75.56</v>
      </c>
      <c r="AN1871" t="s">
        <v>5316</v>
      </c>
      <c r="AO1871" t="s">
        <v>5338</v>
      </c>
      <c r="AP1871" t="s">
        <v>5404</v>
      </c>
      <c r="AQ1871" t="s">
        <v>5463</v>
      </c>
    </row>
    <row r="1872" spans="1:43">
      <c r="A1872" s="1" t="s">
        <v>1204</v>
      </c>
      <c r="AD1872" t="s">
        <v>4469</v>
      </c>
      <c r="AE1872">
        <v>37439</v>
      </c>
      <c r="AF1872">
        <v>37600</v>
      </c>
      <c r="AG1872" t="s">
        <v>4530</v>
      </c>
      <c r="AH1872" t="s">
        <v>4533</v>
      </c>
      <c r="AI1872" t="s">
        <v>4687</v>
      </c>
      <c r="AJ1872" t="s">
        <v>5179</v>
      </c>
      <c r="AK1872" t="s">
        <v>5234</v>
      </c>
      <c r="AL1872">
        <v>4.55</v>
      </c>
      <c r="AM1872">
        <v>75.93000000000001</v>
      </c>
      <c r="AN1872" t="s">
        <v>5316</v>
      </c>
      <c r="AO1872" t="s">
        <v>5319</v>
      </c>
      <c r="AP1872" t="s">
        <v>5385</v>
      </c>
      <c r="AQ1872" t="s">
        <v>5449</v>
      </c>
    </row>
    <row r="1873" spans="1:43">
      <c r="A1873" s="1" t="s">
        <v>1205</v>
      </c>
      <c r="AD1873" t="s">
        <v>4470</v>
      </c>
      <c r="AE1873">
        <v>623926</v>
      </c>
      <c r="AF1873">
        <v>624096</v>
      </c>
      <c r="AG1873" t="s">
        <v>4529</v>
      </c>
      <c r="AH1873" t="s">
        <v>4533</v>
      </c>
      <c r="AI1873" t="s">
        <v>4631</v>
      </c>
      <c r="AJ1873" t="s">
        <v>5179</v>
      </c>
      <c r="AK1873" t="s">
        <v>5234</v>
      </c>
      <c r="AL1873">
        <v>4.8</v>
      </c>
      <c r="AM1873">
        <v>77.19</v>
      </c>
      <c r="AN1873" t="s">
        <v>5316</v>
      </c>
      <c r="AO1873" t="s">
        <v>5319</v>
      </c>
      <c r="AP1873" t="s">
        <v>5385</v>
      </c>
      <c r="AQ1873" t="s">
        <v>5449</v>
      </c>
    </row>
    <row r="1874" spans="1:43">
      <c r="A1874" s="1" t="s">
        <v>1205</v>
      </c>
      <c r="AD1874" t="s">
        <v>4470</v>
      </c>
      <c r="AE1874">
        <v>624407</v>
      </c>
      <c r="AF1874">
        <v>624745</v>
      </c>
      <c r="AG1874" t="s">
        <v>4529</v>
      </c>
      <c r="AH1874" t="s">
        <v>4531</v>
      </c>
      <c r="AI1874" t="s">
        <v>4903</v>
      </c>
      <c r="AJ1874" t="s">
        <v>5173</v>
      </c>
      <c r="AK1874" t="s">
        <v>5238</v>
      </c>
      <c r="AL1874">
        <v>9.69</v>
      </c>
      <c r="AM1874">
        <v>76.7</v>
      </c>
      <c r="AN1874" t="s">
        <v>5316</v>
      </c>
      <c r="AO1874" t="s">
        <v>5317</v>
      </c>
      <c r="AP1874" t="s">
        <v>5383</v>
      </c>
      <c r="AQ1874" t="s">
        <v>5449</v>
      </c>
    </row>
    <row r="1875" spans="1:43">
      <c r="A1875" s="1" t="s">
        <v>1206</v>
      </c>
      <c r="AD1875" t="s">
        <v>4471</v>
      </c>
      <c r="AE1875">
        <v>521600</v>
      </c>
      <c r="AF1875">
        <v>521755</v>
      </c>
      <c r="AG1875" t="s">
        <v>4530</v>
      </c>
      <c r="AH1875" t="s">
        <v>4532</v>
      </c>
      <c r="AI1875" t="s">
        <v>4776</v>
      </c>
      <c r="AJ1875" t="s">
        <v>5199</v>
      </c>
      <c r="AK1875" t="s">
        <v>5238</v>
      </c>
      <c r="AL1875">
        <v>22.86</v>
      </c>
      <c r="AM1875">
        <v>77.56</v>
      </c>
      <c r="AN1875" t="s">
        <v>5316</v>
      </c>
      <c r="AO1875" t="s">
        <v>5318</v>
      </c>
      <c r="AP1875" t="s">
        <v>5384</v>
      </c>
      <c r="AQ1875" t="s">
        <v>5450</v>
      </c>
    </row>
    <row r="1876" spans="1:43">
      <c r="A1876" s="1" t="s">
        <v>1206</v>
      </c>
      <c r="AD1876" t="s">
        <v>4471</v>
      </c>
      <c r="AE1876">
        <v>913210</v>
      </c>
      <c r="AF1876">
        <v>913323</v>
      </c>
      <c r="AG1876" t="s">
        <v>4529</v>
      </c>
      <c r="AH1876" t="s">
        <v>4535</v>
      </c>
      <c r="AI1876" t="s">
        <v>4857</v>
      </c>
      <c r="AJ1876" t="s">
        <v>5180</v>
      </c>
      <c r="AK1876" t="s">
        <v>5234</v>
      </c>
      <c r="AL1876">
        <v>5.89</v>
      </c>
      <c r="AM1876">
        <v>81.58</v>
      </c>
      <c r="AN1876" t="s">
        <v>5316</v>
      </c>
      <c r="AO1876" t="s">
        <v>5321</v>
      </c>
      <c r="AP1876" t="s">
        <v>5387</v>
      </c>
      <c r="AQ1876" t="s">
        <v>5452</v>
      </c>
    </row>
    <row r="1877" spans="1:43">
      <c r="A1877" s="1" t="s">
        <v>1206</v>
      </c>
      <c r="AD1877" t="s">
        <v>4471</v>
      </c>
      <c r="AE1877">
        <v>4120027</v>
      </c>
      <c r="AF1877">
        <v>4120382</v>
      </c>
      <c r="AG1877" t="s">
        <v>4529</v>
      </c>
      <c r="AH1877" t="s">
        <v>4533</v>
      </c>
      <c r="AI1877" t="s">
        <v>4634</v>
      </c>
      <c r="AJ1877" t="s">
        <v>5176</v>
      </c>
      <c r="AK1877" t="s">
        <v>5237</v>
      </c>
      <c r="AL1877">
        <v>9.970000000000001</v>
      </c>
      <c r="AM1877">
        <v>78.15000000000001</v>
      </c>
      <c r="AN1877" t="s">
        <v>5316</v>
      </c>
      <c r="AO1877" t="s">
        <v>5319</v>
      </c>
      <c r="AP1877" t="s">
        <v>5385</v>
      </c>
      <c r="AQ1877" t="s">
        <v>5449</v>
      </c>
    </row>
    <row r="1878" spans="1:43">
      <c r="A1878" s="1" t="s">
        <v>1207</v>
      </c>
      <c r="AD1878" t="s">
        <v>4472</v>
      </c>
      <c r="AE1878">
        <v>1077931</v>
      </c>
      <c r="AF1878">
        <v>1078110</v>
      </c>
      <c r="AG1878" t="s">
        <v>4529</v>
      </c>
      <c r="AH1878" t="s">
        <v>4533</v>
      </c>
      <c r="AI1878" t="s">
        <v>4657</v>
      </c>
      <c r="AJ1878" t="s">
        <v>5183</v>
      </c>
      <c r="AK1878" t="s">
        <v>5234</v>
      </c>
      <c r="AL1878">
        <v>5.05</v>
      </c>
      <c r="AM1878">
        <v>75.56</v>
      </c>
      <c r="AN1878" t="s">
        <v>5316</v>
      </c>
      <c r="AO1878" t="s">
        <v>5319</v>
      </c>
      <c r="AP1878" t="s">
        <v>5385</v>
      </c>
      <c r="AQ1878" t="s">
        <v>5449</v>
      </c>
    </row>
    <row r="1879" spans="1:43">
      <c r="A1879" s="1" t="s">
        <v>1207</v>
      </c>
      <c r="AD1879" t="s">
        <v>4472</v>
      </c>
      <c r="AE1879">
        <v>1078228</v>
      </c>
      <c r="AF1879">
        <v>1078595</v>
      </c>
      <c r="AG1879" t="s">
        <v>4529</v>
      </c>
      <c r="AH1879" t="s">
        <v>4533</v>
      </c>
      <c r="AI1879" t="s">
        <v>4762</v>
      </c>
      <c r="AJ1879" t="s">
        <v>5176</v>
      </c>
      <c r="AK1879" t="s">
        <v>5233</v>
      </c>
      <c r="AL1879">
        <v>10.19</v>
      </c>
      <c r="AM1879">
        <v>75.2</v>
      </c>
      <c r="AN1879" t="s">
        <v>5316</v>
      </c>
      <c r="AO1879" t="s">
        <v>5319</v>
      </c>
      <c r="AP1879" t="s">
        <v>5385</v>
      </c>
      <c r="AQ1879" t="s">
        <v>5449</v>
      </c>
    </row>
    <row r="1880" spans="1:43">
      <c r="A1880" s="1" t="s">
        <v>1208</v>
      </c>
      <c r="AD1880" t="s">
        <v>4473</v>
      </c>
      <c r="AE1880">
        <v>1379466</v>
      </c>
      <c r="AF1880">
        <v>1379632</v>
      </c>
      <c r="AG1880" t="s">
        <v>4529</v>
      </c>
      <c r="AH1880" t="s">
        <v>4531</v>
      </c>
      <c r="AI1880" t="s">
        <v>4705</v>
      </c>
      <c r="AJ1880" t="s">
        <v>5201</v>
      </c>
      <c r="AK1880" t="s">
        <v>5254</v>
      </c>
      <c r="AL1880">
        <v>4.64</v>
      </c>
      <c r="AM1880">
        <v>79.06999999999999</v>
      </c>
      <c r="AN1880" t="s">
        <v>5316</v>
      </c>
      <c r="AO1880" t="s">
        <v>5317</v>
      </c>
      <c r="AP1880" t="s">
        <v>5383</v>
      </c>
      <c r="AQ1880" t="s">
        <v>5449</v>
      </c>
    </row>
    <row r="1881" spans="1:43">
      <c r="A1881" s="1" t="s">
        <v>1209</v>
      </c>
      <c r="AD1881" t="s">
        <v>4474</v>
      </c>
      <c r="AE1881">
        <v>60299</v>
      </c>
      <c r="AF1881">
        <v>60446</v>
      </c>
      <c r="AG1881" t="s">
        <v>4529</v>
      </c>
      <c r="AH1881" t="s">
        <v>4533</v>
      </c>
      <c r="AI1881" t="s">
        <v>4890</v>
      </c>
      <c r="AJ1881" t="s">
        <v>5179</v>
      </c>
      <c r="AK1881" t="s">
        <v>5234</v>
      </c>
      <c r="AL1881">
        <v>4.16</v>
      </c>
      <c r="AM1881">
        <v>78.38</v>
      </c>
      <c r="AN1881" t="s">
        <v>5316</v>
      </c>
      <c r="AO1881" t="s">
        <v>5319</v>
      </c>
      <c r="AP1881" t="s">
        <v>5385</v>
      </c>
      <c r="AQ1881" t="s">
        <v>5449</v>
      </c>
    </row>
    <row r="1882" spans="1:43">
      <c r="A1882" s="1" t="s">
        <v>1210</v>
      </c>
      <c r="AD1882" t="s">
        <v>4475</v>
      </c>
      <c r="AE1882">
        <v>90162</v>
      </c>
      <c r="AF1882">
        <v>90333</v>
      </c>
      <c r="AG1882" t="s">
        <v>4529</v>
      </c>
      <c r="AH1882" t="s">
        <v>4533</v>
      </c>
      <c r="AI1882" t="s">
        <v>4610</v>
      </c>
      <c r="AJ1882" t="s">
        <v>5179</v>
      </c>
      <c r="AK1882" t="s">
        <v>5234</v>
      </c>
      <c r="AL1882">
        <v>4.83</v>
      </c>
      <c r="AM1882">
        <v>79.65000000000001</v>
      </c>
      <c r="AN1882" t="s">
        <v>5316</v>
      </c>
      <c r="AO1882" t="s">
        <v>5319</v>
      </c>
      <c r="AP1882" t="s">
        <v>5385</v>
      </c>
      <c r="AQ1882" t="s">
        <v>5449</v>
      </c>
    </row>
    <row r="1883" spans="1:43">
      <c r="A1883" s="1" t="s">
        <v>1210</v>
      </c>
      <c r="AD1883" t="s">
        <v>4475</v>
      </c>
      <c r="AE1883">
        <v>90671</v>
      </c>
      <c r="AF1883">
        <v>91007</v>
      </c>
      <c r="AG1883" t="s">
        <v>4529</v>
      </c>
      <c r="AH1883" t="s">
        <v>4533</v>
      </c>
      <c r="AI1883" t="s">
        <v>4983</v>
      </c>
      <c r="AJ1883" t="s">
        <v>5173</v>
      </c>
      <c r="AK1883" t="s">
        <v>5270</v>
      </c>
      <c r="AL1883">
        <v>9.41</v>
      </c>
      <c r="AM1883">
        <v>80.83</v>
      </c>
      <c r="AN1883" t="s">
        <v>5316</v>
      </c>
      <c r="AO1883" t="s">
        <v>5319</v>
      </c>
      <c r="AP1883" t="s">
        <v>5385</v>
      </c>
      <c r="AQ1883" t="s">
        <v>5449</v>
      </c>
    </row>
    <row r="1884" spans="1:43">
      <c r="A1884" s="1" t="s">
        <v>1211</v>
      </c>
      <c r="AD1884" t="s">
        <v>4476</v>
      </c>
      <c r="AE1884">
        <v>326648</v>
      </c>
      <c r="AF1884">
        <v>326931</v>
      </c>
      <c r="AG1884" t="s">
        <v>4530</v>
      </c>
      <c r="AH1884" t="s">
        <v>4533</v>
      </c>
      <c r="AI1884" t="s">
        <v>5155</v>
      </c>
      <c r="AJ1884" t="s">
        <v>5200</v>
      </c>
      <c r="AK1884" t="s">
        <v>5234</v>
      </c>
      <c r="AL1884">
        <v>7.98</v>
      </c>
      <c r="AM1884">
        <v>79.22</v>
      </c>
      <c r="AN1884" t="s">
        <v>5316</v>
      </c>
      <c r="AO1884" t="s">
        <v>5319</v>
      </c>
      <c r="AP1884" t="s">
        <v>5385</v>
      </c>
      <c r="AQ1884" t="s">
        <v>5449</v>
      </c>
    </row>
    <row r="1885" spans="1:43">
      <c r="A1885" s="1" t="s">
        <v>1212</v>
      </c>
      <c r="AD1885" t="s">
        <v>4477</v>
      </c>
      <c r="AE1885">
        <v>75904</v>
      </c>
      <c r="AF1885">
        <v>76160</v>
      </c>
      <c r="AG1885" t="s">
        <v>4530</v>
      </c>
      <c r="AH1885" t="s">
        <v>4534</v>
      </c>
      <c r="AI1885" t="s">
        <v>4798</v>
      </c>
      <c r="AJ1885" t="s">
        <v>5178</v>
      </c>
      <c r="AK1885" t="s">
        <v>5241</v>
      </c>
      <c r="AL1885">
        <v>12.03</v>
      </c>
      <c r="AM1885">
        <v>75</v>
      </c>
      <c r="AN1885" t="s">
        <v>5316</v>
      </c>
      <c r="AO1885" t="s">
        <v>5320</v>
      </c>
      <c r="AP1885" t="s">
        <v>5386</v>
      </c>
      <c r="AQ1885" t="s">
        <v>5451</v>
      </c>
    </row>
    <row r="1886" spans="1:43">
      <c r="A1886" s="1" t="s">
        <v>1212</v>
      </c>
      <c r="AD1886" t="s">
        <v>4478</v>
      </c>
      <c r="AE1886">
        <v>83522</v>
      </c>
      <c r="AF1886">
        <v>83693</v>
      </c>
      <c r="AG1886" t="s">
        <v>4529</v>
      </c>
      <c r="AH1886" t="s">
        <v>4533</v>
      </c>
      <c r="AI1886" t="s">
        <v>4610</v>
      </c>
      <c r="AJ1886" t="s">
        <v>5179</v>
      </c>
      <c r="AK1886" t="s">
        <v>5234</v>
      </c>
      <c r="AL1886">
        <v>4.83</v>
      </c>
      <c r="AM1886">
        <v>81.39</v>
      </c>
      <c r="AN1886" t="s">
        <v>5316</v>
      </c>
      <c r="AO1886" t="s">
        <v>5319</v>
      </c>
      <c r="AP1886" t="s">
        <v>5385</v>
      </c>
      <c r="AQ1886" t="s">
        <v>5449</v>
      </c>
    </row>
    <row r="1887" spans="1:43">
      <c r="A1887" s="1" t="s">
        <v>1212</v>
      </c>
      <c r="AD1887" t="s">
        <v>4478</v>
      </c>
      <c r="AE1887">
        <v>83970</v>
      </c>
      <c r="AF1887">
        <v>84319</v>
      </c>
      <c r="AG1887" t="s">
        <v>4529</v>
      </c>
      <c r="AH1887" t="s">
        <v>4533</v>
      </c>
      <c r="AI1887" t="s">
        <v>4695</v>
      </c>
      <c r="AJ1887" t="s">
        <v>5176</v>
      </c>
      <c r="AK1887" t="s">
        <v>5237</v>
      </c>
      <c r="AL1887">
        <v>9.800000000000001</v>
      </c>
      <c r="AM1887">
        <v>78.63</v>
      </c>
      <c r="AN1887" t="s">
        <v>5316</v>
      </c>
      <c r="AO1887" t="s">
        <v>5319</v>
      </c>
      <c r="AP1887" t="s">
        <v>5385</v>
      </c>
      <c r="AQ1887" t="s">
        <v>5449</v>
      </c>
    </row>
    <row r="1888" spans="1:43">
      <c r="A1888" s="1" t="s">
        <v>1213</v>
      </c>
      <c r="AD1888" t="s">
        <v>4479</v>
      </c>
      <c r="AE1888">
        <v>102248</v>
      </c>
      <c r="AF1888">
        <v>102626</v>
      </c>
      <c r="AG1888" t="s">
        <v>4529</v>
      </c>
      <c r="AH1888" t="s">
        <v>4533</v>
      </c>
      <c r="AI1888" t="s">
        <v>4833</v>
      </c>
      <c r="AJ1888" t="s">
        <v>5175</v>
      </c>
      <c r="AK1888" t="s">
        <v>5234</v>
      </c>
      <c r="AL1888">
        <v>10.64</v>
      </c>
      <c r="AM1888">
        <v>80.20999999999999</v>
      </c>
      <c r="AN1888" t="s">
        <v>5316</v>
      </c>
      <c r="AO1888" t="s">
        <v>5319</v>
      </c>
      <c r="AP1888" t="s">
        <v>5385</v>
      </c>
      <c r="AQ1888" t="s">
        <v>5449</v>
      </c>
    </row>
    <row r="1889" spans="1:43">
      <c r="A1889" s="1" t="s">
        <v>1214</v>
      </c>
      <c r="AD1889" t="s">
        <v>4480</v>
      </c>
      <c r="AE1889">
        <v>747873</v>
      </c>
      <c r="AF1889">
        <v>748251</v>
      </c>
      <c r="AG1889" t="s">
        <v>4530</v>
      </c>
      <c r="AH1889" t="s">
        <v>4533</v>
      </c>
      <c r="AI1889" t="s">
        <v>4833</v>
      </c>
      <c r="AJ1889" t="s">
        <v>5176</v>
      </c>
      <c r="AK1889" t="s">
        <v>5244</v>
      </c>
      <c r="AL1889">
        <v>10.59</v>
      </c>
      <c r="AM1889">
        <v>78.22</v>
      </c>
      <c r="AN1889" t="s">
        <v>5316</v>
      </c>
      <c r="AO1889" t="s">
        <v>5319</v>
      </c>
      <c r="AP1889" t="s">
        <v>5385</v>
      </c>
      <c r="AQ1889" t="s">
        <v>5449</v>
      </c>
    </row>
    <row r="1890" spans="1:43">
      <c r="A1890" s="1" t="s">
        <v>1214</v>
      </c>
      <c r="AD1890" t="s">
        <v>4480</v>
      </c>
      <c r="AE1890">
        <v>748509</v>
      </c>
      <c r="AF1890">
        <v>748679</v>
      </c>
      <c r="AG1890" t="s">
        <v>4530</v>
      </c>
      <c r="AH1890" t="s">
        <v>4533</v>
      </c>
      <c r="AI1890" t="s">
        <v>4631</v>
      </c>
      <c r="AJ1890" t="s">
        <v>5179</v>
      </c>
      <c r="AK1890" t="s">
        <v>5234</v>
      </c>
      <c r="AL1890">
        <v>4.8</v>
      </c>
      <c r="AM1890">
        <v>77.78</v>
      </c>
      <c r="AN1890" t="s">
        <v>5316</v>
      </c>
      <c r="AO1890" t="s">
        <v>5319</v>
      </c>
      <c r="AP1890" t="s">
        <v>5385</v>
      </c>
      <c r="AQ1890" t="s">
        <v>5449</v>
      </c>
    </row>
    <row r="1891" spans="1:43">
      <c r="A1891" s="1" t="s">
        <v>1214</v>
      </c>
      <c r="AD1891" t="s">
        <v>4481</v>
      </c>
      <c r="AE1891">
        <v>299199</v>
      </c>
      <c r="AF1891">
        <v>299646</v>
      </c>
      <c r="AG1891" t="s">
        <v>4529</v>
      </c>
      <c r="AH1891" t="s">
        <v>4542</v>
      </c>
      <c r="AI1891" t="s">
        <v>4902</v>
      </c>
      <c r="AJ1891" t="s">
        <v>5174</v>
      </c>
      <c r="AK1891" t="s">
        <v>5234</v>
      </c>
      <c r="AL1891">
        <v>14.5</v>
      </c>
      <c r="AM1891">
        <v>75.67</v>
      </c>
      <c r="AN1891" t="s">
        <v>5316</v>
      </c>
      <c r="AO1891" t="s">
        <v>5328</v>
      </c>
      <c r="AP1891" t="s">
        <v>5394</v>
      </c>
      <c r="AQ1891" t="s">
        <v>5458</v>
      </c>
    </row>
    <row r="1892" spans="1:43">
      <c r="A1892" s="1" t="s">
        <v>1215</v>
      </c>
      <c r="AD1892" t="s">
        <v>4482</v>
      </c>
      <c r="AE1892">
        <v>2921</v>
      </c>
      <c r="AF1892">
        <v>4143</v>
      </c>
      <c r="AG1892" t="s">
        <v>4529</v>
      </c>
      <c r="AH1892" t="s">
        <v>4550</v>
      </c>
      <c r="AI1892" t="s">
        <v>4684</v>
      </c>
      <c r="AJ1892">
        <f>/======</f>
        <v>0</v>
      </c>
      <c r="AK1892" t="s">
        <v>5238</v>
      </c>
      <c r="AL1892">
        <v>99.92</v>
      </c>
      <c r="AM1892">
        <v>99.67</v>
      </c>
      <c r="AN1892" t="s">
        <v>5316</v>
      </c>
      <c r="AO1892" t="s">
        <v>5336</v>
      </c>
      <c r="AP1892" t="s">
        <v>5402</v>
      </c>
      <c r="AQ1892" t="s">
        <v>5452</v>
      </c>
    </row>
    <row r="1893" spans="1:43">
      <c r="A1893" s="1" t="s">
        <v>1215</v>
      </c>
      <c r="AD1893" t="s">
        <v>4482</v>
      </c>
      <c r="AE1893">
        <v>4148</v>
      </c>
      <c r="AF1893">
        <v>5032</v>
      </c>
      <c r="AG1893" t="s">
        <v>4529</v>
      </c>
      <c r="AH1893" t="s">
        <v>4551</v>
      </c>
      <c r="AI1893" t="s">
        <v>4685</v>
      </c>
      <c r="AJ1893">
        <f/>
        <v>0</v>
      </c>
      <c r="AK1893" t="s">
        <v>5234</v>
      </c>
      <c r="AL1893">
        <v>100</v>
      </c>
      <c r="AM1893">
        <v>99.09999999999999</v>
      </c>
      <c r="AN1893" t="s">
        <v>5316</v>
      </c>
      <c r="AO1893" t="s">
        <v>5337</v>
      </c>
      <c r="AP1893" t="s">
        <v>5403</v>
      </c>
      <c r="AQ1893" t="s">
        <v>5452</v>
      </c>
    </row>
    <row r="1894" spans="1:43">
      <c r="A1894" s="1" t="s">
        <v>1216</v>
      </c>
      <c r="AD1894" t="s">
        <v>4483</v>
      </c>
      <c r="AE1894">
        <v>677486</v>
      </c>
      <c r="AF1894">
        <v>677674</v>
      </c>
      <c r="AG1894" t="s">
        <v>4530</v>
      </c>
      <c r="AH1894" t="s">
        <v>4540</v>
      </c>
      <c r="AI1894" t="s">
        <v>4676</v>
      </c>
      <c r="AJ1894">
        <f>.............</f>
        <v>0</v>
      </c>
      <c r="AK1894" t="s">
        <v>5234</v>
      </c>
      <c r="AL1894">
        <v>5.69</v>
      </c>
      <c r="AM1894">
        <v>76.72</v>
      </c>
      <c r="AN1894" t="s">
        <v>5316</v>
      </c>
      <c r="AO1894" t="s">
        <v>5326</v>
      </c>
      <c r="AP1894" t="s">
        <v>5392</v>
      </c>
      <c r="AQ1894" t="s">
        <v>5456</v>
      </c>
    </row>
    <row r="1895" spans="1:43">
      <c r="A1895" s="1" t="s">
        <v>1216</v>
      </c>
      <c r="AD1895" t="s">
        <v>4484</v>
      </c>
      <c r="AE1895">
        <v>270866</v>
      </c>
      <c r="AF1895">
        <v>271128</v>
      </c>
      <c r="AG1895" t="s">
        <v>4529</v>
      </c>
      <c r="AH1895" t="s">
        <v>4533</v>
      </c>
      <c r="AI1895" t="s">
        <v>4678</v>
      </c>
      <c r="AJ1895" t="s">
        <v>5185</v>
      </c>
      <c r="AK1895" t="s">
        <v>5255</v>
      </c>
      <c r="AL1895">
        <v>7.27</v>
      </c>
      <c r="AM1895">
        <v>75.09</v>
      </c>
      <c r="AN1895" t="s">
        <v>5316</v>
      </c>
      <c r="AO1895" t="s">
        <v>5319</v>
      </c>
      <c r="AP1895" t="s">
        <v>5385</v>
      </c>
      <c r="AQ1895" t="s">
        <v>5449</v>
      </c>
    </row>
    <row r="1896" spans="1:43">
      <c r="A1896" s="1" t="s">
        <v>1216</v>
      </c>
      <c r="AD1896" t="s">
        <v>4484</v>
      </c>
      <c r="AE1896">
        <v>271418</v>
      </c>
      <c r="AF1896">
        <v>271759</v>
      </c>
      <c r="AG1896" t="s">
        <v>4529</v>
      </c>
      <c r="AH1896" t="s">
        <v>4531</v>
      </c>
      <c r="AI1896" t="s">
        <v>4677</v>
      </c>
      <c r="AJ1896" t="s">
        <v>5173</v>
      </c>
      <c r="AK1896" t="s">
        <v>5244</v>
      </c>
      <c r="AL1896">
        <v>9.74</v>
      </c>
      <c r="AM1896">
        <v>78.48999999999999</v>
      </c>
      <c r="AN1896" t="s">
        <v>5316</v>
      </c>
      <c r="AO1896" t="s">
        <v>5317</v>
      </c>
      <c r="AP1896" t="s">
        <v>5383</v>
      </c>
      <c r="AQ1896" t="s">
        <v>5449</v>
      </c>
    </row>
    <row r="1897" spans="1:43">
      <c r="A1897" s="1" t="s">
        <v>1217</v>
      </c>
      <c r="AD1897" t="s">
        <v>4485</v>
      </c>
      <c r="AE1897">
        <v>157499</v>
      </c>
      <c r="AF1897">
        <v>157863</v>
      </c>
      <c r="AG1897" t="s">
        <v>4530</v>
      </c>
      <c r="AH1897" t="s">
        <v>4531</v>
      </c>
      <c r="AI1897" t="s">
        <v>4712</v>
      </c>
      <c r="AJ1897" t="s">
        <v>5176</v>
      </c>
      <c r="AK1897" t="s">
        <v>5237</v>
      </c>
      <c r="AL1897">
        <v>10.43</v>
      </c>
      <c r="AM1897">
        <v>77.59999999999999</v>
      </c>
      <c r="AN1897" t="s">
        <v>5316</v>
      </c>
      <c r="AO1897" t="s">
        <v>5317</v>
      </c>
      <c r="AP1897" t="s">
        <v>5383</v>
      </c>
      <c r="AQ1897" t="s">
        <v>5449</v>
      </c>
    </row>
    <row r="1898" spans="1:43">
      <c r="A1898" s="1" t="s">
        <v>1218</v>
      </c>
      <c r="AD1898" t="s">
        <v>4486</v>
      </c>
      <c r="AE1898">
        <v>121650</v>
      </c>
      <c r="AF1898">
        <v>121821</v>
      </c>
      <c r="AG1898" t="s">
        <v>4529</v>
      </c>
      <c r="AH1898" t="s">
        <v>4533</v>
      </c>
      <c r="AI1898" t="s">
        <v>4610</v>
      </c>
      <c r="AJ1898" t="s">
        <v>5185</v>
      </c>
      <c r="AK1898" t="s">
        <v>5244</v>
      </c>
      <c r="AL1898">
        <v>4.77</v>
      </c>
      <c r="AM1898">
        <v>75.29000000000001</v>
      </c>
      <c r="AN1898" t="s">
        <v>5316</v>
      </c>
      <c r="AO1898" t="s">
        <v>5319</v>
      </c>
      <c r="AP1898" t="s">
        <v>5385</v>
      </c>
      <c r="AQ1898" t="s">
        <v>5449</v>
      </c>
    </row>
    <row r="1899" spans="1:43">
      <c r="A1899" s="1" t="s">
        <v>1219</v>
      </c>
      <c r="AD1899" t="s">
        <v>4487</v>
      </c>
      <c r="AE1899">
        <v>222386</v>
      </c>
      <c r="AF1899">
        <v>222532</v>
      </c>
      <c r="AG1899" t="s">
        <v>4529</v>
      </c>
      <c r="AH1899" t="s">
        <v>4533</v>
      </c>
      <c r="AI1899" t="s">
        <v>4783</v>
      </c>
      <c r="AJ1899" t="s">
        <v>5179</v>
      </c>
      <c r="AK1899" t="s">
        <v>5234</v>
      </c>
      <c r="AL1899">
        <v>4.13</v>
      </c>
      <c r="AM1899">
        <v>76.19</v>
      </c>
      <c r="AN1899" t="s">
        <v>5316</v>
      </c>
      <c r="AO1899" t="s">
        <v>5319</v>
      </c>
      <c r="AP1899" t="s">
        <v>5385</v>
      </c>
      <c r="AQ1899" t="s">
        <v>5449</v>
      </c>
    </row>
    <row r="1900" spans="1:43">
      <c r="A1900" s="1" t="s">
        <v>1219</v>
      </c>
      <c r="AD1900" t="s">
        <v>4487</v>
      </c>
      <c r="AE1900">
        <v>222716</v>
      </c>
      <c r="AF1900">
        <v>223011</v>
      </c>
      <c r="AG1900" t="s">
        <v>4529</v>
      </c>
      <c r="AH1900" t="s">
        <v>4531</v>
      </c>
      <c r="AI1900" t="s">
        <v>4736</v>
      </c>
      <c r="AJ1900" t="s">
        <v>5200</v>
      </c>
      <c r="AK1900" t="s">
        <v>5234</v>
      </c>
      <c r="AL1900">
        <v>8.48</v>
      </c>
      <c r="AM1900">
        <v>77.7</v>
      </c>
      <c r="AN1900" t="s">
        <v>5316</v>
      </c>
      <c r="AO1900" t="s">
        <v>5317</v>
      </c>
      <c r="AP1900" t="s">
        <v>5383</v>
      </c>
      <c r="AQ1900" t="s">
        <v>5449</v>
      </c>
    </row>
    <row r="1901" spans="1:43">
      <c r="A1901" s="1" t="s">
        <v>1220</v>
      </c>
      <c r="AD1901" t="s">
        <v>4488</v>
      </c>
      <c r="AE1901">
        <v>704386</v>
      </c>
      <c r="AF1901">
        <v>704590</v>
      </c>
      <c r="AG1901" t="s">
        <v>4530</v>
      </c>
      <c r="AH1901" t="s">
        <v>4531</v>
      </c>
      <c r="AI1901" t="s">
        <v>4637</v>
      </c>
      <c r="AJ1901" t="s">
        <v>5185</v>
      </c>
      <c r="AK1901" t="s">
        <v>5244</v>
      </c>
      <c r="AL1901">
        <v>5.82</v>
      </c>
      <c r="AM1901">
        <v>75.36</v>
      </c>
      <c r="AN1901" t="s">
        <v>5316</v>
      </c>
      <c r="AO1901" t="s">
        <v>5317</v>
      </c>
      <c r="AP1901" t="s">
        <v>5383</v>
      </c>
      <c r="AQ1901" t="s">
        <v>5449</v>
      </c>
    </row>
    <row r="1902" spans="1:43">
      <c r="A1902" s="1" t="s">
        <v>1221</v>
      </c>
      <c r="AD1902" t="s">
        <v>4489</v>
      </c>
      <c r="AE1902">
        <v>126251</v>
      </c>
      <c r="AF1902">
        <v>126603</v>
      </c>
      <c r="AG1902" t="s">
        <v>4529</v>
      </c>
      <c r="AH1902" t="s">
        <v>4531</v>
      </c>
      <c r="AI1902" t="s">
        <v>4663</v>
      </c>
      <c r="AJ1902" t="s">
        <v>5176</v>
      </c>
      <c r="AK1902" t="s">
        <v>5241</v>
      </c>
      <c r="AL1902">
        <v>10.03</v>
      </c>
      <c r="AM1902">
        <v>76.12</v>
      </c>
      <c r="AN1902" t="s">
        <v>5316</v>
      </c>
      <c r="AO1902" t="s">
        <v>5317</v>
      </c>
      <c r="AP1902" t="s">
        <v>5383</v>
      </c>
      <c r="AQ1902" t="s">
        <v>5449</v>
      </c>
    </row>
    <row r="1903" spans="1:43">
      <c r="A1903" s="1" t="s">
        <v>1222</v>
      </c>
      <c r="AD1903" t="s">
        <v>4490</v>
      </c>
      <c r="AE1903">
        <v>327125</v>
      </c>
      <c r="AF1903">
        <v>327509</v>
      </c>
      <c r="AG1903" t="s">
        <v>4529</v>
      </c>
      <c r="AH1903" t="s">
        <v>4531</v>
      </c>
      <c r="AI1903" t="s">
        <v>4745</v>
      </c>
      <c r="AJ1903" t="s">
        <v>5176</v>
      </c>
      <c r="AK1903" t="s">
        <v>5233</v>
      </c>
      <c r="AL1903">
        <v>10.92</v>
      </c>
      <c r="AM1903">
        <v>78.66</v>
      </c>
      <c r="AN1903" t="s">
        <v>5316</v>
      </c>
      <c r="AO1903" t="s">
        <v>5317</v>
      </c>
      <c r="AP1903" t="s">
        <v>5383</v>
      </c>
      <c r="AQ1903" t="s">
        <v>5449</v>
      </c>
    </row>
    <row r="1904" spans="1:43">
      <c r="A1904" s="1" t="s">
        <v>1222</v>
      </c>
      <c r="AD1904" t="s">
        <v>4491</v>
      </c>
      <c r="AE1904">
        <v>555109</v>
      </c>
      <c r="AF1904">
        <v>555260</v>
      </c>
      <c r="AG1904" t="s">
        <v>4529</v>
      </c>
      <c r="AH1904" t="s">
        <v>4534</v>
      </c>
      <c r="AI1904" t="s">
        <v>4746</v>
      </c>
      <c r="AJ1904" t="s">
        <v>5177</v>
      </c>
      <c r="AK1904" t="s">
        <v>5237</v>
      </c>
      <c r="AL1904">
        <v>7.15</v>
      </c>
      <c r="AM1904">
        <v>78.43000000000001</v>
      </c>
      <c r="AN1904" t="s">
        <v>5316</v>
      </c>
      <c r="AO1904" t="s">
        <v>5320</v>
      </c>
      <c r="AP1904" t="s">
        <v>5386</v>
      </c>
      <c r="AQ1904" t="s">
        <v>5451</v>
      </c>
    </row>
    <row r="1905" spans="1:43">
      <c r="A1905" s="1" t="s">
        <v>1223</v>
      </c>
      <c r="AD1905" t="s">
        <v>4492</v>
      </c>
      <c r="AE1905">
        <v>34638</v>
      </c>
      <c r="AF1905">
        <v>34785</v>
      </c>
      <c r="AG1905" t="s">
        <v>4530</v>
      </c>
      <c r="AH1905" t="s">
        <v>4535</v>
      </c>
      <c r="AI1905" t="s">
        <v>5156</v>
      </c>
      <c r="AJ1905" t="s">
        <v>5180</v>
      </c>
      <c r="AK1905" t="s">
        <v>5234</v>
      </c>
      <c r="AL1905">
        <v>7.65</v>
      </c>
      <c r="AM1905">
        <v>75.68000000000001</v>
      </c>
      <c r="AN1905" t="s">
        <v>5316</v>
      </c>
      <c r="AO1905" t="s">
        <v>5321</v>
      </c>
      <c r="AP1905" t="s">
        <v>5387</v>
      </c>
      <c r="AQ1905" t="s">
        <v>5452</v>
      </c>
    </row>
    <row r="1906" spans="1:43">
      <c r="A1906" s="1" t="s">
        <v>1224</v>
      </c>
      <c r="AD1906" t="s">
        <v>4493</v>
      </c>
      <c r="AE1906">
        <v>10484</v>
      </c>
      <c r="AF1906">
        <v>10700</v>
      </c>
      <c r="AG1906" t="s">
        <v>4529</v>
      </c>
      <c r="AH1906" t="s">
        <v>4553</v>
      </c>
      <c r="AI1906" t="s">
        <v>5157</v>
      </c>
      <c r="AJ1906" t="s">
        <v>5204</v>
      </c>
      <c r="AK1906" t="s">
        <v>5238</v>
      </c>
      <c r="AL1906">
        <v>31.45</v>
      </c>
      <c r="AM1906">
        <v>78.44</v>
      </c>
      <c r="AN1906" t="s">
        <v>5316</v>
      </c>
      <c r="AO1906" t="s">
        <v>5339</v>
      </c>
      <c r="AP1906" t="s">
        <v>5405</v>
      </c>
      <c r="AQ1906" t="s">
        <v>5464</v>
      </c>
    </row>
    <row r="1907" spans="1:43">
      <c r="A1907" s="1" t="s">
        <v>1224</v>
      </c>
      <c r="AD1907" t="s">
        <v>4493</v>
      </c>
      <c r="AE1907">
        <v>1044831</v>
      </c>
      <c r="AF1907">
        <v>1044959</v>
      </c>
      <c r="AG1907" t="s">
        <v>4530</v>
      </c>
      <c r="AH1907" t="s">
        <v>4535</v>
      </c>
      <c r="AI1907" t="s">
        <v>4946</v>
      </c>
      <c r="AJ1907" t="s">
        <v>5195</v>
      </c>
      <c r="AK1907" t="s">
        <v>5237</v>
      </c>
      <c r="AL1907">
        <v>6.61</v>
      </c>
      <c r="AM1907">
        <v>81.54000000000001</v>
      </c>
      <c r="AN1907" t="s">
        <v>5316</v>
      </c>
      <c r="AO1907" t="s">
        <v>5321</v>
      </c>
      <c r="AP1907" t="s">
        <v>5387</v>
      </c>
      <c r="AQ1907" t="s">
        <v>5452</v>
      </c>
    </row>
    <row r="1908" spans="1:43">
      <c r="A1908" s="1" t="s">
        <v>1224</v>
      </c>
      <c r="AD1908" t="s">
        <v>4493</v>
      </c>
      <c r="AE1908">
        <v>1569387</v>
      </c>
      <c r="AF1908">
        <v>1569558</v>
      </c>
      <c r="AG1908" t="s">
        <v>4529</v>
      </c>
      <c r="AH1908" t="s">
        <v>4533</v>
      </c>
      <c r="AI1908" t="s">
        <v>4610</v>
      </c>
      <c r="AJ1908" t="s">
        <v>5179</v>
      </c>
      <c r="AK1908" t="s">
        <v>5234</v>
      </c>
      <c r="AL1908">
        <v>4.83</v>
      </c>
      <c r="AM1908">
        <v>76.73999999999999</v>
      </c>
      <c r="AN1908" t="s">
        <v>5316</v>
      </c>
      <c r="AO1908" t="s">
        <v>5319</v>
      </c>
      <c r="AP1908" t="s">
        <v>5385</v>
      </c>
      <c r="AQ1908" t="s">
        <v>5449</v>
      </c>
    </row>
    <row r="1909" spans="1:43">
      <c r="A1909" s="1" t="s">
        <v>1224</v>
      </c>
      <c r="AD1909" t="s">
        <v>4493</v>
      </c>
      <c r="AE1909">
        <v>1569829</v>
      </c>
      <c r="AF1909">
        <v>1570212</v>
      </c>
      <c r="AG1909" t="s">
        <v>4529</v>
      </c>
      <c r="AH1909" t="s">
        <v>4531</v>
      </c>
      <c r="AI1909" t="s">
        <v>5158</v>
      </c>
      <c r="AJ1909" t="s">
        <v>5176</v>
      </c>
      <c r="AK1909" t="s">
        <v>5244</v>
      </c>
      <c r="AL1909">
        <v>10.95</v>
      </c>
      <c r="AM1909">
        <v>76.17</v>
      </c>
      <c r="AN1909" t="s">
        <v>5316</v>
      </c>
      <c r="AO1909" t="s">
        <v>5317</v>
      </c>
      <c r="AP1909" t="s">
        <v>5383</v>
      </c>
      <c r="AQ1909" t="s">
        <v>5449</v>
      </c>
    </row>
    <row r="1910" spans="1:43">
      <c r="A1910" s="1" t="s">
        <v>1224</v>
      </c>
      <c r="AD1910" t="s">
        <v>4493</v>
      </c>
      <c r="AE1910">
        <v>1905912</v>
      </c>
      <c r="AF1910">
        <v>1906691</v>
      </c>
      <c r="AG1910" t="s">
        <v>4529</v>
      </c>
      <c r="AH1910" t="s">
        <v>4562</v>
      </c>
      <c r="AI1910" t="s">
        <v>5159</v>
      </c>
      <c r="AJ1910">
        <f>/======</f>
        <v>0</v>
      </c>
      <c r="AK1910" t="s">
        <v>5270</v>
      </c>
      <c r="AL1910">
        <v>98.61</v>
      </c>
      <c r="AM1910">
        <v>77.48999999999999</v>
      </c>
      <c r="AN1910" t="s">
        <v>5316</v>
      </c>
      <c r="AO1910" t="s">
        <v>5348</v>
      </c>
      <c r="AP1910" t="s">
        <v>5414</v>
      </c>
      <c r="AQ1910" t="s">
        <v>5460</v>
      </c>
    </row>
    <row r="1911" spans="1:43">
      <c r="A1911" s="1" t="s">
        <v>1224</v>
      </c>
      <c r="AD1911" t="s">
        <v>4493</v>
      </c>
      <c r="AE1911">
        <v>3581501</v>
      </c>
      <c r="AF1911">
        <v>3581718</v>
      </c>
      <c r="AG1911" t="s">
        <v>4529</v>
      </c>
      <c r="AH1911" t="s">
        <v>4553</v>
      </c>
      <c r="AI1911" t="s">
        <v>5157</v>
      </c>
      <c r="AJ1911" t="s">
        <v>5211</v>
      </c>
      <c r="AK1911" t="s">
        <v>5234</v>
      </c>
      <c r="AL1911">
        <v>31.59</v>
      </c>
      <c r="AM1911">
        <v>78.44</v>
      </c>
      <c r="AN1911" t="s">
        <v>5316</v>
      </c>
      <c r="AO1911" t="s">
        <v>5339</v>
      </c>
      <c r="AP1911" t="s">
        <v>5405</v>
      </c>
      <c r="AQ1911" t="s">
        <v>5464</v>
      </c>
    </row>
    <row r="1912" spans="1:43">
      <c r="A1912" s="1" t="s">
        <v>1225</v>
      </c>
      <c r="AD1912" t="s">
        <v>4494</v>
      </c>
      <c r="AE1912">
        <v>1783900</v>
      </c>
      <c r="AF1912">
        <v>1784539</v>
      </c>
      <c r="AG1912" t="s">
        <v>4530</v>
      </c>
      <c r="AH1912" t="s">
        <v>4540</v>
      </c>
      <c r="AI1912" t="s">
        <v>4816</v>
      </c>
      <c r="AJ1912">
        <f>..../......</f>
        <v>0</v>
      </c>
      <c r="AK1912" t="s">
        <v>5248</v>
      </c>
      <c r="AL1912">
        <v>19.16</v>
      </c>
      <c r="AM1912">
        <v>76.08</v>
      </c>
      <c r="AN1912" t="s">
        <v>5316</v>
      </c>
      <c r="AO1912" t="s">
        <v>5326</v>
      </c>
      <c r="AP1912" t="s">
        <v>5392</v>
      </c>
      <c r="AQ1912" t="s">
        <v>5456</v>
      </c>
    </row>
    <row r="1913" spans="1:43">
      <c r="A1913" s="1" t="s">
        <v>1225</v>
      </c>
      <c r="AD1913" t="s">
        <v>4494</v>
      </c>
      <c r="AE1913">
        <v>1832222</v>
      </c>
      <c r="AF1913">
        <v>1832351</v>
      </c>
      <c r="AG1913" t="s">
        <v>4530</v>
      </c>
      <c r="AH1913" t="s">
        <v>4552</v>
      </c>
      <c r="AI1913" t="s">
        <v>4752</v>
      </c>
      <c r="AJ1913" t="s">
        <v>5193</v>
      </c>
      <c r="AK1913" t="s">
        <v>5237</v>
      </c>
      <c r="AL1913">
        <v>7.8</v>
      </c>
      <c r="AM1913">
        <v>80.15000000000001</v>
      </c>
      <c r="AN1913" t="s">
        <v>5316</v>
      </c>
      <c r="AO1913" t="s">
        <v>5338</v>
      </c>
      <c r="AP1913" t="s">
        <v>5404</v>
      </c>
      <c r="AQ1913" t="s">
        <v>5463</v>
      </c>
    </row>
    <row r="1914" spans="1:43">
      <c r="A1914" s="1" t="s">
        <v>1226</v>
      </c>
      <c r="AD1914" t="s">
        <v>4495</v>
      </c>
      <c r="AE1914">
        <v>42688</v>
      </c>
      <c r="AF1914">
        <v>42931</v>
      </c>
      <c r="AG1914" t="s">
        <v>4529</v>
      </c>
      <c r="AH1914" t="s">
        <v>4533</v>
      </c>
      <c r="AI1914" t="s">
        <v>4835</v>
      </c>
      <c r="AJ1914" t="s">
        <v>5183</v>
      </c>
      <c r="AK1914" t="s">
        <v>5234</v>
      </c>
      <c r="AL1914">
        <v>6.85</v>
      </c>
      <c r="AM1914">
        <v>75</v>
      </c>
      <c r="AN1914" t="s">
        <v>5316</v>
      </c>
      <c r="AO1914" t="s">
        <v>5319</v>
      </c>
      <c r="AP1914" t="s">
        <v>5385</v>
      </c>
      <c r="AQ1914" t="s">
        <v>5449</v>
      </c>
    </row>
    <row r="1915" spans="1:43">
      <c r="A1915" s="1" t="s">
        <v>1226</v>
      </c>
      <c r="AD1915" t="s">
        <v>4495</v>
      </c>
      <c r="AE1915">
        <v>43033</v>
      </c>
      <c r="AF1915">
        <v>43417</v>
      </c>
      <c r="AG1915" t="s">
        <v>4529</v>
      </c>
      <c r="AH1915" t="s">
        <v>4533</v>
      </c>
      <c r="AI1915" t="s">
        <v>4766</v>
      </c>
      <c r="AJ1915" t="s">
        <v>5175</v>
      </c>
      <c r="AK1915" t="s">
        <v>5234</v>
      </c>
      <c r="AL1915">
        <v>10.81</v>
      </c>
      <c r="AM1915">
        <v>77.92</v>
      </c>
      <c r="AN1915" t="s">
        <v>5316</v>
      </c>
      <c r="AO1915" t="s">
        <v>5319</v>
      </c>
      <c r="AP1915" t="s">
        <v>5385</v>
      </c>
      <c r="AQ1915" t="s">
        <v>5449</v>
      </c>
    </row>
    <row r="1916" spans="1:43">
      <c r="A1916" s="1" t="s">
        <v>1226</v>
      </c>
      <c r="AD1916" t="s">
        <v>4496</v>
      </c>
      <c r="AE1916">
        <v>121167</v>
      </c>
      <c r="AF1916">
        <v>121469</v>
      </c>
      <c r="AG1916" t="s">
        <v>4529</v>
      </c>
      <c r="AH1916" t="s">
        <v>4541</v>
      </c>
      <c r="AI1916" t="s">
        <v>4817</v>
      </c>
      <c r="AJ1916" t="s">
        <v>5176</v>
      </c>
      <c r="AK1916" t="s">
        <v>5277</v>
      </c>
      <c r="AL1916">
        <v>9.85</v>
      </c>
      <c r="AM1916">
        <v>75</v>
      </c>
      <c r="AN1916" t="s">
        <v>5316</v>
      </c>
      <c r="AO1916" t="s">
        <v>5327</v>
      </c>
      <c r="AP1916" t="s">
        <v>5393</v>
      </c>
      <c r="AQ1916" t="s">
        <v>5457</v>
      </c>
    </row>
    <row r="1917" spans="1:43">
      <c r="A1917" s="1" t="s">
        <v>1226</v>
      </c>
      <c r="AD1917" t="s">
        <v>4497</v>
      </c>
      <c r="AE1917">
        <v>35258</v>
      </c>
      <c r="AF1917">
        <v>35426</v>
      </c>
      <c r="AG1917" t="s">
        <v>4530</v>
      </c>
      <c r="AH1917" t="s">
        <v>4559</v>
      </c>
      <c r="AI1917" t="s">
        <v>4767</v>
      </c>
      <c r="AJ1917" t="s">
        <v>5187</v>
      </c>
      <c r="AK1917" t="s">
        <v>5315</v>
      </c>
      <c r="AL1917">
        <v>9.710000000000001</v>
      </c>
      <c r="AM1917">
        <v>76.44</v>
      </c>
      <c r="AN1917" t="s">
        <v>5316</v>
      </c>
      <c r="AO1917" t="s">
        <v>5345</v>
      </c>
      <c r="AP1917" t="s">
        <v>5411</v>
      </c>
      <c r="AQ1917" t="s">
        <v>5463</v>
      </c>
    </row>
    <row r="1918" spans="1:43">
      <c r="A1918" s="1" t="s">
        <v>1227</v>
      </c>
      <c r="AD1918" t="s">
        <v>4498</v>
      </c>
      <c r="AE1918">
        <v>38517</v>
      </c>
      <c r="AF1918">
        <v>38644</v>
      </c>
      <c r="AG1918" t="s">
        <v>4530</v>
      </c>
      <c r="AH1918" t="s">
        <v>4548</v>
      </c>
      <c r="AI1918" t="s">
        <v>4744</v>
      </c>
      <c r="AJ1918" t="s">
        <v>5201</v>
      </c>
      <c r="AK1918" t="s">
        <v>5244</v>
      </c>
      <c r="AL1918">
        <v>4.1</v>
      </c>
      <c r="AM1918">
        <v>83.08</v>
      </c>
      <c r="AN1918" t="s">
        <v>5316</v>
      </c>
      <c r="AO1918" t="s">
        <v>5334</v>
      </c>
      <c r="AP1918" t="s">
        <v>5400</v>
      </c>
      <c r="AQ1918" t="s">
        <v>5456</v>
      </c>
    </row>
    <row r="1919" spans="1:43">
      <c r="A1919" s="1" t="s">
        <v>1228</v>
      </c>
      <c r="AD1919" t="s">
        <v>4499</v>
      </c>
      <c r="AE1919">
        <v>37700</v>
      </c>
      <c r="AF1919">
        <v>38199</v>
      </c>
      <c r="AG1919" t="s">
        <v>4530</v>
      </c>
      <c r="AH1919" t="s">
        <v>4531</v>
      </c>
      <c r="AI1919" t="s">
        <v>5160</v>
      </c>
      <c r="AJ1919" t="s">
        <v>5176</v>
      </c>
      <c r="AK1919" t="s">
        <v>5273</v>
      </c>
      <c r="AL1919">
        <v>14.1</v>
      </c>
      <c r="AM1919">
        <v>75.09999999999999</v>
      </c>
      <c r="AN1919" t="s">
        <v>5316</v>
      </c>
      <c r="AO1919" t="s">
        <v>5317</v>
      </c>
      <c r="AP1919" t="s">
        <v>5383</v>
      </c>
      <c r="AQ1919" t="s">
        <v>5449</v>
      </c>
    </row>
    <row r="1920" spans="1:43">
      <c r="A1920" s="1" t="s">
        <v>1228</v>
      </c>
      <c r="AD1920" t="s">
        <v>4500</v>
      </c>
      <c r="AE1920">
        <v>81726</v>
      </c>
      <c r="AF1920">
        <v>81890</v>
      </c>
      <c r="AG1920" t="s">
        <v>4529</v>
      </c>
      <c r="AH1920" t="s">
        <v>4594</v>
      </c>
      <c r="AI1920" t="s">
        <v>5161</v>
      </c>
      <c r="AJ1920">
        <f>..............</f>
        <v>0</v>
      </c>
      <c r="AK1920" t="s">
        <v>5234</v>
      </c>
      <c r="AL1920">
        <v>5.25</v>
      </c>
      <c r="AM1920">
        <v>76.36</v>
      </c>
      <c r="AN1920" t="s">
        <v>5316</v>
      </c>
      <c r="AO1920" t="s">
        <v>5380</v>
      </c>
      <c r="AP1920" t="s">
        <v>5446</v>
      </c>
      <c r="AQ1920" t="s">
        <v>5482</v>
      </c>
    </row>
    <row r="1921" spans="1:43">
      <c r="A1921" s="1" t="s">
        <v>1228</v>
      </c>
      <c r="AD1921" t="s">
        <v>4500</v>
      </c>
      <c r="AE1921">
        <v>237366</v>
      </c>
      <c r="AF1921">
        <v>237582</v>
      </c>
      <c r="AG1921" t="s">
        <v>4530</v>
      </c>
      <c r="AH1921" t="s">
        <v>4532</v>
      </c>
      <c r="AI1921" t="s">
        <v>4865</v>
      </c>
      <c r="AJ1921" t="s">
        <v>5204</v>
      </c>
      <c r="AK1921" t="s">
        <v>5255</v>
      </c>
      <c r="AL1921">
        <v>30.83</v>
      </c>
      <c r="AM1921">
        <v>77.63</v>
      </c>
      <c r="AN1921" t="s">
        <v>5316</v>
      </c>
      <c r="AO1921" t="s">
        <v>5318</v>
      </c>
      <c r="AP1921" t="s">
        <v>5384</v>
      </c>
      <c r="AQ1921" t="s">
        <v>5450</v>
      </c>
    </row>
    <row r="1922" spans="1:43">
      <c r="A1922" s="1" t="s">
        <v>1229</v>
      </c>
      <c r="AD1922" t="s">
        <v>4501</v>
      </c>
      <c r="AE1922">
        <v>98220</v>
      </c>
      <c r="AF1922">
        <v>98472</v>
      </c>
      <c r="AG1922" t="s">
        <v>4529</v>
      </c>
      <c r="AH1922" t="s">
        <v>4533</v>
      </c>
      <c r="AI1922" t="s">
        <v>4788</v>
      </c>
      <c r="AJ1922" t="s">
        <v>5185</v>
      </c>
      <c r="AK1922" t="s">
        <v>5242</v>
      </c>
      <c r="AL1922">
        <v>7.02</v>
      </c>
      <c r="AM1922">
        <v>75</v>
      </c>
      <c r="AN1922" t="s">
        <v>5316</v>
      </c>
      <c r="AO1922" t="s">
        <v>5319</v>
      </c>
      <c r="AP1922" t="s">
        <v>5385</v>
      </c>
      <c r="AQ1922" t="s">
        <v>5449</v>
      </c>
    </row>
    <row r="1923" spans="1:43">
      <c r="A1923" s="1" t="s">
        <v>1229</v>
      </c>
      <c r="AD1923" t="s">
        <v>4501</v>
      </c>
      <c r="AE1923">
        <v>98767</v>
      </c>
      <c r="AF1923">
        <v>99145</v>
      </c>
      <c r="AG1923" t="s">
        <v>4529</v>
      </c>
      <c r="AH1923" t="s">
        <v>4531</v>
      </c>
      <c r="AI1923" t="s">
        <v>5125</v>
      </c>
      <c r="AJ1923" t="s">
        <v>5176</v>
      </c>
      <c r="AK1923" t="s">
        <v>5241</v>
      </c>
      <c r="AL1923">
        <v>10.78</v>
      </c>
      <c r="AM1923">
        <v>79.58</v>
      </c>
      <c r="AN1923" t="s">
        <v>5316</v>
      </c>
      <c r="AO1923" t="s">
        <v>5317</v>
      </c>
      <c r="AP1923" t="s">
        <v>5383</v>
      </c>
      <c r="AQ1923" t="s">
        <v>5449</v>
      </c>
    </row>
    <row r="1924" spans="1:43">
      <c r="A1924" s="1" t="s">
        <v>1229</v>
      </c>
      <c r="AD1924" t="s">
        <v>4502</v>
      </c>
      <c r="AE1924">
        <v>99736</v>
      </c>
      <c r="AF1924">
        <v>99898</v>
      </c>
      <c r="AG1924" t="s">
        <v>4529</v>
      </c>
      <c r="AH1924" t="s">
        <v>4563</v>
      </c>
      <c r="AI1924" t="s">
        <v>5162</v>
      </c>
      <c r="AJ1924" t="s">
        <v>5229</v>
      </c>
      <c r="AK1924" t="s">
        <v>5256</v>
      </c>
      <c r="AL1924">
        <v>11.49</v>
      </c>
      <c r="AM1924">
        <v>76.97</v>
      </c>
      <c r="AN1924" t="s">
        <v>5316</v>
      </c>
      <c r="AO1924" t="s">
        <v>5349</v>
      </c>
      <c r="AP1924" t="s">
        <v>5415</v>
      </c>
      <c r="AQ1924" t="s">
        <v>5459</v>
      </c>
    </row>
    <row r="1925" spans="1:43">
      <c r="A1925" s="1" t="s">
        <v>1229</v>
      </c>
      <c r="AD1925" t="s">
        <v>4503</v>
      </c>
      <c r="AE1925">
        <v>25703</v>
      </c>
      <c r="AF1925">
        <v>25831</v>
      </c>
      <c r="AG1925" t="s">
        <v>4530</v>
      </c>
      <c r="AH1925" t="s">
        <v>4535</v>
      </c>
      <c r="AI1925" t="s">
        <v>4946</v>
      </c>
      <c r="AJ1925" t="s">
        <v>5195</v>
      </c>
      <c r="AK1925" t="s">
        <v>5237</v>
      </c>
      <c r="AL1925">
        <v>6.61</v>
      </c>
      <c r="AM1925">
        <v>80.77</v>
      </c>
      <c r="AN1925" t="s">
        <v>5316</v>
      </c>
      <c r="AO1925" t="s">
        <v>5321</v>
      </c>
      <c r="AP1925" t="s">
        <v>5387</v>
      </c>
      <c r="AQ1925" t="s">
        <v>5452</v>
      </c>
    </row>
    <row r="1926" spans="1:43">
      <c r="A1926" s="1" t="s">
        <v>1229</v>
      </c>
      <c r="AD1926" t="s">
        <v>4504</v>
      </c>
      <c r="AE1926">
        <v>24099</v>
      </c>
      <c r="AF1926">
        <v>24251</v>
      </c>
      <c r="AG1926" t="s">
        <v>4529</v>
      </c>
      <c r="AH1926" t="s">
        <v>4532</v>
      </c>
      <c r="AI1926" t="s">
        <v>5163</v>
      </c>
      <c r="AJ1926" t="s">
        <v>5232</v>
      </c>
      <c r="AK1926" t="s">
        <v>5234</v>
      </c>
      <c r="AL1926">
        <v>22.57</v>
      </c>
      <c r="AM1926">
        <v>75.16</v>
      </c>
      <c r="AN1926" t="s">
        <v>5316</v>
      </c>
      <c r="AO1926" t="s">
        <v>5318</v>
      </c>
      <c r="AP1926" t="s">
        <v>5384</v>
      </c>
      <c r="AQ1926" t="s">
        <v>5450</v>
      </c>
    </row>
    <row r="1927" spans="1:43">
      <c r="A1927" s="1" t="s">
        <v>1230</v>
      </c>
      <c r="AD1927" t="s">
        <v>4505</v>
      </c>
      <c r="AE1927">
        <v>63414</v>
      </c>
      <c r="AF1927">
        <v>63801</v>
      </c>
      <c r="AG1927" t="s">
        <v>4530</v>
      </c>
      <c r="AH1927" t="s">
        <v>4531</v>
      </c>
      <c r="AI1927" t="s">
        <v>4819</v>
      </c>
      <c r="AJ1927" t="s">
        <v>5176</v>
      </c>
      <c r="AK1927" t="s">
        <v>5244</v>
      </c>
      <c r="AL1927">
        <v>11.06</v>
      </c>
      <c r="AM1927">
        <v>76.92</v>
      </c>
      <c r="AN1927" t="s">
        <v>5316</v>
      </c>
      <c r="AO1927" t="s">
        <v>5317</v>
      </c>
      <c r="AP1927" t="s">
        <v>5383</v>
      </c>
      <c r="AQ1927" t="s">
        <v>5449</v>
      </c>
    </row>
    <row r="1928" spans="1:43">
      <c r="A1928" s="1" t="s">
        <v>1230</v>
      </c>
      <c r="AD1928" t="s">
        <v>4505</v>
      </c>
      <c r="AE1928">
        <v>64049</v>
      </c>
      <c r="AF1928">
        <v>64288</v>
      </c>
      <c r="AG1928" t="s">
        <v>4530</v>
      </c>
      <c r="AH1928" t="s">
        <v>4531</v>
      </c>
      <c r="AI1928" t="s">
        <v>4646</v>
      </c>
      <c r="AJ1928" t="s">
        <v>5183</v>
      </c>
      <c r="AK1928" t="s">
        <v>5234</v>
      </c>
      <c r="AL1928">
        <v>6.88</v>
      </c>
      <c r="AM1928">
        <v>77.08</v>
      </c>
      <c r="AN1928" t="s">
        <v>5316</v>
      </c>
      <c r="AO1928" t="s">
        <v>5317</v>
      </c>
      <c r="AP1928" t="s">
        <v>5383</v>
      </c>
      <c r="AQ1928" t="s">
        <v>5449</v>
      </c>
    </row>
    <row r="1929" spans="1:43">
      <c r="A1929" s="1" t="s">
        <v>1231</v>
      </c>
      <c r="AD1929" t="s">
        <v>4506</v>
      </c>
      <c r="AE1929">
        <v>220843</v>
      </c>
      <c r="AF1929">
        <v>221063</v>
      </c>
      <c r="AG1929" t="s">
        <v>4529</v>
      </c>
      <c r="AH1929" t="s">
        <v>4531</v>
      </c>
      <c r="AI1929" t="s">
        <v>4605</v>
      </c>
      <c r="AJ1929" t="s">
        <v>5178</v>
      </c>
      <c r="AK1929" t="s">
        <v>5238</v>
      </c>
      <c r="AL1929">
        <v>6.31</v>
      </c>
      <c r="AM1929">
        <v>77.38</v>
      </c>
      <c r="AN1929" t="s">
        <v>5316</v>
      </c>
      <c r="AO1929" t="s">
        <v>5317</v>
      </c>
      <c r="AP1929" t="s">
        <v>5383</v>
      </c>
      <c r="AQ1929" t="s">
        <v>5449</v>
      </c>
    </row>
    <row r="1930" spans="1:43">
      <c r="A1930" s="1" t="s">
        <v>1231</v>
      </c>
      <c r="AD1930" t="s">
        <v>4506</v>
      </c>
      <c r="AE1930">
        <v>221647</v>
      </c>
      <c r="AF1930">
        <v>222233</v>
      </c>
      <c r="AG1930" t="s">
        <v>4529</v>
      </c>
      <c r="AH1930" t="s">
        <v>4531</v>
      </c>
      <c r="AI1930" t="s">
        <v>4664</v>
      </c>
      <c r="AJ1930" t="s">
        <v>5174</v>
      </c>
      <c r="AK1930" t="s">
        <v>5234</v>
      </c>
      <c r="AL1930">
        <v>16.82</v>
      </c>
      <c r="AM1930">
        <v>78.88</v>
      </c>
      <c r="AN1930" t="s">
        <v>5316</v>
      </c>
      <c r="AO1930" t="s">
        <v>5317</v>
      </c>
      <c r="AP1930" t="s">
        <v>5383</v>
      </c>
      <c r="AQ1930" t="s">
        <v>5449</v>
      </c>
    </row>
    <row r="1931" spans="1:43">
      <c r="A1931" s="1" t="s">
        <v>1231</v>
      </c>
      <c r="AD1931" t="s">
        <v>4506</v>
      </c>
      <c r="AE1931">
        <v>223626</v>
      </c>
      <c r="AF1931">
        <v>224147</v>
      </c>
      <c r="AG1931" t="s">
        <v>4529</v>
      </c>
      <c r="AH1931" t="s">
        <v>4531</v>
      </c>
      <c r="AI1931" t="s">
        <v>4603</v>
      </c>
      <c r="AJ1931" t="s">
        <v>5175</v>
      </c>
      <c r="AK1931" t="s">
        <v>5234</v>
      </c>
      <c r="AL1931">
        <v>14.96</v>
      </c>
      <c r="AM1931">
        <v>77.97</v>
      </c>
      <c r="AN1931" t="s">
        <v>5316</v>
      </c>
      <c r="AO1931" t="s">
        <v>5317</v>
      </c>
      <c r="AP1931" t="s">
        <v>5383</v>
      </c>
      <c r="AQ1931" t="s">
        <v>5449</v>
      </c>
    </row>
    <row r="1932" spans="1:43">
      <c r="A1932" s="1" t="s">
        <v>1232</v>
      </c>
      <c r="AD1932" t="s">
        <v>4507</v>
      </c>
      <c r="AE1932">
        <v>254890</v>
      </c>
      <c r="AF1932">
        <v>255344</v>
      </c>
      <c r="AG1932" t="s">
        <v>4529</v>
      </c>
      <c r="AH1932" t="s">
        <v>4531</v>
      </c>
      <c r="AI1932" t="s">
        <v>4647</v>
      </c>
      <c r="AJ1932" t="s">
        <v>5187</v>
      </c>
      <c r="AK1932" t="s">
        <v>5248</v>
      </c>
      <c r="AL1932">
        <v>12.84</v>
      </c>
      <c r="AM1932">
        <v>75.81999999999999</v>
      </c>
      <c r="AN1932" t="s">
        <v>5316</v>
      </c>
      <c r="AO1932" t="s">
        <v>5317</v>
      </c>
      <c r="AP1932" t="s">
        <v>5383</v>
      </c>
      <c r="AQ1932" t="s">
        <v>5449</v>
      </c>
    </row>
    <row r="1933" spans="1:43">
      <c r="A1933" s="1" t="s">
        <v>1232</v>
      </c>
      <c r="AD1933" t="s">
        <v>4507</v>
      </c>
      <c r="AE1933">
        <v>256884</v>
      </c>
      <c r="AF1933">
        <v>257134</v>
      </c>
      <c r="AG1933" t="s">
        <v>4529</v>
      </c>
      <c r="AH1933" t="s">
        <v>4531</v>
      </c>
      <c r="AI1933" t="s">
        <v>5164</v>
      </c>
      <c r="AJ1933" t="s">
        <v>5183</v>
      </c>
      <c r="AK1933" t="s">
        <v>5234</v>
      </c>
      <c r="AL1933">
        <v>7.19</v>
      </c>
      <c r="AM1933">
        <v>76.48999999999999</v>
      </c>
      <c r="AN1933" t="s">
        <v>5316</v>
      </c>
      <c r="AO1933" t="s">
        <v>5317</v>
      </c>
      <c r="AP1933" t="s">
        <v>5383</v>
      </c>
      <c r="AQ1933" t="s">
        <v>5449</v>
      </c>
    </row>
    <row r="1934" spans="1:43">
      <c r="A1934" s="1" t="s">
        <v>1232</v>
      </c>
      <c r="AD1934" t="s">
        <v>4507</v>
      </c>
      <c r="AE1934">
        <v>257276</v>
      </c>
      <c r="AF1934">
        <v>257624</v>
      </c>
      <c r="AG1934" t="s">
        <v>4529</v>
      </c>
      <c r="AH1934" t="s">
        <v>4531</v>
      </c>
      <c r="AI1934" t="s">
        <v>4645</v>
      </c>
      <c r="AJ1934" t="s">
        <v>5175</v>
      </c>
      <c r="AK1934" t="s">
        <v>5234</v>
      </c>
      <c r="AL1934">
        <v>10</v>
      </c>
      <c r="AM1934">
        <v>79.37</v>
      </c>
      <c r="AN1934" t="s">
        <v>5316</v>
      </c>
      <c r="AO1934" t="s">
        <v>5317</v>
      </c>
      <c r="AP1934" t="s">
        <v>5383</v>
      </c>
      <c r="AQ1934" t="s">
        <v>5449</v>
      </c>
    </row>
    <row r="1935" spans="1:43">
      <c r="A1935" s="1" t="s">
        <v>1233</v>
      </c>
      <c r="AD1935" t="s">
        <v>4508</v>
      </c>
      <c r="AE1935">
        <v>3875</v>
      </c>
      <c r="AF1935">
        <v>4620</v>
      </c>
      <c r="AG1935" t="s">
        <v>4530</v>
      </c>
      <c r="AH1935" t="s">
        <v>4595</v>
      </c>
      <c r="AI1935" t="s">
        <v>5165</v>
      </c>
      <c r="AJ1935">
        <f>/======</f>
        <v>0</v>
      </c>
      <c r="AK1935" t="s">
        <v>5238</v>
      </c>
      <c r="AL1935">
        <v>99.87</v>
      </c>
      <c r="AM1935">
        <v>99.47</v>
      </c>
      <c r="AN1935" t="s">
        <v>5316</v>
      </c>
      <c r="AO1935" t="s">
        <v>5381</v>
      </c>
      <c r="AP1935" t="s">
        <v>5447</v>
      </c>
      <c r="AQ1935" t="s">
        <v>5477</v>
      </c>
    </row>
    <row r="1936" spans="1:43">
      <c r="A1936" s="1" t="s">
        <v>1234</v>
      </c>
      <c r="AD1936" t="s">
        <v>4509</v>
      </c>
      <c r="AE1936">
        <v>127849</v>
      </c>
      <c r="AF1936">
        <v>127990</v>
      </c>
      <c r="AG1936" t="s">
        <v>4529</v>
      </c>
      <c r="AH1936" t="s">
        <v>4532</v>
      </c>
      <c r="AI1936" t="s">
        <v>5166</v>
      </c>
      <c r="AJ1936" t="s">
        <v>5199</v>
      </c>
      <c r="AK1936" t="s">
        <v>5244</v>
      </c>
      <c r="AL1936">
        <v>20.65</v>
      </c>
      <c r="AM1936">
        <v>77.08</v>
      </c>
      <c r="AN1936" t="s">
        <v>5316</v>
      </c>
      <c r="AO1936" t="s">
        <v>5318</v>
      </c>
      <c r="AP1936" t="s">
        <v>5384</v>
      </c>
      <c r="AQ1936" t="s">
        <v>5450</v>
      </c>
    </row>
    <row r="1937" spans="1:43">
      <c r="A1937" s="1" t="s">
        <v>1234</v>
      </c>
      <c r="AD1937" t="s">
        <v>4510</v>
      </c>
      <c r="AE1937">
        <v>1631</v>
      </c>
      <c r="AF1937">
        <v>1814</v>
      </c>
      <c r="AG1937" t="s">
        <v>4529</v>
      </c>
      <c r="AH1937" t="s">
        <v>4532</v>
      </c>
      <c r="AI1937" t="s">
        <v>4785</v>
      </c>
      <c r="AJ1937" t="s">
        <v>5205</v>
      </c>
      <c r="AK1937" t="s">
        <v>5261</v>
      </c>
      <c r="AL1937">
        <v>26.84</v>
      </c>
      <c r="AM1937">
        <v>76.76000000000001</v>
      </c>
      <c r="AN1937" t="s">
        <v>5316</v>
      </c>
      <c r="AO1937" t="s">
        <v>5318</v>
      </c>
      <c r="AP1937" t="s">
        <v>5384</v>
      </c>
      <c r="AQ1937" t="s">
        <v>5450</v>
      </c>
    </row>
    <row r="1938" spans="1:43">
      <c r="A1938" s="1" t="s">
        <v>1234</v>
      </c>
      <c r="AD1938" t="s">
        <v>4511</v>
      </c>
      <c r="AE1938">
        <v>132332</v>
      </c>
      <c r="AF1938">
        <v>132514</v>
      </c>
      <c r="AG1938" t="s">
        <v>4530</v>
      </c>
      <c r="AH1938" t="s">
        <v>4532</v>
      </c>
      <c r="AI1938" t="s">
        <v>4785</v>
      </c>
      <c r="AJ1938" t="s">
        <v>5205</v>
      </c>
      <c r="AK1938" t="s">
        <v>5237</v>
      </c>
      <c r="AL1938">
        <v>26.84</v>
      </c>
      <c r="AM1938">
        <v>78.8</v>
      </c>
      <c r="AN1938" t="s">
        <v>5316</v>
      </c>
      <c r="AO1938" t="s">
        <v>5318</v>
      </c>
      <c r="AP1938" t="s">
        <v>5384</v>
      </c>
      <c r="AQ1938" t="s">
        <v>5450</v>
      </c>
    </row>
    <row r="1939" spans="1:43">
      <c r="A1939" s="1" t="s">
        <v>1235</v>
      </c>
      <c r="AD1939" t="s">
        <v>4512</v>
      </c>
      <c r="AE1939">
        <v>16956</v>
      </c>
      <c r="AF1939">
        <v>17411</v>
      </c>
      <c r="AG1939" t="s">
        <v>4529</v>
      </c>
      <c r="AH1939" t="s">
        <v>4531</v>
      </c>
      <c r="AI1939" t="s">
        <v>4628</v>
      </c>
      <c r="AJ1939" t="s">
        <v>5187</v>
      </c>
      <c r="AK1939" t="s">
        <v>5242</v>
      </c>
      <c r="AL1939">
        <v>12.98</v>
      </c>
      <c r="AM1939">
        <v>76.91</v>
      </c>
      <c r="AN1939" t="s">
        <v>5316</v>
      </c>
      <c r="AO1939" t="s">
        <v>5317</v>
      </c>
      <c r="AP1939" t="s">
        <v>5383</v>
      </c>
      <c r="AQ1939" t="s">
        <v>5449</v>
      </c>
    </row>
    <row r="1940" spans="1:43">
      <c r="A1940" s="1" t="s">
        <v>1235</v>
      </c>
      <c r="AD1940" t="s">
        <v>4512</v>
      </c>
      <c r="AE1940">
        <v>19212</v>
      </c>
      <c r="AF1940">
        <v>19595</v>
      </c>
      <c r="AG1940" t="s">
        <v>4529</v>
      </c>
      <c r="AH1940" t="s">
        <v>4531</v>
      </c>
      <c r="AI1940" t="s">
        <v>4627</v>
      </c>
      <c r="AJ1940" t="s">
        <v>5176</v>
      </c>
      <c r="AK1940" t="s">
        <v>5237</v>
      </c>
      <c r="AL1940">
        <v>10.98</v>
      </c>
      <c r="AM1940">
        <v>77.66</v>
      </c>
      <c r="AN1940" t="s">
        <v>5316</v>
      </c>
      <c r="AO1940" t="s">
        <v>5317</v>
      </c>
      <c r="AP1940" t="s">
        <v>5383</v>
      </c>
      <c r="AQ1940" t="s">
        <v>5449</v>
      </c>
    </row>
    <row r="1941" spans="1:43">
      <c r="A1941" s="1" t="s">
        <v>1236</v>
      </c>
      <c r="AD1941" t="s">
        <v>4513</v>
      </c>
      <c r="AE1941">
        <v>21682</v>
      </c>
      <c r="AF1941">
        <v>21899</v>
      </c>
      <c r="AG1941" t="s">
        <v>4529</v>
      </c>
      <c r="AH1941" t="s">
        <v>4531</v>
      </c>
      <c r="AI1941" t="s">
        <v>5167</v>
      </c>
      <c r="AJ1941" t="s">
        <v>5185</v>
      </c>
      <c r="AK1941" t="s">
        <v>5262</v>
      </c>
      <c r="AL1941">
        <v>6.16</v>
      </c>
      <c r="AM1941">
        <v>78.44</v>
      </c>
      <c r="AN1941" t="s">
        <v>5316</v>
      </c>
      <c r="AO1941" t="s">
        <v>5317</v>
      </c>
      <c r="AP1941" t="s">
        <v>5383</v>
      </c>
      <c r="AQ1941" t="s">
        <v>5449</v>
      </c>
    </row>
    <row r="1942" spans="1:43">
      <c r="A1942" s="1" t="s">
        <v>1236</v>
      </c>
      <c r="AD1942" t="s">
        <v>4513</v>
      </c>
      <c r="AE1942">
        <v>21990</v>
      </c>
      <c r="AF1942">
        <v>22372</v>
      </c>
      <c r="AG1942" t="s">
        <v>4529</v>
      </c>
      <c r="AH1942" t="s">
        <v>4533</v>
      </c>
      <c r="AI1942" t="s">
        <v>5168</v>
      </c>
      <c r="AJ1942" t="s">
        <v>5176</v>
      </c>
      <c r="AK1942" t="s">
        <v>5280</v>
      </c>
      <c r="AL1942">
        <v>10.73</v>
      </c>
      <c r="AM1942">
        <v>76.48999999999999</v>
      </c>
      <c r="AN1942" t="s">
        <v>5316</v>
      </c>
      <c r="AO1942" t="s">
        <v>5319</v>
      </c>
      <c r="AP1942" t="s">
        <v>5385</v>
      </c>
      <c r="AQ1942" t="s">
        <v>5449</v>
      </c>
    </row>
    <row r="1943" spans="1:43">
      <c r="A1943" s="1" t="s">
        <v>1237</v>
      </c>
      <c r="AD1943" t="s">
        <v>4514</v>
      </c>
      <c r="AE1943">
        <v>344535</v>
      </c>
      <c r="AF1943">
        <v>344850</v>
      </c>
      <c r="AG1943" t="s">
        <v>4530</v>
      </c>
      <c r="AH1943" t="s">
        <v>4533</v>
      </c>
      <c r="AI1943" t="s">
        <v>4651</v>
      </c>
      <c r="AJ1943" t="s">
        <v>5173</v>
      </c>
      <c r="AK1943" t="s">
        <v>5237</v>
      </c>
      <c r="AL1943">
        <v>8.85</v>
      </c>
      <c r="AM1943">
        <v>78.55</v>
      </c>
      <c r="AN1943" t="s">
        <v>5316</v>
      </c>
      <c r="AO1943" t="s">
        <v>5319</v>
      </c>
      <c r="AP1943" t="s">
        <v>5385</v>
      </c>
      <c r="AQ1943" t="s">
        <v>5449</v>
      </c>
    </row>
    <row r="1944" spans="1:43">
      <c r="A1944" s="1" t="s">
        <v>1238</v>
      </c>
      <c r="AD1944" t="s">
        <v>4515</v>
      </c>
      <c r="AE1944">
        <v>1271319</v>
      </c>
      <c r="AF1944">
        <v>1271492</v>
      </c>
      <c r="AG1944" t="s">
        <v>4530</v>
      </c>
      <c r="AH1944" t="s">
        <v>4540</v>
      </c>
      <c r="AI1944" t="s">
        <v>4618</v>
      </c>
      <c r="AJ1944" t="s">
        <v>5184</v>
      </c>
      <c r="AK1944" t="s">
        <v>5234</v>
      </c>
      <c r="AL1944">
        <v>5.23</v>
      </c>
      <c r="AM1944">
        <v>75.29000000000001</v>
      </c>
      <c r="AN1944" t="s">
        <v>5316</v>
      </c>
      <c r="AO1944" t="s">
        <v>5326</v>
      </c>
      <c r="AP1944" t="s">
        <v>5392</v>
      </c>
      <c r="AQ1944" t="s">
        <v>5456</v>
      </c>
    </row>
    <row r="1945" spans="1:43">
      <c r="A1945" s="1" t="s">
        <v>1238</v>
      </c>
      <c r="AD1945" t="s">
        <v>4516</v>
      </c>
      <c r="AE1945">
        <v>648390</v>
      </c>
      <c r="AF1945">
        <v>648629</v>
      </c>
      <c r="AG1945" t="s">
        <v>4529</v>
      </c>
      <c r="AH1945" t="s">
        <v>4531</v>
      </c>
      <c r="AI1945" t="s">
        <v>4646</v>
      </c>
      <c r="AJ1945" t="s">
        <v>5183</v>
      </c>
      <c r="AK1945" t="s">
        <v>5234</v>
      </c>
      <c r="AL1945">
        <v>6.88</v>
      </c>
      <c r="AM1945">
        <v>75</v>
      </c>
      <c r="AN1945" t="s">
        <v>5316</v>
      </c>
      <c r="AO1945" t="s">
        <v>5317</v>
      </c>
      <c r="AP1945" t="s">
        <v>5383</v>
      </c>
      <c r="AQ1945" t="s">
        <v>5449</v>
      </c>
    </row>
    <row r="1946" spans="1:43">
      <c r="A1946" s="1" t="s">
        <v>1238</v>
      </c>
      <c r="AD1946" t="s">
        <v>4516</v>
      </c>
      <c r="AE1946">
        <v>649211</v>
      </c>
      <c r="AF1946">
        <v>649583</v>
      </c>
      <c r="AG1946" t="s">
        <v>4529</v>
      </c>
      <c r="AH1946" t="s">
        <v>4533</v>
      </c>
      <c r="AI1946" t="s">
        <v>4616</v>
      </c>
      <c r="AJ1946" t="s">
        <v>5175</v>
      </c>
      <c r="AK1946" t="s">
        <v>5234</v>
      </c>
      <c r="AL1946">
        <v>10.47</v>
      </c>
      <c r="AM1946">
        <v>77.48</v>
      </c>
      <c r="AN1946" t="s">
        <v>5316</v>
      </c>
      <c r="AO1946" t="s">
        <v>5319</v>
      </c>
      <c r="AP1946" t="s">
        <v>5385</v>
      </c>
      <c r="AQ1946" t="s">
        <v>5449</v>
      </c>
    </row>
    <row r="1947" spans="1:43">
      <c r="A1947" s="1" t="s">
        <v>1238</v>
      </c>
      <c r="AD1947" t="s">
        <v>4517</v>
      </c>
      <c r="AE1947">
        <v>110844</v>
      </c>
      <c r="AF1947">
        <v>111009</v>
      </c>
      <c r="AG1947" t="s">
        <v>4530</v>
      </c>
      <c r="AH1947" t="s">
        <v>4539</v>
      </c>
      <c r="AI1947" t="s">
        <v>4617</v>
      </c>
      <c r="AJ1947" t="s">
        <v>5173</v>
      </c>
      <c r="AK1947" t="s">
        <v>5237</v>
      </c>
      <c r="AL1947">
        <v>5.3</v>
      </c>
      <c r="AM1947">
        <v>75.45</v>
      </c>
      <c r="AN1947" t="s">
        <v>5316</v>
      </c>
      <c r="AO1947" t="s">
        <v>5325</v>
      </c>
      <c r="AP1947" t="s">
        <v>5391</v>
      </c>
      <c r="AQ1947" t="s">
        <v>5455</v>
      </c>
    </row>
    <row r="1948" spans="1:43">
      <c r="A1948" s="1" t="s">
        <v>1239</v>
      </c>
      <c r="AD1948" t="s">
        <v>4518</v>
      </c>
      <c r="AE1948">
        <v>169327</v>
      </c>
      <c r="AF1948">
        <v>169472</v>
      </c>
      <c r="AG1948" t="s">
        <v>4529</v>
      </c>
      <c r="AH1948" t="s">
        <v>4559</v>
      </c>
      <c r="AI1948" t="s">
        <v>4789</v>
      </c>
      <c r="AJ1948" t="s">
        <v>5207</v>
      </c>
      <c r="AK1948" t="s">
        <v>5261</v>
      </c>
      <c r="AL1948">
        <v>8.48</v>
      </c>
      <c r="AM1948">
        <v>77.7</v>
      </c>
      <c r="AN1948" t="s">
        <v>5316</v>
      </c>
      <c r="AO1948" t="s">
        <v>5345</v>
      </c>
      <c r="AP1948" t="s">
        <v>5411</v>
      </c>
      <c r="AQ1948" t="s">
        <v>5463</v>
      </c>
    </row>
    <row r="1949" spans="1:43">
      <c r="A1949" s="1" t="s">
        <v>1239</v>
      </c>
      <c r="AD1949" t="s">
        <v>4519</v>
      </c>
      <c r="AE1949">
        <v>163261</v>
      </c>
      <c r="AF1949">
        <v>163650</v>
      </c>
      <c r="AG1949" t="s">
        <v>4529</v>
      </c>
      <c r="AH1949" t="s">
        <v>4531</v>
      </c>
      <c r="AI1949" t="s">
        <v>4673</v>
      </c>
      <c r="AJ1949" t="s">
        <v>5175</v>
      </c>
      <c r="AK1949" t="s">
        <v>5234</v>
      </c>
      <c r="AL1949">
        <v>11.18</v>
      </c>
      <c r="AM1949">
        <v>78.97</v>
      </c>
      <c r="AN1949" t="s">
        <v>5316</v>
      </c>
      <c r="AO1949" t="s">
        <v>5317</v>
      </c>
      <c r="AP1949" t="s">
        <v>5383</v>
      </c>
      <c r="AQ1949" t="s">
        <v>5449</v>
      </c>
    </row>
    <row r="1950" spans="1:43">
      <c r="A1950" s="1" t="s">
        <v>1240</v>
      </c>
      <c r="AD1950" t="s">
        <v>4520</v>
      </c>
      <c r="AE1950">
        <v>202966</v>
      </c>
      <c r="AF1950">
        <v>203252</v>
      </c>
      <c r="AG1950" t="s">
        <v>4530</v>
      </c>
      <c r="AH1950" t="s">
        <v>4531</v>
      </c>
      <c r="AI1950" t="s">
        <v>4911</v>
      </c>
      <c r="AJ1950" t="s">
        <v>5200</v>
      </c>
      <c r="AK1950" t="s">
        <v>5234</v>
      </c>
      <c r="AL1950">
        <v>8.23</v>
      </c>
      <c r="AM1950">
        <v>75.61</v>
      </c>
      <c r="AN1950" t="s">
        <v>5316</v>
      </c>
      <c r="AO1950" t="s">
        <v>5317</v>
      </c>
      <c r="AP1950" t="s">
        <v>5383</v>
      </c>
      <c r="AQ1950" t="s">
        <v>5449</v>
      </c>
    </row>
    <row r="1951" spans="1:43">
      <c r="A1951" s="1" t="s">
        <v>1241</v>
      </c>
      <c r="AD1951" t="s">
        <v>4521</v>
      </c>
      <c r="AE1951">
        <v>1734593</v>
      </c>
      <c r="AF1951">
        <v>1735025</v>
      </c>
      <c r="AG1951" t="s">
        <v>4530</v>
      </c>
      <c r="AH1951" t="s">
        <v>4539</v>
      </c>
      <c r="AI1951" t="s">
        <v>4760</v>
      </c>
      <c r="AJ1951" t="s">
        <v>5176</v>
      </c>
      <c r="AK1951" t="s">
        <v>5256</v>
      </c>
      <c r="AL1951">
        <v>13.85</v>
      </c>
      <c r="AM1951">
        <v>76.78</v>
      </c>
      <c r="AN1951" t="s">
        <v>5316</v>
      </c>
      <c r="AO1951" t="s">
        <v>5325</v>
      </c>
      <c r="AP1951" t="s">
        <v>5391</v>
      </c>
      <c r="AQ1951" t="s">
        <v>5455</v>
      </c>
    </row>
    <row r="1952" spans="1:43">
      <c r="A1952" s="1" t="s">
        <v>1241</v>
      </c>
      <c r="AD1952" t="s">
        <v>4521</v>
      </c>
      <c r="AE1952">
        <v>2509716</v>
      </c>
      <c r="AF1952">
        <v>2509826</v>
      </c>
      <c r="AG1952" t="s">
        <v>4530</v>
      </c>
      <c r="AH1952" t="s">
        <v>4532</v>
      </c>
      <c r="AI1952" t="s">
        <v>4761</v>
      </c>
      <c r="AJ1952" t="s">
        <v>5174</v>
      </c>
      <c r="AK1952" t="s">
        <v>5234</v>
      </c>
      <c r="AL1952">
        <v>16.37</v>
      </c>
      <c r="AM1952">
        <v>83.78</v>
      </c>
      <c r="AN1952" t="s">
        <v>5316</v>
      </c>
      <c r="AO1952" t="s">
        <v>5318</v>
      </c>
      <c r="AP1952" t="s">
        <v>5384</v>
      </c>
      <c r="AQ1952" t="s">
        <v>5450</v>
      </c>
    </row>
    <row r="1953" spans="1:43">
      <c r="A1953" s="1" t="s">
        <v>1241</v>
      </c>
      <c r="AD1953" t="s">
        <v>4521</v>
      </c>
      <c r="AE1953">
        <v>3093115</v>
      </c>
      <c r="AF1953">
        <v>3093470</v>
      </c>
      <c r="AG1953" t="s">
        <v>4530</v>
      </c>
      <c r="AH1953" t="s">
        <v>4533</v>
      </c>
      <c r="AI1953" t="s">
        <v>4634</v>
      </c>
      <c r="AJ1953" t="s">
        <v>5175</v>
      </c>
      <c r="AK1953" t="s">
        <v>5234</v>
      </c>
      <c r="AL1953">
        <v>10</v>
      </c>
      <c r="AM1953">
        <v>79.78</v>
      </c>
      <c r="AN1953" t="s">
        <v>5316</v>
      </c>
      <c r="AO1953" t="s">
        <v>5319</v>
      </c>
      <c r="AP1953" t="s">
        <v>5385</v>
      </c>
      <c r="AQ1953" t="s">
        <v>5449</v>
      </c>
    </row>
    <row r="1954" spans="1:43">
      <c r="A1954" s="1" t="s">
        <v>1241</v>
      </c>
      <c r="AD1954" t="s">
        <v>4521</v>
      </c>
      <c r="AE1954">
        <v>3093768</v>
      </c>
      <c r="AF1954">
        <v>3093939</v>
      </c>
      <c r="AG1954" t="s">
        <v>4530</v>
      </c>
      <c r="AH1954" t="s">
        <v>4533</v>
      </c>
      <c r="AI1954" t="s">
        <v>4610</v>
      </c>
      <c r="AJ1954" t="s">
        <v>5179</v>
      </c>
      <c r="AK1954" t="s">
        <v>5234</v>
      </c>
      <c r="AL1954">
        <v>4.83</v>
      </c>
      <c r="AM1954">
        <v>82.56</v>
      </c>
      <c r="AN1954" t="s">
        <v>5316</v>
      </c>
      <c r="AO1954" t="s">
        <v>5319</v>
      </c>
      <c r="AP1954" t="s">
        <v>5385</v>
      </c>
      <c r="AQ1954" t="s">
        <v>5449</v>
      </c>
    </row>
    <row r="1955" spans="1:43">
      <c r="A1955" s="1" t="s">
        <v>1241</v>
      </c>
      <c r="AD1955" t="s">
        <v>4521</v>
      </c>
      <c r="AE1955">
        <v>3560628</v>
      </c>
      <c r="AF1955">
        <v>3560763</v>
      </c>
      <c r="AG1955" t="s">
        <v>4529</v>
      </c>
      <c r="AH1955" t="s">
        <v>4532</v>
      </c>
      <c r="AI1955" t="s">
        <v>4749</v>
      </c>
      <c r="AJ1955" t="s">
        <v>5174</v>
      </c>
      <c r="AK1955" t="s">
        <v>5234</v>
      </c>
      <c r="AL1955">
        <v>20.06</v>
      </c>
      <c r="AM1955">
        <v>83.81999999999999</v>
      </c>
      <c r="AN1955" t="s">
        <v>5316</v>
      </c>
      <c r="AO1955" t="s">
        <v>5318</v>
      </c>
      <c r="AP1955" t="s">
        <v>5384</v>
      </c>
      <c r="AQ1955" t="s">
        <v>5450</v>
      </c>
    </row>
    <row r="1956" spans="1:43">
      <c r="A1956" s="1" t="s">
        <v>1242</v>
      </c>
      <c r="AD1956" t="s">
        <v>4522</v>
      </c>
      <c r="AE1956">
        <v>26265</v>
      </c>
      <c r="AF1956">
        <v>26436</v>
      </c>
      <c r="AG1956" t="s">
        <v>4530</v>
      </c>
      <c r="AH1956" t="s">
        <v>4531</v>
      </c>
      <c r="AI1956" t="s">
        <v>4804</v>
      </c>
      <c r="AJ1956" t="s">
        <v>5201</v>
      </c>
      <c r="AK1956" t="s">
        <v>5239</v>
      </c>
      <c r="AL1956">
        <v>4.84</v>
      </c>
      <c r="AM1956">
        <v>76.56999999999999</v>
      </c>
      <c r="AN1956" t="s">
        <v>5316</v>
      </c>
      <c r="AO1956" t="s">
        <v>5317</v>
      </c>
      <c r="AP1956" t="s">
        <v>5383</v>
      </c>
      <c r="AQ1956" t="s">
        <v>5449</v>
      </c>
    </row>
    <row r="1957" spans="1:43">
      <c r="A1957" s="1" t="s">
        <v>1242</v>
      </c>
      <c r="AD1957" t="s">
        <v>4522</v>
      </c>
      <c r="AE1957">
        <v>26671</v>
      </c>
      <c r="AF1957">
        <v>26873</v>
      </c>
      <c r="AG1957" t="s">
        <v>4530</v>
      </c>
      <c r="AH1957" t="s">
        <v>4533</v>
      </c>
      <c r="AI1957" t="s">
        <v>4803</v>
      </c>
      <c r="AJ1957" t="s">
        <v>5182</v>
      </c>
      <c r="AK1957" t="s">
        <v>5234</v>
      </c>
      <c r="AL1957">
        <v>5.7</v>
      </c>
      <c r="AM1957">
        <v>76.36</v>
      </c>
      <c r="AN1957" t="s">
        <v>5316</v>
      </c>
      <c r="AO1957" t="s">
        <v>5319</v>
      </c>
      <c r="AP1957" t="s">
        <v>5385</v>
      </c>
      <c r="AQ1957" t="s">
        <v>5449</v>
      </c>
    </row>
    <row r="1958" spans="1:43">
      <c r="A1958" s="1" t="s">
        <v>1243</v>
      </c>
      <c r="AD1958" t="s">
        <v>4523</v>
      </c>
      <c r="AE1958">
        <v>260984</v>
      </c>
      <c r="AF1958">
        <v>261334</v>
      </c>
      <c r="AG1958" t="s">
        <v>4529</v>
      </c>
      <c r="AH1958" t="s">
        <v>4533</v>
      </c>
      <c r="AI1958" t="s">
        <v>4638</v>
      </c>
      <c r="AJ1958" t="s">
        <v>5176</v>
      </c>
      <c r="AK1958" t="s">
        <v>5244</v>
      </c>
      <c r="AL1958">
        <v>9.800000000000001</v>
      </c>
      <c r="AM1958">
        <v>80.45</v>
      </c>
      <c r="AN1958" t="s">
        <v>5316</v>
      </c>
      <c r="AO1958" t="s">
        <v>5319</v>
      </c>
      <c r="AP1958" t="s">
        <v>5385</v>
      </c>
      <c r="AQ1958" t="s">
        <v>5449</v>
      </c>
    </row>
    <row r="1959" spans="1:43">
      <c r="A1959" s="1" t="s">
        <v>1244</v>
      </c>
      <c r="AD1959" t="s">
        <v>4524</v>
      </c>
      <c r="AE1959">
        <v>2031</v>
      </c>
      <c r="AF1959">
        <v>2820</v>
      </c>
      <c r="AG1959" t="s">
        <v>4529</v>
      </c>
      <c r="AH1959" t="s">
        <v>4596</v>
      </c>
      <c r="AI1959" t="s">
        <v>5169</v>
      </c>
      <c r="AJ1959">
        <f/>
        <v>0</v>
      </c>
      <c r="AK1959" t="s">
        <v>5234</v>
      </c>
      <c r="AL1959">
        <v>99.75</v>
      </c>
      <c r="AM1959">
        <v>94.68000000000001</v>
      </c>
      <c r="AN1959" t="s">
        <v>5316</v>
      </c>
      <c r="AO1959" t="s">
        <v>5382</v>
      </c>
      <c r="AP1959" t="s">
        <v>5448</v>
      </c>
      <c r="AQ1959" t="s">
        <v>5461</v>
      </c>
    </row>
    <row r="1960" spans="1:43">
      <c r="A1960" s="1" t="s">
        <v>1244</v>
      </c>
      <c r="AD1960" t="s">
        <v>4524</v>
      </c>
      <c r="AE1960">
        <v>320302</v>
      </c>
      <c r="AF1960">
        <v>320565</v>
      </c>
      <c r="AG1960" t="s">
        <v>4529</v>
      </c>
      <c r="AH1960" t="s">
        <v>4533</v>
      </c>
      <c r="AI1960" t="s">
        <v>4926</v>
      </c>
      <c r="AJ1960" t="s">
        <v>5180</v>
      </c>
      <c r="AK1960" t="s">
        <v>5234</v>
      </c>
      <c r="AL1960">
        <v>7.41</v>
      </c>
      <c r="AM1960">
        <v>76.52</v>
      </c>
      <c r="AN1960" t="s">
        <v>5316</v>
      </c>
      <c r="AO1960" t="s">
        <v>5319</v>
      </c>
      <c r="AP1960" t="s">
        <v>5385</v>
      </c>
      <c r="AQ1960" t="s">
        <v>5449</v>
      </c>
    </row>
    <row r="1961" spans="1:43">
      <c r="A1961" s="1" t="s">
        <v>1245</v>
      </c>
      <c r="AD1961" t="s">
        <v>4525</v>
      </c>
      <c r="AE1961">
        <v>822148</v>
      </c>
      <c r="AF1961">
        <v>822492</v>
      </c>
      <c r="AG1961" t="s">
        <v>4529</v>
      </c>
      <c r="AH1961" t="s">
        <v>4531</v>
      </c>
      <c r="AI1961" t="s">
        <v>4763</v>
      </c>
      <c r="AJ1961" t="s">
        <v>5175</v>
      </c>
      <c r="AK1961" t="s">
        <v>5234</v>
      </c>
      <c r="AL1961">
        <v>9.890000000000001</v>
      </c>
      <c r="AM1961">
        <v>77.97</v>
      </c>
      <c r="AN1961" t="s">
        <v>5316</v>
      </c>
      <c r="AO1961" t="s">
        <v>5317</v>
      </c>
      <c r="AP1961" t="s">
        <v>5383</v>
      </c>
      <c r="AQ1961" t="s">
        <v>5449</v>
      </c>
    </row>
    <row r="1962" spans="1:43">
      <c r="A1962" s="1" t="s">
        <v>1246</v>
      </c>
      <c r="AD1962" t="s">
        <v>4526</v>
      </c>
      <c r="AE1962">
        <v>401404</v>
      </c>
      <c r="AF1962">
        <v>401643</v>
      </c>
      <c r="AG1962" t="s">
        <v>4529</v>
      </c>
      <c r="AH1962" t="s">
        <v>4531</v>
      </c>
      <c r="AI1962" t="s">
        <v>4646</v>
      </c>
      <c r="AJ1962" t="s">
        <v>5183</v>
      </c>
      <c r="AK1962" t="s">
        <v>5234</v>
      </c>
      <c r="AL1962">
        <v>6.88</v>
      </c>
      <c r="AM1962">
        <v>75.42</v>
      </c>
      <c r="AN1962" t="s">
        <v>5316</v>
      </c>
      <c r="AO1962" t="s">
        <v>5317</v>
      </c>
      <c r="AP1962" t="s">
        <v>5383</v>
      </c>
      <c r="AQ1962" t="s">
        <v>5449</v>
      </c>
    </row>
    <row r="1963" spans="1:43">
      <c r="A1963" s="1" t="s">
        <v>1246</v>
      </c>
      <c r="AD1963" t="s">
        <v>4526</v>
      </c>
      <c r="AE1963">
        <v>401899</v>
      </c>
      <c r="AF1963">
        <v>402296</v>
      </c>
      <c r="AG1963" t="s">
        <v>4529</v>
      </c>
      <c r="AH1963" t="s">
        <v>4531</v>
      </c>
      <c r="AI1963" t="s">
        <v>5170</v>
      </c>
      <c r="AJ1963" t="s">
        <v>5176</v>
      </c>
      <c r="AK1963" t="s">
        <v>5237</v>
      </c>
      <c r="AL1963">
        <v>11.38</v>
      </c>
      <c r="AM1963">
        <v>79.45</v>
      </c>
      <c r="AN1963" t="s">
        <v>5316</v>
      </c>
      <c r="AO1963" t="s">
        <v>5317</v>
      </c>
      <c r="AP1963" t="s">
        <v>5383</v>
      </c>
      <c r="AQ1963" t="s">
        <v>5449</v>
      </c>
    </row>
    <row r="1964" spans="1:43">
      <c r="A1964" s="1" t="s">
        <v>1247</v>
      </c>
      <c r="AD1964" t="s">
        <v>4527</v>
      </c>
      <c r="AE1964">
        <v>133547</v>
      </c>
      <c r="AF1964">
        <v>133694</v>
      </c>
      <c r="AG1964" t="s">
        <v>4529</v>
      </c>
      <c r="AH1964" t="s">
        <v>4533</v>
      </c>
      <c r="AI1964" t="s">
        <v>4890</v>
      </c>
      <c r="AJ1964" t="s">
        <v>5179</v>
      </c>
      <c r="AK1964" t="s">
        <v>5234</v>
      </c>
      <c r="AL1964">
        <v>4.16</v>
      </c>
      <c r="AM1964">
        <v>76.34999999999999</v>
      </c>
      <c r="AN1964" t="s">
        <v>5316</v>
      </c>
      <c r="AO1964" t="s">
        <v>5319</v>
      </c>
      <c r="AP1964" t="s">
        <v>5385</v>
      </c>
      <c r="AQ1964" t="s">
        <v>5449</v>
      </c>
    </row>
    <row r="1965" spans="1:43">
      <c r="A1965" s="1" t="s">
        <v>1247</v>
      </c>
      <c r="AD1965" t="s">
        <v>4527</v>
      </c>
      <c r="AE1965">
        <v>133876</v>
      </c>
      <c r="AF1965">
        <v>134193</v>
      </c>
      <c r="AG1965" t="s">
        <v>4529</v>
      </c>
      <c r="AH1965" t="s">
        <v>4531</v>
      </c>
      <c r="AI1965" t="s">
        <v>5171</v>
      </c>
      <c r="AJ1965" t="s">
        <v>5173</v>
      </c>
      <c r="AK1965" t="s">
        <v>5237</v>
      </c>
      <c r="AL1965">
        <v>9.09</v>
      </c>
      <c r="AM1965">
        <v>76.48999999999999</v>
      </c>
      <c r="AN1965" t="s">
        <v>5316</v>
      </c>
      <c r="AO1965" t="s">
        <v>5317</v>
      </c>
      <c r="AP1965" t="s">
        <v>5383</v>
      </c>
      <c r="AQ1965" t="s">
        <v>5449</v>
      </c>
    </row>
    <row r="1966" spans="1:43">
      <c r="A1966" s="1" t="s">
        <v>1248</v>
      </c>
      <c r="AD1966" t="s">
        <v>4528</v>
      </c>
      <c r="AE1966">
        <v>118287</v>
      </c>
      <c r="AF1966">
        <v>118641</v>
      </c>
      <c r="AG1966" t="s">
        <v>4530</v>
      </c>
      <c r="AH1966" t="s">
        <v>4531</v>
      </c>
      <c r="AI1966" t="s">
        <v>5172</v>
      </c>
      <c r="AJ1966" t="s">
        <v>5175</v>
      </c>
      <c r="AK1966" t="s">
        <v>5234</v>
      </c>
      <c r="AL1966">
        <v>10.17</v>
      </c>
      <c r="AM1966">
        <v>79.44</v>
      </c>
      <c r="AN1966" t="s">
        <v>5316</v>
      </c>
      <c r="AO1966" t="s">
        <v>5317</v>
      </c>
      <c r="AP1966" t="s">
        <v>5383</v>
      </c>
      <c r="AQ1966" t="s">
        <v>5449</v>
      </c>
    </row>
    <row r="1967" spans="1:43">
      <c r="A1967" s="1" t="s">
        <v>1248</v>
      </c>
      <c r="AD1967" t="s">
        <v>4528</v>
      </c>
      <c r="AE1967">
        <v>118743</v>
      </c>
      <c r="AF1967">
        <v>118986</v>
      </c>
      <c r="AG1967" t="s">
        <v>4530</v>
      </c>
      <c r="AH1967" t="s">
        <v>4533</v>
      </c>
      <c r="AI1967" t="s">
        <v>4835</v>
      </c>
      <c r="AJ1967" t="s">
        <v>5185</v>
      </c>
      <c r="AK1967" t="s">
        <v>5237</v>
      </c>
      <c r="AL1967">
        <v>6.82</v>
      </c>
      <c r="AM1967">
        <v>76.33</v>
      </c>
      <c r="AN1967" t="s">
        <v>5316</v>
      </c>
      <c r="AO1967" t="s">
        <v>5319</v>
      </c>
      <c r="AP1967" t="s">
        <v>5385</v>
      </c>
      <c r="AQ1967" t="s">
        <v>5449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2020-04-03T07:30:48Z</dcterms:created>
  <dcterms:modified xsi:type="dcterms:W3CDTF">2020-04-03T07:30:48Z</dcterms:modified>
</cp:coreProperties>
</file>