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kursus\msexcel\"/>
    </mc:Choice>
  </mc:AlternateContent>
  <xr:revisionPtr revIDLastSave="0" documentId="13_ncr:1_{812141D9-C447-48DF-8B4D-A2E9975EAB57}" xr6:coauthVersionLast="47" xr6:coauthVersionMax="47" xr10:uidLastSave="{00000000-0000-0000-0000-000000000000}"/>
  <bookViews>
    <workbookView xWindow="-120" yWindow="-120" windowWidth="20730" windowHeight="11160" activeTab="3" xr2:uid="{2A3B7A6E-12D8-4076-AAFB-00D24156B2E1}"/>
  </bookViews>
  <sheets>
    <sheet name="Latihan 1" sheetId="1" r:id="rId1"/>
    <sheet name="Latihan 2" sheetId="2" r:id="rId2"/>
    <sheet name="Latihan 3" sheetId="3" r:id="rId3"/>
    <sheet name="Latihan 4" sheetId="5" r:id="rId4"/>
    <sheet name="Latihan 5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D14" i="5"/>
  <c r="F14" i="5" s="1"/>
  <c r="F13" i="5"/>
  <c r="E13" i="5"/>
  <c r="D13" i="5"/>
  <c r="E12" i="5"/>
  <c r="D12" i="5"/>
  <c r="F12" i="5" s="1"/>
  <c r="E11" i="5"/>
  <c r="D11" i="5"/>
  <c r="F11" i="5" s="1"/>
  <c r="E10" i="5"/>
  <c r="D10" i="5"/>
  <c r="F10" i="5" s="1"/>
  <c r="F9" i="5"/>
  <c r="E9" i="5"/>
  <c r="D9" i="5"/>
  <c r="E8" i="5"/>
  <c r="D8" i="5"/>
  <c r="F8" i="5" s="1"/>
  <c r="E7" i="5"/>
  <c r="D7" i="5"/>
  <c r="F7" i="5" s="1"/>
  <c r="E6" i="5"/>
  <c r="D6" i="5"/>
  <c r="F6" i="5" s="1"/>
  <c r="F5" i="5"/>
  <c r="E5" i="5"/>
  <c r="D5" i="5"/>
  <c r="F18" i="5" l="1"/>
  <c r="F15" i="5"/>
  <c r="F16" i="5"/>
  <c r="F17" i="5"/>
</calcChain>
</file>

<file path=xl/sharedStrings.xml><?xml version="1.0" encoding="utf-8"?>
<sst xmlns="http://schemas.openxmlformats.org/spreadsheetml/2006/main" count="82" uniqueCount="81">
  <si>
    <t>Data Nilai Siswa</t>
  </si>
  <si>
    <t>No</t>
  </si>
  <si>
    <t>NIS</t>
  </si>
  <si>
    <t>NAMA</t>
  </si>
  <si>
    <t>Nilai 1</t>
  </si>
  <si>
    <t>Nilai 2</t>
  </si>
  <si>
    <t>Nilai</t>
  </si>
  <si>
    <t>54110</t>
  </si>
  <si>
    <t>54111</t>
  </si>
  <si>
    <t>54112</t>
  </si>
  <si>
    <t>54113</t>
  </si>
  <si>
    <t>54114</t>
  </si>
  <si>
    <t>54115</t>
  </si>
  <si>
    <t>54116</t>
  </si>
  <si>
    <t>54117</t>
  </si>
  <si>
    <t>54118</t>
  </si>
  <si>
    <t>54119</t>
  </si>
  <si>
    <t>Yudianto</t>
  </si>
  <si>
    <t>Martini</t>
  </si>
  <si>
    <t>Kusmandar</t>
  </si>
  <si>
    <t>Sandyasa</t>
  </si>
  <si>
    <t>Agus Wijarnaka</t>
  </si>
  <si>
    <t>Maman nurdiansyah</t>
  </si>
  <si>
    <t>Ayu Diah Kirana Putri</t>
  </si>
  <si>
    <t>Santiyasa Putra</t>
  </si>
  <si>
    <t>Kumala Dewi</t>
  </si>
  <si>
    <t>Kusuma wardana</t>
  </si>
  <si>
    <t>Jumlah Siswa</t>
  </si>
  <si>
    <t>Nilai Akhir</t>
  </si>
  <si>
    <t>Nilai Akhir terbesar</t>
  </si>
  <si>
    <t>Nilai Akhir terkecil</t>
  </si>
  <si>
    <t>Rata-rata Nilai Akhir</t>
  </si>
  <si>
    <t>Total Nilai Akhir</t>
  </si>
  <si>
    <t>PT. KARYA KITA</t>
  </si>
  <si>
    <t>DAFTAR GAJI PEGAWAI PERIODE JANUARI 2009</t>
  </si>
  <si>
    <t>NO</t>
  </si>
  <si>
    <t>NAMA PEGAWAI</t>
  </si>
  <si>
    <t>GAJI POKOK</t>
  </si>
  <si>
    <t>TUNJANGAN</t>
  </si>
  <si>
    <t>PPH</t>
  </si>
  <si>
    <t>GAJI BERSIH</t>
  </si>
  <si>
    <t>Ruslani</t>
  </si>
  <si>
    <t>Rahmawati</t>
  </si>
  <si>
    <t>Santoso</t>
  </si>
  <si>
    <t>Liliana</t>
  </si>
  <si>
    <t>Ahmad Karyadi</t>
  </si>
  <si>
    <t>Jumanto</t>
  </si>
  <si>
    <t>Hasan Albana</t>
  </si>
  <si>
    <t>Bian Albi</t>
  </si>
  <si>
    <t>Takriman</t>
  </si>
  <si>
    <t>Barhaza</t>
  </si>
  <si>
    <t>TOTAL GAJI</t>
  </si>
  <si>
    <t>GAJI TERTINGGI</t>
  </si>
  <si>
    <t>GAJI TERENDAH</t>
  </si>
  <si>
    <t>RATA-RATA GAJI</t>
  </si>
  <si>
    <t>Setelah selesai simpanlah dokumen dengan nama file- Tabel 1</t>
  </si>
  <si>
    <t xml:space="preserve">LEMBAGA PENDIDIKAN KOMPUTER </t>
  </si>
  <si>
    <t>JS@COMP.COURSE</t>
  </si>
  <si>
    <r>
      <t xml:space="preserve">Jl. Raya Kantor Kelurahan Pengasinan No. 08 </t>
    </r>
    <r>
      <rPr>
        <sz val="10"/>
        <rFont val="Wingdings"/>
        <charset val="2"/>
      </rPr>
      <t>)</t>
    </r>
    <r>
      <rPr>
        <sz val="10"/>
        <rFont val="Arial"/>
        <family val="2"/>
      </rPr>
      <t xml:space="preserve"> 0251 - 8612 825</t>
    </r>
  </si>
  <si>
    <t>DAFTAR HASIL UJIAN KOMPUTER SISWA PERIODE NOP - DES 2008</t>
  </si>
  <si>
    <t>Nama Siswa</t>
  </si>
  <si>
    <t>NILAI</t>
  </si>
  <si>
    <t>Nilai               Rata-Rata</t>
  </si>
  <si>
    <t>Keterangan</t>
  </si>
  <si>
    <t>Windows</t>
  </si>
  <si>
    <t>Word</t>
  </si>
  <si>
    <t>Excel</t>
  </si>
  <si>
    <t>Dewi Mentari</t>
  </si>
  <si>
    <t>Mulyadi</t>
  </si>
  <si>
    <t>Ruslih</t>
  </si>
  <si>
    <t>Norma Oklana</t>
  </si>
  <si>
    <t>Dwi Sulistyo</t>
  </si>
  <si>
    <t>Atin Supriyatna</t>
  </si>
  <si>
    <t xml:space="preserve">Shaman </t>
  </si>
  <si>
    <t>Asmawi</t>
  </si>
  <si>
    <t>Dion Ariesta</t>
  </si>
  <si>
    <t>Azaz Furqon</t>
  </si>
  <si>
    <t>Nilai Tertinggi</t>
  </si>
  <si>
    <t>Nilai Terendah</t>
  </si>
  <si>
    <t>Jumlah Peserta Lulus</t>
  </si>
  <si>
    <t>Jumlah Peserta 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</si>
</sst>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_([$Rp-421]* #,##0_);_([$Rp-421]* \(#,##0\);_([$Rp-421]* &quot;-&quot;_);_(@_)"/>
    <numFmt numFmtId="167" formatCode="_([$Rp-421]* #,##0_);_([$Rp-421]* \(#,##0\);_([$Rp-421]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Calisto MT"/>
      <family val="1"/>
    </font>
    <font>
      <b/>
      <sz val="10"/>
      <name val="Calisto MT"/>
      <family val="1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Wingdings"/>
      <charset val="2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0" fillId="0" borderId="0" xfId="1" applyNumberFormat="1" applyFont="1"/>
    <xf numFmtId="0" fontId="11" fillId="2" borderId="5" xfId="0" applyFont="1" applyFill="1" applyBorder="1" applyAlignment="1">
      <alignment horizontal="center" vertical="center"/>
    </xf>
    <xf numFmtId="165" fontId="11" fillId="2" borderId="5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66" fontId="0" fillId="0" borderId="6" xfId="0" applyNumberFormat="1" applyBorder="1" applyAlignment="1">
      <alignment vertical="center"/>
    </xf>
    <xf numFmtId="167" fontId="0" fillId="0" borderId="6" xfId="1" applyNumberFormat="1" applyFont="1" applyBorder="1" applyAlignment="1">
      <alignment vertical="center"/>
    </xf>
    <xf numFmtId="167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6" fontId="0" fillId="0" borderId="7" xfId="0" applyNumberFormat="1" applyBorder="1" applyAlignment="1">
      <alignment vertical="center"/>
    </xf>
    <xf numFmtId="167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6" fontId="0" fillId="0" borderId="8" xfId="0" applyNumberFormat="1" applyBorder="1" applyAlignment="1">
      <alignment vertical="center"/>
    </xf>
    <xf numFmtId="0" fontId="11" fillId="3" borderId="9" xfId="0" applyFont="1" applyFill="1" applyBorder="1" applyAlignment="1">
      <alignment horizontal="left" vertical="center"/>
    </xf>
    <xf numFmtId="167" fontId="0" fillId="3" borderId="9" xfId="0" applyNumberForma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left" vertical="center"/>
    </xf>
    <xf numFmtId="167" fontId="0" fillId="3" borderId="10" xfId="0" applyNumberForma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left" vertical="center"/>
    </xf>
    <xf numFmtId="167" fontId="0" fillId="3" borderId="1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590549</xdr:colOff>
      <xdr:row>0</xdr:row>
      <xdr:rowOff>142875</xdr:rowOff>
    </xdr:from>
    <xdr:to>
      <xdr:col>14</xdr:col>
      <xdr:colOff>581984</xdr:colOff>
      <xdr:row>25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11EFA-37CE-D572-2F0B-6899530F5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49" y="142875"/>
          <a:ext cx="8525835" cy="473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0</xdr:row>
      <xdr:rowOff>180975</xdr:rowOff>
    </xdr:from>
    <xdr:ext cx="5172075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BE140E-0012-C587-68E6-B2F15A1A8BD5}"/>
            </a:ext>
          </a:extLst>
        </xdr:cNvPr>
        <xdr:cNvSpPr txBox="1"/>
      </xdr:nvSpPr>
      <xdr:spPr>
        <a:xfrm>
          <a:off x="5448300" y="180975"/>
          <a:ext cx="51720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Petunjuk:</a:t>
          </a:r>
          <a:r>
            <a:rPr lang="en-ID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Buat tabel Data nilai Siswa</a:t>
          </a:r>
          <a:r>
            <a:rPr lang="en-ID" b="1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Untuk nilai Akhir diisi dengan ketentuan: 75% dari nilai 1 dan 25% dari nilai 2</a:t>
          </a:r>
          <a:r>
            <a:rPr lang="en-ID" b="1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Jumlah Siswa diisikan dengan menghitung jumlah data dengan menggunakan fungsi counta</a:t>
          </a:r>
          <a:r>
            <a:rPr lang="en-ID" b="1"/>
            <a:t> </a:t>
          </a:r>
        </a:p>
        <a:p>
          <a:r>
            <a:rPr lang="en-ID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Total nilai akhir, nilai akhir terbesar dan nilai akhir terkecil dan rata-rata diisikan dengan menggunakan fungsi statistik</a:t>
          </a:r>
          <a:r>
            <a:rPr lang="en-ID" b="1"/>
            <a:t> </a:t>
          </a:r>
          <a:endParaRPr lang="en-ID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11</xdr:col>
      <xdr:colOff>181923</xdr:colOff>
      <xdr:row>17</xdr:row>
      <xdr:rowOff>181443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3AB392-D4BE-406F-B828-3AE8352BA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6675"/>
          <a:ext cx="6792273" cy="3353268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0</xdr:row>
      <xdr:rowOff>66675</xdr:rowOff>
    </xdr:from>
    <xdr:to>
      <xdr:col>18</xdr:col>
      <xdr:colOff>324467</xdr:colOff>
      <xdr:row>12</xdr:row>
      <xdr:rowOff>114626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A2D476-8A49-D1CE-603E-A0D87D81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66675"/>
          <a:ext cx="4420217" cy="2333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72368</xdr:colOff>
      <xdr:row>0</xdr:row>
      <xdr:rowOff>40946</xdr:rowOff>
    </xdr:from>
    <xdr:to>
      <xdr:col>1</xdr:col>
      <xdr:colOff>15218</xdr:colOff>
      <xdr:row>2</xdr:row>
      <xdr:rowOff>294837</xdr:rowOff>
    </xdr:to>
    <xdr:pic>
      <xdr:nvPicPr>
        <xdr:cNvPr id="2" name="Picture 1" descr="AG00011_">
          <a:extLst>
            <a:ext uri="{FF2B5EF4-FFF2-40B4-BE49-F238E27FC236}">
              <a16:creationId xmlns:a16="http://schemas.microsoft.com/office/drawing/2014/main" id="{57E67504-B87A-464E-9839-051484CC5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68" y="898196"/>
          <a:ext cx="552450" cy="625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485775</xdr:colOff>
      <xdr:row>0</xdr:row>
      <xdr:rowOff>152400</xdr:rowOff>
    </xdr:from>
    <xdr:to>
      <xdr:col>9</xdr:col>
      <xdr:colOff>38100</xdr:colOff>
      <xdr:row>2</xdr:row>
      <xdr:rowOff>76200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76A4FBA-AB8B-4ED9-AC16-563C010FE0EC}"/>
            </a:ext>
          </a:extLst>
        </xdr:cNvPr>
        <xdr:cNvSpPr>
          <a:spLocks noChangeArrowheads="1"/>
        </xdr:cNvSpPr>
      </xdr:nvSpPr>
      <xdr:spPr bwMode="auto">
        <a:xfrm>
          <a:off x="5791200" y="152400"/>
          <a:ext cx="1381125" cy="381000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KETENTUAN:</a:t>
          </a:r>
        </a:p>
      </xdr:txBody>
    </xdr:sp>
    <xdr:clientData/>
  </xdr:twoCellAnchor>
  <xdr:oneCellAnchor>
    <xdr:from>
      <xdr:col>6</xdr:col>
      <xdr:colOff>514350</xdr:colOff>
      <xdr:row>2</xdr:row>
      <xdr:rowOff>209550</xdr:rowOff>
    </xdr:from>
    <xdr:ext cx="5562600" cy="11881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209174-8299-F78E-D2B9-C8D038119089}"/>
            </a:ext>
          </a:extLst>
        </xdr:cNvPr>
        <xdr:cNvSpPr txBox="1"/>
      </xdr:nvSpPr>
      <xdr:spPr>
        <a:xfrm>
          <a:off x="5819775" y="666750"/>
          <a:ext cx="5562600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Tunjangan diberikan sebesar 25% dari Gaji Pokok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PPH dibebankan sebesar 5% dari Gaji Pokok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Gaji Bersih adalah Gaji Pokok + Tunjangan - PPH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Carilah Total Gaji, Gaji Tertinggi, Gaji Terendah, dan Rata-rata Gaji dengan fungsi statistik</a:t>
          </a:r>
          <a:r>
            <a:rPr lang="en-ID" sz="1400"/>
            <a:t>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38100</xdr:rowOff>
    </xdr:from>
    <xdr:to>
      <xdr:col>1</xdr:col>
      <xdr:colOff>561975</xdr:colOff>
      <xdr:row>5</xdr:row>
      <xdr:rowOff>0</xdr:rowOff>
    </xdr:to>
    <xdr:pic>
      <xdr:nvPicPr>
        <xdr:cNvPr id="2" name="Picture 1" descr="AG00160_">
          <a:extLst>
            <a:ext uri="{FF2B5EF4-FFF2-40B4-BE49-F238E27FC236}">
              <a16:creationId xmlns:a16="http://schemas.microsoft.com/office/drawing/2014/main" id="{7729ECAF-03DE-48DF-8395-CE6C98EFE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04850"/>
          <a:ext cx="523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29</xdr:row>
      <xdr:rowOff>0</xdr:rowOff>
    </xdr:from>
    <xdr:to>
      <xdr:col>2</xdr:col>
      <xdr:colOff>554549</xdr:colOff>
      <xdr:row>30</xdr:row>
      <xdr:rowOff>132382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DEAB928-4363-4FA3-8FAD-009C5A21F1EF}"/>
            </a:ext>
          </a:extLst>
        </xdr:cNvPr>
        <xdr:cNvSpPr>
          <a:spLocks noChangeArrowheads="1"/>
        </xdr:cNvSpPr>
      </xdr:nvSpPr>
      <xdr:spPr bwMode="auto">
        <a:xfrm>
          <a:off x="723900" y="5581650"/>
          <a:ext cx="1049849" cy="322882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KETENTUAN:</a:t>
          </a:r>
        </a:p>
      </xdr:txBody>
    </xdr:sp>
    <xdr:clientData/>
  </xdr:twoCellAnchor>
  <xdr:oneCellAnchor>
    <xdr:from>
      <xdr:col>1</xdr:col>
      <xdr:colOff>28575</xdr:colOff>
      <xdr:row>30</xdr:row>
      <xdr:rowOff>171450</xdr:rowOff>
    </xdr:from>
    <xdr:ext cx="9740102" cy="140730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891C93-67FC-2003-9295-137BE6E2B7C3}"/>
            </a:ext>
          </a:extLst>
        </xdr:cNvPr>
        <xdr:cNvSpPr txBox="1"/>
      </xdr:nvSpPr>
      <xdr:spPr>
        <a:xfrm>
          <a:off x="638175" y="5943600"/>
          <a:ext cx="9740102" cy="1407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 Carilah nilai rata-rata dengan cara menambahkan nilai (Windows + Word + Excel)/3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Atau menggunakan fungsi =Average(range)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 Formatlah angka nilai rata-rata dalam bentuk tanpa desimal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 Isilah keterangan dengan menggunakan fungsi Logika (=IF) dengan ketentuan: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ID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  Jika Nilai rata-rata &gt;=70 maka dinyatakan "Lulus"</a:t>
          </a:r>
          <a:r>
            <a:rPr lang="en-ID" sz="1400"/>
            <a:t> </a:t>
          </a:r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b.  Jika Nilai rata-rata &lt;70 maka dinyatakan "Tidak Lulus"</a:t>
          </a:r>
          <a:r>
            <a:rPr lang="en-ID" sz="1400"/>
            <a:t> </a:t>
          </a:r>
        </a:p>
        <a:p>
          <a:r>
            <a:rPr lang="en-ID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 Urutkan data berdasarkan nama siswa, secara Ascending</a:t>
          </a:r>
          <a:r>
            <a:rPr lang="en-ID" sz="14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D766-BD77-4AC2-9F2B-701700E07F94}">
  <dimension ref="A1"/>
  <sheetViews>
    <sheetView zoomScale="85" zoomScaleNormal="85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1564-67DA-4267-858F-A22330BF06BF}">
  <dimension ref="A1:H21"/>
  <sheetViews>
    <sheetView workbookViewId="0">
      <selection activeCell="I11" sqref="I11"/>
    </sheetView>
  </sheetViews>
  <sheetFormatPr defaultRowHeight="15" x14ac:dyDescent="0.25"/>
  <cols>
    <col min="1" max="1" width="5" customWidth="1"/>
    <col min="2" max="2" width="11.28515625" customWidth="1"/>
    <col min="3" max="3" width="28.42578125" customWidth="1"/>
    <col min="6" max="6" width="11.42578125" customWidth="1"/>
  </cols>
  <sheetData>
    <row r="1" spans="1:8" ht="18.75" x14ac:dyDescent="0.3">
      <c r="A1" s="9" t="s">
        <v>0</v>
      </c>
      <c r="B1" s="9"/>
      <c r="C1" s="9"/>
      <c r="D1" s="9"/>
      <c r="E1" s="9"/>
      <c r="F1" s="9"/>
    </row>
    <row r="2" spans="1:8" ht="15.75" x14ac:dyDescent="0.25">
      <c r="A2" s="10" t="s">
        <v>1</v>
      </c>
      <c r="B2" s="10" t="s">
        <v>2</v>
      </c>
      <c r="C2" s="10" t="s">
        <v>3</v>
      </c>
      <c r="D2" s="8" t="s">
        <v>6</v>
      </c>
      <c r="E2" s="8"/>
      <c r="F2" s="8"/>
    </row>
    <row r="3" spans="1:8" ht="15.75" x14ac:dyDescent="0.25">
      <c r="A3" s="11"/>
      <c r="B3" s="11"/>
      <c r="C3" s="11"/>
      <c r="D3" s="1" t="s">
        <v>4</v>
      </c>
      <c r="E3" s="1" t="s">
        <v>5</v>
      </c>
      <c r="F3" s="10" t="s">
        <v>28</v>
      </c>
      <c r="H3" s="6"/>
    </row>
    <row r="4" spans="1:8" ht="15.75" x14ac:dyDescent="0.25">
      <c r="A4" s="12"/>
      <c r="B4" s="12"/>
      <c r="C4" s="12"/>
      <c r="D4" s="7">
        <v>0.75</v>
      </c>
      <c r="E4" s="7">
        <v>0.25</v>
      </c>
      <c r="F4" s="12"/>
      <c r="H4" s="6"/>
    </row>
    <row r="5" spans="1:8" ht="15.75" x14ac:dyDescent="0.25">
      <c r="A5" s="2">
        <v>1</v>
      </c>
      <c r="B5" s="3" t="s">
        <v>7</v>
      </c>
      <c r="C5" s="2" t="s">
        <v>17</v>
      </c>
      <c r="D5" s="2">
        <v>65</v>
      </c>
      <c r="E5" s="2">
        <v>87</v>
      </c>
      <c r="F5" s="2"/>
      <c r="H5" s="6"/>
    </row>
    <row r="6" spans="1:8" x14ac:dyDescent="0.25">
      <c r="A6" s="2">
        <v>2</v>
      </c>
      <c r="B6" s="3" t="s">
        <v>8</v>
      </c>
      <c r="C6" s="2" t="s">
        <v>18</v>
      </c>
      <c r="D6" s="2">
        <v>70</v>
      </c>
      <c r="E6" s="2">
        <v>65</v>
      </c>
      <c r="F6" s="2"/>
    </row>
    <row r="7" spans="1:8" x14ac:dyDescent="0.25">
      <c r="A7" s="2">
        <v>3</v>
      </c>
      <c r="B7" s="3" t="s">
        <v>9</v>
      </c>
      <c r="C7" s="2" t="s">
        <v>19</v>
      </c>
      <c r="D7" s="2">
        <v>50</v>
      </c>
      <c r="E7" s="2">
        <v>80</v>
      </c>
      <c r="F7" s="2"/>
    </row>
    <row r="8" spans="1:8" x14ac:dyDescent="0.25">
      <c r="A8" s="2">
        <v>4</v>
      </c>
      <c r="B8" s="3" t="s">
        <v>10</v>
      </c>
      <c r="C8" s="2" t="s">
        <v>20</v>
      </c>
      <c r="D8" s="2">
        <v>90</v>
      </c>
      <c r="E8" s="2">
        <v>56</v>
      </c>
      <c r="F8" s="2"/>
    </row>
    <row r="9" spans="1:8" x14ac:dyDescent="0.25">
      <c r="A9" s="2">
        <v>5</v>
      </c>
      <c r="B9" s="3" t="s">
        <v>11</v>
      </c>
      <c r="C9" s="2" t="s">
        <v>21</v>
      </c>
      <c r="D9" s="2">
        <v>55</v>
      </c>
      <c r="E9" s="2">
        <v>90</v>
      </c>
      <c r="F9" s="2"/>
    </row>
    <row r="10" spans="1:8" x14ac:dyDescent="0.25">
      <c r="A10" s="2">
        <v>6</v>
      </c>
      <c r="B10" s="3" t="s">
        <v>12</v>
      </c>
      <c r="C10" s="2" t="s">
        <v>22</v>
      </c>
      <c r="D10" s="2">
        <v>78</v>
      </c>
      <c r="E10" s="2">
        <v>54</v>
      </c>
      <c r="F10" s="2"/>
    </row>
    <row r="11" spans="1:8" x14ac:dyDescent="0.25">
      <c r="A11" s="2">
        <v>7</v>
      </c>
      <c r="B11" s="3" t="s">
        <v>13</v>
      </c>
      <c r="C11" s="2" t="s">
        <v>23</v>
      </c>
      <c r="D11" s="2">
        <v>65</v>
      </c>
      <c r="E11" s="2">
        <v>65</v>
      </c>
      <c r="F11" s="2"/>
    </row>
    <row r="12" spans="1:8" x14ac:dyDescent="0.25">
      <c r="A12" s="2">
        <v>8</v>
      </c>
      <c r="B12" s="3" t="s">
        <v>14</v>
      </c>
      <c r="C12" s="2" t="s">
        <v>24</v>
      </c>
      <c r="D12" s="2">
        <v>76</v>
      </c>
      <c r="E12" s="2">
        <v>89</v>
      </c>
      <c r="F12" s="2"/>
    </row>
    <row r="13" spans="1:8" x14ac:dyDescent="0.25">
      <c r="A13" s="2">
        <v>9</v>
      </c>
      <c r="B13" s="3" t="s">
        <v>15</v>
      </c>
      <c r="C13" s="2" t="s">
        <v>25</v>
      </c>
      <c r="D13" s="2">
        <v>89</v>
      </c>
      <c r="E13" s="2">
        <v>90</v>
      </c>
      <c r="F13" s="2"/>
    </row>
    <row r="14" spans="1:8" x14ac:dyDescent="0.25">
      <c r="A14" s="2">
        <v>10</v>
      </c>
      <c r="B14" s="3" t="s">
        <v>16</v>
      </c>
      <c r="C14" s="2" t="s">
        <v>26</v>
      </c>
      <c r="D14" s="2">
        <v>90</v>
      </c>
      <c r="E14" s="2">
        <v>80</v>
      </c>
      <c r="F14" s="2"/>
    </row>
    <row r="17" spans="3:4" x14ac:dyDescent="0.25">
      <c r="C17" s="4" t="s">
        <v>27</v>
      </c>
      <c r="D17" s="2"/>
    </row>
    <row r="18" spans="3:4" x14ac:dyDescent="0.25">
      <c r="C18" s="5" t="s">
        <v>32</v>
      </c>
      <c r="D18" s="2"/>
    </row>
    <row r="19" spans="3:4" x14ac:dyDescent="0.25">
      <c r="C19" s="5" t="s">
        <v>29</v>
      </c>
      <c r="D19" s="2"/>
    </row>
    <row r="20" spans="3:4" x14ac:dyDescent="0.25">
      <c r="C20" s="5" t="s">
        <v>30</v>
      </c>
      <c r="D20" s="2"/>
    </row>
    <row r="21" spans="3:4" x14ac:dyDescent="0.25">
      <c r="C21" s="5" t="s">
        <v>31</v>
      </c>
      <c r="D21" s="2"/>
    </row>
  </sheetData>
  <mergeCells count="6">
    <mergeCell ref="D2:F2"/>
    <mergeCell ref="A1:F1"/>
    <mergeCell ref="A2:A4"/>
    <mergeCell ref="B2:B4"/>
    <mergeCell ref="C2:C4"/>
    <mergeCell ref="F3:F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6C87-B81A-4574-8BC3-3849B5EC5075}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A58A-4C30-4133-ACE6-4D6C9462D857}">
  <dimension ref="A1:M28"/>
  <sheetViews>
    <sheetView showGridLines="0" tabSelected="1" topLeftCell="A13" workbookViewId="0">
      <selection activeCell="A17" sqref="A17:E17"/>
    </sheetView>
  </sheetViews>
  <sheetFormatPr defaultRowHeight="15" x14ac:dyDescent="0.25"/>
  <cols>
    <col min="2" max="2" width="18.28515625" customWidth="1"/>
    <col min="3" max="3" width="13.28515625" customWidth="1"/>
    <col min="4" max="4" width="13.5703125" bestFit="1" customWidth="1"/>
    <col min="5" max="5" width="11.28515625" bestFit="1" customWidth="1"/>
    <col min="6" max="6" width="14" bestFit="1" customWidth="1"/>
    <col min="13" max="13" width="36" customWidth="1"/>
  </cols>
  <sheetData>
    <row r="1" spans="1:13" ht="20.25" x14ac:dyDescent="0.25">
      <c r="A1" s="14"/>
      <c r="B1" s="15" t="s">
        <v>33</v>
      </c>
      <c r="C1" s="15"/>
      <c r="D1" s="15"/>
      <c r="E1" s="15"/>
      <c r="F1" s="15"/>
    </row>
    <row r="2" spans="1:13" ht="15.75" x14ac:dyDescent="0.25">
      <c r="A2" s="14"/>
      <c r="B2" s="16" t="s">
        <v>34</v>
      </c>
      <c r="C2" s="16"/>
      <c r="D2" s="16"/>
      <c r="E2" s="16"/>
      <c r="F2" s="16"/>
    </row>
    <row r="3" spans="1:13" ht="31.5" customHeight="1" thickBot="1" x14ac:dyDescent="0.3">
      <c r="D3" s="17"/>
    </row>
    <row r="4" spans="1:13" ht="19.5" thickBot="1" x14ac:dyDescent="0.35">
      <c r="A4" s="18" t="s">
        <v>35</v>
      </c>
      <c r="B4" s="18" t="s">
        <v>36</v>
      </c>
      <c r="C4" s="18" t="s">
        <v>37</v>
      </c>
      <c r="D4" s="19" t="s">
        <v>38</v>
      </c>
      <c r="E4" s="18" t="s">
        <v>39</v>
      </c>
      <c r="F4" s="18" t="s">
        <v>40</v>
      </c>
      <c r="H4" s="39"/>
      <c r="I4" s="40"/>
      <c r="J4" s="40"/>
      <c r="K4" s="40"/>
      <c r="L4" s="40"/>
      <c r="M4" s="40"/>
    </row>
    <row r="5" spans="1:13" ht="19.5" thickBot="1" x14ac:dyDescent="0.35">
      <c r="A5" s="20">
        <v>1</v>
      </c>
      <c r="B5" s="21" t="s">
        <v>41</v>
      </c>
      <c r="C5" s="22">
        <v>2500000</v>
      </c>
      <c r="D5" s="23">
        <f>25%*C5</f>
        <v>625000</v>
      </c>
      <c r="E5" s="24">
        <f>5%*C5</f>
        <v>125000</v>
      </c>
      <c r="F5" s="24">
        <f>C5+D5-E5</f>
        <v>3000000</v>
      </c>
      <c r="H5" s="39"/>
      <c r="I5" s="40"/>
      <c r="J5" s="40"/>
      <c r="K5" s="40"/>
      <c r="L5" s="40"/>
      <c r="M5" s="40"/>
    </row>
    <row r="6" spans="1:13" ht="19.5" thickBot="1" x14ac:dyDescent="0.35">
      <c r="A6" s="25">
        <v>2</v>
      </c>
      <c r="B6" s="26" t="s">
        <v>42</v>
      </c>
      <c r="C6" s="27">
        <v>2000000</v>
      </c>
      <c r="D6" s="23">
        <f t="shared" ref="D6:D14" si="0">25%*C6</f>
        <v>500000</v>
      </c>
      <c r="E6" s="24">
        <f>5%*C6</f>
        <v>100000</v>
      </c>
      <c r="F6" s="28">
        <f>C6+D6-E6</f>
        <v>2400000</v>
      </c>
      <c r="H6" s="39"/>
      <c r="I6" s="40"/>
      <c r="J6" s="40"/>
      <c r="K6" s="40"/>
      <c r="L6" s="40"/>
      <c r="M6" s="40"/>
    </row>
    <row r="7" spans="1:13" ht="19.5" thickBot="1" x14ac:dyDescent="0.35">
      <c r="A7" s="20">
        <v>3</v>
      </c>
      <c r="B7" s="26" t="s">
        <v>43</v>
      </c>
      <c r="C7" s="27">
        <v>1800000</v>
      </c>
      <c r="D7" s="23">
        <f t="shared" si="0"/>
        <v>450000</v>
      </c>
      <c r="E7" s="24">
        <f t="shared" ref="E7:E14" si="1">5%*C7</f>
        <v>90000</v>
      </c>
      <c r="F7" s="28">
        <f t="shared" ref="F7:F14" si="2">C7+D7-E7</f>
        <v>2160000</v>
      </c>
      <c r="H7" s="39"/>
      <c r="I7" s="40"/>
      <c r="J7" s="40"/>
      <c r="K7" s="40"/>
      <c r="L7" s="40"/>
      <c r="M7" s="40"/>
    </row>
    <row r="8" spans="1:13" ht="15.75" thickBot="1" x14ac:dyDescent="0.3">
      <c r="A8" s="25">
        <v>4</v>
      </c>
      <c r="B8" s="26" t="s">
        <v>44</v>
      </c>
      <c r="C8" s="27">
        <v>1700000</v>
      </c>
      <c r="D8" s="23">
        <f t="shared" si="0"/>
        <v>425000</v>
      </c>
      <c r="E8" s="24">
        <f t="shared" si="1"/>
        <v>85000</v>
      </c>
      <c r="F8" s="28">
        <f t="shared" si="2"/>
        <v>2040000</v>
      </c>
    </row>
    <row r="9" spans="1:13" ht="15.75" thickBot="1" x14ac:dyDescent="0.3">
      <c r="A9" s="20">
        <v>5</v>
      </c>
      <c r="B9" s="26" t="s">
        <v>45</v>
      </c>
      <c r="C9" s="27">
        <v>1500000</v>
      </c>
      <c r="D9" s="23">
        <f t="shared" si="0"/>
        <v>375000</v>
      </c>
      <c r="E9" s="24">
        <f t="shared" si="1"/>
        <v>75000</v>
      </c>
      <c r="F9" s="28">
        <f t="shared" si="2"/>
        <v>1800000</v>
      </c>
    </row>
    <row r="10" spans="1:13" ht="15.75" thickBot="1" x14ac:dyDescent="0.3">
      <c r="A10" s="25">
        <v>6</v>
      </c>
      <c r="B10" s="26" t="s">
        <v>46</v>
      </c>
      <c r="C10" s="27">
        <v>1200000</v>
      </c>
      <c r="D10" s="23">
        <f t="shared" si="0"/>
        <v>300000</v>
      </c>
      <c r="E10" s="24">
        <f t="shared" si="1"/>
        <v>60000</v>
      </c>
      <c r="F10" s="28">
        <f t="shared" si="2"/>
        <v>1440000</v>
      </c>
    </row>
    <row r="11" spans="1:13" ht="15.75" thickBot="1" x14ac:dyDescent="0.3">
      <c r="A11" s="20">
        <v>7</v>
      </c>
      <c r="B11" s="26" t="s">
        <v>47</v>
      </c>
      <c r="C11" s="27">
        <v>1000000</v>
      </c>
      <c r="D11" s="23">
        <f t="shared" si="0"/>
        <v>250000</v>
      </c>
      <c r="E11" s="24">
        <f t="shared" si="1"/>
        <v>50000</v>
      </c>
      <c r="F11" s="28">
        <f t="shared" si="2"/>
        <v>1200000</v>
      </c>
    </row>
    <row r="12" spans="1:13" ht="15.75" thickBot="1" x14ac:dyDescent="0.3">
      <c r="A12" s="25">
        <v>8</v>
      </c>
      <c r="B12" s="26" t="s">
        <v>48</v>
      </c>
      <c r="C12" s="27">
        <v>950000</v>
      </c>
      <c r="D12" s="23">
        <f t="shared" si="0"/>
        <v>237500</v>
      </c>
      <c r="E12" s="24">
        <f t="shared" si="1"/>
        <v>47500</v>
      </c>
      <c r="F12" s="28">
        <f t="shared" si="2"/>
        <v>1140000</v>
      </c>
    </row>
    <row r="13" spans="1:13" ht="15.75" thickBot="1" x14ac:dyDescent="0.3">
      <c r="A13" s="20">
        <v>9</v>
      </c>
      <c r="B13" s="26" t="s">
        <v>49</v>
      </c>
      <c r="C13" s="27">
        <v>900000</v>
      </c>
      <c r="D13" s="23">
        <f t="shared" si="0"/>
        <v>225000</v>
      </c>
      <c r="E13" s="24">
        <f t="shared" si="1"/>
        <v>45000</v>
      </c>
      <c r="F13" s="28">
        <f t="shared" si="2"/>
        <v>1080000</v>
      </c>
    </row>
    <row r="14" spans="1:13" ht="15.75" thickBot="1" x14ac:dyDescent="0.3">
      <c r="A14" s="25">
        <v>10</v>
      </c>
      <c r="B14" s="29" t="s">
        <v>50</v>
      </c>
      <c r="C14" s="30">
        <v>800000</v>
      </c>
      <c r="D14" s="23">
        <f t="shared" si="0"/>
        <v>200000</v>
      </c>
      <c r="E14" s="24">
        <f t="shared" si="1"/>
        <v>40000</v>
      </c>
      <c r="F14" s="28">
        <f t="shared" si="2"/>
        <v>960000</v>
      </c>
    </row>
    <row r="15" spans="1:13" x14ac:dyDescent="0.25">
      <c r="A15" s="31" t="s">
        <v>51</v>
      </c>
      <c r="B15" s="31"/>
      <c r="C15" s="31"/>
      <c r="D15" s="31"/>
      <c r="E15" s="31"/>
      <c r="F15" s="32">
        <f>SUM(F5:F14)</f>
        <v>17220000</v>
      </c>
    </row>
    <row r="16" spans="1:13" x14ac:dyDescent="0.25">
      <c r="A16" s="33" t="s">
        <v>52</v>
      </c>
      <c r="B16" s="33"/>
      <c r="C16" s="33"/>
      <c r="D16" s="33"/>
      <c r="E16" s="33"/>
      <c r="F16" s="34">
        <f>MAX(F5:F14)</f>
        <v>3000000</v>
      </c>
    </row>
    <row r="17" spans="1:6" x14ac:dyDescent="0.25">
      <c r="A17" s="33" t="s">
        <v>53</v>
      </c>
      <c r="B17" s="33"/>
      <c r="C17" s="33"/>
      <c r="D17" s="33"/>
      <c r="E17" s="33"/>
      <c r="F17" s="34">
        <f>MIN(F5:F14)</f>
        <v>960000</v>
      </c>
    </row>
    <row r="18" spans="1:6" ht="15.75" thickBot="1" x14ac:dyDescent="0.3">
      <c r="A18" s="35" t="s">
        <v>54</v>
      </c>
      <c r="B18" s="35"/>
      <c r="C18" s="35"/>
      <c r="D18" s="35"/>
      <c r="E18" s="35"/>
      <c r="F18" s="36">
        <f>AVERAGE(F5:F14)</f>
        <v>1722000</v>
      </c>
    </row>
    <row r="19" spans="1:6" x14ac:dyDescent="0.25">
      <c r="D19" s="17"/>
    </row>
    <row r="20" spans="1:6" x14ac:dyDescent="0.25">
      <c r="A20" s="37"/>
      <c r="B20" s="37"/>
      <c r="D20" s="17"/>
    </row>
    <row r="21" spans="1:6" x14ac:dyDescent="0.25">
      <c r="D21" s="17"/>
    </row>
    <row r="22" spans="1:6" x14ac:dyDescent="0.25">
      <c r="D22" s="17"/>
    </row>
    <row r="27" spans="1:6" x14ac:dyDescent="0.25">
      <c r="D27" s="17"/>
    </row>
    <row r="28" spans="1:6" x14ac:dyDescent="0.25">
      <c r="A28" s="38" t="s">
        <v>55</v>
      </c>
      <c r="B28" s="38"/>
      <c r="C28" s="38"/>
      <c r="D28" s="38"/>
      <c r="E28" s="38"/>
      <c r="F28" s="38"/>
    </row>
  </sheetData>
  <mergeCells count="12">
    <mergeCell ref="A20:B20"/>
    <mergeCell ref="I4:M4"/>
    <mergeCell ref="I5:M5"/>
    <mergeCell ref="I6:M6"/>
    <mergeCell ref="I7:M7"/>
    <mergeCell ref="A28:F28"/>
    <mergeCell ref="B1:F1"/>
    <mergeCell ref="B2:F2"/>
    <mergeCell ref="A15:E15"/>
    <mergeCell ref="A16:E16"/>
    <mergeCell ref="A17:E17"/>
    <mergeCell ref="A18:E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BAAA-1FE7-48DC-A1B4-5D5980B21D1F}">
  <dimension ref="B3:H27"/>
  <sheetViews>
    <sheetView showGridLines="0" topLeftCell="A13" workbookViewId="0">
      <selection activeCell="M19" sqref="M19"/>
    </sheetView>
  </sheetViews>
  <sheetFormatPr defaultRowHeight="15" x14ac:dyDescent="0.25"/>
  <cols>
    <col min="3" max="3" width="18.140625" customWidth="1"/>
    <col min="4" max="7" width="10.7109375" customWidth="1"/>
    <col min="8" max="8" width="18.140625" customWidth="1"/>
  </cols>
  <sheetData>
    <row r="3" spans="2:8" ht="15.75" x14ac:dyDescent="0.25">
      <c r="C3" s="41" t="s">
        <v>56</v>
      </c>
      <c r="D3" s="41"/>
      <c r="E3" s="41"/>
      <c r="F3" s="41"/>
      <c r="G3" s="41"/>
      <c r="H3" s="41"/>
    </row>
    <row r="4" spans="2:8" ht="18" x14ac:dyDescent="0.25">
      <c r="C4" s="42" t="s">
        <v>57</v>
      </c>
      <c r="D4" s="42"/>
      <c r="E4" s="42"/>
      <c r="F4" s="42"/>
      <c r="G4" s="42"/>
      <c r="H4" s="42"/>
    </row>
    <row r="5" spans="2:8" ht="15.75" thickBot="1" x14ac:dyDescent="0.3">
      <c r="B5" s="43"/>
      <c r="C5" s="44" t="s">
        <v>58</v>
      </c>
      <c r="D5" s="44"/>
      <c r="E5" s="44"/>
      <c r="F5" s="44"/>
      <c r="G5" s="44"/>
      <c r="H5" s="44"/>
    </row>
    <row r="8" spans="2:8" x14ac:dyDescent="0.25">
      <c r="B8" s="38" t="s">
        <v>59</v>
      </c>
      <c r="C8" s="38"/>
      <c r="D8" s="38"/>
      <c r="E8" s="38"/>
      <c r="F8" s="38"/>
      <c r="G8" s="38"/>
      <c r="H8" s="38"/>
    </row>
    <row r="10" spans="2:8" x14ac:dyDescent="0.25">
      <c r="B10" s="47" t="s">
        <v>1</v>
      </c>
      <c r="C10" s="47" t="s">
        <v>60</v>
      </c>
      <c r="D10" s="47" t="s">
        <v>61</v>
      </c>
      <c r="E10" s="47"/>
      <c r="F10" s="47"/>
      <c r="G10" s="47" t="s">
        <v>62</v>
      </c>
      <c r="H10" s="47" t="s">
        <v>63</v>
      </c>
    </row>
    <row r="11" spans="2:8" x14ac:dyDescent="0.25">
      <c r="B11" s="47"/>
      <c r="C11" s="47"/>
      <c r="D11" s="48" t="s">
        <v>64</v>
      </c>
      <c r="E11" s="48" t="s">
        <v>65</v>
      </c>
      <c r="F11" s="48" t="s">
        <v>66</v>
      </c>
      <c r="G11" s="47"/>
      <c r="H11" s="47"/>
    </row>
    <row r="12" spans="2:8" x14ac:dyDescent="0.25">
      <c r="B12" s="13">
        <v>111</v>
      </c>
      <c r="C12" s="45" t="s">
        <v>67</v>
      </c>
      <c r="D12" s="13">
        <v>75</v>
      </c>
      <c r="E12" s="13">
        <v>80</v>
      </c>
      <c r="F12" s="13">
        <v>78</v>
      </c>
      <c r="G12" s="46"/>
      <c r="H12" s="45"/>
    </row>
    <row r="13" spans="2:8" x14ac:dyDescent="0.25">
      <c r="B13" s="13">
        <v>112</v>
      </c>
      <c r="C13" s="45" t="s">
        <v>68</v>
      </c>
      <c r="D13" s="13">
        <v>75</v>
      </c>
      <c r="E13" s="13">
        <v>85</v>
      </c>
      <c r="F13" s="13">
        <v>77</v>
      </c>
      <c r="G13" s="46"/>
      <c r="H13" s="45"/>
    </row>
    <row r="14" spans="2:8" x14ac:dyDescent="0.25">
      <c r="B14" s="13">
        <v>113</v>
      </c>
      <c r="C14" s="45" t="s">
        <v>69</v>
      </c>
      <c r="D14" s="13">
        <v>70</v>
      </c>
      <c r="E14" s="13">
        <v>70</v>
      </c>
      <c r="F14" s="13">
        <v>70</v>
      </c>
      <c r="G14" s="46"/>
      <c r="H14" s="45"/>
    </row>
    <row r="15" spans="2:8" x14ac:dyDescent="0.25">
      <c r="B15" s="13">
        <v>114</v>
      </c>
      <c r="C15" s="45" t="s">
        <v>70</v>
      </c>
      <c r="D15" s="13">
        <v>70</v>
      </c>
      <c r="E15" s="13">
        <v>65</v>
      </c>
      <c r="F15" s="13">
        <v>60</v>
      </c>
      <c r="G15" s="46"/>
      <c r="H15" s="45"/>
    </row>
    <row r="16" spans="2:8" x14ac:dyDescent="0.25">
      <c r="B16" s="13">
        <v>115</v>
      </c>
      <c r="C16" s="45" t="s">
        <v>71</v>
      </c>
      <c r="D16" s="13">
        <v>75</v>
      </c>
      <c r="E16" s="13">
        <v>80</v>
      </c>
      <c r="F16" s="13">
        <v>70</v>
      </c>
      <c r="G16" s="46"/>
      <c r="H16" s="45"/>
    </row>
    <row r="17" spans="2:8" x14ac:dyDescent="0.25">
      <c r="B17" s="13">
        <v>116</v>
      </c>
      <c r="C17" s="45" t="s">
        <v>72</v>
      </c>
      <c r="D17" s="13">
        <v>75</v>
      </c>
      <c r="E17" s="13">
        <v>80</v>
      </c>
      <c r="F17" s="13">
        <v>75</v>
      </c>
      <c r="G17" s="46"/>
      <c r="H17" s="45"/>
    </row>
    <row r="18" spans="2:8" x14ac:dyDescent="0.25">
      <c r="B18" s="13">
        <v>117</v>
      </c>
      <c r="C18" s="45" t="s">
        <v>73</v>
      </c>
      <c r="D18" s="13">
        <v>90</v>
      </c>
      <c r="E18" s="13">
        <v>90</v>
      </c>
      <c r="F18" s="13">
        <v>85</v>
      </c>
      <c r="G18" s="46"/>
      <c r="H18" s="45"/>
    </row>
    <row r="19" spans="2:8" x14ac:dyDescent="0.25">
      <c r="B19" s="13">
        <v>118</v>
      </c>
      <c r="C19" s="45" t="s">
        <v>74</v>
      </c>
      <c r="D19" s="13">
        <v>75</v>
      </c>
      <c r="E19" s="13">
        <v>75</v>
      </c>
      <c r="F19" s="13">
        <v>70</v>
      </c>
      <c r="G19" s="46"/>
      <c r="H19" s="45"/>
    </row>
    <row r="20" spans="2:8" x14ac:dyDescent="0.25">
      <c r="B20" s="13">
        <v>119</v>
      </c>
      <c r="C20" s="45" t="s">
        <v>75</v>
      </c>
      <c r="D20" s="13">
        <v>70</v>
      </c>
      <c r="E20" s="13">
        <v>70</v>
      </c>
      <c r="F20" s="13">
        <v>70</v>
      </c>
      <c r="G20" s="46"/>
      <c r="H20" s="45"/>
    </row>
    <row r="21" spans="2:8" x14ac:dyDescent="0.25">
      <c r="B21" s="13">
        <v>120</v>
      </c>
      <c r="C21" s="45" t="s">
        <v>76</v>
      </c>
      <c r="D21" s="13">
        <v>90</v>
      </c>
      <c r="E21" s="13">
        <v>90</v>
      </c>
      <c r="F21" s="13">
        <v>85</v>
      </c>
      <c r="G21" s="46"/>
      <c r="H21" s="45"/>
    </row>
    <row r="23" spans="2:8" x14ac:dyDescent="0.25">
      <c r="B23" s="2" t="s">
        <v>77</v>
      </c>
      <c r="C23" s="49"/>
      <c r="D23" s="2"/>
      <c r="E23" s="2"/>
      <c r="F23" s="2"/>
      <c r="G23" s="2"/>
    </row>
    <row r="24" spans="2:8" x14ac:dyDescent="0.25">
      <c r="B24" s="2" t="s">
        <v>78</v>
      </c>
      <c r="C24" s="49"/>
      <c r="D24" s="2"/>
      <c r="E24" s="2"/>
      <c r="F24" s="2"/>
      <c r="G24" s="2"/>
    </row>
    <row r="26" spans="2:8" x14ac:dyDescent="0.25">
      <c r="B26" s="2" t="s">
        <v>79</v>
      </c>
      <c r="C26" s="2"/>
      <c r="D26" s="2"/>
    </row>
    <row r="27" spans="2:8" x14ac:dyDescent="0.25">
      <c r="B27" s="2" t="s">
        <v>80</v>
      </c>
      <c r="C27" s="2"/>
      <c r="D27" s="2"/>
    </row>
  </sheetData>
  <mergeCells count="9">
    <mergeCell ref="C3:H3"/>
    <mergeCell ref="C4:H4"/>
    <mergeCell ref="C5:H5"/>
    <mergeCell ref="B8:H8"/>
    <mergeCell ref="B10:B11"/>
    <mergeCell ref="C10:C11"/>
    <mergeCell ref="D10:F10"/>
    <mergeCell ref="G10:G11"/>
    <mergeCell ref="H10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 1</vt:lpstr>
      <vt:lpstr>Latihan 2</vt:lpstr>
      <vt:lpstr>Latihan 3</vt:lpstr>
      <vt:lpstr>Latihan 4</vt:lpstr>
      <vt:lpstr>Latihan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BCMedia</dc:creator>
  <cp:lastModifiedBy>BCMedia</cp:lastModifiedBy>
  <dcterms:created xsi:type="dcterms:W3CDTF">2023-02-17T07:13:24Z</dcterms:created>
  <dcterms:modified xsi:type="dcterms:W3CDTF">2023-03-01T09:03:04Z</dcterms:modified>
</cp:coreProperties>
</file>