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/Coding/projects/active/ARICOCAD_nma/data/"/>
    </mc:Choice>
  </mc:AlternateContent>
  <xr:revisionPtr revIDLastSave="0" documentId="13_ncr:1_{5071C332-DA21-4F42-9C6A-BBA25A50EDE0}" xr6:coauthVersionLast="47" xr6:coauthVersionMax="47" xr10:uidLastSave="{00000000-0000-0000-0000-000000000000}"/>
  <bookViews>
    <workbookView xWindow="1800" yWindow="-18320" windowWidth="28800" windowHeight="16620" xr2:uid="{6FCBAAE4-01DD-3545-BEEC-0EAFCF040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G12" i="1"/>
  <c r="AG11" i="1"/>
  <c r="AF12" i="1"/>
  <c r="AF11" i="1"/>
  <c r="AE12" i="1"/>
  <c r="AE11" i="1"/>
  <c r="AH14" i="1"/>
  <c r="AG14" i="1"/>
  <c r="AF14" i="1"/>
  <c r="AE14" i="1"/>
  <c r="AH13" i="1"/>
  <c r="AG13" i="1"/>
  <c r="AF13" i="1"/>
  <c r="AE13" i="1"/>
</calcChain>
</file>

<file path=xl/sharedStrings.xml><?xml version="1.0" encoding="utf-8"?>
<sst xmlns="http://schemas.openxmlformats.org/spreadsheetml/2006/main" count="552" uniqueCount="61">
  <si>
    <t>outcome</t>
  </si>
  <si>
    <t>treatment1</t>
  </si>
  <si>
    <t>treatment2</t>
  </si>
  <si>
    <t>mean</t>
  </si>
  <si>
    <t>lowerCI</t>
  </si>
  <si>
    <t>upperCI</t>
  </si>
  <si>
    <t>PEGASUS</t>
  </si>
  <si>
    <t>COMPASS</t>
  </si>
  <si>
    <t>HOSTEXAM</t>
  </si>
  <si>
    <t>prev_acs</t>
  </si>
  <si>
    <t>90_Ticagrelor</t>
  </si>
  <si>
    <t>60_Ticagrelor</t>
  </si>
  <si>
    <t>Pooled_Ticagrelor</t>
  </si>
  <si>
    <t>AAS</t>
  </si>
  <si>
    <t>Isch_Stroke</t>
  </si>
  <si>
    <t>Cardio_Death</t>
  </si>
  <si>
    <t>Any_Death</t>
  </si>
  <si>
    <t>ISTH_Bleed_Maj</t>
  </si>
  <si>
    <t>AAS_2.5_Rivaroxaban</t>
  </si>
  <si>
    <t>5_Rivaroxaban</t>
  </si>
  <si>
    <t>AMI</t>
  </si>
  <si>
    <t>75_Clopidogrel</t>
  </si>
  <si>
    <t>BARC_Bleed_Maj_3</t>
  </si>
  <si>
    <t>THEMIS</t>
  </si>
  <si>
    <t>study</t>
  </si>
  <si>
    <t>GUSTO_Bleed_Severe</t>
  </si>
  <si>
    <t>num_patients_t1</t>
  </si>
  <si>
    <t>num_diabetes_t1</t>
  </si>
  <si>
    <t>num_hypertension_t1</t>
  </si>
  <si>
    <t>mean_age_t1</t>
  </si>
  <si>
    <t>sd_age_t1</t>
  </si>
  <si>
    <t>median_age_t1</t>
  </si>
  <si>
    <t>num_current_smoker_t1</t>
  </si>
  <si>
    <t>num_TwoCoronaryMVD_t1</t>
  </si>
  <si>
    <t>prev_PCI_t1</t>
  </si>
  <si>
    <t>prev_CABG_t1</t>
  </si>
  <si>
    <t>num_outcome_t1</t>
  </si>
  <si>
    <t>num_outcome_t2</t>
  </si>
  <si>
    <t>num_patients_t2</t>
  </si>
  <si>
    <t>NA</t>
  </si>
  <si>
    <t>mean_age_t2</t>
  </si>
  <si>
    <t>sd_age_t2</t>
  </si>
  <si>
    <t>median_age_t2</t>
  </si>
  <si>
    <t>num_diabetes_t2</t>
  </si>
  <si>
    <t>num_current_smoker_t2</t>
  </si>
  <si>
    <t>num_hypertension_t2</t>
  </si>
  <si>
    <t>num_TwoCoronaryMVD_t2</t>
  </si>
  <si>
    <t>prev_PCI_t2</t>
  </si>
  <si>
    <t>prev_CABG_t2</t>
  </si>
  <si>
    <t>num_female_t1</t>
  </si>
  <si>
    <t>num_female_t2</t>
  </si>
  <si>
    <t>2qrt_age_t1</t>
  </si>
  <si>
    <t>3qrt_age_t2</t>
  </si>
  <si>
    <t>MACE_ITT</t>
  </si>
  <si>
    <t>MACE_Per_Protocol</t>
  </si>
  <si>
    <t>TIMI_Bleed_Maj_Per_Protocol</t>
  </si>
  <si>
    <t>3qrt_age_t1</t>
  </si>
  <si>
    <t>2qrt_age_t2</t>
  </si>
  <si>
    <t>DAPT</t>
  </si>
  <si>
    <t>AAS_75_Clopidogrel</t>
  </si>
  <si>
    <t>AAS_10_Prasugrel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</si>
</sst>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2A30-FD04-7642-AF70-9C1102B9CAE6}">
  <dimension ref="A1:AJ50"/>
  <sheetViews>
    <sheetView tabSelected="1" zoomScale="125" zoomScaleNormal="90" workbookViewId="0">
      <selection activeCell="D25" sqref="D25"/>
    </sheetView>
  </sheetViews>
  <sheetFormatPr baseColWidth="10" defaultColWidth="10.6640625" defaultRowHeight="16" x14ac:dyDescent="0.2"/>
  <cols>
    <col min="3" max="3" width="29.5" customWidth="1"/>
    <col min="4" max="4" width="27.5" customWidth="1"/>
    <col min="9" max="9" width="16" customWidth="1"/>
    <col min="11" max="11" width="18.33203125" customWidth="1"/>
  </cols>
  <sheetData>
    <row r="1" spans="1:36" x14ac:dyDescent="0.2">
      <c r="A1" t="s">
        <v>24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26</v>
      </c>
      <c r="J1" t="s">
        <v>36</v>
      </c>
      <c r="K1" t="s">
        <v>38</v>
      </c>
      <c r="L1" t="s">
        <v>37</v>
      </c>
      <c r="M1" t="s">
        <v>49</v>
      </c>
      <c r="N1" t="s">
        <v>50</v>
      </c>
      <c r="O1" t="s">
        <v>29</v>
      </c>
      <c r="P1" t="s">
        <v>40</v>
      </c>
      <c r="Q1" t="s">
        <v>30</v>
      </c>
      <c r="R1" t="s">
        <v>41</v>
      </c>
      <c r="S1" t="s">
        <v>31</v>
      </c>
      <c r="T1" t="s">
        <v>42</v>
      </c>
      <c r="U1" t="s">
        <v>51</v>
      </c>
      <c r="V1" t="s">
        <v>56</v>
      </c>
      <c r="W1" t="s">
        <v>57</v>
      </c>
      <c r="X1" t="s">
        <v>52</v>
      </c>
      <c r="Y1" t="s">
        <v>27</v>
      </c>
      <c r="Z1" t="s">
        <v>43</v>
      </c>
      <c r="AA1" t="s">
        <v>32</v>
      </c>
      <c r="AB1" t="s">
        <v>44</v>
      </c>
      <c r="AC1" t="s">
        <v>28</v>
      </c>
      <c r="AD1" t="s">
        <v>45</v>
      </c>
      <c r="AE1" t="s">
        <v>33</v>
      </c>
      <c r="AF1" t="s">
        <v>46</v>
      </c>
      <c r="AG1" t="s">
        <v>34</v>
      </c>
      <c r="AH1" t="s">
        <v>47</v>
      </c>
      <c r="AI1" t="s">
        <v>35</v>
      </c>
      <c r="AJ1" t="s">
        <v>48</v>
      </c>
    </row>
    <row r="2" spans="1:36" x14ac:dyDescent="0.2">
      <c r="A2" s="2" t="s">
        <v>23</v>
      </c>
      <c r="B2">
        <v>0</v>
      </c>
      <c r="C2" t="s">
        <v>54</v>
      </c>
      <c r="D2" t="s">
        <v>11</v>
      </c>
      <c r="E2" t="s">
        <v>13</v>
      </c>
      <c r="F2" s="2">
        <v>0.72</v>
      </c>
      <c r="G2" s="2">
        <v>0.53</v>
      </c>
      <c r="H2" s="2">
        <v>0.97</v>
      </c>
      <c r="I2" s="2">
        <v>2482</v>
      </c>
      <c r="J2" s="2">
        <v>70</v>
      </c>
      <c r="K2" s="2">
        <v>2516</v>
      </c>
      <c r="L2" s="2">
        <v>108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  <c r="U2" t="s">
        <v>39</v>
      </c>
      <c r="V2" t="s">
        <v>39</v>
      </c>
      <c r="W2" t="s">
        <v>39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 t="s">
        <v>39</v>
      </c>
      <c r="AG2" t="s">
        <v>39</v>
      </c>
      <c r="AH2" t="s">
        <v>39</v>
      </c>
      <c r="AI2" t="s">
        <v>39</v>
      </c>
      <c r="AJ2" t="s">
        <v>39</v>
      </c>
    </row>
    <row r="3" spans="1:36" x14ac:dyDescent="0.2">
      <c r="A3" s="2" t="s">
        <v>23</v>
      </c>
      <c r="B3">
        <v>0</v>
      </c>
      <c r="C3" t="s">
        <v>53</v>
      </c>
      <c r="D3" t="s">
        <v>11</v>
      </c>
      <c r="E3" t="s">
        <v>13</v>
      </c>
      <c r="F3" s="2">
        <v>0.87</v>
      </c>
      <c r="G3" s="2">
        <v>0.69</v>
      </c>
      <c r="H3" s="2">
        <v>1.1100000000000001</v>
      </c>
      <c r="I3" s="2">
        <v>2492</v>
      </c>
      <c r="J3" s="2">
        <v>127</v>
      </c>
      <c r="K3" s="2">
        <v>2532</v>
      </c>
      <c r="L3" s="2">
        <v>147</v>
      </c>
      <c r="M3" t="s">
        <v>39</v>
      </c>
      <c r="N3" t="s">
        <v>39</v>
      </c>
      <c r="O3" t="s">
        <v>39</v>
      </c>
      <c r="P3" t="s">
        <v>39</v>
      </c>
      <c r="Q3" t="s">
        <v>39</v>
      </c>
      <c r="R3" t="s">
        <v>39</v>
      </c>
      <c r="S3" t="s">
        <v>39</v>
      </c>
      <c r="T3" t="s">
        <v>39</v>
      </c>
      <c r="U3" t="s">
        <v>39</v>
      </c>
      <c r="V3" t="s">
        <v>39</v>
      </c>
      <c r="W3" t="s">
        <v>39</v>
      </c>
      <c r="X3" t="s">
        <v>39</v>
      </c>
      <c r="Y3" t="s">
        <v>39</v>
      </c>
      <c r="Z3" t="s">
        <v>39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39</v>
      </c>
      <c r="AH3" t="s">
        <v>39</v>
      </c>
      <c r="AI3" t="s">
        <v>39</v>
      </c>
      <c r="AJ3" t="s">
        <v>39</v>
      </c>
    </row>
    <row r="4" spans="1:36" x14ac:dyDescent="0.2">
      <c r="A4" s="2" t="s">
        <v>23</v>
      </c>
      <c r="B4">
        <v>0</v>
      </c>
      <c r="C4" t="s">
        <v>55</v>
      </c>
      <c r="D4" t="s">
        <v>11</v>
      </c>
      <c r="E4" t="s">
        <v>13</v>
      </c>
      <c r="F4" s="2">
        <v>1.74</v>
      </c>
      <c r="G4" s="2">
        <v>1</v>
      </c>
      <c r="H4" s="2">
        <v>3</v>
      </c>
      <c r="I4" s="2">
        <v>2482</v>
      </c>
      <c r="J4" s="2">
        <v>33</v>
      </c>
      <c r="K4" s="2">
        <v>2516</v>
      </c>
      <c r="L4" s="2">
        <v>21</v>
      </c>
      <c r="M4" t="s">
        <v>39</v>
      </c>
      <c r="N4" t="s">
        <v>39</v>
      </c>
      <c r="O4" t="s">
        <v>39</v>
      </c>
      <c r="P4" t="s">
        <v>39</v>
      </c>
      <c r="Q4" t="s">
        <v>39</v>
      </c>
      <c r="R4" t="s">
        <v>39</v>
      </c>
      <c r="S4" t="s">
        <v>39</v>
      </c>
      <c r="T4" t="s">
        <v>39</v>
      </c>
      <c r="U4" t="s">
        <v>39</v>
      </c>
      <c r="V4" t="s">
        <v>39</v>
      </c>
      <c r="W4" t="s">
        <v>39</v>
      </c>
      <c r="X4" t="s">
        <v>39</v>
      </c>
      <c r="Y4" t="s">
        <v>39</v>
      </c>
      <c r="Z4" t="s">
        <v>39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 t="s">
        <v>39</v>
      </c>
      <c r="AG4" t="s">
        <v>39</v>
      </c>
      <c r="AH4" t="s">
        <v>39</v>
      </c>
      <c r="AI4" t="s">
        <v>39</v>
      </c>
      <c r="AJ4" t="s">
        <v>39</v>
      </c>
    </row>
    <row r="5" spans="1:36" x14ac:dyDescent="0.2">
      <c r="A5" s="2" t="s">
        <v>23</v>
      </c>
      <c r="B5">
        <v>0</v>
      </c>
      <c r="C5" t="s">
        <v>53</v>
      </c>
      <c r="D5" t="s">
        <v>12</v>
      </c>
      <c r="E5" t="s">
        <v>13</v>
      </c>
      <c r="F5" s="2">
        <v>0.9</v>
      </c>
      <c r="G5" s="2">
        <v>0.81</v>
      </c>
      <c r="H5" s="2">
        <v>0.99</v>
      </c>
      <c r="I5" s="2">
        <v>9619</v>
      </c>
      <c r="J5" s="2">
        <v>736</v>
      </c>
      <c r="K5" s="2">
        <v>9601</v>
      </c>
      <c r="L5" s="2">
        <v>818</v>
      </c>
      <c r="M5" s="2">
        <v>3043</v>
      </c>
      <c r="N5" s="2">
        <v>2988</v>
      </c>
      <c r="O5" t="s">
        <v>39</v>
      </c>
      <c r="P5" t="s">
        <v>39</v>
      </c>
      <c r="Q5" t="s">
        <v>39</v>
      </c>
      <c r="R5" t="s">
        <v>39</v>
      </c>
      <c r="S5" s="2">
        <v>66</v>
      </c>
      <c r="T5" s="2">
        <v>66</v>
      </c>
      <c r="U5" s="2">
        <v>61</v>
      </c>
      <c r="V5" s="2">
        <v>72</v>
      </c>
      <c r="W5" s="2">
        <v>61</v>
      </c>
      <c r="X5" s="2">
        <v>72</v>
      </c>
      <c r="Y5" s="2">
        <v>9619</v>
      </c>
      <c r="Z5" s="2">
        <v>9601</v>
      </c>
      <c r="AA5" s="2">
        <v>1056</v>
      </c>
      <c r="AB5" s="2">
        <v>1038</v>
      </c>
      <c r="AC5" s="2">
        <v>8909</v>
      </c>
      <c r="AD5" s="2">
        <v>8867</v>
      </c>
      <c r="AE5" s="2">
        <v>5951</v>
      </c>
      <c r="AF5" s="2">
        <v>5984</v>
      </c>
      <c r="AG5" s="2">
        <v>5558</v>
      </c>
      <c r="AH5" s="2">
        <v>5596</v>
      </c>
      <c r="AI5" s="2">
        <v>2120</v>
      </c>
      <c r="AJ5" s="2">
        <v>2071</v>
      </c>
    </row>
    <row r="6" spans="1:36" x14ac:dyDescent="0.2">
      <c r="A6" s="2" t="s">
        <v>23</v>
      </c>
      <c r="B6">
        <v>0</v>
      </c>
      <c r="C6" t="s">
        <v>20</v>
      </c>
      <c r="D6" t="s">
        <v>12</v>
      </c>
      <c r="E6" t="s">
        <v>13</v>
      </c>
      <c r="F6" s="2">
        <v>0.84</v>
      </c>
      <c r="G6" s="2">
        <v>0.71</v>
      </c>
      <c r="H6" s="2">
        <v>0.98</v>
      </c>
      <c r="I6" s="2">
        <v>9619</v>
      </c>
      <c r="J6" s="2">
        <v>274</v>
      </c>
      <c r="K6" s="2">
        <v>9601</v>
      </c>
      <c r="L6" s="2">
        <v>328</v>
      </c>
      <c r="M6" s="2">
        <v>3043</v>
      </c>
      <c r="N6" s="2">
        <v>2988</v>
      </c>
      <c r="O6" t="s">
        <v>39</v>
      </c>
      <c r="P6" t="s">
        <v>39</v>
      </c>
      <c r="Q6" t="s">
        <v>39</v>
      </c>
      <c r="R6" t="s">
        <v>39</v>
      </c>
      <c r="S6" s="2">
        <v>66</v>
      </c>
      <c r="T6" s="2">
        <v>66</v>
      </c>
      <c r="U6" s="2">
        <v>61</v>
      </c>
      <c r="V6" s="2">
        <v>72</v>
      </c>
      <c r="W6" s="2">
        <v>61</v>
      </c>
      <c r="X6" s="2">
        <v>72</v>
      </c>
      <c r="Y6" s="2">
        <v>9619</v>
      </c>
      <c r="Z6" s="2">
        <v>9601</v>
      </c>
      <c r="AA6" s="2">
        <v>1056</v>
      </c>
      <c r="AB6" s="2">
        <v>1038</v>
      </c>
      <c r="AC6" s="2">
        <v>8909</v>
      </c>
      <c r="AD6" s="2">
        <v>8867</v>
      </c>
      <c r="AE6" s="2">
        <v>5951</v>
      </c>
      <c r="AF6" s="2">
        <v>5984</v>
      </c>
      <c r="AG6" s="2">
        <v>5558</v>
      </c>
      <c r="AH6" s="2">
        <v>5596</v>
      </c>
      <c r="AI6" s="2">
        <v>2120</v>
      </c>
      <c r="AJ6" s="2">
        <v>2071</v>
      </c>
    </row>
    <row r="7" spans="1:36" x14ac:dyDescent="0.2">
      <c r="A7" s="2" t="s">
        <v>23</v>
      </c>
      <c r="B7">
        <v>0</v>
      </c>
      <c r="C7" t="s">
        <v>14</v>
      </c>
      <c r="D7" t="s">
        <v>12</v>
      </c>
      <c r="E7" t="s">
        <v>13</v>
      </c>
      <c r="F7" s="2">
        <v>0.8</v>
      </c>
      <c r="G7" s="2">
        <v>0.64</v>
      </c>
      <c r="H7" s="2">
        <v>0.99</v>
      </c>
      <c r="I7" s="2">
        <v>9619</v>
      </c>
      <c r="J7" s="2">
        <v>152</v>
      </c>
      <c r="K7" s="2">
        <v>9601</v>
      </c>
      <c r="L7" s="2">
        <v>191</v>
      </c>
      <c r="M7" s="2">
        <v>3043</v>
      </c>
      <c r="N7" s="2">
        <v>2988</v>
      </c>
      <c r="O7" t="s">
        <v>39</v>
      </c>
      <c r="P7" t="s">
        <v>39</v>
      </c>
      <c r="Q7" t="s">
        <v>39</v>
      </c>
      <c r="R7" t="s">
        <v>39</v>
      </c>
      <c r="S7" s="2">
        <v>66</v>
      </c>
      <c r="T7" s="2">
        <v>66</v>
      </c>
      <c r="U7" s="2">
        <v>61</v>
      </c>
      <c r="V7" s="2">
        <v>72</v>
      </c>
      <c r="W7" s="2">
        <v>61</v>
      </c>
      <c r="X7" s="2">
        <v>72</v>
      </c>
      <c r="Y7" s="2">
        <v>9619</v>
      </c>
      <c r="Z7" s="2">
        <v>9601</v>
      </c>
      <c r="AA7" s="2">
        <v>1056</v>
      </c>
      <c r="AB7" s="2">
        <v>1038</v>
      </c>
      <c r="AC7" s="2">
        <v>8909</v>
      </c>
      <c r="AD7" s="2">
        <v>8867</v>
      </c>
      <c r="AE7" s="2">
        <v>5951</v>
      </c>
      <c r="AF7" s="2">
        <v>5984</v>
      </c>
      <c r="AG7" s="2">
        <v>5558</v>
      </c>
      <c r="AH7" s="2">
        <v>5596</v>
      </c>
      <c r="AI7" s="2">
        <v>2120</v>
      </c>
      <c r="AJ7" s="2">
        <v>2071</v>
      </c>
    </row>
    <row r="8" spans="1:36" x14ac:dyDescent="0.2">
      <c r="A8" s="2" t="s">
        <v>23</v>
      </c>
      <c r="B8">
        <v>0</v>
      </c>
      <c r="C8" t="s">
        <v>15</v>
      </c>
      <c r="D8" t="s">
        <v>12</v>
      </c>
      <c r="E8" t="s">
        <v>13</v>
      </c>
      <c r="F8" s="2">
        <v>1.02</v>
      </c>
      <c r="G8" s="2">
        <v>0.88</v>
      </c>
      <c r="H8" s="2">
        <v>1.18</v>
      </c>
      <c r="I8" s="2">
        <v>9619</v>
      </c>
      <c r="J8" s="2">
        <v>364</v>
      </c>
      <c r="K8" s="2">
        <v>9601</v>
      </c>
      <c r="L8" s="2">
        <v>357</v>
      </c>
      <c r="M8" s="2">
        <v>3043</v>
      </c>
      <c r="N8" s="2">
        <v>2988</v>
      </c>
      <c r="O8" t="s">
        <v>39</v>
      </c>
      <c r="P8" t="s">
        <v>39</v>
      </c>
      <c r="Q8" t="s">
        <v>39</v>
      </c>
      <c r="R8" t="s">
        <v>39</v>
      </c>
      <c r="S8" s="2">
        <v>66</v>
      </c>
      <c r="T8" s="2">
        <v>66</v>
      </c>
      <c r="U8" s="2">
        <v>61</v>
      </c>
      <c r="V8" s="2">
        <v>72</v>
      </c>
      <c r="W8" s="2">
        <v>61</v>
      </c>
      <c r="X8" s="2">
        <v>72</v>
      </c>
      <c r="Y8" s="2">
        <v>9619</v>
      </c>
      <c r="Z8" s="2">
        <v>9601</v>
      </c>
      <c r="AA8" s="2">
        <v>1056</v>
      </c>
      <c r="AB8" s="2">
        <v>1038</v>
      </c>
      <c r="AC8" s="2">
        <v>8909</v>
      </c>
      <c r="AD8" s="2">
        <v>8867</v>
      </c>
      <c r="AE8" s="2">
        <v>5951</v>
      </c>
      <c r="AF8" s="2">
        <v>5984</v>
      </c>
      <c r="AG8" s="2">
        <v>5558</v>
      </c>
      <c r="AH8" s="2">
        <v>5596</v>
      </c>
      <c r="AI8" s="2">
        <v>2120</v>
      </c>
      <c r="AJ8" s="2">
        <v>2071</v>
      </c>
    </row>
    <row r="9" spans="1:36" x14ac:dyDescent="0.2">
      <c r="A9" s="2" t="s">
        <v>23</v>
      </c>
      <c r="B9">
        <v>0</v>
      </c>
      <c r="C9" t="s">
        <v>16</v>
      </c>
      <c r="D9" t="s">
        <v>12</v>
      </c>
      <c r="E9" t="s">
        <v>13</v>
      </c>
      <c r="F9" s="2">
        <v>0.98</v>
      </c>
      <c r="G9" s="2">
        <v>0.87</v>
      </c>
      <c r="H9" s="2">
        <v>1.1000000000000001</v>
      </c>
      <c r="I9" s="2">
        <v>9619</v>
      </c>
      <c r="J9" s="2">
        <v>579</v>
      </c>
      <c r="K9" s="2">
        <v>9601</v>
      </c>
      <c r="L9" s="2">
        <v>592</v>
      </c>
      <c r="M9" s="2">
        <v>3043</v>
      </c>
      <c r="N9" s="2">
        <v>2988</v>
      </c>
      <c r="O9" t="s">
        <v>39</v>
      </c>
      <c r="P9" t="s">
        <v>39</v>
      </c>
      <c r="Q9" t="s">
        <v>39</v>
      </c>
      <c r="R9" t="s">
        <v>39</v>
      </c>
      <c r="S9" s="2">
        <v>66</v>
      </c>
      <c r="T9" s="2">
        <v>66</v>
      </c>
      <c r="U9" s="2">
        <v>61</v>
      </c>
      <c r="V9" s="2">
        <v>72</v>
      </c>
      <c r="W9" s="2">
        <v>61</v>
      </c>
      <c r="X9" s="2">
        <v>72</v>
      </c>
      <c r="Y9" s="2">
        <v>9619</v>
      </c>
      <c r="Z9" s="2">
        <v>9601</v>
      </c>
      <c r="AA9" s="2">
        <v>1056</v>
      </c>
      <c r="AB9" s="2">
        <v>1038</v>
      </c>
      <c r="AC9" s="2">
        <v>8909</v>
      </c>
      <c r="AD9" s="2">
        <v>8867</v>
      </c>
      <c r="AE9" s="2">
        <v>5951</v>
      </c>
      <c r="AF9" s="2">
        <v>5984</v>
      </c>
      <c r="AG9" s="2">
        <v>5558</v>
      </c>
      <c r="AH9" s="2">
        <v>5596</v>
      </c>
      <c r="AI9" s="2">
        <v>2120</v>
      </c>
      <c r="AJ9" s="2">
        <v>2071</v>
      </c>
    </row>
    <row r="10" spans="1:36" x14ac:dyDescent="0.2">
      <c r="A10" s="2" t="s">
        <v>23</v>
      </c>
      <c r="B10">
        <v>0</v>
      </c>
      <c r="C10" t="s">
        <v>55</v>
      </c>
      <c r="D10" t="s">
        <v>12</v>
      </c>
      <c r="E10" t="s">
        <v>13</v>
      </c>
      <c r="F10" s="2">
        <v>2.3199999999999998</v>
      </c>
      <c r="G10" s="2">
        <v>1.82</v>
      </c>
      <c r="H10" s="2">
        <v>2.94</v>
      </c>
      <c r="I10" s="2">
        <v>9619</v>
      </c>
      <c r="J10" s="2">
        <v>206</v>
      </c>
      <c r="K10" s="2">
        <v>9601</v>
      </c>
      <c r="L10" s="2">
        <v>100</v>
      </c>
      <c r="M10" s="2">
        <v>3043</v>
      </c>
      <c r="N10" s="2">
        <v>2988</v>
      </c>
      <c r="O10" t="s">
        <v>39</v>
      </c>
      <c r="P10" t="s">
        <v>39</v>
      </c>
      <c r="Q10" t="s">
        <v>39</v>
      </c>
      <c r="R10" t="s">
        <v>39</v>
      </c>
      <c r="S10" s="2">
        <v>66</v>
      </c>
      <c r="T10" s="2">
        <v>66</v>
      </c>
      <c r="U10" s="2">
        <v>61</v>
      </c>
      <c r="V10" s="2">
        <v>72</v>
      </c>
      <c r="W10" s="2">
        <v>61</v>
      </c>
      <c r="X10" s="2">
        <v>72</v>
      </c>
      <c r="Y10" s="2">
        <v>9619</v>
      </c>
      <c r="Z10" s="2">
        <v>9601</v>
      </c>
      <c r="AA10" s="2">
        <v>1056</v>
      </c>
      <c r="AB10" s="2">
        <v>1038</v>
      </c>
      <c r="AC10" s="2">
        <v>8909</v>
      </c>
      <c r="AD10" s="2">
        <v>8867</v>
      </c>
      <c r="AE10" s="2">
        <v>5951</v>
      </c>
      <c r="AF10" s="2">
        <v>5984</v>
      </c>
      <c r="AG10" s="2">
        <v>5558</v>
      </c>
      <c r="AH10" s="2">
        <v>5596</v>
      </c>
      <c r="AI10" s="2">
        <v>2120</v>
      </c>
      <c r="AJ10" s="2">
        <v>2071</v>
      </c>
    </row>
    <row r="11" spans="1:36" x14ac:dyDescent="0.2">
      <c r="A11" s="2" t="s">
        <v>6</v>
      </c>
      <c r="B11">
        <v>1</v>
      </c>
      <c r="C11" t="s">
        <v>53</v>
      </c>
      <c r="D11" t="s">
        <v>11</v>
      </c>
      <c r="E11" t="s">
        <v>13</v>
      </c>
      <c r="F11" s="2">
        <v>0.84</v>
      </c>
      <c r="G11" s="2">
        <v>0.74</v>
      </c>
      <c r="H11" s="2">
        <v>0.95</v>
      </c>
      <c r="I11" s="2">
        <v>7045</v>
      </c>
      <c r="J11" s="2">
        <v>487</v>
      </c>
      <c r="K11" s="2">
        <v>7067</v>
      </c>
      <c r="L11" s="2">
        <v>578</v>
      </c>
      <c r="M11" s="2">
        <v>1661</v>
      </c>
      <c r="N11" s="2">
        <v>1717</v>
      </c>
      <c r="O11" s="2">
        <v>65.2</v>
      </c>
      <c r="P11" s="2">
        <v>65.400000000000006</v>
      </c>
      <c r="Q11" s="2">
        <v>8.4</v>
      </c>
      <c r="R11" s="2">
        <v>8.3000000000000007</v>
      </c>
      <c r="S11" t="s">
        <v>39</v>
      </c>
      <c r="T11" t="s">
        <v>39</v>
      </c>
      <c r="U11" t="s">
        <v>39</v>
      </c>
      <c r="V11" t="s">
        <v>39</v>
      </c>
      <c r="W11" t="s">
        <v>39</v>
      </c>
      <c r="X11" t="s">
        <v>39</v>
      </c>
      <c r="Y11" s="2">
        <v>2308</v>
      </c>
      <c r="Z11" s="2">
        <v>2257</v>
      </c>
      <c r="AA11" s="2">
        <v>1206</v>
      </c>
      <c r="AB11" s="2">
        <v>1143</v>
      </c>
      <c r="AC11" s="2">
        <v>5461</v>
      </c>
      <c r="AD11" s="2">
        <v>5484</v>
      </c>
      <c r="AE11" s="1">
        <f>4190/7042</f>
        <v>0.59500142005112189</v>
      </c>
      <c r="AF11" s="1">
        <f>4213/7067</f>
        <v>0.59615112494693645</v>
      </c>
      <c r="AG11" s="1">
        <f>5879/7044</f>
        <v>0.83461101646791591</v>
      </c>
      <c r="AH11" s="1">
        <f>5837/7066</f>
        <v>0.82606849702802154</v>
      </c>
      <c r="AI11">
        <v>0</v>
      </c>
      <c r="AJ11">
        <v>0</v>
      </c>
    </row>
    <row r="12" spans="1:36" x14ac:dyDescent="0.2">
      <c r="A12" s="2" t="s">
        <v>6</v>
      </c>
      <c r="B12">
        <v>1</v>
      </c>
      <c r="C12" t="s">
        <v>55</v>
      </c>
      <c r="D12" t="s">
        <v>11</v>
      </c>
      <c r="E12" t="s">
        <v>13</v>
      </c>
      <c r="F12" s="2">
        <v>2.3199999999999998</v>
      </c>
      <c r="G12" s="2">
        <v>1.68</v>
      </c>
      <c r="H12" s="2">
        <v>3.21</v>
      </c>
      <c r="I12" s="2">
        <v>7045</v>
      </c>
      <c r="J12" s="2">
        <v>115</v>
      </c>
      <c r="K12" s="2">
        <v>7067</v>
      </c>
      <c r="L12" s="2">
        <v>54</v>
      </c>
      <c r="M12" s="2">
        <v>1661</v>
      </c>
      <c r="N12" s="2">
        <v>1717</v>
      </c>
      <c r="O12" s="2">
        <v>65.2</v>
      </c>
      <c r="P12" s="2">
        <v>65.400000000000006</v>
      </c>
      <c r="Q12" s="2">
        <v>8.4</v>
      </c>
      <c r="R12" s="2">
        <v>8.3000000000000007</v>
      </c>
      <c r="S12" t="s">
        <v>39</v>
      </c>
      <c r="T12" t="s">
        <v>39</v>
      </c>
      <c r="U12" t="s">
        <v>39</v>
      </c>
      <c r="V12" t="s">
        <v>39</v>
      </c>
      <c r="W12" t="s">
        <v>39</v>
      </c>
      <c r="X12" t="s">
        <v>39</v>
      </c>
      <c r="Y12" s="2">
        <v>2308</v>
      </c>
      <c r="Z12" s="2">
        <v>2257</v>
      </c>
      <c r="AA12" s="2">
        <v>1206</v>
      </c>
      <c r="AB12" s="2">
        <v>1143</v>
      </c>
      <c r="AC12" s="2">
        <v>5461</v>
      </c>
      <c r="AD12" s="2">
        <v>5484</v>
      </c>
      <c r="AE12" s="1">
        <f>4190/7042</f>
        <v>0.59500142005112189</v>
      </c>
      <c r="AF12" s="1">
        <f>4213/7067</f>
        <v>0.59615112494693645</v>
      </c>
      <c r="AG12" s="1">
        <f>5879/7044</f>
        <v>0.83461101646791591</v>
      </c>
      <c r="AH12" s="1">
        <f>5837/7066</f>
        <v>0.82606849702802154</v>
      </c>
      <c r="AI12">
        <v>0</v>
      </c>
      <c r="AJ12">
        <v>0</v>
      </c>
    </row>
    <row r="13" spans="1:36" x14ac:dyDescent="0.2">
      <c r="A13" s="2" t="s">
        <v>6</v>
      </c>
      <c r="B13">
        <v>1</v>
      </c>
      <c r="C13" t="s">
        <v>53</v>
      </c>
      <c r="D13" t="s">
        <v>10</v>
      </c>
      <c r="E13" t="s">
        <v>13</v>
      </c>
      <c r="F13" s="2">
        <v>0.85</v>
      </c>
      <c r="G13" s="2">
        <v>0.75</v>
      </c>
      <c r="H13" s="2">
        <v>0.96</v>
      </c>
      <c r="I13" s="2">
        <v>7050</v>
      </c>
      <c r="J13" s="2">
        <v>493</v>
      </c>
      <c r="K13" s="2">
        <v>7067</v>
      </c>
      <c r="L13" s="2">
        <v>578</v>
      </c>
      <c r="M13" s="2">
        <v>1682</v>
      </c>
      <c r="N13" s="2">
        <v>1717</v>
      </c>
      <c r="O13" s="2">
        <v>65.400000000000006</v>
      </c>
      <c r="P13" s="2">
        <v>65.400000000000006</v>
      </c>
      <c r="Q13" s="2">
        <v>8.4</v>
      </c>
      <c r="R13" s="2">
        <v>8.3000000000000007</v>
      </c>
      <c r="S13" t="s">
        <v>39</v>
      </c>
      <c r="T13" t="s">
        <v>39</v>
      </c>
      <c r="U13" t="s">
        <v>39</v>
      </c>
      <c r="V13" t="s">
        <v>39</v>
      </c>
      <c r="W13" t="s">
        <v>39</v>
      </c>
      <c r="X13" t="s">
        <v>39</v>
      </c>
      <c r="Y13" s="2">
        <v>2241</v>
      </c>
      <c r="Z13" s="2">
        <v>2257</v>
      </c>
      <c r="AA13" s="2">
        <v>1187</v>
      </c>
      <c r="AB13" s="2">
        <v>1143</v>
      </c>
      <c r="AC13" s="2">
        <v>5462</v>
      </c>
      <c r="AD13" s="2">
        <v>5484</v>
      </c>
      <c r="AE13" s="1">
        <f>4155/7049</f>
        <v>0.58944531139168677</v>
      </c>
      <c r="AF13" s="1">
        <f>4213/7067</f>
        <v>0.59615112494693645</v>
      </c>
      <c r="AG13" s="1">
        <f>5852/7049</f>
        <v>0.83018867924528306</v>
      </c>
      <c r="AH13" s="1">
        <f>5837/7066</f>
        <v>0.82606849702802154</v>
      </c>
      <c r="AI13">
        <v>0</v>
      </c>
      <c r="AJ13">
        <v>0</v>
      </c>
    </row>
    <row r="14" spans="1:36" x14ac:dyDescent="0.2">
      <c r="A14" s="2" t="s">
        <v>6</v>
      </c>
      <c r="B14">
        <v>1</v>
      </c>
      <c r="C14" t="s">
        <v>55</v>
      </c>
      <c r="D14" t="s">
        <v>10</v>
      </c>
      <c r="E14" t="s">
        <v>13</v>
      </c>
      <c r="F14" s="2">
        <v>2.69</v>
      </c>
      <c r="G14" s="2">
        <v>1.96</v>
      </c>
      <c r="H14" s="2">
        <v>3.7</v>
      </c>
      <c r="I14" s="2">
        <v>7050</v>
      </c>
      <c r="J14" s="2">
        <v>127</v>
      </c>
      <c r="K14" s="2">
        <v>7067</v>
      </c>
      <c r="L14" s="2">
        <v>54</v>
      </c>
      <c r="M14" s="2">
        <v>1682</v>
      </c>
      <c r="N14" s="2">
        <v>1717</v>
      </c>
      <c r="O14" s="2">
        <v>65.400000000000006</v>
      </c>
      <c r="P14" s="2">
        <v>65.400000000000006</v>
      </c>
      <c r="Q14" s="2">
        <v>8.4</v>
      </c>
      <c r="R14" s="2">
        <v>8.3000000000000007</v>
      </c>
      <c r="S14" t="s">
        <v>39</v>
      </c>
      <c r="T14" t="s">
        <v>39</v>
      </c>
      <c r="U14" t="s">
        <v>39</v>
      </c>
      <c r="V14" t="s">
        <v>39</v>
      </c>
      <c r="W14" t="s">
        <v>39</v>
      </c>
      <c r="X14" t="s">
        <v>39</v>
      </c>
      <c r="Y14" s="2">
        <v>2241</v>
      </c>
      <c r="Z14" s="2">
        <v>2257</v>
      </c>
      <c r="AA14" s="2">
        <v>1187</v>
      </c>
      <c r="AB14" s="2">
        <v>1143</v>
      </c>
      <c r="AC14" s="2">
        <v>5462</v>
      </c>
      <c r="AD14" s="2">
        <v>5484</v>
      </c>
      <c r="AE14" s="1">
        <f>4155/7049</f>
        <v>0.58944531139168677</v>
      </c>
      <c r="AF14" s="1">
        <f>4213/7067</f>
        <v>0.59615112494693645</v>
      </c>
      <c r="AG14" s="1">
        <f>5852/7049</f>
        <v>0.83018867924528306</v>
      </c>
      <c r="AH14" s="1">
        <f>5837/7066</f>
        <v>0.82606849702802154</v>
      </c>
      <c r="AI14">
        <v>0</v>
      </c>
      <c r="AJ14">
        <v>0</v>
      </c>
    </row>
    <row r="15" spans="1:36" x14ac:dyDescent="0.2">
      <c r="A15" s="2" t="s">
        <v>6</v>
      </c>
      <c r="B15">
        <v>1</v>
      </c>
      <c r="C15" t="s">
        <v>53</v>
      </c>
      <c r="D15" t="s">
        <v>12</v>
      </c>
      <c r="E15" t="s">
        <v>13</v>
      </c>
      <c r="F15" s="2">
        <v>0.84</v>
      </c>
      <c r="G15" s="2">
        <v>0.76</v>
      </c>
      <c r="H15" s="2">
        <v>0.94</v>
      </c>
      <c r="I15" s="4">
        <v>14095</v>
      </c>
      <c r="J15" t="s">
        <v>39</v>
      </c>
      <c r="K15" s="2">
        <v>7067</v>
      </c>
      <c r="L15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t="s">
        <v>39</v>
      </c>
      <c r="S15" t="s">
        <v>39</v>
      </c>
      <c r="T15" t="s">
        <v>39</v>
      </c>
      <c r="U15" t="s">
        <v>39</v>
      </c>
      <c r="V15" t="s">
        <v>39</v>
      </c>
      <c r="W15" t="s">
        <v>39</v>
      </c>
      <c r="X15" t="s">
        <v>39</v>
      </c>
      <c r="Y15" t="s">
        <v>39</v>
      </c>
      <c r="Z15" t="s">
        <v>39</v>
      </c>
      <c r="AA15" t="s">
        <v>39</v>
      </c>
      <c r="AB15" t="s">
        <v>39</v>
      </c>
      <c r="AC15" t="s">
        <v>39</v>
      </c>
      <c r="AD15" t="s">
        <v>39</v>
      </c>
      <c r="AE15" t="s">
        <v>39</v>
      </c>
      <c r="AF15" t="s">
        <v>39</v>
      </c>
      <c r="AG15" t="s">
        <v>39</v>
      </c>
      <c r="AH15" t="s">
        <v>39</v>
      </c>
      <c r="AI15" t="s">
        <v>39</v>
      </c>
      <c r="AJ15" t="s">
        <v>39</v>
      </c>
    </row>
    <row r="16" spans="1:36" x14ac:dyDescent="0.2">
      <c r="A16" s="2" t="s">
        <v>6</v>
      </c>
      <c r="B16">
        <v>1</v>
      </c>
      <c r="C16" t="s">
        <v>20</v>
      </c>
      <c r="D16" t="s">
        <v>12</v>
      </c>
      <c r="E16" t="s">
        <v>13</v>
      </c>
      <c r="F16" s="2">
        <v>0.83</v>
      </c>
      <c r="G16" s="2">
        <v>0.72</v>
      </c>
      <c r="H16" s="2">
        <v>0.95</v>
      </c>
      <c r="I16" s="4">
        <v>14095</v>
      </c>
      <c r="J16" t="s">
        <v>39</v>
      </c>
      <c r="K16" s="2">
        <v>7067</v>
      </c>
      <c r="L16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t="s">
        <v>39</v>
      </c>
      <c r="S16" t="s">
        <v>39</v>
      </c>
      <c r="T16" t="s">
        <v>39</v>
      </c>
      <c r="U16" t="s">
        <v>39</v>
      </c>
      <c r="V16" t="s">
        <v>39</v>
      </c>
      <c r="W16" t="s">
        <v>39</v>
      </c>
      <c r="X16" t="s">
        <v>39</v>
      </c>
      <c r="Y16" t="s">
        <v>39</v>
      </c>
      <c r="Z16" t="s">
        <v>39</v>
      </c>
      <c r="AA16" t="s">
        <v>39</v>
      </c>
      <c r="AB16" t="s">
        <v>39</v>
      </c>
      <c r="AC16" t="s">
        <v>39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39</v>
      </c>
      <c r="AJ16" t="s">
        <v>39</v>
      </c>
    </row>
    <row r="17" spans="1:36" x14ac:dyDescent="0.2">
      <c r="A17" s="2" t="s">
        <v>6</v>
      </c>
      <c r="B17">
        <v>1</v>
      </c>
      <c r="C17" t="s">
        <v>14</v>
      </c>
      <c r="D17" t="s">
        <v>12</v>
      </c>
      <c r="E17" t="s">
        <v>13</v>
      </c>
      <c r="F17" s="2">
        <v>0.78</v>
      </c>
      <c r="G17" s="2">
        <v>0.62</v>
      </c>
      <c r="H17" s="2">
        <v>0.98</v>
      </c>
      <c r="I17" s="4">
        <v>14095</v>
      </c>
      <c r="J17" t="s">
        <v>39</v>
      </c>
      <c r="K17" s="2">
        <v>7067</v>
      </c>
      <c r="L17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t="s">
        <v>39</v>
      </c>
      <c r="S17" t="s">
        <v>39</v>
      </c>
      <c r="T17" t="s">
        <v>39</v>
      </c>
      <c r="U17" t="s">
        <v>39</v>
      </c>
      <c r="V17" t="s">
        <v>39</v>
      </c>
      <c r="W17" t="s">
        <v>39</v>
      </c>
      <c r="X17" t="s">
        <v>39</v>
      </c>
      <c r="Y17" t="s">
        <v>39</v>
      </c>
      <c r="Z17" t="s">
        <v>39</v>
      </c>
      <c r="AA17" t="s">
        <v>39</v>
      </c>
      <c r="AB17" t="s">
        <v>39</v>
      </c>
      <c r="AC17" t="s">
        <v>39</v>
      </c>
      <c r="AD17" t="s">
        <v>39</v>
      </c>
      <c r="AE17" t="s">
        <v>39</v>
      </c>
      <c r="AF17" t="s">
        <v>39</v>
      </c>
      <c r="AG17" t="s">
        <v>39</v>
      </c>
      <c r="AH17" t="s">
        <v>39</v>
      </c>
      <c r="AI17" t="s">
        <v>39</v>
      </c>
      <c r="AJ17" t="s">
        <v>39</v>
      </c>
    </row>
    <row r="18" spans="1:36" x14ac:dyDescent="0.2">
      <c r="A18" s="2" t="s">
        <v>6</v>
      </c>
      <c r="B18">
        <v>1</v>
      </c>
      <c r="C18" t="s">
        <v>15</v>
      </c>
      <c r="D18" t="s">
        <v>12</v>
      </c>
      <c r="E18" t="s">
        <v>13</v>
      </c>
      <c r="F18" s="2">
        <v>0.85</v>
      </c>
      <c r="G18" s="2">
        <v>0.71</v>
      </c>
      <c r="H18" s="2">
        <v>1</v>
      </c>
      <c r="I18" s="4">
        <v>14095</v>
      </c>
      <c r="J18" t="s">
        <v>39</v>
      </c>
      <c r="K18" s="2">
        <v>7067</v>
      </c>
      <c r="L18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t="s">
        <v>39</v>
      </c>
      <c r="S18" t="s">
        <v>39</v>
      </c>
      <c r="T18" t="s">
        <v>39</v>
      </c>
      <c r="U18" t="s">
        <v>39</v>
      </c>
      <c r="V18" t="s">
        <v>39</v>
      </c>
      <c r="W18" t="s">
        <v>39</v>
      </c>
      <c r="X18" t="s">
        <v>39</v>
      </c>
      <c r="Y18" t="s">
        <v>39</v>
      </c>
      <c r="Z18" t="s">
        <v>39</v>
      </c>
      <c r="AA18" t="s">
        <v>39</v>
      </c>
      <c r="AB18" t="s">
        <v>39</v>
      </c>
      <c r="AC18" t="s">
        <v>39</v>
      </c>
      <c r="AD18" t="s">
        <v>39</v>
      </c>
      <c r="AE18" t="s">
        <v>39</v>
      </c>
      <c r="AF18" t="s">
        <v>39</v>
      </c>
      <c r="AG18" t="s">
        <v>39</v>
      </c>
      <c r="AH18" t="s">
        <v>39</v>
      </c>
      <c r="AI18" t="s">
        <v>39</v>
      </c>
      <c r="AJ18" t="s">
        <v>39</v>
      </c>
    </row>
    <row r="19" spans="1:36" x14ac:dyDescent="0.2">
      <c r="A19" s="2" t="s">
        <v>6</v>
      </c>
      <c r="B19">
        <v>1</v>
      </c>
      <c r="C19" t="s">
        <v>20</v>
      </c>
      <c r="D19" t="s">
        <v>11</v>
      </c>
      <c r="E19" t="s">
        <v>13</v>
      </c>
      <c r="F19" s="2">
        <v>0.84</v>
      </c>
      <c r="G19" s="2">
        <v>0.72</v>
      </c>
      <c r="H19" s="2">
        <v>0.98</v>
      </c>
      <c r="I19" s="2">
        <v>7045</v>
      </c>
      <c r="K19" s="2">
        <v>7067</v>
      </c>
    </row>
    <row r="20" spans="1:36" x14ac:dyDescent="0.2">
      <c r="A20" s="2" t="s">
        <v>6</v>
      </c>
      <c r="B20">
        <v>1</v>
      </c>
      <c r="C20" t="s">
        <v>14</v>
      </c>
      <c r="D20" t="s">
        <v>11</v>
      </c>
      <c r="E20" t="s">
        <v>13</v>
      </c>
      <c r="F20" s="2">
        <v>0.75</v>
      </c>
      <c r="G20" s="2">
        <v>0.56999999999999995</v>
      </c>
      <c r="H20" s="2">
        <v>0.98</v>
      </c>
      <c r="I20" s="2">
        <v>7045</v>
      </c>
      <c r="K20" s="2">
        <v>7067</v>
      </c>
    </row>
    <row r="21" spans="1:36" x14ac:dyDescent="0.2">
      <c r="A21" s="2" t="s">
        <v>6</v>
      </c>
      <c r="B21">
        <v>1</v>
      </c>
      <c r="C21" t="s">
        <v>15</v>
      </c>
      <c r="D21" t="s">
        <v>11</v>
      </c>
      <c r="E21" t="s">
        <v>13</v>
      </c>
      <c r="F21" s="2">
        <v>0.83</v>
      </c>
      <c r="G21" s="2">
        <v>0.68</v>
      </c>
      <c r="H21" s="2">
        <v>1.01</v>
      </c>
      <c r="I21" s="2">
        <v>7045</v>
      </c>
      <c r="K21" s="2">
        <v>7067</v>
      </c>
    </row>
    <row r="22" spans="1:36" x14ac:dyDescent="0.2">
      <c r="A22" s="2" t="s">
        <v>6</v>
      </c>
      <c r="B22">
        <v>1</v>
      </c>
      <c r="C22" t="s">
        <v>20</v>
      </c>
      <c r="D22" t="s">
        <v>10</v>
      </c>
      <c r="E22" t="s">
        <v>13</v>
      </c>
      <c r="F22" s="2">
        <v>0.81</v>
      </c>
      <c r="G22" s="2">
        <v>0.69</v>
      </c>
      <c r="H22" s="2">
        <v>0.95</v>
      </c>
      <c r="I22" s="2">
        <v>7050</v>
      </c>
      <c r="K22" s="2">
        <v>7067</v>
      </c>
    </row>
    <row r="23" spans="1:36" x14ac:dyDescent="0.2">
      <c r="A23" s="2" t="s">
        <v>6</v>
      </c>
      <c r="B23">
        <v>1</v>
      </c>
      <c r="C23" t="s">
        <v>14</v>
      </c>
      <c r="D23" t="s">
        <v>10</v>
      </c>
      <c r="E23" t="s">
        <v>13</v>
      </c>
      <c r="F23" s="2">
        <v>0.82</v>
      </c>
      <c r="G23" s="2">
        <v>0.63</v>
      </c>
      <c r="H23" s="2">
        <v>1.07</v>
      </c>
      <c r="I23" s="2">
        <v>7050</v>
      </c>
      <c r="K23" s="2">
        <v>7067</v>
      </c>
    </row>
    <row r="24" spans="1:36" x14ac:dyDescent="0.2">
      <c r="A24" s="2" t="s">
        <v>6</v>
      </c>
      <c r="B24">
        <v>1</v>
      </c>
      <c r="C24" t="s">
        <v>15</v>
      </c>
      <c r="D24" t="s">
        <v>10</v>
      </c>
      <c r="E24" t="s">
        <v>13</v>
      </c>
      <c r="F24" s="2">
        <v>0.87</v>
      </c>
      <c r="G24" s="2">
        <v>0.71</v>
      </c>
      <c r="H24" s="2">
        <v>1</v>
      </c>
      <c r="I24" s="2">
        <v>7050</v>
      </c>
      <c r="K24" s="2">
        <v>7067</v>
      </c>
    </row>
    <row r="25" spans="1:36" x14ac:dyDescent="0.2">
      <c r="A25" s="2" t="s">
        <v>7</v>
      </c>
      <c r="B25">
        <v>1</v>
      </c>
      <c r="C25" t="s">
        <v>53</v>
      </c>
      <c r="D25" t="s">
        <v>18</v>
      </c>
      <c r="E25" t="s">
        <v>13</v>
      </c>
      <c r="F25" s="2">
        <v>0.74</v>
      </c>
      <c r="G25" s="2">
        <v>0.65</v>
      </c>
      <c r="H25" s="2">
        <v>0.86</v>
      </c>
      <c r="I25" s="2">
        <v>8313</v>
      </c>
      <c r="J25" s="2">
        <v>347</v>
      </c>
      <c r="K25" s="2">
        <v>8261</v>
      </c>
      <c r="L25" s="2">
        <v>460</v>
      </c>
      <c r="M25" s="2">
        <v>1736</v>
      </c>
      <c r="N25" s="2">
        <v>1646</v>
      </c>
      <c r="O25" t="s">
        <v>39</v>
      </c>
      <c r="P25" t="s">
        <v>39</v>
      </c>
      <c r="Q25" t="s">
        <v>39</v>
      </c>
      <c r="R25" t="s">
        <v>39</v>
      </c>
      <c r="S25" s="2">
        <v>69</v>
      </c>
      <c r="T25" s="2">
        <v>69</v>
      </c>
      <c r="U25" s="2">
        <v>65</v>
      </c>
      <c r="V25" s="2">
        <v>73</v>
      </c>
      <c r="W25" s="2">
        <v>65</v>
      </c>
      <c r="X25" s="2">
        <v>73</v>
      </c>
      <c r="Y25" s="2">
        <v>3043</v>
      </c>
      <c r="Z25" s="2">
        <v>3040</v>
      </c>
      <c r="AA25" s="2">
        <v>1679</v>
      </c>
      <c r="AB25" s="2">
        <v>1687</v>
      </c>
      <c r="AC25" s="2">
        <v>6280</v>
      </c>
      <c r="AD25" s="2">
        <v>6218</v>
      </c>
      <c r="AE25" s="2">
        <v>5252</v>
      </c>
      <c r="AF25" s="2">
        <v>5043</v>
      </c>
      <c r="AG25" s="2">
        <v>4971</v>
      </c>
      <c r="AH25" s="2">
        <v>4905</v>
      </c>
      <c r="AI25" s="2">
        <v>2074</v>
      </c>
      <c r="AJ25" s="2">
        <v>2586</v>
      </c>
    </row>
    <row r="26" spans="1:36" x14ac:dyDescent="0.2">
      <c r="A26" s="2" t="s">
        <v>7</v>
      </c>
      <c r="B26">
        <v>1</v>
      </c>
      <c r="C26" t="s">
        <v>20</v>
      </c>
      <c r="D26" t="s">
        <v>18</v>
      </c>
      <c r="E26" t="s">
        <v>13</v>
      </c>
      <c r="F26" s="2">
        <v>0.86</v>
      </c>
      <c r="G26" s="2">
        <v>0.7</v>
      </c>
      <c r="H26" s="2">
        <v>1.05</v>
      </c>
      <c r="I26" s="2">
        <v>8313</v>
      </c>
      <c r="J26" s="2">
        <v>169</v>
      </c>
      <c r="K26" s="2">
        <v>8261</v>
      </c>
      <c r="L26" s="2">
        <v>195</v>
      </c>
      <c r="M26" s="2">
        <v>1736</v>
      </c>
      <c r="N26" s="2">
        <v>1646</v>
      </c>
      <c r="O26" t="s">
        <v>39</v>
      </c>
      <c r="P26" t="s">
        <v>39</v>
      </c>
      <c r="Q26" t="s">
        <v>39</v>
      </c>
      <c r="R26" t="s">
        <v>39</v>
      </c>
      <c r="S26" s="2">
        <v>69</v>
      </c>
      <c r="T26" s="2">
        <v>69</v>
      </c>
      <c r="U26" s="2">
        <v>65</v>
      </c>
      <c r="V26" s="2">
        <v>73</v>
      </c>
      <c r="W26" s="2">
        <v>65</v>
      </c>
      <c r="X26" s="2">
        <v>73</v>
      </c>
      <c r="Y26" s="2">
        <v>3043</v>
      </c>
      <c r="Z26" s="2">
        <v>3040</v>
      </c>
      <c r="AA26" s="2">
        <v>1679</v>
      </c>
      <c r="AB26" s="2">
        <v>1687</v>
      </c>
      <c r="AC26" s="2">
        <v>6280</v>
      </c>
      <c r="AD26" s="2">
        <v>6218</v>
      </c>
      <c r="AE26" s="2">
        <v>5252</v>
      </c>
      <c r="AF26" s="2">
        <v>5043</v>
      </c>
      <c r="AG26" s="2">
        <v>4971</v>
      </c>
      <c r="AH26" s="2">
        <v>4905</v>
      </c>
      <c r="AI26" s="2">
        <v>2074</v>
      </c>
      <c r="AJ26" s="2">
        <v>2586</v>
      </c>
    </row>
    <row r="27" spans="1:36" x14ac:dyDescent="0.2">
      <c r="A27" s="2" t="s">
        <v>7</v>
      </c>
      <c r="B27">
        <v>1</v>
      </c>
      <c r="C27" t="s">
        <v>14</v>
      </c>
      <c r="D27" t="s">
        <v>18</v>
      </c>
      <c r="E27" t="s">
        <v>13</v>
      </c>
      <c r="F27" s="2">
        <v>0.5</v>
      </c>
      <c r="G27" s="2">
        <v>0.36</v>
      </c>
      <c r="H27" s="2">
        <v>0.67</v>
      </c>
      <c r="I27" s="2">
        <v>8313</v>
      </c>
      <c r="J27" s="2">
        <v>60</v>
      </c>
      <c r="K27" s="2">
        <v>8261</v>
      </c>
      <c r="L27" s="2">
        <v>120</v>
      </c>
      <c r="M27" s="2">
        <v>1736</v>
      </c>
      <c r="N27" s="2">
        <v>1646</v>
      </c>
      <c r="O27" t="s">
        <v>39</v>
      </c>
      <c r="P27" t="s">
        <v>39</v>
      </c>
      <c r="Q27" t="s">
        <v>39</v>
      </c>
      <c r="R27" t="s">
        <v>39</v>
      </c>
      <c r="S27" s="2">
        <v>69</v>
      </c>
      <c r="T27" s="2">
        <v>69</v>
      </c>
      <c r="U27" s="2">
        <v>65</v>
      </c>
      <c r="V27" s="2">
        <v>73</v>
      </c>
      <c r="W27" s="2">
        <v>65</v>
      </c>
      <c r="X27" s="2">
        <v>73</v>
      </c>
      <c r="Y27" s="2">
        <v>3043</v>
      </c>
      <c r="Z27" s="2">
        <v>3040</v>
      </c>
      <c r="AA27" s="2">
        <v>1679</v>
      </c>
      <c r="AB27" s="2">
        <v>1687</v>
      </c>
      <c r="AC27" s="2">
        <v>6280</v>
      </c>
      <c r="AD27" s="2">
        <v>6218</v>
      </c>
      <c r="AE27" s="2">
        <v>5252</v>
      </c>
      <c r="AF27" s="2">
        <v>5043</v>
      </c>
      <c r="AG27" s="2">
        <v>4971</v>
      </c>
      <c r="AH27" s="2">
        <v>4905</v>
      </c>
      <c r="AI27" s="2">
        <v>2074</v>
      </c>
      <c r="AJ27" s="2">
        <v>2586</v>
      </c>
    </row>
    <row r="28" spans="1:36" x14ac:dyDescent="0.2">
      <c r="A28" s="2" t="s">
        <v>7</v>
      </c>
      <c r="B28">
        <v>1</v>
      </c>
      <c r="C28" t="s">
        <v>15</v>
      </c>
      <c r="D28" t="s">
        <v>18</v>
      </c>
      <c r="E28" t="s">
        <v>13</v>
      </c>
      <c r="F28" s="2">
        <v>0.75</v>
      </c>
      <c r="G28" s="2">
        <v>0.6</v>
      </c>
      <c r="H28" s="2">
        <v>0.93</v>
      </c>
      <c r="I28" s="2">
        <v>8313</v>
      </c>
      <c r="J28" s="2">
        <v>139</v>
      </c>
      <c r="K28" s="2">
        <v>8261</v>
      </c>
      <c r="L28" s="2">
        <v>184</v>
      </c>
      <c r="M28" s="2">
        <v>1736</v>
      </c>
      <c r="N28" s="2">
        <v>1646</v>
      </c>
      <c r="O28" t="s">
        <v>39</v>
      </c>
      <c r="P28" t="s">
        <v>39</v>
      </c>
      <c r="Q28" t="s">
        <v>39</v>
      </c>
      <c r="R28" t="s">
        <v>39</v>
      </c>
      <c r="S28" s="2">
        <v>69</v>
      </c>
      <c r="T28" s="2">
        <v>69</v>
      </c>
      <c r="U28" s="2">
        <v>65</v>
      </c>
      <c r="V28" s="2">
        <v>73</v>
      </c>
      <c r="W28" s="2">
        <v>65</v>
      </c>
      <c r="X28" s="2">
        <v>73</v>
      </c>
      <c r="Y28" s="2">
        <v>3043</v>
      </c>
      <c r="Z28" s="2">
        <v>3040</v>
      </c>
      <c r="AA28" s="2">
        <v>1679</v>
      </c>
      <c r="AB28" s="2">
        <v>1687</v>
      </c>
      <c r="AC28" s="2">
        <v>6280</v>
      </c>
      <c r="AD28" s="2">
        <v>6218</v>
      </c>
      <c r="AE28" s="2">
        <v>5252</v>
      </c>
      <c r="AF28" s="2">
        <v>5043</v>
      </c>
      <c r="AG28" s="2">
        <v>4971</v>
      </c>
      <c r="AH28" s="2">
        <v>4905</v>
      </c>
      <c r="AI28" s="2">
        <v>2074</v>
      </c>
      <c r="AJ28" s="2">
        <v>2586</v>
      </c>
    </row>
    <row r="29" spans="1:36" x14ac:dyDescent="0.2">
      <c r="A29" s="2" t="s">
        <v>7</v>
      </c>
      <c r="B29">
        <v>1</v>
      </c>
      <c r="C29" t="s">
        <v>16</v>
      </c>
      <c r="D29" t="s">
        <v>18</v>
      </c>
      <c r="E29" t="s">
        <v>13</v>
      </c>
      <c r="F29" s="2">
        <v>0.77</v>
      </c>
      <c r="G29" s="2">
        <v>0.65</v>
      </c>
      <c r="H29" s="2">
        <v>0.9</v>
      </c>
      <c r="I29" s="2">
        <v>8313</v>
      </c>
      <c r="J29" s="2">
        <v>262</v>
      </c>
      <c r="K29" s="2">
        <v>8261</v>
      </c>
      <c r="L29" s="2">
        <v>339</v>
      </c>
      <c r="M29" s="2">
        <v>1736</v>
      </c>
      <c r="N29" s="2">
        <v>1646</v>
      </c>
      <c r="O29" t="s">
        <v>39</v>
      </c>
      <c r="P29" t="s">
        <v>39</v>
      </c>
      <c r="Q29" t="s">
        <v>39</v>
      </c>
      <c r="R29" t="s">
        <v>39</v>
      </c>
      <c r="S29" s="2">
        <v>69</v>
      </c>
      <c r="T29" s="2">
        <v>69</v>
      </c>
      <c r="U29" s="2">
        <v>65</v>
      </c>
      <c r="V29" s="2">
        <v>73</v>
      </c>
      <c r="W29" s="2">
        <v>65</v>
      </c>
      <c r="X29" s="2">
        <v>73</v>
      </c>
      <c r="Y29" s="2">
        <v>3043</v>
      </c>
      <c r="Z29" s="2">
        <v>3040</v>
      </c>
      <c r="AA29" s="2">
        <v>1679</v>
      </c>
      <c r="AB29" s="2">
        <v>1687</v>
      </c>
      <c r="AC29" s="2">
        <v>6280</v>
      </c>
      <c r="AD29" s="2">
        <v>6218</v>
      </c>
      <c r="AE29" s="2">
        <v>5252</v>
      </c>
      <c r="AF29" s="2">
        <v>5043</v>
      </c>
      <c r="AG29" s="2">
        <v>4971</v>
      </c>
      <c r="AH29" s="2">
        <v>4905</v>
      </c>
      <c r="AI29" s="2">
        <v>2074</v>
      </c>
      <c r="AJ29" s="2">
        <v>2586</v>
      </c>
    </row>
    <row r="30" spans="1:36" x14ac:dyDescent="0.2">
      <c r="A30" s="2" t="s">
        <v>7</v>
      </c>
      <c r="B30">
        <v>1</v>
      </c>
      <c r="C30" t="s">
        <v>17</v>
      </c>
      <c r="D30" t="s">
        <v>18</v>
      </c>
      <c r="E30" t="s">
        <v>13</v>
      </c>
      <c r="F30" s="2">
        <v>1.77</v>
      </c>
      <c r="G30" s="2">
        <v>1.39</v>
      </c>
      <c r="H30" s="2">
        <v>2.2400000000000002</v>
      </c>
      <c r="I30" s="2">
        <v>8313</v>
      </c>
      <c r="J30" s="2">
        <v>186</v>
      </c>
      <c r="K30" s="2">
        <v>8261</v>
      </c>
      <c r="L30" s="2">
        <v>105</v>
      </c>
      <c r="M30" s="2">
        <v>1736</v>
      </c>
      <c r="N30" s="2">
        <v>1646</v>
      </c>
      <c r="O30" t="s">
        <v>39</v>
      </c>
      <c r="P30" t="s">
        <v>39</v>
      </c>
      <c r="Q30" t="s">
        <v>39</v>
      </c>
      <c r="R30" t="s">
        <v>39</v>
      </c>
      <c r="S30" s="2">
        <v>69</v>
      </c>
      <c r="T30" s="2">
        <v>69</v>
      </c>
      <c r="U30" s="2">
        <v>65</v>
      </c>
      <c r="V30" s="2">
        <v>73</v>
      </c>
      <c r="W30" s="2">
        <v>65</v>
      </c>
      <c r="X30" s="2">
        <v>73</v>
      </c>
      <c r="Y30" s="2">
        <v>3043</v>
      </c>
      <c r="Z30" s="2">
        <v>3040</v>
      </c>
      <c r="AA30" s="2">
        <v>1679</v>
      </c>
      <c r="AB30" s="2">
        <v>1687</v>
      </c>
      <c r="AC30" s="2">
        <v>6280</v>
      </c>
      <c r="AD30" s="2">
        <v>6218</v>
      </c>
      <c r="AE30" s="2">
        <v>5252</v>
      </c>
      <c r="AF30" s="2">
        <v>5043</v>
      </c>
      <c r="AG30" s="2">
        <v>4971</v>
      </c>
      <c r="AH30" s="2">
        <v>4905</v>
      </c>
      <c r="AI30" s="2">
        <v>2074</v>
      </c>
      <c r="AJ30" s="2">
        <v>2586</v>
      </c>
    </row>
    <row r="31" spans="1:36" x14ac:dyDescent="0.2">
      <c r="A31" s="2" t="s">
        <v>7</v>
      </c>
      <c r="B31">
        <v>1</v>
      </c>
      <c r="C31" t="s">
        <v>25</v>
      </c>
      <c r="D31" t="s">
        <v>18</v>
      </c>
      <c r="E31" t="s">
        <v>13</v>
      </c>
      <c r="F31" s="2">
        <v>1.02</v>
      </c>
      <c r="G31" s="2">
        <v>0.64</v>
      </c>
      <c r="H31" s="2">
        <v>1.64</v>
      </c>
      <c r="I31" s="2">
        <v>8313</v>
      </c>
      <c r="J31" s="2">
        <v>35</v>
      </c>
      <c r="K31" s="2">
        <v>8261</v>
      </c>
      <c r="L31" s="2">
        <v>34</v>
      </c>
      <c r="M31" s="2">
        <v>1736</v>
      </c>
      <c r="N31" s="2">
        <v>1646</v>
      </c>
      <c r="O31" t="s">
        <v>39</v>
      </c>
      <c r="P31" t="s">
        <v>39</v>
      </c>
      <c r="Q31" t="s">
        <v>39</v>
      </c>
      <c r="R31" t="s">
        <v>39</v>
      </c>
      <c r="S31" s="2">
        <v>69</v>
      </c>
      <c r="T31" s="2">
        <v>69</v>
      </c>
      <c r="U31" s="2">
        <v>65</v>
      </c>
      <c r="V31" s="2">
        <v>73</v>
      </c>
      <c r="W31" s="2">
        <v>65</v>
      </c>
      <c r="X31" s="2">
        <v>73</v>
      </c>
      <c r="Y31" s="2">
        <v>3043</v>
      </c>
      <c r="Z31" s="2">
        <v>3040</v>
      </c>
      <c r="AA31" s="2">
        <v>1679</v>
      </c>
      <c r="AB31" s="2">
        <v>1687</v>
      </c>
      <c r="AC31" s="2">
        <v>6280</v>
      </c>
      <c r="AD31" s="2">
        <v>6218</v>
      </c>
      <c r="AE31" s="2">
        <v>5252</v>
      </c>
      <c r="AF31" s="2">
        <v>5043</v>
      </c>
      <c r="AG31" s="2">
        <v>4971</v>
      </c>
      <c r="AH31" s="2">
        <v>4905</v>
      </c>
      <c r="AI31" s="2">
        <v>2074</v>
      </c>
      <c r="AJ31" s="2">
        <v>2586</v>
      </c>
    </row>
    <row r="32" spans="1:36" x14ac:dyDescent="0.2">
      <c r="A32" s="2" t="s">
        <v>7</v>
      </c>
      <c r="B32">
        <v>1</v>
      </c>
      <c r="C32" t="s">
        <v>53</v>
      </c>
      <c r="D32" t="s">
        <v>19</v>
      </c>
      <c r="E32" t="s">
        <v>13</v>
      </c>
      <c r="F32" s="2">
        <v>0.89</v>
      </c>
      <c r="G32" s="2">
        <v>0.78</v>
      </c>
      <c r="H32" s="2">
        <v>1.02</v>
      </c>
      <c r="I32" s="2">
        <v>8250</v>
      </c>
      <c r="J32" s="2">
        <v>411</v>
      </c>
      <c r="K32" s="2">
        <v>8261</v>
      </c>
      <c r="L32" s="2">
        <v>460</v>
      </c>
      <c r="M32" s="2">
        <v>1650</v>
      </c>
      <c r="N32" s="2">
        <v>1646</v>
      </c>
      <c r="O32" t="s">
        <v>39</v>
      </c>
      <c r="P32" t="s">
        <v>39</v>
      </c>
      <c r="Q32" t="s">
        <v>39</v>
      </c>
      <c r="R32" t="s">
        <v>39</v>
      </c>
      <c r="S32" s="2">
        <v>69</v>
      </c>
      <c r="T32" s="2">
        <v>69</v>
      </c>
      <c r="U32" s="2">
        <v>65</v>
      </c>
      <c r="V32" s="2">
        <v>73</v>
      </c>
      <c r="W32" s="2">
        <v>65</v>
      </c>
      <c r="X32" s="2">
        <v>73</v>
      </c>
      <c r="Y32" s="2">
        <v>3015</v>
      </c>
      <c r="Z32" s="2">
        <v>3040</v>
      </c>
      <c r="AA32" s="2">
        <v>1680</v>
      </c>
      <c r="AB32" s="2">
        <v>1687</v>
      </c>
      <c r="AC32" s="2">
        <v>6214</v>
      </c>
      <c r="AD32" s="2">
        <v>6218</v>
      </c>
      <c r="AE32" s="2">
        <v>5174</v>
      </c>
      <c r="AF32" s="2">
        <v>5043</v>
      </c>
      <c r="AG32" s="2">
        <v>4986</v>
      </c>
      <c r="AH32" s="2">
        <v>4905</v>
      </c>
      <c r="AI32" s="2">
        <v>2555</v>
      </c>
      <c r="AJ32" s="2">
        <v>2586</v>
      </c>
    </row>
    <row r="33" spans="1:36" x14ac:dyDescent="0.2">
      <c r="A33" s="2" t="s">
        <v>7</v>
      </c>
      <c r="B33">
        <v>1</v>
      </c>
      <c r="C33" t="s">
        <v>20</v>
      </c>
      <c r="D33" t="s">
        <v>19</v>
      </c>
      <c r="E33" t="s">
        <v>13</v>
      </c>
      <c r="F33" s="2">
        <v>0.9</v>
      </c>
      <c r="G33" s="2">
        <v>0.74</v>
      </c>
      <c r="H33" s="2">
        <v>1.1100000000000001</v>
      </c>
      <c r="I33" s="2">
        <v>8250</v>
      </c>
      <c r="J33" s="2">
        <v>176</v>
      </c>
      <c r="K33" s="2">
        <v>8261</v>
      </c>
      <c r="L33" s="2">
        <v>195</v>
      </c>
      <c r="M33" s="2">
        <v>1650</v>
      </c>
      <c r="N33" s="2">
        <v>1646</v>
      </c>
      <c r="O33" t="s">
        <v>39</v>
      </c>
      <c r="P33" t="s">
        <v>39</v>
      </c>
      <c r="Q33" t="s">
        <v>39</v>
      </c>
      <c r="R33" t="s">
        <v>39</v>
      </c>
      <c r="S33" s="2">
        <v>69</v>
      </c>
      <c r="T33" s="2">
        <v>69</v>
      </c>
      <c r="U33" s="2">
        <v>65</v>
      </c>
      <c r="V33" s="2">
        <v>73</v>
      </c>
      <c r="W33" s="2">
        <v>65</v>
      </c>
      <c r="X33" s="2">
        <v>73</v>
      </c>
      <c r="Y33" s="2">
        <v>3015</v>
      </c>
      <c r="Z33" s="2">
        <v>3040</v>
      </c>
      <c r="AA33" s="2">
        <v>1680</v>
      </c>
      <c r="AB33" s="2">
        <v>1687</v>
      </c>
      <c r="AC33" s="2">
        <v>6214</v>
      </c>
      <c r="AD33" s="2">
        <v>6218</v>
      </c>
      <c r="AE33" s="2">
        <v>5174</v>
      </c>
      <c r="AF33" s="2">
        <v>5043</v>
      </c>
      <c r="AG33" s="2">
        <v>4986</v>
      </c>
      <c r="AH33" s="2">
        <v>4905</v>
      </c>
      <c r="AI33" s="2">
        <v>2555</v>
      </c>
      <c r="AJ33" s="2">
        <v>2586</v>
      </c>
    </row>
    <row r="34" spans="1:36" x14ac:dyDescent="0.2">
      <c r="A34" s="2" t="s">
        <v>7</v>
      </c>
      <c r="B34">
        <v>1</v>
      </c>
      <c r="C34" t="s">
        <v>14</v>
      </c>
      <c r="D34" t="s">
        <v>19</v>
      </c>
      <c r="E34" t="s">
        <v>13</v>
      </c>
      <c r="F34" s="2">
        <v>0.66</v>
      </c>
      <c r="G34" s="2">
        <v>0.5</v>
      </c>
      <c r="H34" s="2">
        <v>0.87</v>
      </c>
      <c r="I34" s="2">
        <v>8250</v>
      </c>
      <c r="J34" s="2">
        <v>79</v>
      </c>
      <c r="K34" s="2">
        <v>8261</v>
      </c>
      <c r="L34" s="2">
        <v>120</v>
      </c>
      <c r="M34" s="2">
        <v>1650</v>
      </c>
      <c r="N34" s="2">
        <v>1646</v>
      </c>
      <c r="O34" t="s">
        <v>39</v>
      </c>
      <c r="P34" t="s">
        <v>39</v>
      </c>
      <c r="Q34" t="s">
        <v>39</v>
      </c>
      <c r="R34" t="s">
        <v>39</v>
      </c>
      <c r="S34" s="2">
        <v>69</v>
      </c>
      <c r="T34" s="2">
        <v>69</v>
      </c>
      <c r="U34" s="2">
        <v>65</v>
      </c>
      <c r="V34" s="2">
        <v>73</v>
      </c>
      <c r="W34" s="2">
        <v>65</v>
      </c>
      <c r="X34" s="2">
        <v>73</v>
      </c>
      <c r="Y34" s="2">
        <v>3015</v>
      </c>
      <c r="Z34" s="2">
        <v>3040</v>
      </c>
      <c r="AA34" s="2">
        <v>1680</v>
      </c>
      <c r="AB34" s="2">
        <v>1687</v>
      </c>
      <c r="AC34" s="2">
        <v>6214</v>
      </c>
      <c r="AD34" s="2">
        <v>6218</v>
      </c>
      <c r="AE34" s="2">
        <v>5174</v>
      </c>
      <c r="AF34" s="2">
        <v>5043</v>
      </c>
      <c r="AG34" s="2">
        <v>4986</v>
      </c>
      <c r="AH34" s="2">
        <v>4905</v>
      </c>
      <c r="AI34" s="2">
        <v>2555</v>
      </c>
      <c r="AJ34" s="2">
        <v>2586</v>
      </c>
    </row>
    <row r="35" spans="1:36" x14ac:dyDescent="0.2">
      <c r="A35" s="2" t="s">
        <v>7</v>
      </c>
      <c r="B35">
        <v>1</v>
      </c>
      <c r="C35" t="s">
        <v>15</v>
      </c>
      <c r="D35" t="s">
        <v>19</v>
      </c>
      <c r="E35" t="s">
        <v>13</v>
      </c>
      <c r="F35" s="2">
        <v>0.95</v>
      </c>
      <c r="G35" s="2">
        <v>0.77</v>
      </c>
      <c r="H35" s="2">
        <v>1.17</v>
      </c>
      <c r="I35" s="2">
        <v>8250</v>
      </c>
      <c r="J35" s="2">
        <v>175</v>
      </c>
      <c r="K35" s="2">
        <v>8261</v>
      </c>
      <c r="L35" s="2">
        <v>184</v>
      </c>
      <c r="M35" s="2">
        <v>1650</v>
      </c>
      <c r="N35" s="2">
        <v>1646</v>
      </c>
      <c r="O35" t="s">
        <v>39</v>
      </c>
      <c r="P35" t="s">
        <v>39</v>
      </c>
      <c r="Q35" t="s">
        <v>39</v>
      </c>
      <c r="R35" t="s">
        <v>39</v>
      </c>
      <c r="S35" s="2">
        <v>69</v>
      </c>
      <c r="T35" s="2">
        <v>69</v>
      </c>
      <c r="U35" s="2">
        <v>65</v>
      </c>
      <c r="V35" s="2">
        <v>73</v>
      </c>
      <c r="W35" s="2">
        <v>65</v>
      </c>
      <c r="X35" s="2">
        <v>73</v>
      </c>
      <c r="Y35" s="2">
        <v>3015</v>
      </c>
      <c r="Z35" s="2">
        <v>3040</v>
      </c>
      <c r="AA35" s="2">
        <v>1680</v>
      </c>
      <c r="AB35" s="2">
        <v>1687</v>
      </c>
      <c r="AC35" s="2">
        <v>6214</v>
      </c>
      <c r="AD35" s="2">
        <v>6218</v>
      </c>
      <c r="AE35" s="2">
        <v>5174</v>
      </c>
      <c r="AF35" s="2">
        <v>5043</v>
      </c>
      <c r="AG35" s="2">
        <v>4986</v>
      </c>
      <c r="AH35" s="2">
        <v>4905</v>
      </c>
      <c r="AI35" s="2">
        <v>2555</v>
      </c>
      <c r="AJ35" s="2">
        <v>2586</v>
      </c>
    </row>
    <row r="36" spans="1:36" x14ac:dyDescent="0.2">
      <c r="A36" s="2" t="s">
        <v>7</v>
      </c>
      <c r="B36">
        <v>1</v>
      </c>
      <c r="C36" t="s">
        <v>16</v>
      </c>
      <c r="D36" t="s">
        <v>19</v>
      </c>
      <c r="E36" t="s">
        <v>13</v>
      </c>
      <c r="F36" s="2">
        <v>0.93</v>
      </c>
      <c r="G36" s="2">
        <v>0.8</v>
      </c>
      <c r="H36" s="2">
        <v>1.0900000000000001</v>
      </c>
      <c r="I36" s="2">
        <v>8250</v>
      </c>
      <c r="J36" s="2">
        <v>316</v>
      </c>
      <c r="K36" s="2">
        <v>8261</v>
      </c>
      <c r="L36" s="2">
        <v>339</v>
      </c>
      <c r="M36" s="2">
        <v>1650</v>
      </c>
      <c r="N36" s="2">
        <v>1646</v>
      </c>
      <c r="O36" t="s">
        <v>39</v>
      </c>
      <c r="P36" t="s">
        <v>39</v>
      </c>
      <c r="Q36" t="s">
        <v>39</v>
      </c>
      <c r="R36" t="s">
        <v>39</v>
      </c>
      <c r="S36" s="2">
        <v>69</v>
      </c>
      <c r="T36" s="2">
        <v>69</v>
      </c>
      <c r="U36" s="2">
        <v>65</v>
      </c>
      <c r="V36" s="2">
        <v>73</v>
      </c>
      <c r="W36" s="2">
        <v>65</v>
      </c>
      <c r="X36" s="2">
        <v>73</v>
      </c>
      <c r="Y36" s="2">
        <v>3015</v>
      </c>
      <c r="Z36" s="2">
        <v>3040</v>
      </c>
      <c r="AA36" s="2">
        <v>1680</v>
      </c>
      <c r="AB36" s="2">
        <v>1687</v>
      </c>
      <c r="AC36" s="2">
        <v>6214</v>
      </c>
      <c r="AD36" s="2">
        <v>6218</v>
      </c>
      <c r="AE36" s="2">
        <v>5174</v>
      </c>
      <c r="AF36" s="2">
        <v>5043</v>
      </c>
      <c r="AG36" s="2">
        <v>4986</v>
      </c>
      <c r="AH36" s="2">
        <v>4905</v>
      </c>
      <c r="AI36" s="2">
        <v>2555</v>
      </c>
      <c r="AJ36" s="2">
        <v>2586</v>
      </c>
    </row>
    <row r="37" spans="1:36" x14ac:dyDescent="0.2">
      <c r="A37" s="2" t="s">
        <v>7</v>
      </c>
      <c r="B37">
        <v>1</v>
      </c>
      <c r="C37" t="s">
        <v>17</v>
      </c>
      <c r="D37" t="s">
        <v>19</v>
      </c>
      <c r="E37" t="s">
        <v>13</v>
      </c>
      <c r="F37" s="2">
        <v>1.57</v>
      </c>
      <c r="G37" s="2">
        <v>1.23</v>
      </c>
      <c r="H37" s="2">
        <v>2.0099999999999998</v>
      </c>
      <c r="I37" s="2">
        <v>8250</v>
      </c>
      <c r="J37" s="2">
        <v>164</v>
      </c>
      <c r="K37" s="2">
        <v>8261</v>
      </c>
      <c r="L37" s="2">
        <v>105</v>
      </c>
      <c r="M37" s="2">
        <v>1650</v>
      </c>
      <c r="N37" s="2">
        <v>1646</v>
      </c>
      <c r="O37" t="s">
        <v>39</v>
      </c>
      <c r="P37" t="s">
        <v>39</v>
      </c>
      <c r="Q37" t="s">
        <v>39</v>
      </c>
      <c r="R37" t="s">
        <v>39</v>
      </c>
      <c r="S37" s="2">
        <v>69</v>
      </c>
      <c r="T37" s="2">
        <v>69</v>
      </c>
      <c r="U37" s="2">
        <v>65</v>
      </c>
      <c r="V37" s="2">
        <v>73</v>
      </c>
      <c r="W37" s="2">
        <v>65</v>
      </c>
      <c r="X37" s="2">
        <v>73</v>
      </c>
      <c r="Y37" s="2">
        <v>3015</v>
      </c>
      <c r="Z37" s="2">
        <v>3040</v>
      </c>
      <c r="AA37" s="2">
        <v>1680</v>
      </c>
      <c r="AB37" s="2">
        <v>1687</v>
      </c>
      <c r="AC37" s="2">
        <v>6214</v>
      </c>
      <c r="AD37" s="2">
        <v>6218</v>
      </c>
      <c r="AE37" s="2">
        <v>5174</v>
      </c>
      <c r="AF37" s="2">
        <v>5043</v>
      </c>
      <c r="AG37" s="2">
        <v>4986</v>
      </c>
      <c r="AH37" s="2">
        <v>4905</v>
      </c>
      <c r="AI37" s="2">
        <v>2555</v>
      </c>
      <c r="AJ37" s="2">
        <v>2586</v>
      </c>
    </row>
    <row r="38" spans="1:36" x14ac:dyDescent="0.2">
      <c r="A38" s="2" t="s">
        <v>7</v>
      </c>
      <c r="B38">
        <v>1</v>
      </c>
      <c r="C38" t="s">
        <v>25</v>
      </c>
      <c r="D38" t="s">
        <v>19</v>
      </c>
      <c r="E38" t="s">
        <v>13</v>
      </c>
      <c r="F38" s="2">
        <v>1.48</v>
      </c>
      <c r="G38" s="2">
        <v>0.95</v>
      </c>
      <c r="H38" s="2">
        <v>2.2799999999999998</v>
      </c>
      <c r="I38" s="2">
        <v>8250</v>
      </c>
      <c r="J38" s="2">
        <v>50</v>
      </c>
      <c r="K38" s="2">
        <v>8261</v>
      </c>
      <c r="L38" s="2">
        <v>34</v>
      </c>
      <c r="M38" s="2">
        <v>1650</v>
      </c>
      <c r="N38" s="2">
        <v>1646</v>
      </c>
      <c r="O38" t="s">
        <v>39</v>
      </c>
      <c r="P38" t="s">
        <v>39</v>
      </c>
      <c r="Q38" t="s">
        <v>39</v>
      </c>
      <c r="R38" t="s">
        <v>39</v>
      </c>
      <c r="S38" s="2">
        <v>69</v>
      </c>
      <c r="T38" s="2">
        <v>69</v>
      </c>
      <c r="U38" s="2">
        <v>65</v>
      </c>
      <c r="V38" s="2">
        <v>73</v>
      </c>
      <c r="W38" s="2">
        <v>65</v>
      </c>
      <c r="X38" s="2">
        <v>73</v>
      </c>
      <c r="Y38" s="2">
        <v>3015</v>
      </c>
      <c r="Z38" s="2">
        <v>3040</v>
      </c>
      <c r="AA38" s="2">
        <v>1680</v>
      </c>
      <c r="AB38" s="2">
        <v>1687</v>
      </c>
      <c r="AC38" s="2">
        <v>6214</v>
      </c>
      <c r="AD38" s="2">
        <v>6218</v>
      </c>
      <c r="AE38" s="2">
        <v>5174</v>
      </c>
      <c r="AF38" s="2">
        <v>5043</v>
      </c>
      <c r="AG38" s="2">
        <v>4986</v>
      </c>
      <c r="AH38" s="2">
        <v>4905</v>
      </c>
      <c r="AI38" s="2">
        <v>2555</v>
      </c>
      <c r="AJ38" s="2">
        <v>2586</v>
      </c>
    </row>
    <row r="39" spans="1:36" x14ac:dyDescent="0.2">
      <c r="A39" s="2" t="s">
        <v>8</v>
      </c>
      <c r="B39">
        <v>0</v>
      </c>
      <c r="C39" t="s">
        <v>20</v>
      </c>
      <c r="D39" t="s">
        <v>21</v>
      </c>
      <c r="E39" t="s">
        <v>13</v>
      </c>
      <c r="F39" s="2">
        <v>0.65</v>
      </c>
      <c r="G39" s="2">
        <v>0.36</v>
      </c>
      <c r="H39" s="2">
        <v>1.17</v>
      </c>
      <c r="I39" s="3">
        <v>2710</v>
      </c>
      <c r="J39" s="2">
        <v>18</v>
      </c>
      <c r="K39" s="2">
        <v>2728</v>
      </c>
      <c r="L39" s="2">
        <v>28</v>
      </c>
      <c r="M39" s="2">
        <v>695</v>
      </c>
      <c r="N39" s="2">
        <v>689</v>
      </c>
      <c r="O39" s="2">
        <v>63.5</v>
      </c>
      <c r="P39" s="2">
        <v>63.4</v>
      </c>
      <c r="Q39" s="2">
        <v>10.7</v>
      </c>
      <c r="R39" s="2">
        <v>10.7</v>
      </c>
      <c r="S39" t="s">
        <v>39</v>
      </c>
      <c r="T39" t="s">
        <v>39</v>
      </c>
      <c r="U39" t="s">
        <v>39</v>
      </c>
      <c r="V39" t="s">
        <v>39</v>
      </c>
      <c r="W39" t="s">
        <v>39</v>
      </c>
      <c r="X39" t="s">
        <v>39</v>
      </c>
      <c r="Y39" s="2">
        <v>925</v>
      </c>
      <c r="Z39" s="2">
        <v>935</v>
      </c>
      <c r="AA39" s="2">
        <v>545</v>
      </c>
      <c r="AB39" s="2">
        <v>581</v>
      </c>
      <c r="AC39" s="2">
        <v>1664</v>
      </c>
      <c r="AD39" s="2">
        <v>1674</v>
      </c>
      <c r="AE39" s="2">
        <v>855</v>
      </c>
      <c r="AF39" s="2">
        <v>844</v>
      </c>
      <c r="AG39" s="2">
        <v>2710</v>
      </c>
      <c r="AH39" s="2">
        <v>2728</v>
      </c>
      <c r="AI39" t="s">
        <v>39</v>
      </c>
      <c r="AJ39" t="s">
        <v>39</v>
      </c>
    </row>
    <row r="40" spans="1:36" x14ac:dyDescent="0.2">
      <c r="A40" s="2" t="s">
        <v>8</v>
      </c>
      <c r="B40">
        <v>0</v>
      </c>
      <c r="C40" t="s">
        <v>14</v>
      </c>
      <c r="D40" t="s">
        <v>21</v>
      </c>
      <c r="E40" t="s">
        <v>13</v>
      </c>
      <c r="F40" s="2">
        <v>0.54</v>
      </c>
      <c r="G40" s="2">
        <v>0.28000000000000003</v>
      </c>
      <c r="H40" s="2">
        <v>1.04</v>
      </c>
      <c r="I40" s="3">
        <v>2710</v>
      </c>
      <c r="J40" s="2">
        <v>14</v>
      </c>
      <c r="K40" s="2">
        <v>2728</v>
      </c>
      <c r="L40" s="2">
        <v>26</v>
      </c>
      <c r="M40" s="2">
        <v>695</v>
      </c>
      <c r="N40" s="2">
        <v>689</v>
      </c>
      <c r="O40" s="2">
        <v>63.5</v>
      </c>
      <c r="P40" s="2">
        <v>63.4</v>
      </c>
      <c r="Q40" s="2">
        <v>10.7</v>
      </c>
      <c r="R40" s="2">
        <v>10.7</v>
      </c>
      <c r="S40" t="s">
        <v>39</v>
      </c>
      <c r="T40" t="s">
        <v>39</v>
      </c>
      <c r="U40" t="s">
        <v>39</v>
      </c>
      <c r="V40" t="s">
        <v>39</v>
      </c>
      <c r="W40" t="s">
        <v>39</v>
      </c>
      <c r="X40" t="s">
        <v>39</v>
      </c>
      <c r="Y40" s="2">
        <v>925</v>
      </c>
      <c r="Z40" s="2">
        <v>935</v>
      </c>
      <c r="AA40" s="2">
        <v>545</v>
      </c>
      <c r="AB40" s="2">
        <v>581</v>
      </c>
      <c r="AC40" s="2">
        <v>1664</v>
      </c>
      <c r="AD40" s="2">
        <v>1674</v>
      </c>
      <c r="AE40" s="2">
        <v>855</v>
      </c>
      <c r="AF40" s="2">
        <v>844</v>
      </c>
      <c r="AG40" s="2">
        <v>2710</v>
      </c>
      <c r="AH40" s="2">
        <v>2728</v>
      </c>
      <c r="AI40" t="s">
        <v>39</v>
      </c>
      <c r="AJ40" t="s">
        <v>39</v>
      </c>
    </row>
    <row r="41" spans="1:36" x14ac:dyDescent="0.2">
      <c r="A41" s="2" t="s">
        <v>8</v>
      </c>
      <c r="B41">
        <v>0</v>
      </c>
      <c r="C41" t="s">
        <v>15</v>
      </c>
      <c r="D41" t="s">
        <v>21</v>
      </c>
      <c r="E41" t="s">
        <v>13</v>
      </c>
      <c r="F41" s="2">
        <v>1.37</v>
      </c>
      <c r="G41" s="2">
        <v>0.69</v>
      </c>
      <c r="H41" s="2">
        <v>2.73</v>
      </c>
      <c r="I41" s="3">
        <v>2710</v>
      </c>
      <c r="J41" s="2">
        <v>19</v>
      </c>
      <c r="K41" s="2">
        <v>2728</v>
      </c>
      <c r="L41" s="2">
        <v>14</v>
      </c>
      <c r="M41" s="2">
        <v>695</v>
      </c>
      <c r="N41" s="2">
        <v>689</v>
      </c>
      <c r="O41" s="2">
        <v>63.5</v>
      </c>
      <c r="P41" s="2">
        <v>63.4</v>
      </c>
      <c r="Q41" s="2">
        <v>10.7</v>
      </c>
      <c r="R41" s="2">
        <v>10.7</v>
      </c>
      <c r="S41" t="s">
        <v>39</v>
      </c>
      <c r="T41" t="s">
        <v>39</v>
      </c>
      <c r="U41" t="s">
        <v>39</v>
      </c>
      <c r="V41" t="s">
        <v>39</v>
      </c>
      <c r="W41" t="s">
        <v>39</v>
      </c>
      <c r="X41" t="s">
        <v>39</v>
      </c>
      <c r="Y41" s="2">
        <v>925</v>
      </c>
      <c r="Z41" s="2">
        <v>935</v>
      </c>
      <c r="AA41" s="2">
        <v>545</v>
      </c>
      <c r="AB41" s="2">
        <v>581</v>
      </c>
      <c r="AC41" s="2">
        <v>1664</v>
      </c>
      <c r="AD41" s="2">
        <v>1674</v>
      </c>
      <c r="AE41" s="2">
        <v>855</v>
      </c>
      <c r="AF41" s="2">
        <v>844</v>
      </c>
      <c r="AG41" s="2">
        <v>2710</v>
      </c>
      <c r="AH41" s="2">
        <v>2728</v>
      </c>
      <c r="AI41" t="s">
        <v>39</v>
      </c>
      <c r="AJ41" t="s">
        <v>39</v>
      </c>
    </row>
    <row r="42" spans="1:36" x14ac:dyDescent="0.2">
      <c r="A42" s="2" t="s">
        <v>8</v>
      </c>
      <c r="B42">
        <v>0</v>
      </c>
      <c r="C42" t="s">
        <v>16</v>
      </c>
      <c r="D42" t="s">
        <v>21</v>
      </c>
      <c r="E42" t="s">
        <v>13</v>
      </c>
      <c r="F42" s="2">
        <v>1.43</v>
      </c>
      <c r="G42" s="2">
        <v>0.93</v>
      </c>
      <c r="H42" s="2">
        <v>2.19</v>
      </c>
      <c r="I42" s="3">
        <v>2710</v>
      </c>
      <c r="J42" s="2">
        <v>51</v>
      </c>
      <c r="K42" s="2">
        <v>2728</v>
      </c>
      <c r="L42" s="2">
        <v>36</v>
      </c>
      <c r="M42" s="2">
        <v>695</v>
      </c>
      <c r="N42" s="2">
        <v>689</v>
      </c>
      <c r="O42" s="2">
        <v>63.5</v>
      </c>
      <c r="P42" s="2">
        <v>63.4</v>
      </c>
      <c r="Q42" s="2">
        <v>10.7</v>
      </c>
      <c r="R42" s="2">
        <v>10.7</v>
      </c>
      <c r="S42" t="s">
        <v>39</v>
      </c>
      <c r="T42" t="s">
        <v>39</v>
      </c>
      <c r="U42" t="s">
        <v>39</v>
      </c>
      <c r="V42" t="s">
        <v>39</v>
      </c>
      <c r="W42" t="s">
        <v>39</v>
      </c>
      <c r="X42" t="s">
        <v>39</v>
      </c>
      <c r="Y42" s="2">
        <v>925</v>
      </c>
      <c r="Z42" s="2">
        <v>935</v>
      </c>
      <c r="AA42" s="2">
        <v>545</v>
      </c>
      <c r="AB42" s="2">
        <v>581</v>
      </c>
      <c r="AC42" s="2">
        <v>1664</v>
      </c>
      <c r="AD42" s="2">
        <v>1674</v>
      </c>
      <c r="AE42" s="2">
        <v>855</v>
      </c>
      <c r="AF42" s="2">
        <v>844</v>
      </c>
      <c r="AG42" s="2">
        <v>2710</v>
      </c>
      <c r="AH42" s="2">
        <v>2728</v>
      </c>
      <c r="AI42" t="s">
        <v>39</v>
      </c>
      <c r="AJ42" t="s">
        <v>39</v>
      </c>
    </row>
    <row r="43" spans="1:36" x14ac:dyDescent="0.2">
      <c r="A43" s="2" t="s">
        <v>8</v>
      </c>
      <c r="B43">
        <v>0</v>
      </c>
      <c r="C43" t="s">
        <v>22</v>
      </c>
      <c r="D43" t="s">
        <v>21</v>
      </c>
      <c r="E43" t="s">
        <v>13</v>
      </c>
      <c r="F43" s="2">
        <v>0.63</v>
      </c>
      <c r="G43" s="2">
        <v>0.41</v>
      </c>
      <c r="H43" s="2">
        <v>0.97</v>
      </c>
      <c r="I43" s="3">
        <v>2710</v>
      </c>
      <c r="J43" s="2">
        <v>33</v>
      </c>
      <c r="K43" s="2">
        <v>2728</v>
      </c>
      <c r="L43" s="2">
        <v>53</v>
      </c>
      <c r="M43" s="2">
        <v>695</v>
      </c>
      <c r="N43" s="2">
        <v>689</v>
      </c>
      <c r="O43" s="2">
        <v>63.5</v>
      </c>
      <c r="P43" s="2">
        <v>63.4</v>
      </c>
      <c r="Q43" s="2">
        <v>10.7</v>
      </c>
      <c r="R43" s="2">
        <v>10.7</v>
      </c>
      <c r="S43" t="s">
        <v>39</v>
      </c>
      <c r="T43" t="s">
        <v>39</v>
      </c>
      <c r="U43" t="s">
        <v>39</v>
      </c>
      <c r="V43" t="s">
        <v>39</v>
      </c>
      <c r="W43" t="s">
        <v>39</v>
      </c>
      <c r="X43" t="s">
        <v>39</v>
      </c>
      <c r="Y43" s="2">
        <v>925</v>
      </c>
      <c r="Z43" s="2">
        <v>935</v>
      </c>
      <c r="AA43" s="2">
        <v>545</v>
      </c>
      <c r="AB43" s="2">
        <v>581</v>
      </c>
      <c r="AC43" s="2">
        <v>1664</v>
      </c>
      <c r="AD43" s="2">
        <v>1674</v>
      </c>
      <c r="AE43" s="2">
        <v>855</v>
      </c>
      <c r="AF43" s="2">
        <v>844</v>
      </c>
      <c r="AG43" s="2">
        <v>2710</v>
      </c>
      <c r="AH43" s="2">
        <v>2728</v>
      </c>
      <c r="AI43" t="s">
        <v>39</v>
      </c>
      <c r="AJ43" t="s">
        <v>39</v>
      </c>
    </row>
    <row r="44" spans="1:36" x14ac:dyDescent="0.2">
      <c r="A44" s="2" t="s">
        <v>8</v>
      </c>
      <c r="B44">
        <v>0</v>
      </c>
      <c r="C44" t="s">
        <v>53</v>
      </c>
      <c r="D44" t="s">
        <v>21</v>
      </c>
      <c r="E44" t="s">
        <v>13</v>
      </c>
      <c r="F44" s="2">
        <v>0.68</v>
      </c>
      <c r="G44" s="2">
        <v>0.52</v>
      </c>
      <c r="H44" s="2">
        <v>0.87</v>
      </c>
      <c r="I44" s="3">
        <v>2710</v>
      </c>
      <c r="K44" s="2">
        <v>2728</v>
      </c>
    </row>
    <row r="45" spans="1:36" x14ac:dyDescent="0.2">
      <c r="A45" s="2" t="s">
        <v>58</v>
      </c>
      <c r="C45" t="s">
        <v>53</v>
      </c>
      <c r="D45" t="s">
        <v>59</v>
      </c>
      <c r="E45" t="s">
        <v>13</v>
      </c>
      <c r="F45" s="2">
        <v>0.8</v>
      </c>
      <c r="G45" s="2">
        <v>0.64</v>
      </c>
      <c r="H45" s="2">
        <v>1.01</v>
      </c>
      <c r="I45" s="3">
        <v>3178</v>
      </c>
      <c r="K45" s="2">
        <v>3322</v>
      </c>
    </row>
    <row r="46" spans="1:36" x14ac:dyDescent="0.2">
      <c r="A46" s="2" t="s">
        <v>58</v>
      </c>
      <c r="C46" t="s">
        <v>53</v>
      </c>
      <c r="D46" t="s">
        <v>60</v>
      </c>
      <c r="E46" t="s">
        <v>13</v>
      </c>
      <c r="F46" s="2">
        <v>0.52</v>
      </c>
      <c r="G46" s="2">
        <v>0.38</v>
      </c>
      <c r="H46" s="2">
        <v>0.71</v>
      </c>
      <c r="I46" s="3">
        <v>1700</v>
      </c>
      <c r="K46" s="2">
        <v>1761</v>
      </c>
    </row>
    <row r="47" spans="1:36" x14ac:dyDescent="0.2">
      <c r="A47" s="2" t="s">
        <v>58</v>
      </c>
      <c r="C47" t="s">
        <v>25</v>
      </c>
      <c r="D47" t="s">
        <v>59</v>
      </c>
      <c r="E47" t="s">
        <v>13</v>
      </c>
      <c r="F47" s="2">
        <v>1.55</v>
      </c>
      <c r="G47" s="2">
        <v>1.08</v>
      </c>
      <c r="H47" s="2">
        <v>2.2200000000000002</v>
      </c>
      <c r="I47" s="3">
        <v>3178</v>
      </c>
      <c r="K47" s="2">
        <v>3322</v>
      </c>
    </row>
    <row r="48" spans="1:36" x14ac:dyDescent="0.2">
      <c r="A48" s="2" t="s">
        <v>58</v>
      </c>
      <c r="C48" t="s">
        <v>25</v>
      </c>
      <c r="D48" t="s">
        <v>60</v>
      </c>
      <c r="E48" t="s">
        <v>13</v>
      </c>
      <c r="F48" s="2">
        <v>1.75</v>
      </c>
      <c r="G48" s="2">
        <v>1.02</v>
      </c>
      <c r="H48" s="2">
        <v>3</v>
      </c>
      <c r="I48" s="3">
        <v>1700</v>
      </c>
      <c r="K48" s="2">
        <v>1761</v>
      </c>
    </row>
    <row r="49" spans="1:11" x14ac:dyDescent="0.2">
      <c r="A49" s="2" t="s">
        <v>58</v>
      </c>
      <c r="C49" t="s">
        <v>20</v>
      </c>
      <c r="D49" t="s">
        <v>59</v>
      </c>
      <c r="E49" t="s">
        <v>13</v>
      </c>
      <c r="F49" s="2">
        <v>0.55000000000000004</v>
      </c>
      <c r="G49" s="2">
        <v>0.4</v>
      </c>
      <c r="H49" s="2">
        <v>0.76</v>
      </c>
      <c r="I49" s="3">
        <v>3178</v>
      </c>
      <c r="K49" s="2">
        <v>3322</v>
      </c>
    </row>
    <row r="50" spans="1:11" x14ac:dyDescent="0.2">
      <c r="A50" s="2" t="s">
        <v>58</v>
      </c>
      <c r="C50" t="s">
        <v>20</v>
      </c>
      <c r="D50" t="s">
        <v>60</v>
      </c>
      <c r="E50" t="s">
        <v>13</v>
      </c>
      <c r="F50" s="2">
        <v>0.34</v>
      </c>
      <c r="G50" s="2">
        <v>0.23</v>
      </c>
      <c r="H50" s="2">
        <v>0.51</v>
      </c>
      <c r="I50" s="3">
        <v>1700</v>
      </c>
      <c r="K50" s="2">
        <v>1761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Savogin Andraus</dc:creator>
  <cp:lastModifiedBy>Arthur M. Albuquerque</cp:lastModifiedBy>
  <dcterms:created xsi:type="dcterms:W3CDTF">2022-02-05T19:23:43Z</dcterms:created>
  <dcterms:modified xsi:type="dcterms:W3CDTF">2022-04-06T22:23:28Z</dcterms:modified>
</cp:coreProperties>
</file>