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SHIT\FSv\ERASMUS\STUDIUM\Hydraulic Modelling\"/>
    </mc:Choice>
  </mc:AlternateContent>
  <xr:revisionPtr revIDLastSave="0" documentId="13_ncr:1_{E1A5571B-B2C9-4B7A-BE09-AD955DBBB65A}" xr6:coauthVersionLast="46" xr6:coauthVersionMax="46" xr10:uidLastSave="{00000000-0000-0000-0000-000000000000}"/>
  <bookViews>
    <workbookView xWindow="-108" yWindow="-108" windowWidth="23256" windowHeight="12576" activeTab="3" xr2:uid="{21A769E6-7181-49B2-B6B2-3C06D37F2F13}"/>
  </bookViews>
  <sheets>
    <sheet name="sheet one" sheetId="1" r:id="rId1"/>
    <sheet name="case a)" sheetId="4" r:id="rId2"/>
    <sheet name="case b)" sheetId="7" r:id="rId3"/>
    <sheet name="case c)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97" i="8" l="1"/>
  <c r="W196" i="8"/>
  <c r="W195" i="8"/>
  <c r="W194" i="8"/>
  <c r="W193" i="8"/>
  <c r="W192" i="8"/>
  <c r="W191" i="8"/>
  <c r="W190" i="8"/>
  <c r="W189" i="8"/>
  <c r="W188" i="8"/>
  <c r="W187" i="8"/>
  <c r="W186" i="8"/>
  <c r="W185" i="8"/>
  <c r="W184" i="8"/>
  <c r="W183" i="8"/>
  <c r="W182" i="8"/>
  <c r="W181" i="8"/>
  <c r="W180" i="8"/>
  <c r="W179" i="8"/>
  <c r="W178" i="8"/>
  <c r="W177" i="8"/>
  <c r="W176" i="8"/>
  <c r="W175" i="8"/>
  <c r="W174" i="8"/>
  <c r="W173" i="8"/>
  <c r="W172" i="8"/>
  <c r="W171" i="8"/>
  <c r="W170" i="8"/>
  <c r="W169" i="8"/>
  <c r="W168" i="8"/>
  <c r="W167" i="8"/>
  <c r="W166" i="8"/>
  <c r="W165" i="8"/>
  <c r="W164" i="8"/>
  <c r="W163" i="8"/>
  <c r="W162" i="8"/>
  <c r="W161" i="8"/>
  <c r="W160" i="8"/>
  <c r="W159" i="8"/>
  <c r="W158" i="8"/>
  <c r="W157" i="8"/>
  <c r="W156" i="8"/>
  <c r="W155" i="8"/>
  <c r="W154" i="8"/>
  <c r="W153" i="8"/>
  <c r="W152" i="8"/>
  <c r="W151" i="8"/>
  <c r="W150" i="8"/>
  <c r="W149" i="8"/>
  <c r="W148" i="8"/>
  <c r="W147" i="8"/>
  <c r="W146" i="8"/>
  <c r="W145" i="8"/>
  <c r="W144" i="8"/>
  <c r="W143" i="8"/>
  <c r="W142" i="8"/>
  <c r="W141" i="8"/>
  <c r="W140" i="8"/>
  <c r="W139" i="8"/>
  <c r="W138" i="8"/>
  <c r="W137" i="8"/>
  <c r="W136" i="8"/>
  <c r="W135" i="8"/>
  <c r="W134" i="8"/>
  <c r="W133" i="8"/>
  <c r="W132" i="8"/>
  <c r="W131" i="8"/>
  <c r="W130" i="8"/>
  <c r="W129" i="8"/>
  <c r="W128" i="8"/>
  <c r="W127" i="8"/>
  <c r="W126" i="8"/>
  <c r="W125" i="8"/>
  <c r="W124" i="8"/>
  <c r="W123" i="8"/>
  <c r="W122" i="8"/>
  <c r="W121" i="8"/>
  <c r="W120" i="8"/>
  <c r="W119" i="8"/>
  <c r="W118" i="8"/>
  <c r="W117" i="8"/>
  <c r="W116" i="8"/>
  <c r="W115" i="8"/>
  <c r="W114" i="8"/>
  <c r="W113" i="8"/>
  <c r="W112" i="8"/>
  <c r="W111" i="8"/>
  <c r="W110" i="8"/>
  <c r="W109" i="8"/>
  <c r="W108" i="8"/>
  <c r="W107" i="8"/>
  <c r="W106" i="8"/>
  <c r="W105" i="8"/>
  <c r="W104" i="8"/>
  <c r="W103" i="8"/>
  <c r="W102" i="8"/>
  <c r="W101" i="8"/>
  <c r="W100" i="8"/>
  <c r="W99" i="8"/>
  <c r="W98" i="8"/>
  <c r="W97" i="8"/>
  <c r="W96" i="8"/>
  <c r="W95" i="8"/>
  <c r="W94" i="8"/>
  <c r="W93" i="8"/>
  <c r="W92" i="8"/>
  <c r="W91" i="8"/>
  <c r="W90" i="8"/>
  <c r="W89" i="8"/>
  <c r="W88" i="8"/>
  <c r="W87" i="8"/>
  <c r="W86" i="8"/>
  <c r="W85" i="8"/>
  <c r="W84" i="8"/>
  <c r="W83" i="8"/>
  <c r="W82" i="8"/>
  <c r="W81" i="8"/>
  <c r="W80" i="8"/>
  <c r="W79" i="8"/>
  <c r="W78" i="8"/>
  <c r="W77" i="8"/>
  <c r="W76" i="8"/>
  <c r="W75" i="8"/>
  <c r="W74" i="8"/>
  <c r="W73" i="8"/>
  <c r="W72" i="8"/>
  <c r="W71" i="8"/>
  <c r="W70" i="8"/>
  <c r="W69" i="8"/>
  <c r="W68" i="8"/>
  <c r="W67" i="8"/>
  <c r="W66" i="8"/>
  <c r="W65" i="8"/>
  <c r="W64" i="8"/>
  <c r="W63" i="8"/>
  <c r="W62" i="8"/>
  <c r="W61" i="8"/>
  <c r="W60" i="8"/>
  <c r="W59" i="8"/>
  <c r="W58" i="8"/>
  <c r="W57" i="8"/>
  <c r="V57" i="8"/>
  <c r="U57" i="8"/>
  <c r="T57" i="8"/>
  <c r="S57" i="8"/>
  <c r="P57" i="8"/>
  <c r="O57" i="8"/>
  <c r="N57" i="8"/>
  <c r="M57" i="8"/>
  <c r="L57" i="8"/>
  <c r="K57" i="8"/>
  <c r="H57" i="8"/>
  <c r="G57" i="8"/>
  <c r="F57" i="8"/>
  <c r="E57" i="8"/>
  <c r="D57" i="8"/>
  <c r="C57" i="8"/>
  <c r="B40" i="8"/>
  <c r="J40" i="8" s="1"/>
  <c r="J39" i="8"/>
  <c r="Z90" i="8" s="1"/>
  <c r="J38" i="8"/>
  <c r="J37" i="8"/>
  <c r="B26" i="8"/>
  <c r="B11" i="8"/>
  <c r="E18" i="8" s="1"/>
  <c r="B10" i="8"/>
  <c r="W197" i="7"/>
  <c r="W196" i="7"/>
  <c r="W195" i="7"/>
  <c r="W194" i="7"/>
  <c r="W193" i="7"/>
  <c r="W192" i="7"/>
  <c r="W191" i="7"/>
  <c r="W190" i="7"/>
  <c r="W189" i="7"/>
  <c r="W188" i="7"/>
  <c r="W187" i="7"/>
  <c r="W186" i="7"/>
  <c r="W185" i="7"/>
  <c r="W184" i="7"/>
  <c r="W183" i="7"/>
  <c r="W182" i="7"/>
  <c r="W181" i="7"/>
  <c r="W180" i="7"/>
  <c r="W179" i="7"/>
  <c r="W178" i="7"/>
  <c r="W177" i="7"/>
  <c r="W176" i="7"/>
  <c r="W175" i="7"/>
  <c r="W174" i="7"/>
  <c r="W173" i="7"/>
  <c r="W172" i="7"/>
  <c r="W171" i="7"/>
  <c r="W170" i="7"/>
  <c r="W169" i="7"/>
  <c r="W168" i="7"/>
  <c r="W167" i="7"/>
  <c r="W166" i="7"/>
  <c r="W165" i="7"/>
  <c r="W164" i="7"/>
  <c r="W163" i="7"/>
  <c r="W162" i="7"/>
  <c r="W161" i="7"/>
  <c r="W160" i="7"/>
  <c r="W159" i="7"/>
  <c r="W158" i="7"/>
  <c r="W157" i="7"/>
  <c r="W156" i="7"/>
  <c r="W155" i="7"/>
  <c r="W154" i="7"/>
  <c r="W153" i="7"/>
  <c r="W152" i="7"/>
  <c r="W151" i="7"/>
  <c r="W150" i="7"/>
  <c r="W149" i="7"/>
  <c r="W148" i="7"/>
  <c r="W147" i="7"/>
  <c r="W146" i="7"/>
  <c r="W145" i="7"/>
  <c r="W144" i="7"/>
  <c r="W143" i="7"/>
  <c r="W142" i="7"/>
  <c r="W141" i="7"/>
  <c r="W140" i="7"/>
  <c r="W139" i="7"/>
  <c r="W138" i="7"/>
  <c r="W137" i="7"/>
  <c r="W136" i="7"/>
  <c r="W135" i="7"/>
  <c r="W134" i="7"/>
  <c r="W133" i="7"/>
  <c r="W132" i="7"/>
  <c r="W131" i="7"/>
  <c r="W130" i="7"/>
  <c r="W129" i="7"/>
  <c r="W128" i="7"/>
  <c r="W127" i="7"/>
  <c r="W126" i="7"/>
  <c r="W125" i="7"/>
  <c r="W124" i="7"/>
  <c r="W123" i="7"/>
  <c r="W122" i="7"/>
  <c r="W121" i="7"/>
  <c r="W120" i="7"/>
  <c r="W119" i="7"/>
  <c r="W118" i="7"/>
  <c r="W117" i="7"/>
  <c r="W116" i="7"/>
  <c r="W115" i="7"/>
  <c r="W114" i="7"/>
  <c r="W113" i="7"/>
  <c r="W112" i="7"/>
  <c r="W111" i="7"/>
  <c r="W110" i="7"/>
  <c r="W109" i="7"/>
  <c r="W108" i="7"/>
  <c r="W107" i="7"/>
  <c r="W106" i="7"/>
  <c r="W105" i="7"/>
  <c r="W104" i="7"/>
  <c r="W103" i="7"/>
  <c r="W102" i="7"/>
  <c r="W101" i="7"/>
  <c r="W100" i="7"/>
  <c r="W99" i="7"/>
  <c r="W98" i="7"/>
  <c r="W97" i="7"/>
  <c r="W96" i="7"/>
  <c r="W95" i="7"/>
  <c r="W94" i="7"/>
  <c r="W93" i="7"/>
  <c r="W92" i="7"/>
  <c r="W91" i="7"/>
  <c r="W90" i="7"/>
  <c r="W89" i="7"/>
  <c r="W88" i="7"/>
  <c r="W87" i="7"/>
  <c r="W86" i="7"/>
  <c r="W85" i="7"/>
  <c r="W84" i="7"/>
  <c r="W83" i="7"/>
  <c r="W82" i="7"/>
  <c r="W81" i="7"/>
  <c r="W80" i="7"/>
  <c r="W79" i="7"/>
  <c r="W78" i="7"/>
  <c r="W77" i="7"/>
  <c r="W76" i="7"/>
  <c r="Z75" i="7"/>
  <c r="W75" i="7"/>
  <c r="W74" i="7"/>
  <c r="W73" i="7"/>
  <c r="W72" i="7"/>
  <c r="W71" i="7"/>
  <c r="W70" i="7"/>
  <c r="W69" i="7"/>
  <c r="W68" i="7"/>
  <c r="W67" i="7"/>
  <c r="W66" i="7"/>
  <c r="W65" i="7"/>
  <c r="W64" i="7"/>
  <c r="W63" i="7"/>
  <c r="W62" i="7"/>
  <c r="Z61" i="7"/>
  <c r="W61" i="7"/>
  <c r="W60" i="7"/>
  <c r="W59" i="7"/>
  <c r="W58" i="7"/>
  <c r="W57" i="7"/>
  <c r="V57" i="7"/>
  <c r="T57" i="7"/>
  <c r="S57" i="7"/>
  <c r="R57" i="7"/>
  <c r="P57" i="7"/>
  <c r="O57" i="7"/>
  <c r="N57" i="7"/>
  <c r="L57" i="7"/>
  <c r="K57" i="7"/>
  <c r="J57" i="7"/>
  <c r="H57" i="7"/>
  <c r="G57" i="7"/>
  <c r="F57" i="7"/>
  <c r="D57" i="7"/>
  <c r="C57" i="7"/>
  <c r="B57" i="7"/>
  <c r="Z57" i="7" s="1"/>
  <c r="B40" i="7"/>
  <c r="J40" i="7" s="1"/>
  <c r="J39" i="7"/>
  <c r="Z91" i="7" s="1"/>
  <c r="J38" i="7"/>
  <c r="J37" i="7"/>
  <c r="B26" i="7"/>
  <c r="B11" i="7"/>
  <c r="E18" i="7" s="1"/>
  <c r="B29" i="7" s="1"/>
  <c r="B10" i="7"/>
  <c r="Z60" i="4"/>
  <c r="W197" i="4"/>
  <c r="W196" i="4"/>
  <c r="W195" i="4"/>
  <c r="W194" i="4"/>
  <c r="W193" i="4"/>
  <c r="W192" i="4"/>
  <c r="W191" i="4"/>
  <c r="W190" i="4"/>
  <c r="W189" i="4"/>
  <c r="W188" i="4"/>
  <c r="W187" i="4"/>
  <c r="W186" i="4"/>
  <c r="W185" i="4"/>
  <c r="W184" i="4"/>
  <c r="W183" i="4"/>
  <c r="W182" i="4"/>
  <c r="W181" i="4"/>
  <c r="W180" i="4"/>
  <c r="W179" i="4"/>
  <c r="W178" i="4"/>
  <c r="W177" i="4"/>
  <c r="W176" i="4"/>
  <c r="W175" i="4"/>
  <c r="W174" i="4"/>
  <c r="W173" i="4"/>
  <c r="W172" i="4"/>
  <c r="W171" i="4"/>
  <c r="W170" i="4"/>
  <c r="W169" i="4"/>
  <c r="W168" i="4"/>
  <c r="W167" i="4"/>
  <c r="W166" i="4"/>
  <c r="W165" i="4"/>
  <c r="W164" i="4"/>
  <c r="W163" i="4"/>
  <c r="W162" i="4"/>
  <c r="W161" i="4"/>
  <c r="W160" i="4"/>
  <c r="W159" i="4"/>
  <c r="W158" i="4"/>
  <c r="W157" i="4"/>
  <c r="W156" i="4"/>
  <c r="W155" i="4"/>
  <c r="W154" i="4"/>
  <c r="W153" i="4"/>
  <c r="W152" i="4"/>
  <c r="W151" i="4"/>
  <c r="W150" i="4"/>
  <c r="W149" i="4"/>
  <c r="W148" i="4"/>
  <c r="W147" i="4"/>
  <c r="W146" i="4"/>
  <c r="W145" i="4"/>
  <c r="W144" i="4"/>
  <c r="W143" i="4"/>
  <c r="W142" i="4"/>
  <c r="W141" i="4"/>
  <c r="W140" i="4"/>
  <c r="W139" i="4"/>
  <c r="W138" i="4"/>
  <c r="W137" i="4"/>
  <c r="W136" i="4"/>
  <c r="W135" i="4"/>
  <c r="W134" i="4"/>
  <c r="W133" i="4"/>
  <c r="W132" i="4"/>
  <c r="W131" i="4"/>
  <c r="W130" i="4"/>
  <c r="W129" i="4"/>
  <c r="W128" i="4"/>
  <c r="W127" i="4"/>
  <c r="W126" i="4"/>
  <c r="W125" i="4"/>
  <c r="W124" i="4"/>
  <c r="W123" i="4"/>
  <c r="W122" i="4"/>
  <c r="W121" i="4"/>
  <c r="W120" i="4"/>
  <c r="W119" i="4"/>
  <c r="W118" i="4"/>
  <c r="W117" i="4"/>
  <c r="W116" i="4"/>
  <c r="W115" i="4"/>
  <c r="W114" i="4"/>
  <c r="W113" i="4"/>
  <c r="W112" i="4"/>
  <c r="W111" i="4"/>
  <c r="W110" i="4"/>
  <c r="W109" i="4"/>
  <c r="W108" i="4"/>
  <c r="W107" i="4"/>
  <c r="W106" i="4"/>
  <c r="W105" i="4"/>
  <c r="W104" i="4"/>
  <c r="W103" i="4"/>
  <c r="W102" i="4"/>
  <c r="W101" i="4"/>
  <c r="W100" i="4"/>
  <c r="W99" i="4"/>
  <c r="W98" i="4"/>
  <c r="W97" i="4"/>
  <c r="W96" i="4"/>
  <c r="W95" i="4"/>
  <c r="W94" i="4"/>
  <c r="W93" i="4"/>
  <c r="W92" i="4"/>
  <c r="W91" i="4"/>
  <c r="W90" i="4"/>
  <c r="W89" i="4"/>
  <c r="W88" i="4"/>
  <c r="W87" i="4"/>
  <c r="W86" i="4"/>
  <c r="W85" i="4"/>
  <c r="W84" i="4"/>
  <c r="W83" i="4"/>
  <c r="W82" i="4"/>
  <c r="W81" i="4"/>
  <c r="W80" i="4"/>
  <c r="W79" i="4"/>
  <c r="W78" i="4"/>
  <c r="W77" i="4"/>
  <c r="W76" i="4"/>
  <c r="W75" i="4"/>
  <c r="W74" i="4"/>
  <c r="W73" i="4"/>
  <c r="W72" i="4"/>
  <c r="W71" i="4"/>
  <c r="W70" i="4"/>
  <c r="W69" i="4"/>
  <c r="W68" i="4"/>
  <c r="W67" i="4"/>
  <c r="W66" i="4"/>
  <c r="W65" i="4"/>
  <c r="W64" i="4"/>
  <c r="W63" i="4"/>
  <c r="W62" i="4"/>
  <c r="W61" i="4"/>
  <c r="W60" i="4"/>
  <c r="W59" i="4"/>
  <c r="W58" i="4"/>
  <c r="W57" i="4"/>
  <c r="B40" i="4"/>
  <c r="J40" i="4" s="1"/>
  <c r="J39" i="4"/>
  <c r="Z80" i="4" s="1"/>
  <c r="J38" i="4"/>
  <c r="J37" i="4"/>
  <c r="B26" i="4"/>
  <c r="E18" i="4"/>
  <c r="B11" i="4"/>
  <c r="B10" i="4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57" i="1"/>
  <c r="J38" i="1"/>
  <c r="J37" i="1"/>
  <c r="J39" i="1"/>
  <c r="B40" i="1"/>
  <c r="J40" i="1" s="1"/>
  <c r="C54" i="1" s="1"/>
  <c r="D54" i="1" s="1"/>
  <c r="E54" i="1" s="1"/>
  <c r="F54" i="1" s="1"/>
  <c r="G54" i="1" s="1"/>
  <c r="H54" i="1" s="1"/>
  <c r="I54" i="1" s="1"/>
  <c r="J54" i="1" s="1"/>
  <c r="K54" i="1" s="1"/>
  <c r="L54" i="1" s="1"/>
  <c r="B26" i="1"/>
  <c r="C57" i="1" s="1"/>
  <c r="B10" i="1"/>
  <c r="B11" i="1"/>
  <c r="AA54" i="8" l="1"/>
  <c r="AB54" i="8" s="1"/>
  <c r="AC54" i="8" s="1"/>
  <c r="AD54" i="8" s="1"/>
  <c r="AE54" i="8" s="1"/>
  <c r="AF54" i="8" s="1"/>
  <c r="C54" i="8"/>
  <c r="D54" i="8" s="1"/>
  <c r="E54" i="8" s="1"/>
  <c r="F54" i="8" s="1"/>
  <c r="G54" i="8" s="1"/>
  <c r="H54" i="8" s="1"/>
  <c r="I54" i="8" s="1"/>
  <c r="J54" i="8" s="1"/>
  <c r="K54" i="8" s="1"/>
  <c r="L54" i="8" s="1"/>
  <c r="M54" i="8" s="1"/>
  <c r="N54" i="8" s="1"/>
  <c r="O54" i="8" s="1"/>
  <c r="P54" i="8" s="1"/>
  <c r="Q54" i="8" s="1"/>
  <c r="R54" i="8" s="1"/>
  <c r="S54" i="8" s="1"/>
  <c r="T54" i="8" s="1"/>
  <c r="U54" i="8" s="1"/>
  <c r="V54" i="8" s="1"/>
  <c r="AC57" i="8"/>
  <c r="AD57" i="8"/>
  <c r="I57" i="8"/>
  <c r="Q57" i="8"/>
  <c r="AA57" i="8"/>
  <c r="AB58" i="8" s="1"/>
  <c r="Z60" i="8"/>
  <c r="Z68" i="8"/>
  <c r="Z76" i="8"/>
  <c r="Z85" i="8"/>
  <c r="B29" i="8"/>
  <c r="B57" i="8"/>
  <c r="J57" i="8"/>
  <c r="R57" i="8"/>
  <c r="AB57" i="8"/>
  <c r="AC58" i="8" s="1"/>
  <c r="Z63" i="8"/>
  <c r="Z71" i="8"/>
  <c r="Z79" i="8"/>
  <c r="Z58" i="8"/>
  <c r="Z66" i="8"/>
  <c r="Z74" i="8"/>
  <c r="Z80" i="8"/>
  <c r="Z81" i="8"/>
  <c r="Z89" i="8"/>
  <c r="Z61" i="8"/>
  <c r="Z69" i="8"/>
  <c r="Z77" i="8"/>
  <c r="Z82" i="8"/>
  <c r="Z84" i="8"/>
  <c r="Z64" i="8"/>
  <c r="Z72" i="8"/>
  <c r="Z59" i="8"/>
  <c r="Z67" i="8"/>
  <c r="Z75" i="8"/>
  <c r="Z193" i="8"/>
  <c r="Z185" i="8"/>
  <c r="Z195" i="8"/>
  <c r="Z187" i="8"/>
  <c r="Z192" i="8"/>
  <c r="Z184" i="8"/>
  <c r="Z197" i="8"/>
  <c r="Z189" i="8"/>
  <c r="Z194" i="8"/>
  <c r="Z191" i="8"/>
  <c r="Z183" i="8"/>
  <c r="Z196" i="8"/>
  <c r="Z186" i="8"/>
  <c r="Z180" i="8"/>
  <c r="Z179" i="8"/>
  <c r="Z190" i="8"/>
  <c r="Z182" i="8"/>
  <c r="Z188" i="8"/>
  <c r="Z181" i="8"/>
  <c r="Z173" i="8"/>
  <c r="Z178" i="8"/>
  <c r="Z175" i="8"/>
  <c r="Z174" i="8"/>
  <c r="Z171" i="8"/>
  <c r="Z168" i="8"/>
  <c r="Z176" i="8"/>
  <c r="Z170" i="8"/>
  <c r="Z162" i="8"/>
  <c r="Z177" i="8"/>
  <c r="Z167" i="8"/>
  <c r="Z165" i="8"/>
  <c r="Z164" i="8"/>
  <c r="Z155" i="8"/>
  <c r="Z172" i="8"/>
  <c r="Z169" i="8"/>
  <c r="Z163" i="8"/>
  <c r="Z161" i="8"/>
  <c r="Z157" i="8"/>
  <c r="Z160" i="8"/>
  <c r="Z159" i="8"/>
  <c r="Z153" i="8"/>
  <c r="Z145" i="8"/>
  <c r="Z166" i="8"/>
  <c r="Z158" i="8"/>
  <c r="Z150" i="8"/>
  <c r="Z154" i="8"/>
  <c r="Z151" i="8"/>
  <c r="Z149" i="8"/>
  <c r="Z152" i="8"/>
  <c r="Z156" i="8"/>
  <c r="Z146" i="8"/>
  <c r="Z140" i="8"/>
  <c r="Z142" i="8"/>
  <c r="Z141" i="8"/>
  <c r="Z139" i="8"/>
  <c r="Z131" i="8"/>
  <c r="Z144" i="8"/>
  <c r="Z138" i="8"/>
  <c r="Z137" i="8"/>
  <c r="Z136" i="8"/>
  <c r="Z133" i="8"/>
  <c r="Z147" i="8"/>
  <c r="Z143" i="8"/>
  <c r="Z135" i="8"/>
  <c r="Z132" i="8"/>
  <c r="Z129" i="8"/>
  <c r="Z121" i="8"/>
  <c r="Z148" i="8"/>
  <c r="Z134" i="8"/>
  <c r="Z126" i="8"/>
  <c r="Z127" i="8"/>
  <c r="Z115" i="8"/>
  <c r="Z107" i="8"/>
  <c r="Z125" i="8"/>
  <c r="Z124" i="8"/>
  <c r="Z123" i="8"/>
  <c r="Z117" i="8"/>
  <c r="Z130" i="8"/>
  <c r="Z122" i="8"/>
  <c r="Z114" i="8"/>
  <c r="Z120" i="8"/>
  <c r="Z111" i="8"/>
  <c r="Z119" i="8"/>
  <c r="Z116" i="8"/>
  <c r="Z113" i="8"/>
  <c r="Z105" i="8"/>
  <c r="Z128" i="8"/>
  <c r="Z118" i="8"/>
  <c r="Z110" i="8"/>
  <c r="Z102" i="8"/>
  <c r="Z108" i="8"/>
  <c r="Z96" i="8"/>
  <c r="Z88" i="8"/>
  <c r="Z109" i="8"/>
  <c r="Z93" i="8"/>
  <c r="Z98" i="8"/>
  <c r="Z95" i="8"/>
  <c r="Z104" i="8"/>
  <c r="Z92" i="8"/>
  <c r="Z103" i="8"/>
  <c r="Z101" i="8"/>
  <c r="Z97" i="8"/>
  <c r="Z112" i="8"/>
  <c r="Z106" i="8"/>
  <c r="Z100" i="8"/>
  <c r="Z94" i="8"/>
  <c r="Z86" i="8"/>
  <c r="Z99" i="8"/>
  <c r="Z91" i="8"/>
  <c r="Z83" i="8"/>
  <c r="Z62" i="8"/>
  <c r="Z70" i="8"/>
  <c r="Z78" i="8"/>
  <c r="Z87" i="8"/>
  <c r="Z65" i="8"/>
  <c r="Z73" i="8"/>
  <c r="C54" i="7"/>
  <c r="D54" i="7" s="1"/>
  <c r="E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V54" i="7" s="1"/>
  <c r="AA54" i="7"/>
  <c r="AB54" i="7" s="1"/>
  <c r="AC54" i="7" s="1"/>
  <c r="AD54" i="7" s="1"/>
  <c r="AA57" i="7"/>
  <c r="AB57" i="7"/>
  <c r="B30" i="7"/>
  <c r="B31" i="7"/>
  <c r="E57" i="7"/>
  <c r="M57" i="7"/>
  <c r="U57" i="7"/>
  <c r="Z64" i="7"/>
  <c r="Z71" i="7"/>
  <c r="C58" i="7"/>
  <c r="Z59" i="7"/>
  <c r="Z67" i="7"/>
  <c r="Z192" i="7"/>
  <c r="Z197" i="7"/>
  <c r="Z189" i="7"/>
  <c r="Z194" i="7"/>
  <c r="Z186" i="7"/>
  <c r="Z191" i="7"/>
  <c r="Z196" i="7"/>
  <c r="Z188" i="7"/>
  <c r="Z190" i="7"/>
  <c r="Z179" i="7"/>
  <c r="Z176" i="7"/>
  <c r="Z193" i="7"/>
  <c r="Z187" i="7"/>
  <c r="Z185" i="7"/>
  <c r="Z181" i="7"/>
  <c r="Z195" i="7"/>
  <c r="Z184" i="7"/>
  <c r="Z178" i="7"/>
  <c r="Z183" i="7"/>
  <c r="Z175" i="7"/>
  <c r="Z182" i="7"/>
  <c r="Z180" i="7"/>
  <c r="Z177" i="7"/>
  <c r="Z167" i="7"/>
  <c r="Z174" i="7"/>
  <c r="Z172" i="7"/>
  <c r="Z164" i="7"/>
  <c r="Z171" i="7"/>
  <c r="Z168" i="7"/>
  <c r="Z165" i="7"/>
  <c r="Z173" i="7"/>
  <c r="Z163" i="7"/>
  <c r="Z162" i="7"/>
  <c r="Z161" i="7"/>
  <c r="Z169" i="7"/>
  <c r="Z160" i="7"/>
  <c r="Z152" i="7"/>
  <c r="Z170" i="7"/>
  <c r="Z166" i="7"/>
  <c r="Z159" i="7"/>
  <c r="Z157" i="7"/>
  <c r="Z149" i="7"/>
  <c r="Z154" i="7"/>
  <c r="Z156" i="7"/>
  <c r="Z158" i="7"/>
  <c r="Z146" i="7"/>
  <c r="Z138" i="7"/>
  <c r="Z143" i="7"/>
  <c r="Z148" i="7"/>
  <c r="Z140" i="7"/>
  <c r="Z132" i="7"/>
  <c r="Z142" i="7"/>
  <c r="Z155" i="7"/>
  <c r="Z147" i="7"/>
  <c r="Z144" i="7"/>
  <c r="Z136" i="7"/>
  <c r="Z150" i="7"/>
  <c r="Z141" i="7"/>
  <c r="Z151" i="7"/>
  <c r="Z137" i="7"/>
  <c r="Z135" i="7"/>
  <c r="Z130" i="7"/>
  <c r="Z134" i="7"/>
  <c r="Z133" i="7"/>
  <c r="Z127" i="7"/>
  <c r="Z139" i="7"/>
  <c r="Z129" i="7"/>
  <c r="Z121" i="7"/>
  <c r="Z153" i="7"/>
  <c r="Z145" i="7"/>
  <c r="Z126" i="7"/>
  <c r="Z118" i="7"/>
  <c r="Z124" i="7"/>
  <c r="Z122" i="7"/>
  <c r="Z111" i="7"/>
  <c r="Z120" i="7"/>
  <c r="Z119" i="7"/>
  <c r="Z117" i="7"/>
  <c r="Z113" i="7"/>
  <c r="Z105" i="7"/>
  <c r="Z128" i="7"/>
  <c r="Z116" i="7"/>
  <c r="Z115" i="7"/>
  <c r="Z125" i="7"/>
  <c r="Z112" i="7"/>
  <c r="Z109" i="7"/>
  <c r="Z104" i="7"/>
  <c r="Z103" i="7"/>
  <c r="Z97" i="7"/>
  <c r="Z102" i="7"/>
  <c r="Z94" i="7"/>
  <c r="Z131" i="7"/>
  <c r="Z110" i="7"/>
  <c r="Z99" i="7"/>
  <c r="Z107" i="7"/>
  <c r="Z106" i="7"/>
  <c r="Z95" i="7"/>
  <c r="Z98" i="7"/>
  <c r="Z86" i="7"/>
  <c r="Z78" i="7"/>
  <c r="Z88" i="7"/>
  <c r="Z80" i="7"/>
  <c r="Z72" i="7"/>
  <c r="Z123" i="7"/>
  <c r="Z93" i="7"/>
  <c r="Z85" i="7"/>
  <c r="Z77" i="7"/>
  <c r="Z69" i="7"/>
  <c r="Z100" i="7"/>
  <c r="Z96" i="7"/>
  <c r="Z90" i="7"/>
  <c r="Z82" i="7"/>
  <c r="Z74" i="7"/>
  <c r="Z108" i="7"/>
  <c r="Z87" i="7"/>
  <c r="Z114" i="7"/>
  <c r="Z101" i="7"/>
  <c r="Z92" i="7"/>
  <c r="Z84" i="7"/>
  <c r="Z76" i="7"/>
  <c r="Z68" i="7"/>
  <c r="Z89" i="7"/>
  <c r="Z81" i="7"/>
  <c r="Z73" i="7"/>
  <c r="Z62" i="7"/>
  <c r="Z65" i="7"/>
  <c r="Z83" i="7"/>
  <c r="I57" i="7"/>
  <c r="Q57" i="7"/>
  <c r="Z60" i="7"/>
  <c r="Z63" i="7"/>
  <c r="Z70" i="7"/>
  <c r="Z79" i="7"/>
  <c r="Z58" i="7"/>
  <c r="Z66" i="7"/>
  <c r="AA54" i="4"/>
  <c r="AB54" i="4" s="1"/>
  <c r="AC54" i="4" s="1"/>
  <c r="AD54" i="4" s="1"/>
  <c r="AE54" i="4" s="1"/>
  <c r="AF54" i="4" s="1"/>
  <c r="AG54" i="4" s="1"/>
  <c r="AH54" i="4" s="1"/>
  <c r="AI54" i="4" s="1"/>
  <c r="AJ54" i="4" s="1"/>
  <c r="AK54" i="4" s="1"/>
  <c r="AL54" i="4" s="1"/>
  <c r="AM54" i="4" s="1"/>
  <c r="AN54" i="4" s="1"/>
  <c r="AO54" i="4" s="1"/>
  <c r="AP54" i="4" s="1"/>
  <c r="AQ54" i="4" s="1"/>
  <c r="AR54" i="4" s="1"/>
  <c r="AS54" i="4" s="1"/>
  <c r="AT54" i="4" s="1"/>
  <c r="C54" i="4"/>
  <c r="D54" i="4" s="1"/>
  <c r="E54" i="4" s="1"/>
  <c r="F54" i="4" s="1"/>
  <c r="G54" i="4" s="1"/>
  <c r="H54" i="4" s="1"/>
  <c r="I54" i="4" s="1"/>
  <c r="J54" i="4" s="1"/>
  <c r="K54" i="4" s="1"/>
  <c r="L54" i="4" s="1"/>
  <c r="M54" i="4" s="1"/>
  <c r="N54" i="4" s="1"/>
  <c r="O54" i="4" s="1"/>
  <c r="P54" i="4" s="1"/>
  <c r="Q54" i="4" s="1"/>
  <c r="R54" i="4" s="1"/>
  <c r="S54" i="4" s="1"/>
  <c r="T54" i="4" s="1"/>
  <c r="U54" i="4" s="1"/>
  <c r="V54" i="4" s="1"/>
  <c r="B29" i="4"/>
  <c r="B57" i="4"/>
  <c r="J57" i="4"/>
  <c r="R57" i="4"/>
  <c r="Z64" i="4"/>
  <c r="Z72" i="4"/>
  <c r="C57" i="4"/>
  <c r="K57" i="4"/>
  <c r="S57" i="4"/>
  <c r="Z58" i="4"/>
  <c r="Z62" i="4"/>
  <c r="Z74" i="4"/>
  <c r="D57" i="4"/>
  <c r="L57" i="4"/>
  <c r="T57" i="4"/>
  <c r="Z61" i="4"/>
  <c r="E57" i="4"/>
  <c r="M57" i="4"/>
  <c r="U57" i="4"/>
  <c r="AS57" i="4" s="1"/>
  <c r="AT58" i="4" s="1"/>
  <c r="Z65" i="4"/>
  <c r="F57" i="4"/>
  <c r="N57" i="4"/>
  <c r="V57" i="4"/>
  <c r="AT57" i="4" s="1"/>
  <c r="Z59" i="4"/>
  <c r="Z190" i="4"/>
  <c r="Z182" i="4"/>
  <c r="Z195" i="4"/>
  <c r="Z192" i="4"/>
  <c r="Z184" i="4"/>
  <c r="Z183" i="4"/>
  <c r="Z193" i="4"/>
  <c r="Z196" i="4"/>
  <c r="Z180" i="4"/>
  <c r="Z177" i="4"/>
  <c r="Z191" i="4"/>
  <c r="Z189" i="4"/>
  <c r="Z194" i="4"/>
  <c r="Z188" i="4"/>
  <c r="Z187" i="4"/>
  <c r="Z197" i="4"/>
  <c r="Z186" i="4"/>
  <c r="Z174" i="4"/>
  <c r="Z166" i="4"/>
  <c r="Z176" i="4"/>
  <c r="Z168" i="4"/>
  <c r="Z173" i="4"/>
  <c r="Z165" i="4"/>
  <c r="Z181" i="4"/>
  <c r="Z170" i="4"/>
  <c r="Z179" i="4"/>
  <c r="Z175" i="4"/>
  <c r="Z167" i="4"/>
  <c r="Z185" i="4"/>
  <c r="Z172" i="4"/>
  <c r="Z178" i="4"/>
  <c r="Z164" i="4"/>
  <c r="Z156" i="4"/>
  <c r="Z169" i="4"/>
  <c r="Z161" i="4"/>
  <c r="Z171" i="4"/>
  <c r="Z158" i="4"/>
  <c r="Z163" i="4"/>
  <c r="Z160" i="4"/>
  <c r="Z162" i="4"/>
  <c r="Z154" i="4"/>
  <c r="Z150" i="4"/>
  <c r="Z155" i="4"/>
  <c r="Z147" i="4"/>
  <c r="Z159" i="4"/>
  <c r="Z153" i="4"/>
  <c r="Z152" i="4"/>
  <c r="Z144" i="4"/>
  <c r="Z149" i="4"/>
  <c r="Z146" i="4"/>
  <c r="Z137" i="4"/>
  <c r="Z151" i="4"/>
  <c r="Z142" i="4"/>
  <c r="Z134" i="4"/>
  <c r="Z126" i="4"/>
  <c r="Z139" i="4"/>
  <c r="Z131" i="4"/>
  <c r="Z123" i="4"/>
  <c r="Z136" i="4"/>
  <c r="Z128" i="4"/>
  <c r="Z120" i="4"/>
  <c r="Z157" i="4"/>
  <c r="Z148" i="4"/>
  <c r="Z141" i="4"/>
  <c r="Z133" i="4"/>
  <c r="Z125" i="4"/>
  <c r="Z138" i="4"/>
  <c r="Z130" i="4"/>
  <c r="Z122" i="4"/>
  <c r="Z143" i="4"/>
  <c r="Z140" i="4"/>
  <c r="Z132" i="4"/>
  <c r="Z135" i="4"/>
  <c r="Z114" i="4"/>
  <c r="Z106" i="4"/>
  <c r="Z111" i="4"/>
  <c r="Z145" i="4"/>
  <c r="Z116" i="4"/>
  <c r="Z108" i="4"/>
  <c r="Z100" i="4"/>
  <c r="Z124" i="4"/>
  <c r="Z110" i="4"/>
  <c r="Z121" i="4"/>
  <c r="Z119" i="4"/>
  <c r="Z115" i="4"/>
  <c r="Z129" i="4"/>
  <c r="Z118" i="4"/>
  <c r="Z112" i="4"/>
  <c r="Z104" i="4"/>
  <c r="Z96" i="4"/>
  <c r="Z127" i="4"/>
  <c r="Z117" i="4"/>
  <c r="Z101" i="4"/>
  <c r="Z105" i="4"/>
  <c r="Z99" i="4"/>
  <c r="Z93" i="4"/>
  <c r="Z109" i="4"/>
  <c r="Z98" i="4"/>
  <c r="Z97" i="4"/>
  <c r="Z107" i="4"/>
  <c r="Z102" i="4"/>
  <c r="Z113" i="4"/>
  <c r="Z95" i="4"/>
  <c r="Z92" i="4"/>
  <c r="Z94" i="4"/>
  <c r="Z90" i="4"/>
  <c r="Z85" i="4"/>
  <c r="Z77" i="4"/>
  <c r="Z69" i="4"/>
  <c r="Z103" i="4"/>
  <c r="Z82" i="4"/>
  <c r="Z91" i="4"/>
  <c r="Z87" i="4"/>
  <c r="Z79" i="4"/>
  <c r="Z71" i="4"/>
  <c r="Z63" i="4"/>
  <c r="Z84" i="4"/>
  <c r="Z76" i="4"/>
  <c r="Z68" i="4"/>
  <c r="Z89" i="4"/>
  <c r="Z81" i="4"/>
  <c r="Z73" i="4"/>
  <c r="Z86" i="4"/>
  <c r="Z78" i="4"/>
  <c r="Z83" i="4"/>
  <c r="Z75" i="4"/>
  <c r="Z67" i="4"/>
  <c r="G57" i="4"/>
  <c r="O57" i="4"/>
  <c r="Z70" i="4"/>
  <c r="H57" i="4"/>
  <c r="P57" i="4"/>
  <c r="Z66" i="4"/>
  <c r="Z88" i="4"/>
  <c r="I57" i="4"/>
  <c r="Q57" i="4"/>
  <c r="P63" i="1"/>
  <c r="P197" i="1"/>
  <c r="P189" i="1"/>
  <c r="P181" i="1"/>
  <c r="P173" i="1"/>
  <c r="P165" i="1"/>
  <c r="P157" i="1"/>
  <c r="P149" i="1"/>
  <c r="P141" i="1"/>
  <c r="P133" i="1"/>
  <c r="P125" i="1"/>
  <c r="P117" i="1"/>
  <c r="P109" i="1"/>
  <c r="P101" i="1"/>
  <c r="P93" i="1"/>
  <c r="P85" i="1"/>
  <c r="P77" i="1"/>
  <c r="P69" i="1"/>
  <c r="P61" i="1"/>
  <c r="P188" i="1"/>
  <c r="P156" i="1"/>
  <c r="P124" i="1"/>
  <c r="P100" i="1"/>
  <c r="P76" i="1"/>
  <c r="P195" i="1"/>
  <c r="P171" i="1"/>
  <c r="P139" i="1"/>
  <c r="P99" i="1"/>
  <c r="P154" i="1"/>
  <c r="P122" i="1"/>
  <c r="P90" i="1"/>
  <c r="P82" i="1"/>
  <c r="P74" i="1"/>
  <c r="P66" i="1"/>
  <c r="P163" i="1"/>
  <c r="P123" i="1"/>
  <c r="P83" i="1"/>
  <c r="P178" i="1"/>
  <c r="P146" i="1"/>
  <c r="P98" i="1"/>
  <c r="P193" i="1"/>
  <c r="P185" i="1"/>
  <c r="P177" i="1"/>
  <c r="P169" i="1"/>
  <c r="P161" i="1"/>
  <c r="P153" i="1"/>
  <c r="P145" i="1"/>
  <c r="P137" i="1"/>
  <c r="P129" i="1"/>
  <c r="P121" i="1"/>
  <c r="P113" i="1"/>
  <c r="P105" i="1"/>
  <c r="P97" i="1"/>
  <c r="P89" i="1"/>
  <c r="P81" i="1"/>
  <c r="P73" i="1"/>
  <c r="P65" i="1"/>
  <c r="P196" i="1"/>
  <c r="P164" i="1"/>
  <c r="P132" i="1"/>
  <c r="P108" i="1"/>
  <c r="P84" i="1"/>
  <c r="P60" i="1"/>
  <c r="P187" i="1"/>
  <c r="P155" i="1"/>
  <c r="P131" i="1"/>
  <c r="P107" i="1"/>
  <c r="P75" i="1"/>
  <c r="P59" i="1"/>
  <c r="P186" i="1"/>
  <c r="P170" i="1"/>
  <c r="P138" i="1"/>
  <c r="P114" i="1"/>
  <c r="P192" i="1"/>
  <c r="P184" i="1"/>
  <c r="P176" i="1"/>
  <c r="P168" i="1"/>
  <c r="P160" i="1"/>
  <c r="P152" i="1"/>
  <c r="P144" i="1"/>
  <c r="P136" i="1"/>
  <c r="P128" i="1"/>
  <c r="P120" i="1"/>
  <c r="P112" i="1"/>
  <c r="P104" i="1"/>
  <c r="P96" i="1"/>
  <c r="P88" i="1"/>
  <c r="P80" i="1"/>
  <c r="P72" i="1"/>
  <c r="P64" i="1"/>
  <c r="P172" i="1"/>
  <c r="P140" i="1"/>
  <c r="P116" i="1"/>
  <c r="P92" i="1"/>
  <c r="P68" i="1"/>
  <c r="P179" i="1"/>
  <c r="P147" i="1"/>
  <c r="P115" i="1"/>
  <c r="P91" i="1"/>
  <c r="P67" i="1"/>
  <c r="P194" i="1"/>
  <c r="P162" i="1"/>
  <c r="P130" i="1"/>
  <c r="P106" i="1"/>
  <c r="P191" i="1"/>
  <c r="P183" i="1"/>
  <c r="P175" i="1"/>
  <c r="P167" i="1"/>
  <c r="P159" i="1"/>
  <c r="P151" i="1"/>
  <c r="P143" i="1"/>
  <c r="P135" i="1"/>
  <c r="P127" i="1"/>
  <c r="P119" i="1"/>
  <c r="P111" i="1"/>
  <c r="P103" i="1"/>
  <c r="P95" i="1"/>
  <c r="P87" i="1"/>
  <c r="P79" i="1"/>
  <c r="P71" i="1"/>
  <c r="P180" i="1"/>
  <c r="P148" i="1"/>
  <c r="P58" i="1"/>
  <c r="P190" i="1"/>
  <c r="P182" i="1"/>
  <c r="P174" i="1"/>
  <c r="P166" i="1"/>
  <c r="P158" i="1"/>
  <c r="P150" i="1"/>
  <c r="P142" i="1"/>
  <c r="P134" i="1"/>
  <c r="P126" i="1"/>
  <c r="P118" i="1"/>
  <c r="P110" i="1"/>
  <c r="P102" i="1"/>
  <c r="P94" i="1"/>
  <c r="P86" i="1"/>
  <c r="P78" i="1"/>
  <c r="P70" i="1"/>
  <c r="P62" i="1"/>
  <c r="E18" i="1"/>
  <c r="B29" i="1" s="1"/>
  <c r="J57" i="1"/>
  <c r="I57" i="1"/>
  <c r="H57" i="1"/>
  <c r="G57" i="1"/>
  <c r="Q54" i="1"/>
  <c r="R54" i="1" s="1"/>
  <c r="S54" i="1" s="1"/>
  <c r="T54" i="1" s="1"/>
  <c r="U54" i="1" s="1"/>
  <c r="V54" i="1" s="1"/>
  <c r="W54" i="1" s="1"/>
  <c r="X54" i="1" s="1"/>
  <c r="Y54" i="1" s="1"/>
  <c r="Z54" i="1" s="1"/>
  <c r="F57" i="1"/>
  <c r="E57" i="1"/>
  <c r="B57" i="1"/>
  <c r="P57" i="1" s="1"/>
  <c r="L57" i="1"/>
  <c r="D57" i="1"/>
  <c r="K57" i="1"/>
  <c r="AF57" i="8" l="1"/>
  <c r="AE58" i="8" s="1"/>
  <c r="AG54" i="8"/>
  <c r="AH54" i="8" s="1"/>
  <c r="AI54" i="8" s="1"/>
  <c r="E58" i="8"/>
  <c r="AH57" i="8"/>
  <c r="Z57" i="8"/>
  <c r="AA58" i="8" s="1"/>
  <c r="C58" i="8"/>
  <c r="D59" i="8" s="1"/>
  <c r="B58" i="8"/>
  <c r="AG57" i="8"/>
  <c r="B31" i="8"/>
  <c r="B30" i="8"/>
  <c r="D58" i="8"/>
  <c r="AE57" i="8"/>
  <c r="AC57" i="7"/>
  <c r="AE54" i="7"/>
  <c r="AD57" i="7"/>
  <c r="B58" i="7"/>
  <c r="AA58" i="7"/>
  <c r="AI57" i="4"/>
  <c r="AP57" i="4"/>
  <c r="AR57" i="4"/>
  <c r="AS58" i="4" s="1"/>
  <c r="AA57" i="4"/>
  <c r="AB58" i="4" s="1"/>
  <c r="AH57" i="4"/>
  <c r="AM57" i="4"/>
  <c r="AJ57" i="4"/>
  <c r="Z57" i="4"/>
  <c r="AO57" i="4"/>
  <c r="AE57" i="4"/>
  <c r="H58" i="4"/>
  <c r="AB57" i="4"/>
  <c r="B31" i="4"/>
  <c r="B30" i="4"/>
  <c r="AG57" i="4"/>
  <c r="AK57" i="4"/>
  <c r="AC57" i="4"/>
  <c r="AD58" i="4" s="1"/>
  <c r="AN57" i="4"/>
  <c r="AO58" i="4" s="1"/>
  <c r="AL57" i="4"/>
  <c r="AM58" i="4" s="1"/>
  <c r="AF57" i="4"/>
  <c r="AG58" i="4" s="1"/>
  <c r="AD57" i="4"/>
  <c r="AQ57" i="4"/>
  <c r="AR58" i="4" s="1"/>
  <c r="T58" i="4"/>
  <c r="T57" i="1"/>
  <c r="S57" i="1"/>
  <c r="Q57" i="1"/>
  <c r="B58" i="1" s="1"/>
  <c r="Y57" i="1"/>
  <c r="U57" i="1"/>
  <c r="V57" i="1"/>
  <c r="R57" i="1"/>
  <c r="W57" i="1"/>
  <c r="Z57" i="1"/>
  <c r="X57" i="1"/>
  <c r="B31" i="1"/>
  <c r="B30" i="1"/>
  <c r="AF58" i="8" l="1"/>
  <c r="F58" i="8"/>
  <c r="H58" i="8"/>
  <c r="B59" i="8"/>
  <c r="C59" i="8"/>
  <c r="AJ54" i="8"/>
  <c r="AI57" i="8"/>
  <c r="F59" i="8"/>
  <c r="AG58" i="8"/>
  <c r="G58" i="8"/>
  <c r="AD59" i="8" s="1"/>
  <c r="AA59" i="8"/>
  <c r="AB59" i="8"/>
  <c r="AD58" i="8"/>
  <c r="I58" i="8"/>
  <c r="E58" i="7"/>
  <c r="AF54" i="7"/>
  <c r="AE57" i="7"/>
  <c r="AD58" i="7" s="1"/>
  <c r="AC58" i="7"/>
  <c r="AB58" i="7"/>
  <c r="D58" i="7"/>
  <c r="C59" i="7" s="1"/>
  <c r="B59" i="7"/>
  <c r="AH58" i="4"/>
  <c r="AN58" i="4"/>
  <c r="Q58" i="4"/>
  <c r="R59" i="4" s="1"/>
  <c r="K58" i="4"/>
  <c r="G58" i="4"/>
  <c r="F58" i="4"/>
  <c r="AL58" i="4"/>
  <c r="B58" i="4"/>
  <c r="L58" i="4"/>
  <c r="I58" i="4"/>
  <c r="AA58" i="4"/>
  <c r="AE58" i="4"/>
  <c r="N58" i="4"/>
  <c r="C58" i="4"/>
  <c r="P58" i="4"/>
  <c r="U58" i="4"/>
  <c r="S58" i="4"/>
  <c r="AC58" i="4"/>
  <c r="AK58" i="4"/>
  <c r="AQ58" i="4"/>
  <c r="J58" i="4"/>
  <c r="E58" i="4"/>
  <c r="F59" i="4" s="1"/>
  <c r="AF58" i="4"/>
  <c r="M58" i="4"/>
  <c r="R58" i="4"/>
  <c r="AI58" i="4"/>
  <c r="V58" i="4"/>
  <c r="U59" i="4" s="1"/>
  <c r="AJ58" i="4"/>
  <c r="O58" i="4"/>
  <c r="AN59" i="4" s="1"/>
  <c r="AP58" i="4"/>
  <c r="D58" i="4"/>
  <c r="E59" i="4" s="1"/>
  <c r="Z58" i="1"/>
  <c r="L58" i="1" s="1"/>
  <c r="I58" i="1"/>
  <c r="W58" i="1"/>
  <c r="H58" i="1"/>
  <c r="V58" i="1"/>
  <c r="X58" i="1"/>
  <c r="J58" i="1"/>
  <c r="S58" i="1"/>
  <c r="E58" i="1"/>
  <c r="Q58" i="1"/>
  <c r="R58" i="1"/>
  <c r="D58" i="1"/>
  <c r="Y58" i="1"/>
  <c r="K58" i="1"/>
  <c r="F58" i="1"/>
  <c r="T58" i="1"/>
  <c r="U58" i="1"/>
  <c r="G58" i="1"/>
  <c r="C58" i="1"/>
  <c r="E60" i="8" l="1"/>
  <c r="AF59" i="8"/>
  <c r="G59" i="8"/>
  <c r="AC60" i="8"/>
  <c r="AA60" i="8"/>
  <c r="AB61" i="8" s="1"/>
  <c r="J58" i="8"/>
  <c r="E59" i="8"/>
  <c r="AK54" i="8"/>
  <c r="AJ57" i="8"/>
  <c r="C60" i="8"/>
  <c r="B60" i="8"/>
  <c r="AH58" i="8"/>
  <c r="H59" i="8"/>
  <c r="AE60" i="8" s="1"/>
  <c r="AE59" i="8"/>
  <c r="AC59" i="8"/>
  <c r="AB60" i="8" s="1"/>
  <c r="AA59" i="7"/>
  <c r="B60" i="7" s="1"/>
  <c r="AG54" i="7"/>
  <c r="AF57" i="7"/>
  <c r="F58" i="7"/>
  <c r="D59" i="7"/>
  <c r="AB59" i="7"/>
  <c r="E59" i="7"/>
  <c r="AT59" i="4"/>
  <c r="L59" i="4"/>
  <c r="T59" i="4"/>
  <c r="P59" i="4"/>
  <c r="AG59" i="4"/>
  <c r="AK59" i="4"/>
  <c r="O59" i="4"/>
  <c r="AQ59" i="4"/>
  <c r="AF59" i="4"/>
  <c r="AH59" i="4"/>
  <c r="AD59" i="4"/>
  <c r="D59" i="4"/>
  <c r="K59" i="4"/>
  <c r="B59" i="4"/>
  <c r="AM59" i="4"/>
  <c r="AE59" i="4"/>
  <c r="AS59" i="4"/>
  <c r="J59" i="4"/>
  <c r="G59" i="4"/>
  <c r="AR59" i="4"/>
  <c r="S60" i="4" s="1"/>
  <c r="C59" i="4"/>
  <c r="AA59" i="4"/>
  <c r="S59" i="4"/>
  <c r="AB59" i="4"/>
  <c r="AL59" i="4"/>
  <c r="AJ59" i="4"/>
  <c r="V59" i="4"/>
  <c r="AP59" i="4"/>
  <c r="AO59" i="4"/>
  <c r="AI59" i="4"/>
  <c r="AC59" i="4"/>
  <c r="H59" i="4"/>
  <c r="N59" i="4"/>
  <c r="I59" i="4"/>
  <c r="Q59" i="4"/>
  <c r="M59" i="4"/>
  <c r="N60" i="4" s="1"/>
  <c r="C59" i="1"/>
  <c r="U59" i="1"/>
  <c r="K59" i="1"/>
  <c r="B59" i="1"/>
  <c r="Z59" i="1"/>
  <c r="L59" i="1" s="1"/>
  <c r="V59" i="1"/>
  <c r="W59" i="1"/>
  <c r="F59" i="1"/>
  <c r="G59" i="1"/>
  <c r="Y59" i="1"/>
  <c r="T59" i="1"/>
  <c r="E59" i="1"/>
  <c r="I59" i="1"/>
  <c r="D59" i="1"/>
  <c r="Q59" i="1"/>
  <c r="B60" i="1" s="1"/>
  <c r="S59" i="1"/>
  <c r="X59" i="1"/>
  <c r="H59" i="1"/>
  <c r="R59" i="1"/>
  <c r="J59" i="1"/>
  <c r="G60" i="8" l="1"/>
  <c r="F61" i="8" s="1"/>
  <c r="C60" i="7"/>
  <c r="B61" i="8"/>
  <c r="F60" i="8"/>
  <c r="D61" i="8"/>
  <c r="AD60" i="8"/>
  <c r="D60" i="8"/>
  <c r="E61" i="8" s="1"/>
  <c r="I59" i="8"/>
  <c r="AI58" i="8"/>
  <c r="K58" i="8"/>
  <c r="AG59" i="8"/>
  <c r="AF60" i="8" s="1"/>
  <c r="AL54" i="8"/>
  <c r="AK57" i="8"/>
  <c r="AA60" i="7"/>
  <c r="AC59" i="7"/>
  <c r="AB60" i="7" s="1"/>
  <c r="AE58" i="7"/>
  <c r="G58" i="7"/>
  <c r="AH54" i="7"/>
  <c r="AG57" i="7"/>
  <c r="AE60" i="4"/>
  <c r="J60" i="4"/>
  <c r="AK60" i="4"/>
  <c r="O60" i="4"/>
  <c r="U60" i="4"/>
  <c r="AT60" i="4"/>
  <c r="V60" i="4" s="1"/>
  <c r="T60" i="4"/>
  <c r="F60" i="4"/>
  <c r="G60" i="4"/>
  <c r="AR60" i="4"/>
  <c r="AH60" i="4"/>
  <c r="AF60" i="4"/>
  <c r="AQ60" i="4"/>
  <c r="D60" i="4"/>
  <c r="AP60" i="4"/>
  <c r="Q60" i="4"/>
  <c r="P60" i="4"/>
  <c r="R60" i="4"/>
  <c r="AB60" i="4"/>
  <c r="E60" i="4"/>
  <c r="AN60" i="4"/>
  <c r="AS60" i="4"/>
  <c r="C60" i="4"/>
  <c r="B60" i="4"/>
  <c r="I60" i="4"/>
  <c r="AO60" i="4"/>
  <c r="H60" i="4"/>
  <c r="I61" i="4" s="1"/>
  <c r="L60" i="4"/>
  <c r="AL60" i="4"/>
  <c r="AD60" i="4"/>
  <c r="AM60" i="4"/>
  <c r="K60" i="4"/>
  <c r="AG60" i="4"/>
  <c r="M60" i="4"/>
  <c r="AJ60" i="4"/>
  <c r="AK61" i="4" s="1"/>
  <c r="AC60" i="4"/>
  <c r="AA60" i="4"/>
  <c r="AB61" i="4" s="1"/>
  <c r="AI60" i="4"/>
  <c r="Z60" i="1"/>
  <c r="L60" i="1" s="1"/>
  <c r="K60" i="1"/>
  <c r="D60" i="1"/>
  <c r="J60" i="1"/>
  <c r="T60" i="1"/>
  <c r="I60" i="1"/>
  <c r="Y60" i="1"/>
  <c r="U60" i="1"/>
  <c r="G60" i="1"/>
  <c r="X60" i="1"/>
  <c r="R60" i="1"/>
  <c r="C60" i="1"/>
  <c r="E60" i="1"/>
  <c r="W60" i="1"/>
  <c r="H60" i="1"/>
  <c r="Q60" i="1"/>
  <c r="S60" i="1"/>
  <c r="F60" i="1"/>
  <c r="V60" i="1"/>
  <c r="C61" i="8" l="1"/>
  <c r="AD61" i="8"/>
  <c r="E62" i="8" s="1"/>
  <c r="H60" i="8"/>
  <c r="AE61" i="8" s="1"/>
  <c r="B61" i="7"/>
  <c r="AJ58" i="8"/>
  <c r="L58" i="8"/>
  <c r="AM54" i="8"/>
  <c r="AL57" i="8"/>
  <c r="AA62" i="8"/>
  <c r="G61" i="8"/>
  <c r="J59" i="8"/>
  <c r="AC62" i="8"/>
  <c r="AH59" i="8"/>
  <c r="AA61" i="8"/>
  <c r="AB62" i="8" s="1"/>
  <c r="AC61" i="8"/>
  <c r="C62" i="8"/>
  <c r="AF58" i="7"/>
  <c r="H58" i="7"/>
  <c r="AI54" i="7"/>
  <c r="AH57" i="7"/>
  <c r="F59" i="7"/>
  <c r="AD59" i="7"/>
  <c r="D60" i="7"/>
  <c r="AA61" i="7" s="1"/>
  <c r="K61" i="4"/>
  <c r="AP61" i="4"/>
  <c r="T61" i="4"/>
  <c r="AT61" i="4"/>
  <c r="V61" i="4" s="1"/>
  <c r="U61" i="4"/>
  <c r="AR61" i="4"/>
  <c r="AO61" i="4"/>
  <c r="N61" i="4"/>
  <c r="AH61" i="4"/>
  <c r="Q61" i="4"/>
  <c r="AD61" i="4"/>
  <c r="AQ61" i="4"/>
  <c r="R61" i="4"/>
  <c r="AJ61" i="4"/>
  <c r="AI62" i="4" s="1"/>
  <c r="L61" i="4"/>
  <c r="J61" i="4"/>
  <c r="AF61" i="4"/>
  <c r="O61" i="4"/>
  <c r="AG61" i="4"/>
  <c r="J62" i="4" s="1"/>
  <c r="C61" i="4"/>
  <c r="B61" i="4"/>
  <c r="F61" i="4"/>
  <c r="H61" i="4"/>
  <c r="AN61" i="4"/>
  <c r="AE61" i="4"/>
  <c r="E61" i="4"/>
  <c r="AL61" i="4"/>
  <c r="AM61" i="4"/>
  <c r="D61" i="4"/>
  <c r="AC61" i="4"/>
  <c r="AA61" i="4"/>
  <c r="AI61" i="4"/>
  <c r="M61" i="4"/>
  <c r="S61" i="4"/>
  <c r="AS61" i="4"/>
  <c r="P61" i="4"/>
  <c r="Q62" i="4" s="1"/>
  <c r="G61" i="4"/>
  <c r="H61" i="1"/>
  <c r="Z61" i="1"/>
  <c r="L61" i="1" s="1"/>
  <c r="B61" i="1"/>
  <c r="Y61" i="1"/>
  <c r="I61" i="1"/>
  <c r="X61" i="1"/>
  <c r="R61" i="1"/>
  <c r="F61" i="1"/>
  <c r="V61" i="1"/>
  <c r="D61" i="1"/>
  <c r="U61" i="1"/>
  <c r="W61" i="1"/>
  <c r="Q61" i="1"/>
  <c r="S61" i="1"/>
  <c r="J61" i="1"/>
  <c r="G61" i="1"/>
  <c r="E61" i="1"/>
  <c r="T61" i="1"/>
  <c r="C61" i="1"/>
  <c r="K61" i="1"/>
  <c r="D62" i="8" l="1"/>
  <c r="B62" i="8"/>
  <c r="D63" i="8"/>
  <c r="I60" i="8"/>
  <c r="AK58" i="8"/>
  <c r="M58" i="8"/>
  <c r="AN54" i="8"/>
  <c r="AM57" i="8"/>
  <c r="K59" i="8"/>
  <c r="AD62" i="8"/>
  <c r="AI59" i="8"/>
  <c r="AA63" i="8"/>
  <c r="AB63" i="8"/>
  <c r="C63" i="8"/>
  <c r="B63" i="8"/>
  <c r="AG60" i="8"/>
  <c r="F62" i="8"/>
  <c r="AE59" i="7"/>
  <c r="AC60" i="7"/>
  <c r="E60" i="7"/>
  <c r="G59" i="7"/>
  <c r="AG58" i="7"/>
  <c r="I58" i="7"/>
  <c r="AJ54" i="7"/>
  <c r="AI57" i="7"/>
  <c r="C61" i="7"/>
  <c r="R62" i="4"/>
  <c r="U62" i="4"/>
  <c r="N62" i="4"/>
  <c r="AE62" i="4"/>
  <c r="AB62" i="4"/>
  <c r="K62" i="4"/>
  <c r="H62" i="4"/>
  <c r="AT62" i="4"/>
  <c r="V62" i="4" s="1"/>
  <c r="S62" i="4"/>
  <c r="AQ62" i="4"/>
  <c r="AD62" i="4"/>
  <c r="E62" i="4"/>
  <c r="G62" i="4"/>
  <c r="I62" i="4"/>
  <c r="J63" i="4" s="1"/>
  <c r="AR62" i="4"/>
  <c r="AN62" i="4"/>
  <c r="L62" i="4"/>
  <c r="AF62" i="4"/>
  <c r="AL62" i="4"/>
  <c r="AC62" i="4"/>
  <c r="AD63" i="4" s="1"/>
  <c r="AJ62" i="4"/>
  <c r="AO62" i="4"/>
  <c r="AS62" i="4"/>
  <c r="O62" i="4"/>
  <c r="AG62" i="4"/>
  <c r="M62" i="4"/>
  <c r="T62" i="4"/>
  <c r="C62" i="4"/>
  <c r="B62" i="4"/>
  <c r="P62" i="4"/>
  <c r="AK62" i="4"/>
  <c r="AM62" i="4"/>
  <c r="D62" i="4"/>
  <c r="AP62" i="4"/>
  <c r="F62" i="4"/>
  <c r="G63" i="4" s="1"/>
  <c r="AH62" i="4"/>
  <c r="AA62" i="4"/>
  <c r="U62" i="1"/>
  <c r="C62" i="1"/>
  <c r="Z62" i="1"/>
  <c r="L62" i="1" s="1"/>
  <c r="D62" i="1"/>
  <c r="V62" i="1"/>
  <c r="K62" i="1"/>
  <c r="B62" i="1"/>
  <c r="I62" i="1"/>
  <c r="F62" i="1"/>
  <c r="E62" i="1"/>
  <c r="H62" i="1"/>
  <c r="Y62" i="1"/>
  <c r="W62" i="1"/>
  <c r="T62" i="1"/>
  <c r="G62" i="1"/>
  <c r="R62" i="1"/>
  <c r="S62" i="1"/>
  <c r="Q62" i="1"/>
  <c r="X62" i="1"/>
  <c r="J62" i="1"/>
  <c r="AH60" i="8" l="1"/>
  <c r="AN57" i="8"/>
  <c r="AO54" i="8"/>
  <c r="L59" i="8"/>
  <c r="AJ59" i="8"/>
  <c r="C64" i="8"/>
  <c r="B64" i="8"/>
  <c r="J60" i="8"/>
  <c r="AF61" i="8"/>
  <c r="AA64" i="8"/>
  <c r="H61" i="8"/>
  <c r="AC63" i="8"/>
  <c r="AL58" i="8"/>
  <c r="N58" i="8"/>
  <c r="E63" i="8"/>
  <c r="D64" i="8" s="1"/>
  <c r="J58" i="7"/>
  <c r="AH58" i="7"/>
  <c r="D61" i="7"/>
  <c r="F60" i="7"/>
  <c r="AK54" i="7"/>
  <c r="AJ57" i="7"/>
  <c r="H59" i="7"/>
  <c r="AF59" i="7"/>
  <c r="B62" i="7"/>
  <c r="AB61" i="7"/>
  <c r="AD60" i="7"/>
  <c r="Q63" i="4"/>
  <c r="H63" i="4"/>
  <c r="AT63" i="4"/>
  <c r="T63" i="4"/>
  <c r="AR63" i="4"/>
  <c r="AP63" i="4"/>
  <c r="AN63" i="4"/>
  <c r="AL63" i="4"/>
  <c r="AH63" i="4"/>
  <c r="K64" i="4" s="1"/>
  <c r="U63" i="4"/>
  <c r="V63" i="4"/>
  <c r="AB63" i="4"/>
  <c r="AQ63" i="4"/>
  <c r="R63" i="4"/>
  <c r="AF63" i="4"/>
  <c r="AM63" i="4"/>
  <c r="AI63" i="4"/>
  <c r="C63" i="4"/>
  <c r="B63" i="4"/>
  <c r="F63" i="4"/>
  <c r="AA63" i="4"/>
  <c r="AG63" i="4"/>
  <c r="AJ63" i="4"/>
  <c r="M63" i="4"/>
  <c r="O63" i="4"/>
  <c r="AO63" i="4"/>
  <c r="I63" i="4"/>
  <c r="L63" i="4"/>
  <c r="AE63" i="4"/>
  <c r="K63" i="4"/>
  <c r="AC63" i="4"/>
  <c r="AS63" i="4"/>
  <c r="D63" i="4"/>
  <c r="E63" i="4"/>
  <c r="F64" i="4" s="1"/>
  <c r="N63" i="4"/>
  <c r="P63" i="4"/>
  <c r="AK63" i="4"/>
  <c r="S63" i="4"/>
  <c r="T63" i="1"/>
  <c r="V63" i="1"/>
  <c r="K63" i="1"/>
  <c r="R63" i="1"/>
  <c r="E63" i="1"/>
  <c r="Z63" i="1"/>
  <c r="L63" i="1" s="1"/>
  <c r="W63" i="1"/>
  <c r="U63" i="1"/>
  <c r="G63" i="1"/>
  <c r="I63" i="1"/>
  <c r="S63" i="1"/>
  <c r="Q63" i="1"/>
  <c r="F63" i="1"/>
  <c r="D63" i="1"/>
  <c r="H63" i="1"/>
  <c r="J63" i="1"/>
  <c r="C63" i="1"/>
  <c r="B63" i="1"/>
  <c r="Y63" i="1"/>
  <c r="X63" i="1"/>
  <c r="AI60" i="8" l="1"/>
  <c r="AE62" i="8"/>
  <c r="K60" i="8"/>
  <c r="AB64" i="8"/>
  <c r="I61" i="8"/>
  <c r="AP54" i="8"/>
  <c r="AO57" i="8"/>
  <c r="G62" i="8"/>
  <c r="M59" i="8"/>
  <c r="AM58" i="8"/>
  <c r="O58" i="8"/>
  <c r="AK59" i="8"/>
  <c r="C65" i="8"/>
  <c r="B65" i="8"/>
  <c r="AG61" i="8"/>
  <c r="C62" i="7"/>
  <c r="AC61" i="7"/>
  <c r="AG59" i="7"/>
  <c r="AA62" i="7"/>
  <c r="AL54" i="7"/>
  <c r="AK57" i="7"/>
  <c r="E61" i="7"/>
  <c r="AE60" i="7"/>
  <c r="G60" i="7"/>
  <c r="I59" i="7"/>
  <c r="AI58" i="7"/>
  <c r="K58" i="7"/>
  <c r="I64" i="4"/>
  <c r="G64" i="4"/>
  <c r="AF64" i="4"/>
  <c r="O64" i="4"/>
  <c r="AT64" i="4"/>
  <c r="U64" i="4"/>
  <c r="S64" i="4"/>
  <c r="AQ64" i="4"/>
  <c r="T64" i="4"/>
  <c r="Q64" i="4"/>
  <c r="AS64" i="4"/>
  <c r="AL64" i="4"/>
  <c r="L64" i="4"/>
  <c r="AP64" i="4"/>
  <c r="AR64" i="4"/>
  <c r="AG64" i="4"/>
  <c r="AI64" i="4"/>
  <c r="J64" i="4"/>
  <c r="AO64" i="4"/>
  <c r="AB64" i="4"/>
  <c r="E64" i="4"/>
  <c r="P64" i="4"/>
  <c r="C64" i="4"/>
  <c r="B64" i="4"/>
  <c r="H64" i="4"/>
  <c r="D64" i="4"/>
  <c r="N64" i="4"/>
  <c r="V64" i="4"/>
  <c r="AJ64" i="4"/>
  <c r="AK65" i="4" s="1"/>
  <c r="R64" i="4"/>
  <c r="M64" i="4"/>
  <c r="AK64" i="4"/>
  <c r="AN64" i="4"/>
  <c r="AE64" i="4"/>
  <c r="AM64" i="4"/>
  <c r="AA64" i="4"/>
  <c r="AD64" i="4"/>
  <c r="AH64" i="4"/>
  <c r="AC64" i="4"/>
  <c r="Z64" i="1"/>
  <c r="L64" i="1" s="1"/>
  <c r="K64" i="1"/>
  <c r="U64" i="1"/>
  <c r="T64" i="1"/>
  <c r="H64" i="1"/>
  <c r="D64" i="1"/>
  <c r="R64" i="1"/>
  <c r="G64" i="1"/>
  <c r="I64" i="1"/>
  <c r="J64" i="1"/>
  <c r="B64" i="1"/>
  <c r="C64" i="1"/>
  <c r="E64" i="1"/>
  <c r="Y64" i="1"/>
  <c r="W64" i="1"/>
  <c r="F64" i="1"/>
  <c r="Q64" i="1"/>
  <c r="V64" i="1"/>
  <c r="S64" i="1"/>
  <c r="X64" i="1"/>
  <c r="F63" i="8" l="1"/>
  <c r="J61" i="8"/>
  <c r="N59" i="8"/>
  <c r="P58" i="8"/>
  <c r="AN58" i="8"/>
  <c r="AL59" i="8"/>
  <c r="AQ54" i="8"/>
  <c r="AP57" i="8"/>
  <c r="AD63" i="8"/>
  <c r="AF62" i="8"/>
  <c r="H62" i="8"/>
  <c r="AH61" i="8"/>
  <c r="AJ60" i="8"/>
  <c r="L60" i="8"/>
  <c r="AA65" i="8"/>
  <c r="B66" i="8" s="1"/>
  <c r="AD61" i="7"/>
  <c r="AF60" i="7"/>
  <c r="AH59" i="7"/>
  <c r="AB62" i="7"/>
  <c r="J59" i="7"/>
  <c r="H60" i="7"/>
  <c r="L58" i="7"/>
  <c r="AJ58" i="7"/>
  <c r="D62" i="7"/>
  <c r="AM54" i="7"/>
  <c r="AL57" i="7"/>
  <c r="F61" i="7"/>
  <c r="B63" i="7"/>
  <c r="AH65" i="4"/>
  <c r="AD65" i="4"/>
  <c r="M65" i="4"/>
  <c r="AT65" i="4"/>
  <c r="AR65" i="4"/>
  <c r="T65" i="4"/>
  <c r="AP65" i="4"/>
  <c r="S65" i="4"/>
  <c r="U65" i="4"/>
  <c r="AL65" i="4"/>
  <c r="AO65" i="4"/>
  <c r="AE65" i="4"/>
  <c r="L65" i="4"/>
  <c r="R65" i="4"/>
  <c r="AF65" i="4"/>
  <c r="E65" i="4"/>
  <c r="F66" i="4" s="1"/>
  <c r="J65" i="4"/>
  <c r="I65" i="4"/>
  <c r="AC65" i="4"/>
  <c r="AA65" i="4"/>
  <c r="AG66" i="4"/>
  <c r="AI65" i="4"/>
  <c r="H65" i="4"/>
  <c r="AG65" i="4"/>
  <c r="AF66" i="4" s="1"/>
  <c r="B65" i="4"/>
  <c r="C65" i="4"/>
  <c r="G65" i="4"/>
  <c r="D65" i="4"/>
  <c r="N65" i="4"/>
  <c r="O65" i="4"/>
  <c r="K65" i="4"/>
  <c r="AM65" i="4"/>
  <c r="AB65" i="4"/>
  <c r="Q65" i="4"/>
  <c r="AN65" i="4"/>
  <c r="P65" i="4"/>
  <c r="AJ65" i="4"/>
  <c r="AQ65" i="4"/>
  <c r="F65" i="4"/>
  <c r="AS65" i="4"/>
  <c r="R65" i="1"/>
  <c r="Z65" i="1"/>
  <c r="L65" i="1" s="1"/>
  <c r="W65" i="1"/>
  <c r="K65" i="1"/>
  <c r="X65" i="1"/>
  <c r="T65" i="1"/>
  <c r="C65" i="1"/>
  <c r="B65" i="1"/>
  <c r="H65" i="1"/>
  <c r="J65" i="1"/>
  <c r="U65" i="1"/>
  <c r="G65" i="1"/>
  <c r="F65" i="1"/>
  <c r="S65" i="1"/>
  <c r="Q65" i="1"/>
  <c r="Y65" i="1"/>
  <c r="I65" i="1"/>
  <c r="E65" i="1"/>
  <c r="D65" i="1"/>
  <c r="V65" i="1"/>
  <c r="AC64" i="8" l="1"/>
  <c r="M60" i="8"/>
  <c r="AI61" i="8"/>
  <c r="AG62" i="8"/>
  <c r="AO58" i="8"/>
  <c r="Q58" i="8"/>
  <c r="AR54" i="8"/>
  <c r="AQ57" i="8"/>
  <c r="G63" i="8"/>
  <c r="I62" i="8"/>
  <c r="AK60" i="8"/>
  <c r="K61" i="8"/>
  <c r="AM59" i="8"/>
  <c r="E64" i="8"/>
  <c r="AE63" i="8"/>
  <c r="O59" i="8"/>
  <c r="AI59" i="7"/>
  <c r="AA63" i="7"/>
  <c r="E62" i="7"/>
  <c r="AC62" i="7"/>
  <c r="K59" i="7"/>
  <c r="AG60" i="7"/>
  <c r="C63" i="7"/>
  <c r="I60" i="7"/>
  <c r="M58" i="7"/>
  <c r="AK58" i="7"/>
  <c r="AN54" i="7"/>
  <c r="AM57" i="7"/>
  <c r="G61" i="7"/>
  <c r="AE61" i="7"/>
  <c r="AL66" i="4"/>
  <c r="K66" i="4"/>
  <c r="AQ66" i="4"/>
  <c r="AP66" i="4"/>
  <c r="S66" i="4"/>
  <c r="R66" i="4"/>
  <c r="Q66" i="4"/>
  <c r="I66" i="4"/>
  <c r="H66" i="4"/>
  <c r="G66" i="4"/>
  <c r="L66" i="4"/>
  <c r="D66" i="4"/>
  <c r="AD66" i="4"/>
  <c r="G67" i="4" s="1"/>
  <c r="P66" i="4"/>
  <c r="AB66" i="4"/>
  <c r="O66" i="4"/>
  <c r="N66" i="4"/>
  <c r="J66" i="4"/>
  <c r="V65" i="4"/>
  <c r="U66" i="4" s="1"/>
  <c r="AR66" i="4"/>
  <c r="AC66" i="4"/>
  <c r="AA66" i="4"/>
  <c r="AH66" i="4"/>
  <c r="T66" i="4"/>
  <c r="AO66" i="4"/>
  <c r="C66" i="4"/>
  <c r="B66" i="4"/>
  <c r="AK66" i="4"/>
  <c r="AI66" i="4"/>
  <c r="J67" i="4" s="1"/>
  <c r="AM66" i="4"/>
  <c r="E66" i="4"/>
  <c r="AE66" i="4"/>
  <c r="AF67" i="4" s="1"/>
  <c r="AN66" i="4"/>
  <c r="AJ66" i="4"/>
  <c r="M66" i="4"/>
  <c r="Q66" i="1"/>
  <c r="S66" i="1"/>
  <c r="J66" i="1"/>
  <c r="K66" i="1"/>
  <c r="Z66" i="1"/>
  <c r="L66" i="1" s="1"/>
  <c r="R66" i="1"/>
  <c r="E66" i="1"/>
  <c r="V66" i="1"/>
  <c r="Y66" i="1"/>
  <c r="I66" i="1"/>
  <c r="B66" i="1"/>
  <c r="C66" i="1"/>
  <c r="X66" i="1"/>
  <c r="W66" i="1"/>
  <c r="T66" i="1"/>
  <c r="G66" i="1"/>
  <c r="D66" i="1"/>
  <c r="U66" i="1"/>
  <c r="F66" i="1"/>
  <c r="H66" i="1"/>
  <c r="AP58" i="8" l="1"/>
  <c r="R58" i="8"/>
  <c r="AH62" i="8"/>
  <c r="AS54" i="8"/>
  <c r="AR57" i="8"/>
  <c r="J62" i="8"/>
  <c r="P59" i="8"/>
  <c r="L61" i="8"/>
  <c r="AJ61" i="8"/>
  <c r="AN59" i="8"/>
  <c r="D65" i="8"/>
  <c r="AB65" i="8"/>
  <c r="H63" i="8"/>
  <c r="AD64" i="8"/>
  <c r="F64" i="8"/>
  <c r="AF63" i="8"/>
  <c r="AL60" i="8"/>
  <c r="N60" i="8"/>
  <c r="D63" i="7"/>
  <c r="AO54" i="7"/>
  <c r="AN57" i="7"/>
  <c r="AF61" i="7"/>
  <c r="L59" i="7"/>
  <c r="AL58" i="7"/>
  <c r="N58" i="7"/>
  <c r="AH60" i="7"/>
  <c r="AD62" i="7"/>
  <c r="J60" i="7"/>
  <c r="AJ59" i="7"/>
  <c r="F62" i="7"/>
  <c r="H61" i="7"/>
  <c r="AB63" i="7"/>
  <c r="B64" i="7"/>
  <c r="AK67" i="4"/>
  <c r="R67" i="4"/>
  <c r="AT66" i="4"/>
  <c r="Q67" i="4"/>
  <c r="AQ67" i="4"/>
  <c r="N67" i="4"/>
  <c r="AP67" i="4"/>
  <c r="O67" i="4"/>
  <c r="AE67" i="4"/>
  <c r="F67" i="4"/>
  <c r="AO67" i="4"/>
  <c r="AN67" i="4"/>
  <c r="E67" i="4"/>
  <c r="D67" i="4"/>
  <c r="H67" i="4"/>
  <c r="M67" i="4"/>
  <c r="AS66" i="4"/>
  <c r="L67" i="4"/>
  <c r="AI67" i="4"/>
  <c r="K67" i="4"/>
  <c r="V66" i="4"/>
  <c r="U67" i="4" s="1"/>
  <c r="AJ67" i="4"/>
  <c r="AL67" i="4"/>
  <c r="AB67" i="4"/>
  <c r="S67" i="4"/>
  <c r="AH67" i="4"/>
  <c r="AC67" i="4"/>
  <c r="AA67" i="4"/>
  <c r="I67" i="4"/>
  <c r="C67" i="4"/>
  <c r="B67" i="4"/>
  <c r="AD67" i="4"/>
  <c r="AG67" i="4"/>
  <c r="P67" i="4"/>
  <c r="AM67" i="4"/>
  <c r="Y67" i="1"/>
  <c r="Z67" i="1"/>
  <c r="L67" i="1" s="1"/>
  <c r="X67" i="1"/>
  <c r="G67" i="1"/>
  <c r="Q67" i="1"/>
  <c r="V67" i="1"/>
  <c r="D67" i="1"/>
  <c r="I67" i="1"/>
  <c r="K67" i="1"/>
  <c r="E67" i="1"/>
  <c r="J67" i="1"/>
  <c r="H67" i="1"/>
  <c r="S67" i="1"/>
  <c r="U67" i="1"/>
  <c r="F67" i="1"/>
  <c r="T67" i="1"/>
  <c r="R67" i="1"/>
  <c r="C67" i="1"/>
  <c r="B67" i="1"/>
  <c r="W67" i="1"/>
  <c r="AI62" i="8" l="1"/>
  <c r="AQ58" i="8"/>
  <c r="S58" i="8"/>
  <c r="AT54" i="8"/>
  <c r="AT57" i="8" s="1"/>
  <c r="AS58" i="8" s="1"/>
  <c r="AS57" i="8"/>
  <c r="AA66" i="8"/>
  <c r="AG63" i="8"/>
  <c r="AK61" i="8"/>
  <c r="AE64" i="8"/>
  <c r="K62" i="8"/>
  <c r="C66" i="8"/>
  <c r="Q59" i="8"/>
  <c r="O60" i="8"/>
  <c r="AO59" i="8"/>
  <c r="G64" i="8"/>
  <c r="E65" i="8"/>
  <c r="AM60" i="8"/>
  <c r="I63" i="8"/>
  <c r="M61" i="8"/>
  <c r="AC65" i="8"/>
  <c r="AG61" i="7"/>
  <c r="AE62" i="7"/>
  <c r="M59" i="7"/>
  <c r="AA64" i="7"/>
  <c r="AK59" i="7"/>
  <c r="AM58" i="7"/>
  <c r="O58" i="7"/>
  <c r="AI60" i="7"/>
  <c r="I61" i="7"/>
  <c r="AP54" i="7"/>
  <c r="AO57" i="7"/>
  <c r="E63" i="7"/>
  <c r="G62" i="7"/>
  <c r="AC63" i="7"/>
  <c r="C64" i="7"/>
  <c r="K60" i="7"/>
  <c r="Q68" i="4"/>
  <c r="AR67" i="4"/>
  <c r="AT67" i="4"/>
  <c r="V67" i="4" s="1"/>
  <c r="AP68" i="4"/>
  <c r="AM68" i="4"/>
  <c r="AN68" i="4"/>
  <c r="AB68" i="4"/>
  <c r="AD68" i="4"/>
  <c r="AH68" i="4"/>
  <c r="M68" i="4"/>
  <c r="AE68" i="4"/>
  <c r="R68" i="4"/>
  <c r="AI68" i="4"/>
  <c r="N68" i="4"/>
  <c r="C68" i="4"/>
  <c r="B68" i="4"/>
  <c r="AL68" i="4"/>
  <c r="I68" i="4"/>
  <c r="D68" i="4"/>
  <c r="AC68" i="4"/>
  <c r="AA68" i="4"/>
  <c r="L68" i="4"/>
  <c r="AG68" i="4"/>
  <c r="K68" i="4"/>
  <c r="E68" i="4"/>
  <c r="AS67" i="4"/>
  <c r="AJ68" i="4"/>
  <c r="T67" i="4"/>
  <c r="J68" i="4"/>
  <c r="H68" i="4"/>
  <c r="AK68" i="4"/>
  <c r="AO68" i="4"/>
  <c r="G68" i="4"/>
  <c r="AF68" i="4"/>
  <c r="P68" i="4"/>
  <c r="O68" i="4"/>
  <c r="F68" i="4"/>
  <c r="K68" i="1"/>
  <c r="Z68" i="1"/>
  <c r="L68" i="1" s="1"/>
  <c r="J68" i="1"/>
  <c r="I68" i="1"/>
  <c r="D68" i="1"/>
  <c r="G68" i="1"/>
  <c r="X68" i="1"/>
  <c r="V68" i="1"/>
  <c r="H68" i="1"/>
  <c r="W68" i="1"/>
  <c r="S68" i="1"/>
  <c r="Q68" i="1"/>
  <c r="E68" i="1"/>
  <c r="U68" i="1"/>
  <c r="F68" i="1"/>
  <c r="T68" i="1"/>
  <c r="B68" i="1"/>
  <c r="C68" i="1"/>
  <c r="Y68" i="1"/>
  <c r="R68" i="1"/>
  <c r="B65" i="7" l="1"/>
  <c r="AL61" i="8"/>
  <c r="AD65" i="8"/>
  <c r="AT58" i="8"/>
  <c r="V58" i="8" s="1"/>
  <c r="AR58" i="8"/>
  <c r="T58" i="8"/>
  <c r="D66" i="8"/>
  <c r="AJ62" i="8"/>
  <c r="R59" i="8"/>
  <c r="N61" i="8"/>
  <c r="P60" i="8"/>
  <c r="AR59" i="8"/>
  <c r="AP59" i="8"/>
  <c r="F65" i="8"/>
  <c r="AF64" i="8"/>
  <c r="U58" i="8"/>
  <c r="T59" i="8" s="1"/>
  <c r="L62" i="8"/>
  <c r="B67" i="8"/>
  <c r="H64" i="8"/>
  <c r="AH63" i="8"/>
  <c r="AB66" i="8"/>
  <c r="AN60" i="8"/>
  <c r="J63" i="8"/>
  <c r="N59" i="7"/>
  <c r="L60" i="7"/>
  <c r="AL59" i="7"/>
  <c r="AN58" i="7"/>
  <c r="P58" i="7"/>
  <c r="AQ54" i="7"/>
  <c r="AP57" i="7"/>
  <c r="J61" i="7"/>
  <c r="AJ60" i="7"/>
  <c r="AD63" i="7"/>
  <c r="D64" i="7"/>
  <c r="AB64" i="7"/>
  <c r="H62" i="7"/>
  <c r="AH61" i="7"/>
  <c r="AF62" i="7"/>
  <c r="F63" i="7"/>
  <c r="AL69" i="4"/>
  <c r="Q69" i="4"/>
  <c r="AE69" i="4"/>
  <c r="AR68" i="4"/>
  <c r="AT68" i="4"/>
  <c r="V68" i="4" s="1"/>
  <c r="AN69" i="4"/>
  <c r="F69" i="4"/>
  <c r="AF69" i="4"/>
  <c r="D69" i="4"/>
  <c r="AS68" i="4"/>
  <c r="I69" i="4"/>
  <c r="M69" i="4"/>
  <c r="P69" i="4"/>
  <c r="K69" i="4"/>
  <c r="AD69" i="4"/>
  <c r="G69" i="4"/>
  <c r="AI69" i="4"/>
  <c r="N69" i="4"/>
  <c r="U68" i="4"/>
  <c r="S68" i="4"/>
  <c r="E69" i="4"/>
  <c r="O69" i="4"/>
  <c r="J69" i="4"/>
  <c r="AK69" i="4"/>
  <c r="AA69" i="4"/>
  <c r="AM69" i="4"/>
  <c r="AB69" i="4"/>
  <c r="L69" i="4"/>
  <c r="AJ69" i="4"/>
  <c r="AG69" i="4"/>
  <c r="H69" i="4"/>
  <c r="AC69" i="4"/>
  <c r="T68" i="4"/>
  <c r="AQ69" i="4" s="1"/>
  <c r="AO69" i="4"/>
  <c r="AH69" i="4"/>
  <c r="B69" i="4"/>
  <c r="C69" i="4"/>
  <c r="AQ68" i="4"/>
  <c r="Z69" i="1"/>
  <c r="L69" i="1" s="1"/>
  <c r="Y69" i="1"/>
  <c r="W69" i="1"/>
  <c r="K69" i="1"/>
  <c r="I69" i="1"/>
  <c r="T69" i="1"/>
  <c r="X69" i="1"/>
  <c r="E69" i="1"/>
  <c r="D69" i="1"/>
  <c r="R69" i="1"/>
  <c r="Q69" i="1"/>
  <c r="C69" i="1"/>
  <c r="B69" i="1"/>
  <c r="U69" i="1"/>
  <c r="G69" i="1"/>
  <c r="S69" i="1"/>
  <c r="V69" i="1"/>
  <c r="J69" i="1"/>
  <c r="F69" i="1"/>
  <c r="H69" i="1"/>
  <c r="I64" i="8" l="1"/>
  <c r="AE65" i="8"/>
  <c r="M62" i="8"/>
  <c r="U59" i="8"/>
  <c r="S59" i="8"/>
  <c r="AS59" i="8"/>
  <c r="AQ59" i="8"/>
  <c r="E66" i="8"/>
  <c r="S60" i="8"/>
  <c r="Q60" i="8"/>
  <c r="AM61" i="8"/>
  <c r="AC66" i="8"/>
  <c r="AA67" i="8"/>
  <c r="AQ60" i="8"/>
  <c r="AO60" i="8"/>
  <c r="AI63" i="8"/>
  <c r="G65" i="8"/>
  <c r="K63" i="8"/>
  <c r="AG64" i="8"/>
  <c r="O61" i="8"/>
  <c r="C67" i="8"/>
  <c r="AK62" i="8"/>
  <c r="AT59" i="8"/>
  <c r="V59" i="8" s="1"/>
  <c r="U60" i="8" s="1"/>
  <c r="AE63" i="7"/>
  <c r="AK60" i="7"/>
  <c r="Q58" i="7"/>
  <c r="AO58" i="7"/>
  <c r="C65" i="7"/>
  <c r="AR54" i="7"/>
  <c r="AQ57" i="7"/>
  <c r="K61" i="7"/>
  <c r="AG62" i="7"/>
  <c r="AC64" i="7"/>
  <c r="O59" i="7"/>
  <c r="M60" i="7"/>
  <c r="G63" i="7"/>
  <c r="AI61" i="7"/>
  <c r="AM59" i="7"/>
  <c r="E64" i="7"/>
  <c r="AA65" i="7"/>
  <c r="I62" i="7"/>
  <c r="I70" i="4"/>
  <c r="AH70" i="4"/>
  <c r="E70" i="4"/>
  <c r="D70" i="4"/>
  <c r="AT69" i="4"/>
  <c r="AL70" i="4"/>
  <c r="AM70" i="4"/>
  <c r="O70" i="4"/>
  <c r="V69" i="4"/>
  <c r="H70" i="4"/>
  <c r="M70" i="4"/>
  <c r="J70" i="4"/>
  <c r="N70" i="4"/>
  <c r="AG70" i="4"/>
  <c r="AE70" i="4"/>
  <c r="AR69" i="4"/>
  <c r="U69" i="4"/>
  <c r="S69" i="4"/>
  <c r="AP70" i="4" s="1"/>
  <c r="AN70" i="4"/>
  <c r="P70" i="4"/>
  <c r="G70" i="4"/>
  <c r="AD70" i="4"/>
  <c r="AB70" i="4"/>
  <c r="F70" i="4"/>
  <c r="L70" i="4"/>
  <c r="K70" i="4"/>
  <c r="AC70" i="4"/>
  <c r="AA70" i="4"/>
  <c r="C70" i="4"/>
  <c r="B70" i="4"/>
  <c r="T69" i="4"/>
  <c r="R69" i="4"/>
  <c r="AF70" i="4"/>
  <c r="AI70" i="4"/>
  <c r="AS69" i="4"/>
  <c r="AP69" i="4"/>
  <c r="AK70" i="4"/>
  <c r="AJ70" i="4"/>
  <c r="K70" i="1"/>
  <c r="J70" i="1"/>
  <c r="Z70" i="1"/>
  <c r="L70" i="1" s="1"/>
  <c r="X70" i="1"/>
  <c r="V70" i="1"/>
  <c r="G70" i="1"/>
  <c r="W70" i="1"/>
  <c r="Y70" i="1"/>
  <c r="B70" i="1"/>
  <c r="C70" i="1"/>
  <c r="D70" i="1"/>
  <c r="R70" i="1"/>
  <c r="S70" i="1"/>
  <c r="Q70" i="1"/>
  <c r="T70" i="1"/>
  <c r="H70" i="1"/>
  <c r="E70" i="1"/>
  <c r="U70" i="1"/>
  <c r="I70" i="1"/>
  <c r="F70" i="1"/>
  <c r="AS60" i="8" l="1"/>
  <c r="AR61" i="8" s="1"/>
  <c r="AJ63" i="8"/>
  <c r="AL62" i="8"/>
  <c r="T60" i="8"/>
  <c r="R60" i="8"/>
  <c r="R61" i="8"/>
  <c r="P61" i="8"/>
  <c r="L63" i="8"/>
  <c r="F66" i="8"/>
  <c r="AB67" i="8"/>
  <c r="J64" i="8"/>
  <c r="D67" i="8"/>
  <c r="AD66" i="8"/>
  <c r="N62" i="8"/>
  <c r="AH64" i="8"/>
  <c r="B68" i="8"/>
  <c r="H65" i="8"/>
  <c r="AR60" i="8"/>
  <c r="AP60" i="8"/>
  <c r="AF65" i="8"/>
  <c r="AP61" i="8"/>
  <c r="AN61" i="8"/>
  <c r="AT60" i="8"/>
  <c r="V60" i="8" s="1"/>
  <c r="AN59" i="7"/>
  <c r="P59" i="7"/>
  <c r="L61" i="7"/>
  <c r="J62" i="7"/>
  <c r="D65" i="7"/>
  <c r="AL60" i="7"/>
  <c r="F64" i="7"/>
  <c r="N60" i="7"/>
  <c r="AP58" i="7"/>
  <c r="R58" i="7"/>
  <c r="AJ61" i="7"/>
  <c r="AS54" i="7"/>
  <c r="AR57" i="7"/>
  <c r="AH62" i="7"/>
  <c r="AF63" i="7"/>
  <c r="H63" i="7"/>
  <c r="AB65" i="7"/>
  <c r="B66" i="7"/>
  <c r="AD64" i="7"/>
  <c r="I71" i="4"/>
  <c r="AR70" i="4"/>
  <c r="AT70" i="4"/>
  <c r="V70" i="4" s="1"/>
  <c r="AM71" i="4"/>
  <c r="AL71" i="4"/>
  <c r="O71" i="4"/>
  <c r="AG71" i="4"/>
  <c r="U70" i="4"/>
  <c r="AF71" i="4"/>
  <c r="AD71" i="4"/>
  <c r="M71" i="4"/>
  <c r="AJ71" i="4"/>
  <c r="D71" i="4"/>
  <c r="G71" i="4"/>
  <c r="T70" i="4"/>
  <c r="R70" i="4"/>
  <c r="AO71" i="4" s="1"/>
  <c r="AB71" i="4"/>
  <c r="AC71" i="4"/>
  <c r="AA71" i="4"/>
  <c r="AE71" i="4"/>
  <c r="AS70" i="4"/>
  <c r="E71" i="4"/>
  <c r="AK71" i="4"/>
  <c r="L71" i="4"/>
  <c r="K71" i="4"/>
  <c r="S70" i="4"/>
  <c r="Q70" i="4"/>
  <c r="AI71" i="4"/>
  <c r="H71" i="4"/>
  <c r="N71" i="4"/>
  <c r="AQ70" i="4"/>
  <c r="AO70" i="4"/>
  <c r="J71" i="4"/>
  <c r="F71" i="4"/>
  <c r="B71" i="4"/>
  <c r="C71" i="4"/>
  <c r="AH71" i="4"/>
  <c r="J71" i="1"/>
  <c r="Z71" i="1"/>
  <c r="L71" i="1" s="1"/>
  <c r="Y71" i="1"/>
  <c r="K71" i="1"/>
  <c r="I71" i="1"/>
  <c r="W71" i="1"/>
  <c r="E71" i="1"/>
  <c r="S71" i="1"/>
  <c r="Q71" i="1"/>
  <c r="D71" i="1"/>
  <c r="V71" i="1"/>
  <c r="U71" i="1"/>
  <c r="R71" i="1"/>
  <c r="B71" i="1"/>
  <c r="C71" i="1"/>
  <c r="X71" i="1"/>
  <c r="G71" i="1"/>
  <c r="F71" i="1"/>
  <c r="T71" i="1"/>
  <c r="H71" i="1"/>
  <c r="T61" i="8" l="1"/>
  <c r="AQ62" i="8"/>
  <c r="G66" i="8"/>
  <c r="E67" i="8"/>
  <c r="AG65" i="8"/>
  <c r="I65" i="8"/>
  <c r="AT61" i="8"/>
  <c r="V61" i="8" s="1"/>
  <c r="U62" i="8" s="1"/>
  <c r="AK63" i="8"/>
  <c r="U61" i="8"/>
  <c r="AE66" i="8"/>
  <c r="K64" i="8"/>
  <c r="C68" i="8"/>
  <c r="M63" i="8"/>
  <c r="AO62" i="8"/>
  <c r="AM62" i="8"/>
  <c r="AQ61" i="8"/>
  <c r="AO61" i="8"/>
  <c r="Q62" i="8"/>
  <c r="O62" i="8"/>
  <c r="AI64" i="8"/>
  <c r="S61" i="8"/>
  <c r="Q61" i="8"/>
  <c r="AA68" i="8"/>
  <c r="B69" i="8" s="1"/>
  <c r="AS61" i="8"/>
  <c r="AC67" i="8"/>
  <c r="S62" i="8"/>
  <c r="AI62" i="7"/>
  <c r="AT54" i="7"/>
  <c r="AT57" i="7" s="1"/>
  <c r="AS58" i="7" s="1"/>
  <c r="AS57" i="7"/>
  <c r="K62" i="7"/>
  <c r="AE64" i="7"/>
  <c r="Q59" i="7"/>
  <c r="AK61" i="7"/>
  <c r="AO59" i="7"/>
  <c r="O60" i="7"/>
  <c r="AC65" i="7"/>
  <c r="C66" i="7"/>
  <c r="E65" i="7"/>
  <c r="AG63" i="7"/>
  <c r="AM60" i="7"/>
  <c r="G64" i="7"/>
  <c r="AA66" i="7"/>
  <c r="U58" i="7"/>
  <c r="AQ58" i="7"/>
  <c r="S58" i="7"/>
  <c r="M61" i="7"/>
  <c r="I63" i="7"/>
  <c r="AH72" i="4"/>
  <c r="AF72" i="4"/>
  <c r="AE72" i="4"/>
  <c r="AT71" i="4"/>
  <c r="V71" i="4" s="1"/>
  <c r="U71" i="4"/>
  <c r="K72" i="4"/>
  <c r="AL72" i="4"/>
  <c r="L72" i="4"/>
  <c r="AG72" i="4"/>
  <c r="AR71" i="4"/>
  <c r="S71" i="4"/>
  <c r="N72" i="4"/>
  <c r="F72" i="4"/>
  <c r="J72" i="4"/>
  <c r="H72" i="4"/>
  <c r="D72" i="4"/>
  <c r="I72" i="4"/>
  <c r="M72" i="4"/>
  <c r="E72" i="4"/>
  <c r="C72" i="4"/>
  <c r="B72" i="4"/>
  <c r="AB72" i="4"/>
  <c r="AP71" i="4"/>
  <c r="AN71" i="4"/>
  <c r="R71" i="4"/>
  <c r="P71" i="4"/>
  <c r="AD72" i="4"/>
  <c r="AK72" i="4"/>
  <c r="AI72" i="4"/>
  <c r="AJ72" i="4"/>
  <c r="G72" i="4"/>
  <c r="Q71" i="4"/>
  <c r="T71" i="4"/>
  <c r="AQ71" i="4"/>
  <c r="AC72" i="4"/>
  <c r="AA72" i="4"/>
  <c r="AS71" i="4"/>
  <c r="Y72" i="1"/>
  <c r="Z72" i="1"/>
  <c r="L72" i="1" s="1"/>
  <c r="X72" i="1"/>
  <c r="D72" i="1"/>
  <c r="W72" i="1"/>
  <c r="H72" i="1"/>
  <c r="U72" i="1"/>
  <c r="R72" i="1"/>
  <c r="T72" i="1"/>
  <c r="G72" i="1"/>
  <c r="F72" i="1"/>
  <c r="E72" i="1"/>
  <c r="I72" i="1"/>
  <c r="Q72" i="1"/>
  <c r="S72" i="1"/>
  <c r="K72" i="1"/>
  <c r="B72" i="1"/>
  <c r="C72" i="1"/>
  <c r="V72" i="1"/>
  <c r="J72" i="1"/>
  <c r="AT62" i="8" l="1"/>
  <c r="V62" i="8" s="1"/>
  <c r="R63" i="8"/>
  <c r="AB68" i="8"/>
  <c r="P63" i="8"/>
  <c r="N63" i="8"/>
  <c r="L64" i="8"/>
  <c r="AJ64" i="8"/>
  <c r="AP62" i="8"/>
  <c r="AN62" i="8"/>
  <c r="AR62" i="8"/>
  <c r="D68" i="8"/>
  <c r="R62" i="8"/>
  <c r="P62" i="8"/>
  <c r="AN63" i="8"/>
  <c r="AL63" i="8"/>
  <c r="J65" i="8"/>
  <c r="H66" i="8"/>
  <c r="T62" i="8"/>
  <c r="AP63" i="8"/>
  <c r="F67" i="8"/>
  <c r="AH65" i="8"/>
  <c r="AS62" i="8"/>
  <c r="T63" i="8" s="1"/>
  <c r="AD67" i="8"/>
  <c r="AF66" i="8"/>
  <c r="J63" i="7"/>
  <c r="AD65" i="7"/>
  <c r="AN60" i="7"/>
  <c r="N61" i="7"/>
  <c r="AL61" i="7"/>
  <c r="B67" i="7"/>
  <c r="AJ62" i="7"/>
  <c r="AT58" i="7"/>
  <c r="V58" i="7" s="1"/>
  <c r="AR58" i="7"/>
  <c r="T58" i="7"/>
  <c r="H64" i="7"/>
  <c r="T59" i="7"/>
  <c r="R59" i="7"/>
  <c r="AR59" i="7"/>
  <c r="AP59" i="7"/>
  <c r="L62" i="7"/>
  <c r="AF64" i="7"/>
  <c r="P60" i="7"/>
  <c r="AH63" i="7"/>
  <c r="D66" i="7"/>
  <c r="F65" i="7"/>
  <c r="AB66" i="7"/>
  <c r="AG73" i="4"/>
  <c r="AT72" i="4"/>
  <c r="V72" i="4" s="1"/>
  <c r="U72" i="4"/>
  <c r="G73" i="4"/>
  <c r="H73" i="4"/>
  <c r="AK73" i="4"/>
  <c r="AE73" i="4"/>
  <c r="S72" i="4"/>
  <c r="O72" i="4"/>
  <c r="L73" i="4"/>
  <c r="T72" i="4"/>
  <c r="AP72" i="4"/>
  <c r="K73" i="4"/>
  <c r="F73" i="4"/>
  <c r="AS72" i="4"/>
  <c r="AB73" i="4"/>
  <c r="AO72" i="4"/>
  <c r="AM72" i="4"/>
  <c r="AD73" i="4"/>
  <c r="AQ72" i="4"/>
  <c r="J73" i="4"/>
  <c r="AR72" i="4"/>
  <c r="AC73" i="4"/>
  <c r="AA73" i="4"/>
  <c r="E73" i="4"/>
  <c r="AI73" i="4"/>
  <c r="B73" i="4"/>
  <c r="C73" i="4"/>
  <c r="M73" i="4"/>
  <c r="AF73" i="4"/>
  <c r="AJ73" i="4"/>
  <c r="R72" i="4"/>
  <c r="P72" i="4"/>
  <c r="AN72" i="4"/>
  <c r="Q72" i="4"/>
  <c r="D73" i="4"/>
  <c r="I73" i="4"/>
  <c r="AH73" i="4"/>
  <c r="H73" i="1"/>
  <c r="J73" i="1"/>
  <c r="X73" i="1"/>
  <c r="I73" i="1"/>
  <c r="F73" i="1"/>
  <c r="G73" i="1"/>
  <c r="C73" i="1"/>
  <c r="B73" i="1"/>
  <c r="Y73" i="1"/>
  <c r="Z73" i="1"/>
  <c r="L73" i="1" s="1"/>
  <c r="T73" i="1"/>
  <c r="R73" i="1"/>
  <c r="U73" i="1"/>
  <c r="W73" i="1"/>
  <c r="K73" i="1"/>
  <c r="E73" i="1"/>
  <c r="S73" i="1"/>
  <c r="Q73" i="1"/>
  <c r="D73" i="1"/>
  <c r="V73" i="1"/>
  <c r="AS63" i="8" l="1"/>
  <c r="K65" i="8"/>
  <c r="AM64" i="8"/>
  <c r="AK64" i="8"/>
  <c r="AO63" i="8"/>
  <c r="AM63" i="8"/>
  <c r="O64" i="8"/>
  <c r="M64" i="8"/>
  <c r="I66" i="8"/>
  <c r="AO64" i="8"/>
  <c r="AQ63" i="8"/>
  <c r="Q64" i="8"/>
  <c r="Q63" i="8"/>
  <c r="O63" i="8"/>
  <c r="AA69" i="8"/>
  <c r="AE67" i="8"/>
  <c r="S63" i="8"/>
  <c r="AI65" i="8"/>
  <c r="AC68" i="8"/>
  <c r="AT63" i="8"/>
  <c r="V63" i="8" s="1"/>
  <c r="AR63" i="8"/>
  <c r="AQ64" i="8" s="1"/>
  <c r="G67" i="8"/>
  <c r="C69" i="8"/>
  <c r="E68" i="8"/>
  <c r="U63" i="8"/>
  <c r="AG66" i="8"/>
  <c r="AM61" i="7"/>
  <c r="AI63" i="7"/>
  <c r="AG64" i="7"/>
  <c r="O61" i="7"/>
  <c r="AC66" i="7"/>
  <c r="S60" i="7"/>
  <c r="Q60" i="7"/>
  <c r="AT59" i="7"/>
  <c r="V59" i="7" s="1"/>
  <c r="U60" i="7" s="1"/>
  <c r="AE65" i="7"/>
  <c r="I64" i="7"/>
  <c r="AA67" i="7"/>
  <c r="G65" i="7"/>
  <c r="K63" i="7"/>
  <c r="U59" i="7"/>
  <c r="S59" i="7"/>
  <c r="M62" i="7"/>
  <c r="AQ60" i="7"/>
  <c r="AO60" i="7"/>
  <c r="E66" i="7"/>
  <c r="AK62" i="7"/>
  <c r="C67" i="7"/>
  <c r="B68" i="7" s="1"/>
  <c r="AS59" i="7"/>
  <c r="AQ59" i="7"/>
  <c r="R73" i="4"/>
  <c r="AS73" i="4"/>
  <c r="H74" i="4"/>
  <c r="AL73" i="4"/>
  <c r="AT73" i="4"/>
  <c r="V73" i="4" s="1"/>
  <c r="N73" i="4"/>
  <c r="F74" i="4"/>
  <c r="AQ73" i="4"/>
  <c r="I74" i="4"/>
  <c r="AI74" i="4"/>
  <c r="AR73" i="4"/>
  <c r="G74" i="4"/>
  <c r="AJ74" i="4"/>
  <c r="E74" i="4"/>
  <c r="AG74" i="4"/>
  <c r="AB74" i="4"/>
  <c r="AE74" i="4"/>
  <c r="T73" i="4"/>
  <c r="U74" i="4" s="1"/>
  <c r="K74" i="4"/>
  <c r="AD74" i="4"/>
  <c r="L74" i="4"/>
  <c r="AO73" i="4"/>
  <c r="AM73" i="4"/>
  <c r="D74" i="4"/>
  <c r="AN73" i="4"/>
  <c r="AC74" i="4"/>
  <c r="AA74" i="4"/>
  <c r="C74" i="4"/>
  <c r="B74" i="4"/>
  <c r="AP73" i="4"/>
  <c r="U73" i="4"/>
  <c r="J74" i="4"/>
  <c r="Q73" i="4"/>
  <c r="O73" i="4"/>
  <c r="S73" i="4"/>
  <c r="AF74" i="4"/>
  <c r="AH74" i="4"/>
  <c r="P73" i="4"/>
  <c r="M74" i="4"/>
  <c r="K74" i="1"/>
  <c r="J74" i="1"/>
  <c r="H74" i="1"/>
  <c r="W74" i="1"/>
  <c r="E74" i="1"/>
  <c r="G74" i="1"/>
  <c r="F74" i="1"/>
  <c r="I74" i="1"/>
  <c r="Z74" i="1"/>
  <c r="L74" i="1" s="1"/>
  <c r="C74" i="1"/>
  <c r="B74" i="1"/>
  <c r="V74" i="1"/>
  <c r="D74" i="1"/>
  <c r="Q74" i="1"/>
  <c r="S74" i="1"/>
  <c r="R74" i="1"/>
  <c r="U74" i="1"/>
  <c r="Y74" i="1"/>
  <c r="X74" i="1"/>
  <c r="T74" i="1"/>
  <c r="U64" i="8" l="1"/>
  <c r="AS64" i="8"/>
  <c r="S64" i="8"/>
  <c r="T65" i="8" s="1"/>
  <c r="AH66" i="8"/>
  <c r="R64" i="8"/>
  <c r="P65" i="8"/>
  <c r="AR65" i="8"/>
  <c r="AN64" i="8"/>
  <c r="AL64" i="8"/>
  <c r="AF67" i="8"/>
  <c r="T64" i="8"/>
  <c r="AP64" i="8"/>
  <c r="AD68" i="8"/>
  <c r="AR64" i="8"/>
  <c r="AL65" i="8"/>
  <c r="AJ65" i="8"/>
  <c r="AN65" i="8"/>
  <c r="D69" i="8"/>
  <c r="H67" i="8"/>
  <c r="J66" i="8"/>
  <c r="F68" i="8"/>
  <c r="AB69" i="8"/>
  <c r="B70" i="8"/>
  <c r="AT64" i="8"/>
  <c r="V64" i="8" s="1"/>
  <c r="P64" i="8"/>
  <c r="N64" i="8"/>
  <c r="N65" i="8"/>
  <c r="L65" i="8"/>
  <c r="L63" i="7"/>
  <c r="AF65" i="7"/>
  <c r="AT60" i="7"/>
  <c r="V60" i="7" s="1"/>
  <c r="AJ63" i="7"/>
  <c r="T60" i="7"/>
  <c r="R60" i="7"/>
  <c r="H65" i="7"/>
  <c r="R61" i="7"/>
  <c r="P61" i="7"/>
  <c r="AH64" i="7"/>
  <c r="D67" i="7"/>
  <c r="J64" i="7"/>
  <c r="AD66" i="7"/>
  <c r="AB67" i="7"/>
  <c r="AS60" i="7"/>
  <c r="AL62" i="7"/>
  <c r="AR60" i="7"/>
  <c r="AS61" i="7" s="1"/>
  <c r="AP60" i="7"/>
  <c r="AP61" i="7"/>
  <c r="AN61" i="7"/>
  <c r="F66" i="7"/>
  <c r="N62" i="7"/>
  <c r="AK74" i="4"/>
  <c r="O74" i="4"/>
  <c r="N74" i="4"/>
  <c r="AT74" i="4"/>
  <c r="V74" i="4" s="1"/>
  <c r="AQ74" i="4"/>
  <c r="AI75" i="4"/>
  <c r="AG75" i="4"/>
  <c r="D75" i="4"/>
  <c r="G75" i="4"/>
  <c r="R74" i="4"/>
  <c r="AF75" i="4"/>
  <c r="I75" i="4"/>
  <c r="E75" i="4"/>
  <c r="AD75" i="4"/>
  <c r="AM74" i="4"/>
  <c r="L75" i="4"/>
  <c r="C75" i="4"/>
  <c r="B75" i="4"/>
  <c r="AN74" i="4"/>
  <c r="AL74" i="4"/>
  <c r="M75" i="4" s="1"/>
  <c r="AP74" i="4"/>
  <c r="H75" i="4"/>
  <c r="T74" i="4"/>
  <c r="S74" i="4"/>
  <c r="AC75" i="4"/>
  <c r="AA75" i="4"/>
  <c r="AS74" i="4"/>
  <c r="P74" i="4"/>
  <c r="AB75" i="4"/>
  <c r="AH75" i="4"/>
  <c r="F75" i="4"/>
  <c r="AJ75" i="4"/>
  <c r="Q74" i="4"/>
  <c r="K75" i="4"/>
  <c r="AO74" i="4"/>
  <c r="AE75" i="4"/>
  <c r="AR74" i="4"/>
  <c r="J75" i="4"/>
  <c r="Z75" i="1"/>
  <c r="L75" i="1" s="1"/>
  <c r="V75" i="1"/>
  <c r="D75" i="1"/>
  <c r="G75" i="1"/>
  <c r="Y75" i="1"/>
  <c r="J75" i="1"/>
  <c r="E75" i="1"/>
  <c r="S75" i="1"/>
  <c r="Q75" i="1"/>
  <c r="W75" i="1"/>
  <c r="F75" i="1"/>
  <c r="C75" i="1"/>
  <c r="B75" i="1"/>
  <c r="X75" i="1"/>
  <c r="K75" i="1"/>
  <c r="H75" i="1"/>
  <c r="T75" i="1"/>
  <c r="U75" i="1"/>
  <c r="R75" i="1"/>
  <c r="I75" i="1"/>
  <c r="R65" i="8" l="1"/>
  <c r="AP65" i="8"/>
  <c r="AQ66" i="8" s="1"/>
  <c r="O66" i="8"/>
  <c r="Q65" i="8"/>
  <c r="AT61" i="7"/>
  <c r="V61" i="7" s="1"/>
  <c r="AA70" i="8"/>
  <c r="C70" i="8"/>
  <c r="AS65" i="8"/>
  <c r="AC69" i="8"/>
  <c r="AM65" i="8"/>
  <c r="AK65" i="8"/>
  <c r="E69" i="8"/>
  <c r="AO65" i="8"/>
  <c r="M66" i="8"/>
  <c r="K66" i="8"/>
  <c r="O65" i="8"/>
  <c r="M65" i="8"/>
  <c r="AO66" i="8"/>
  <c r="AT65" i="8"/>
  <c r="V65" i="8" s="1"/>
  <c r="AQ65" i="8"/>
  <c r="Q66" i="8"/>
  <c r="U66" i="8"/>
  <c r="S66" i="8"/>
  <c r="S65" i="8"/>
  <c r="G68" i="8"/>
  <c r="AK66" i="8"/>
  <c r="AI66" i="8"/>
  <c r="U65" i="8"/>
  <c r="AG67" i="8"/>
  <c r="I67" i="8"/>
  <c r="B71" i="8"/>
  <c r="AM66" i="8"/>
  <c r="AN67" i="8" s="1"/>
  <c r="AE68" i="8"/>
  <c r="AK63" i="7"/>
  <c r="G66" i="7"/>
  <c r="AE66" i="7"/>
  <c r="S61" i="7"/>
  <c r="Q61" i="7"/>
  <c r="C68" i="7"/>
  <c r="AA68" i="7"/>
  <c r="T61" i="7"/>
  <c r="U61" i="7"/>
  <c r="AT62" i="7" s="1"/>
  <c r="V62" i="7" s="1"/>
  <c r="K64" i="7"/>
  <c r="AG65" i="7"/>
  <c r="AI64" i="7"/>
  <c r="E67" i="7"/>
  <c r="AO62" i="7"/>
  <c r="AM62" i="7"/>
  <c r="AC67" i="7"/>
  <c r="AR61" i="7"/>
  <c r="S62" i="7" s="1"/>
  <c r="AQ61" i="7"/>
  <c r="AO61" i="7"/>
  <c r="Q62" i="7"/>
  <c r="O62" i="7"/>
  <c r="M63" i="7"/>
  <c r="I65" i="7"/>
  <c r="AH76" i="4"/>
  <c r="AT75" i="4"/>
  <c r="V75" i="4" s="1"/>
  <c r="AS75" i="4"/>
  <c r="O75" i="4"/>
  <c r="AR75" i="4"/>
  <c r="F76" i="4"/>
  <c r="K76" i="4"/>
  <c r="AB76" i="4"/>
  <c r="AO75" i="4"/>
  <c r="AF76" i="4"/>
  <c r="G76" i="4"/>
  <c r="S75" i="4"/>
  <c r="AP75" i="4"/>
  <c r="AE76" i="4"/>
  <c r="AD76" i="4"/>
  <c r="AM75" i="4"/>
  <c r="AK75" i="4"/>
  <c r="AN75" i="4"/>
  <c r="AL75" i="4"/>
  <c r="U75" i="4"/>
  <c r="C76" i="4"/>
  <c r="B76" i="4"/>
  <c r="N75" i="4"/>
  <c r="T75" i="4"/>
  <c r="R75" i="4"/>
  <c r="AC76" i="4"/>
  <c r="AA76" i="4"/>
  <c r="E76" i="4"/>
  <c r="D76" i="4"/>
  <c r="Q75" i="4"/>
  <c r="I76" i="4"/>
  <c r="H76" i="4"/>
  <c r="AI76" i="4"/>
  <c r="AG76" i="4"/>
  <c r="J76" i="4"/>
  <c r="AQ75" i="4"/>
  <c r="P75" i="4"/>
  <c r="Z76" i="1"/>
  <c r="L76" i="1" s="1"/>
  <c r="I76" i="1"/>
  <c r="Y76" i="1"/>
  <c r="H76" i="1"/>
  <c r="G76" i="1"/>
  <c r="V76" i="1"/>
  <c r="U76" i="1"/>
  <c r="D76" i="1"/>
  <c r="K76" i="1"/>
  <c r="X76" i="1"/>
  <c r="R76" i="1"/>
  <c r="J76" i="1"/>
  <c r="E76" i="1"/>
  <c r="T76" i="1"/>
  <c r="F76" i="1"/>
  <c r="Q76" i="1"/>
  <c r="S76" i="1"/>
  <c r="B76" i="1"/>
  <c r="C76" i="1"/>
  <c r="W76" i="1"/>
  <c r="R66" i="8" l="1"/>
  <c r="P66" i="8"/>
  <c r="R67" i="8"/>
  <c r="AS66" i="8"/>
  <c r="AR67" i="8" s="1"/>
  <c r="AQ62" i="7"/>
  <c r="U62" i="7"/>
  <c r="AR63" i="7" s="1"/>
  <c r="R63" i="7"/>
  <c r="AN66" i="8"/>
  <c r="L67" i="8"/>
  <c r="J67" i="8"/>
  <c r="AB70" i="8"/>
  <c r="AL67" i="8"/>
  <c r="AR66" i="8"/>
  <c r="N67" i="8"/>
  <c r="F69" i="8"/>
  <c r="AP66" i="8"/>
  <c r="AQ67" i="8" s="1"/>
  <c r="AT66" i="8"/>
  <c r="V66" i="8" s="1"/>
  <c r="D70" i="8"/>
  <c r="H68" i="8"/>
  <c r="AF68" i="8"/>
  <c r="T66" i="8"/>
  <c r="AP67" i="8"/>
  <c r="P67" i="8"/>
  <c r="Q68" i="8" s="1"/>
  <c r="AJ67" i="8"/>
  <c r="AK68" i="8" s="1"/>
  <c r="AH67" i="8"/>
  <c r="AD69" i="8"/>
  <c r="N66" i="8"/>
  <c r="L66" i="8"/>
  <c r="AL66" i="8"/>
  <c r="AJ66" i="8"/>
  <c r="AP63" i="7"/>
  <c r="T62" i="7"/>
  <c r="AN63" i="7"/>
  <c r="AL63" i="7"/>
  <c r="AD67" i="7"/>
  <c r="AR62" i="7"/>
  <c r="J65" i="7"/>
  <c r="F67" i="7"/>
  <c r="R62" i="7"/>
  <c r="P62" i="7"/>
  <c r="H66" i="7"/>
  <c r="AH65" i="7"/>
  <c r="AS62" i="7"/>
  <c r="D68" i="7"/>
  <c r="B69" i="7"/>
  <c r="P63" i="7"/>
  <c r="N63" i="7"/>
  <c r="AP62" i="7"/>
  <c r="AQ63" i="7" s="1"/>
  <c r="AN62" i="7"/>
  <c r="L64" i="7"/>
  <c r="AB68" i="7"/>
  <c r="AF66" i="7"/>
  <c r="AJ64" i="7"/>
  <c r="AT76" i="4"/>
  <c r="V76" i="4" s="1"/>
  <c r="U76" i="4"/>
  <c r="AC77" i="4"/>
  <c r="Q76" i="4"/>
  <c r="F77" i="4"/>
  <c r="T76" i="4"/>
  <c r="AQ76" i="4"/>
  <c r="AA77" i="4"/>
  <c r="H77" i="4"/>
  <c r="E77" i="4"/>
  <c r="I77" i="4"/>
  <c r="S76" i="4"/>
  <c r="AR76" i="4"/>
  <c r="O76" i="4"/>
  <c r="C77" i="4"/>
  <c r="B77" i="4"/>
  <c r="AN76" i="4"/>
  <c r="D77" i="4"/>
  <c r="AE77" i="4"/>
  <c r="AL76" i="4"/>
  <c r="AJ76" i="4"/>
  <c r="AB77" i="4"/>
  <c r="AG77" i="4"/>
  <c r="M76" i="4"/>
  <c r="AH77" i="4"/>
  <c r="J77" i="4"/>
  <c r="AD77" i="4"/>
  <c r="G77" i="4"/>
  <c r="AF77" i="4"/>
  <c r="R76" i="4"/>
  <c r="AM76" i="4"/>
  <c r="AK76" i="4"/>
  <c r="N76" i="4"/>
  <c r="L76" i="4"/>
  <c r="AO76" i="4"/>
  <c r="AS76" i="4"/>
  <c r="AP76" i="4"/>
  <c r="P76" i="4"/>
  <c r="T77" i="1"/>
  <c r="X77" i="1"/>
  <c r="S77" i="1"/>
  <c r="G77" i="1"/>
  <c r="Y77" i="1"/>
  <c r="J77" i="1"/>
  <c r="Z77" i="1"/>
  <c r="L77" i="1" s="1"/>
  <c r="R77" i="1"/>
  <c r="H77" i="1"/>
  <c r="K77" i="1"/>
  <c r="U77" i="1"/>
  <c r="F77" i="1"/>
  <c r="D77" i="1"/>
  <c r="Q77" i="1"/>
  <c r="C77" i="1"/>
  <c r="B77" i="1"/>
  <c r="E77" i="1"/>
  <c r="W77" i="1"/>
  <c r="I77" i="1"/>
  <c r="V77" i="1"/>
  <c r="T67" i="8" l="1"/>
  <c r="AQ68" i="8" s="1"/>
  <c r="AM67" i="8"/>
  <c r="U67" i="8"/>
  <c r="Q64" i="7"/>
  <c r="AT63" i="7"/>
  <c r="V63" i="7" s="1"/>
  <c r="AS63" i="7"/>
  <c r="AA71" i="8"/>
  <c r="E70" i="8"/>
  <c r="K68" i="8"/>
  <c r="I68" i="8"/>
  <c r="AK67" i="8"/>
  <c r="AI67" i="8"/>
  <c r="C71" i="8"/>
  <c r="M68" i="8"/>
  <c r="AO67" i="8"/>
  <c r="AE69" i="8"/>
  <c r="AT67" i="8"/>
  <c r="O68" i="8"/>
  <c r="Q67" i="8"/>
  <c r="M67" i="8"/>
  <c r="K67" i="8"/>
  <c r="AC70" i="8"/>
  <c r="AO68" i="8"/>
  <c r="AS67" i="8"/>
  <c r="G69" i="8"/>
  <c r="O67" i="8"/>
  <c r="AI68" i="8"/>
  <c r="AG68" i="8"/>
  <c r="S68" i="8"/>
  <c r="AM68" i="8"/>
  <c r="S67" i="8"/>
  <c r="AC68" i="7"/>
  <c r="K65" i="7"/>
  <c r="C69" i="7"/>
  <c r="B70" i="7" s="1"/>
  <c r="S63" i="7"/>
  <c r="T63" i="7"/>
  <c r="AO63" i="7"/>
  <c r="AM63" i="7"/>
  <c r="AI65" i="7"/>
  <c r="AG66" i="7"/>
  <c r="AM64" i="7"/>
  <c r="AK64" i="7"/>
  <c r="O64" i="7"/>
  <c r="M64" i="7"/>
  <c r="AO64" i="7"/>
  <c r="AE67" i="7"/>
  <c r="G67" i="7"/>
  <c r="I66" i="7"/>
  <c r="U63" i="7"/>
  <c r="AT64" i="7" s="1"/>
  <c r="V64" i="7" s="1"/>
  <c r="AA69" i="7"/>
  <c r="E68" i="7"/>
  <c r="Q63" i="7"/>
  <c r="R64" i="7" s="1"/>
  <c r="O63" i="7"/>
  <c r="AP77" i="4"/>
  <c r="AB78" i="4"/>
  <c r="T77" i="4"/>
  <c r="AT77" i="4"/>
  <c r="V77" i="4" s="1"/>
  <c r="U77" i="4"/>
  <c r="E78" i="4"/>
  <c r="AS77" i="4"/>
  <c r="AT78" i="4" s="1"/>
  <c r="AQ77" i="4"/>
  <c r="D78" i="4"/>
  <c r="Q77" i="4"/>
  <c r="AG78" i="4"/>
  <c r="M77" i="4"/>
  <c r="AD78" i="4"/>
  <c r="S77" i="4"/>
  <c r="K77" i="4"/>
  <c r="G78" i="4"/>
  <c r="I78" i="4"/>
  <c r="AO77" i="4"/>
  <c r="C78" i="4"/>
  <c r="B78" i="4"/>
  <c r="AL77" i="4"/>
  <c r="H78" i="4"/>
  <c r="AC78" i="4"/>
  <c r="AA78" i="4"/>
  <c r="N77" i="4"/>
  <c r="L77" i="4"/>
  <c r="AE78" i="4"/>
  <c r="AK77" i="4"/>
  <c r="AI77" i="4"/>
  <c r="F78" i="4"/>
  <c r="O77" i="4"/>
  <c r="AN77" i="4"/>
  <c r="AM77" i="4"/>
  <c r="AR77" i="4"/>
  <c r="AJ77" i="4"/>
  <c r="K78" i="4" s="1"/>
  <c r="R77" i="4"/>
  <c r="AF78" i="4"/>
  <c r="P77" i="4"/>
  <c r="Z78" i="1"/>
  <c r="L78" i="1" s="1"/>
  <c r="W78" i="1"/>
  <c r="J78" i="1"/>
  <c r="Y78" i="1"/>
  <c r="I78" i="1"/>
  <c r="V78" i="1"/>
  <c r="E78" i="1"/>
  <c r="K78" i="1"/>
  <c r="X78" i="1"/>
  <c r="G78" i="1"/>
  <c r="U78" i="1"/>
  <c r="B78" i="1"/>
  <c r="C78" i="1"/>
  <c r="T78" i="1"/>
  <c r="F78" i="1"/>
  <c r="H78" i="1"/>
  <c r="D78" i="1"/>
  <c r="R78" i="1"/>
  <c r="S78" i="1"/>
  <c r="Q78" i="1"/>
  <c r="AN69" i="8" l="1"/>
  <c r="R69" i="8"/>
  <c r="T68" i="8"/>
  <c r="R68" i="8"/>
  <c r="P68" i="8"/>
  <c r="P65" i="7"/>
  <c r="N68" i="8"/>
  <c r="AP68" i="8"/>
  <c r="L69" i="8"/>
  <c r="F70" i="8"/>
  <c r="N69" i="8"/>
  <c r="P69" i="8"/>
  <c r="B72" i="8"/>
  <c r="AL69" i="8"/>
  <c r="V67" i="8"/>
  <c r="U68" i="8" s="1"/>
  <c r="D71" i="8"/>
  <c r="AP69" i="8"/>
  <c r="AD70" i="8"/>
  <c r="AB71" i="8"/>
  <c r="AJ68" i="8"/>
  <c r="AH68" i="8"/>
  <c r="AH69" i="8"/>
  <c r="AF69" i="8"/>
  <c r="AL68" i="8"/>
  <c r="AJ69" i="8"/>
  <c r="L68" i="8"/>
  <c r="J68" i="8"/>
  <c r="AN68" i="8"/>
  <c r="J69" i="8"/>
  <c r="K70" i="8" s="1"/>
  <c r="H69" i="8"/>
  <c r="AR68" i="8"/>
  <c r="AD68" i="7"/>
  <c r="AF67" i="7"/>
  <c r="T64" i="7"/>
  <c r="P64" i="7"/>
  <c r="N64" i="7"/>
  <c r="AR64" i="7"/>
  <c r="AN65" i="7"/>
  <c r="D69" i="7"/>
  <c r="AH66" i="7"/>
  <c r="J66" i="7"/>
  <c r="U64" i="7"/>
  <c r="S64" i="7"/>
  <c r="H67" i="7"/>
  <c r="AS64" i="7"/>
  <c r="N65" i="7"/>
  <c r="L65" i="7"/>
  <c r="AQ64" i="7"/>
  <c r="F68" i="7"/>
  <c r="AN64" i="7"/>
  <c r="AO65" i="7" s="1"/>
  <c r="AL64" i="7"/>
  <c r="AB69" i="7"/>
  <c r="AL65" i="7"/>
  <c r="AM66" i="7" s="1"/>
  <c r="AJ65" i="7"/>
  <c r="AP64" i="7"/>
  <c r="AS78" i="4"/>
  <c r="AR78" i="4"/>
  <c r="T78" i="4"/>
  <c r="AA79" i="4"/>
  <c r="R78" i="4"/>
  <c r="AI78" i="4"/>
  <c r="J79" i="4" s="1"/>
  <c r="S78" i="4"/>
  <c r="E79" i="4"/>
  <c r="AC79" i="4"/>
  <c r="AH78" i="4"/>
  <c r="D79" i="4"/>
  <c r="AP78" i="4"/>
  <c r="S79" i="4" s="1"/>
  <c r="P78" i="4"/>
  <c r="AN78" i="4"/>
  <c r="AF79" i="4"/>
  <c r="Q78" i="4"/>
  <c r="M78" i="4"/>
  <c r="H79" i="4"/>
  <c r="AO78" i="4"/>
  <c r="O78" i="4"/>
  <c r="B79" i="4"/>
  <c r="C79" i="4"/>
  <c r="AQ78" i="4"/>
  <c r="F79" i="4"/>
  <c r="AB79" i="4"/>
  <c r="L78" i="4"/>
  <c r="J78" i="4"/>
  <c r="AG79" i="4" s="1"/>
  <c r="AK78" i="4"/>
  <c r="AJ79" i="4" s="1"/>
  <c r="G79" i="4"/>
  <c r="AD79" i="4"/>
  <c r="V78" i="4"/>
  <c r="U79" i="4" s="1"/>
  <c r="AJ78" i="4"/>
  <c r="AE79" i="4"/>
  <c r="AL78" i="4"/>
  <c r="AM78" i="4"/>
  <c r="N78" i="4"/>
  <c r="U78" i="4"/>
  <c r="Y79" i="1"/>
  <c r="Z79" i="1"/>
  <c r="L79" i="1" s="1"/>
  <c r="J79" i="1"/>
  <c r="I79" i="1"/>
  <c r="X79" i="1"/>
  <c r="T79" i="1"/>
  <c r="V79" i="1"/>
  <c r="D79" i="1"/>
  <c r="E79" i="1"/>
  <c r="H79" i="1"/>
  <c r="C79" i="1"/>
  <c r="B79" i="1"/>
  <c r="W79" i="1"/>
  <c r="Q79" i="1"/>
  <c r="S79" i="1"/>
  <c r="F79" i="1"/>
  <c r="G79" i="1"/>
  <c r="R79" i="1"/>
  <c r="U79" i="1"/>
  <c r="K79" i="1"/>
  <c r="AO69" i="8" l="1"/>
  <c r="AM69" i="8"/>
  <c r="O70" i="8"/>
  <c r="M69" i="8"/>
  <c r="AK70" i="8"/>
  <c r="AL71" i="8" s="1"/>
  <c r="U65" i="7"/>
  <c r="AS68" i="8"/>
  <c r="S69" i="8"/>
  <c r="I70" i="8"/>
  <c r="G70" i="8"/>
  <c r="AI70" i="8"/>
  <c r="AT68" i="8"/>
  <c r="V68" i="8" s="1"/>
  <c r="U69" i="8" s="1"/>
  <c r="E71" i="8"/>
  <c r="Q69" i="8"/>
  <c r="AC71" i="8"/>
  <c r="K69" i="8"/>
  <c r="I69" i="8"/>
  <c r="AM70" i="8"/>
  <c r="M70" i="8"/>
  <c r="AG70" i="8"/>
  <c r="AE70" i="8"/>
  <c r="AI69" i="8"/>
  <c r="AG69" i="8"/>
  <c r="AQ69" i="8"/>
  <c r="AP70" i="8" s="1"/>
  <c r="AK69" i="8"/>
  <c r="C72" i="8"/>
  <c r="O69" i="8"/>
  <c r="AN70" i="8" s="1"/>
  <c r="AO70" i="8"/>
  <c r="AA72" i="8"/>
  <c r="B73" i="8" s="1"/>
  <c r="Q70" i="8"/>
  <c r="G68" i="7"/>
  <c r="AQ65" i="7"/>
  <c r="S65" i="7"/>
  <c r="AE68" i="7"/>
  <c r="AR65" i="7"/>
  <c r="T65" i="7"/>
  <c r="R65" i="7"/>
  <c r="C70" i="7"/>
  <c r="AA70" i="7"/>
  <c r="I67" i="7"/>
  <c r="AS65" i="7"/>
  <c r="AC69" i="7"/>
  <c r="M66" i="7"/>
  <c r="N67" i="7" s="1"/>
  <c r="K66" i="7"/>
  <c r="O66" i="7"/>
  <c r="AP65" i="7"/>
  <c r="AO66" i="7" s="1"/>
  <c r="E69" i="7"/>
  <c r="AK66" i="7"/>
  <c r="AI66" i="7"/>
  <c r="AM65" i="7"/>
  <c r="AN66" i="7" s="1"/>
  <c r="AK65" i="7"/>
  <c r="AT65" i="7"/>
  <c r="V65" i="7" s="1"/>
  <c r="AG67" i="7"/>
  <c r="O65" i="7"/>
  <c r="M65" i="7"/>
  <c r="Q65" i="7"/>
  <c r="R66" i="7" s="1"/>
  <c r="AH79" i="4"/>
  <c r="AG80" i="4" s="1"/>
  <c r="T79" i="4"/>
  <c r="D80" i="4"/>
  <c r="AQ79" i="4"/>
  <c r="AT79" i="4"/>
  <c r="V79" i="4" s="1"/>
  <c r="AP79" i="4"/>
  <c r="I79" i="4"/>
  <c r="H80" i="4" s="1"/>
  <c r="Q79" i="4"/>
  <c r="N79" i="4"/>
  <c r="AN79" i="4"/>
  <c r="AD80" i="4"/>
  <c r="AM79" i="4"/>
  <c r="AS79" i="4"/>
  <c r="AR80" i="4" s="1"/>
  <c r="G80" i="4"/>
  <c r="AO79" i="4"/>
  <c r="M79" i="4"/>
  <c r="AR79" i="4"/>
  <c r="C80" i="4"/>
  <c r="B80" i="4"/>
  <c r="AE80" i="4"/>
  <c r="P79" i="4"/>
  <c r="AB80" i="4"/>
  <c r="AC80" i="4"/>
  <c r="AA80" i="4"/>
  <c r="AL79" i="4"/>
  <c r="E80" i="4"/>
  <c r="AK79" i="4"/>
  <c r="R79" i="4"/>
  <c r="F80" i="4"/>
  <c r="L79" i="4"/>
  <c r="K80" i="4" s="1"/>
  <c r="AI79" i="4"/>
  <c r="O79" i="4"/>
  <c r="K79" i="4"/>
  <c r="I80" i="4"/>
  <c r="K80" i="1"/>
  <c r="Z80" i="1"/>
  <c r="L80" i="1" s="1"/>
  <c r="G80" i="1"/>
  <c r="Y80" i="1"/>
  <c r="D80" i="1"/>
  <c r="I80" i="1"/>
  <c r="H80" i="1"/>
  <c r="X80" i="1"/>
  <c r="V80" i="1"/>
  <c r="Q80" i="1"/>
  <c r="J80" i="1"/>
  <c r="C80" i="1"/>
  <c r="B80" i="1"/>
  <c r="T80" i="1"/>
  <c r="R80" i="1"/>
  <c r="F80" i="1"/>
  <c r="U80" i="1"/>
  <c r="E80" i="1"/>
  <c r="S80" i="1"/>
  <c r="W80" i="1"/>
  <c r="N71" i="8" l="1"/>
  <c r="AH71" i="8"/>
  <c r="AL70" i="8"/>
  <c r="AS66" i="7"/>
  <c r="AJ70" i="8"/>
  <c r="P71" i="8"/>
  <c r="AF71" i="8"/>
  <c r="AD71" i="8"/>
  <c r="R70" i="8"/>
  <c r="H71" i="8"/>
  <c r="F71" i="8"/>
  <c r="J71" i="8"/>
  <c r="D72" i="8"/>
  <c r="AN71" i="8"/>
  <c r="AT69" i="8"/>
  <c r="V69" i="8" s="1"/>
  <c r="AR69" i="8"/>
  <c r="J70" i="8"/>
  <c r="H70" i="8"/>
  <c r="P70" i="8"/>
  <c r="Q71" i="8" s="1"/>
  <c r="L70" i="8"/>
  <c r="AJ71" i="8"/>
  <c r="AS69" i="8"/>
  <c r="N70" i="8"/>
  <c r="AM71" i="8" s="1"/>
  <c r="AH70" i="8"/>
  <c r="AI71" i="8" s="1"/>
  <c r="AF70" i="8"/>
  <c r="AB72" i="8"/>
  <c r="L71" i="8"/>
  <c r="T69" i="8"/>
  <c r="H68" i="7"/>
  <c r="U66" i="7"/>
  <c r="AD69" i="7"/>
  <c r="AJ67" i="7"/>
  <c r="AH67" i="7"/>
  <c r="AB70" i="7"/>
  <c r="AL66" i="7"/>
  <c r="AM67" i="7" s="1"/>
  <c r="AJ66" i="7"/>
  <c r="AL67" i="7"/>
  <c r="T66" i="7"/>
  <c r="P66" i="7"/>
  <c r="B71" i="7"/>
  <c r="AR66" i="7"/>
  <c r="N66" i="7"/>
  <c r="L66" i="7"/>
  <c r="D70" i="7"/>
  <c r="AF68" i="7"/>
  <c r="AP66" i="7"/>
  <c r="F69" i="7"/>
  <c r="L67" i="7"/>
  <c r="J67" i="7"/>
  <c r="AQ66" i="7"/>
  <c r="AR67" i="7" s="1"/>
  <c r="AT66" i="7"/>
  <c r="V66" i="7" s="1"/>
  <c r="S66" i="7"/>
  <c r="Q66" i="7"/>
  <c r="R80" i="4"/>
  <c r="AP80" i="4"/>
  <c r="T80" i="4"/>
  <c r="AT80" i="4"/>
  <c r="AF80" i="4"/>
  <c r="AE81" i="4" s="1"/>
  <c r="P80" i="4"/>
  <c r="G81" i="4"/>
  <c r="AI80" i="4"/>
  <c r="J81" i="4" s="1"/>
  <c r="AD81" i="4"/>
  <c r="AL80" i="4"/>
  <c r="AS80" i="4"/>
  <c r="Q80" i="4"/>
  <c r="AM80" i="4"/>
  <c r="J80" i="4"/>
  <c r="M80" i="4"/>
  <c r="AC81" i="4"/>
  <c r="AA81" i="4"/>
  <c r="S80" i="4"/>
  <c r="E81" i="4"/>
  <c r="AF81" i="4"/>
  <c r="N80" i="4"/>
  <c r="AO80" i="4"/>
  <c r="AN80" i="4"/>
  <c r="AO81" i="4" s="1"/>
  <c r="AQ80" i="4"/>
  <c r="C81" i="4"/>
  <c r="B81" i="4"/>
  <c r="H81" i="4"/>
  <c r="D81" i="4"/>
  <c r="U80" i="4"/>
  <c r="V80" i="4"/>
  <c r="AJ80" i="4"/>
  <c r="L80" i="4"/>
  <c r="O80" i="4"/>
  <c r="F81" i="4"/>
  <c r="AB81" i="4"/>
  <c r="AK80" i="4"/>
  <c r="AH80" i="4"/>
  <c r="Z81" i="1"/>
  <c r="L81" i="1" s="1"/>
  <c r="K81" i="1"/>
  <c r="T81" i="1"/>
  <c r="X81" i="1"/>
  <c r="U81" i="1"/>
  <c r="V81" i="1"/>
  <c r="W81" i="1"/>
  <c r="F81" i="1"/>
  <c r="B81" i="1"/>
  <c r="C81" i="1"/>
  <c r="D81" i="1"/>
  <c r="Q81" i="1"/>
  <c r="S81" i="1"/>
  <c r="H81" i="1"/>
  <c r="R81" i="1"/>
  <c r="G81" i="1"/>
  <c r="E81" i="1"/>
  <c r="I81" i="1"/>
  <c r="J81" i="1"/>
  <c r="Y81" i="1"/>
  <c r="AK71" i="8" l="1"/>
  <c r="M72" i="8"/>
  <c r="AT70" i="8"/>
  <c r="V70" i="8" s="1"/>
  <c r="AS67" i="7"/>
  <c r="AK68" i="7"/>
  <c r="AQ67" i="7"/>
  <c r="R67" i="7"/>
  <c r="U70" i="8"/>
  <c r="S70" i="8"/>
  <c r="AR70" i="8"/>
  <c r="AG72" i="8"/>
  <c r="AK72" i="8"/>
  <c r="AI72" i="8"/>
  <c r="K72" i="8"/>
  <c r="AA73" i="8"/>
  <c r="M71" i="8"/>
  <c r="AM72" i="8"/>
  <c r="AG71" i="8"/>
  <c r="AE71" i="8"/>
  <c r="T70" i="8"/>
  <c r="U71" i="8" s="1"/>
  <c r="G72" i="8"/>
  <c r="E72" i="8"/>
  <c r="I71" i="8"/>
  <c r="J72" i="8" s="1"/>
  <c r="G71" i="8"/>
  <c r="I72" i="8"/>
  <c r="K71" i="8"/>
  <c r="C73" i="8"/>
  <c r="O71" i="8"/>
  <c r="P72" i="8" s="1"/>
  <c r="AS70" i="8"/>
  <c r="AQ70" i="8"/>
  <c r="O72" i="8"/>
  <c r="N73" i="8" s="1"/>
  <c r="AE72" i="8"/>
  <c r="AC72" i="8"/>
  <c r="AO71" i="8"/>
  <c r="T67" i="7"/>
  <c r="AE69" i="7"/>
  <c r="AA71" i="7"/>
  <c r="Q67" i="7"/>
  <c r="AI68" i="7"/>
  <c r="AG68" i="7"/>
  <c r="G69" i="7"/>
  <c r="K68" i="7"/>
  <c r="I68" i="7"/>
  <c r="M68" i="7"/>
  <c r="M67" i="7"/>
  <c r="K67" i="7"/>
  <c r="U67" i="7"/>
  <c r="S67" i="7"/>
  <c r="P67" i="7"/>
  <c r="C71" i="7"/>
  <c r="B72" i="7" s="1"/>
  <c r="AO67" i="7"/>
  <c r="AN68" i="7" s="1"/>
  <c r="E70" i="7"/>
  <c r="O67" i="7"/>
  <c r="P68" i="7" s="1"/>
  <c r="AC70" i="7"/>
  <c r="AN67" i="7"/>
  <c r="AT67" i="7"/>
  <c r="V67" i="7" s="1"/>
  <c r="AK67" i="7"/>
  <c r="AI67" i="7"/>
  <c r="AP67" i="7"/>
  <c r="AQ68" i="7" s="1"/>
  <c r="AQ81" i="4"/>
  <c r="U81" i="4"/>
  <c r="S81" i="4"/>
  <c r="AJ81" i="4"/>
  <c r="AH81" i="4"/>
  <c r="I82" i="4" s="1"/>
  <c r="AT81" i="4"/>
  <c r="V81" i="4" s="1"/>
  <c r="D82" i="4"/>
  <c r="AD82" i="4"/>
  <c r="I81" i="4"/>
  <c r="AR81" i="4"/>
  <c r="AB82" i="4"/>
  <c r="G82" i="4"/>
  <c r="P81" i="4"/>
  <c r="AS81" i="4"/>
  <c r="M81" i="4"/>
  <c r="AC82" i="4"/>
  <c r="AA82" i="4"/>
  <c r="E82" i="4"/>
  <c r="AM81" i="4"/>
  <c r="L81" i="4"/>
  <c r="AI82" i="4" s="1"/>
  <c r="AN81" i="4"/>
  <c r="Q81" i="4"/>
  <c r="R82" i="4" s="1"/>
  <c r="O81" i="4"/>
  <c r="AG82" i="4"/>
  <c r="N81" i="4"/>
  <c r="AK81" i="4"/>
  <c r="AE82" i="4"/>
  <c r="AP81" i="4"/>
  <c r="F82" i="4"/>
  <c r="AI81" i="4"/>
  <c r="AG81" i="4"/>
  <c r="T81" i="4"/>
  <c r="AL81" i="4"/>
  <c r="C82" i="4"/>
  <c r="B82" i="4"/>
  <c r="R81" i="4"/>
  <c r="K81" i="4"/>
  <c r="Z82" i="1"/>
  <c r="L82" i="1" s="1"/>
  <c r="K82" i="1"/>
  <c r="T82" i="1"/>
  <c r="U82" i="1"/>
  <c r="E82" i="1"/>
  <c r="R82" i="1"/>
  <c r="H82" i="1"/>
  <c r="V82" i="1"/>
  <c r="I82" i="1"/>
  <c r="J82" i="1"/>
  <c r="D82" i="1"/>
  <c r="Y82" i="1"/>
  <c r="F82" i="1"/>
  <c r="X82" i="1"/>
  <c r="W82" i="1"/>
  <c r="B82" i="1"/>
  <c r="C82" i="1"/>
  <c r="Q82" i="1"/>
  <c r="S82" i="1"/>
  <c r="G82" i="1"/>
  <c r="H73" i="8" l="1"/>
  <c r="AJ72" i="8"/>
  <c r="AT71" i="8"/>
  <c r="V71" i="8" s="1"/>
  <c r="L72" i="8"/>
  <c r="J73" i="8"/>
  <c r="AL68" i="7"/>
  <c r="AM68" i="7"/>
  <c r="AT68" i="7"/>
  <c r="V68" i="7" s="1"/>
  <c r="H72" i="8"/>
  <c r="F72" i="8"/>
  <c r="AL73" i="8"/>
  <c r="B74" i="8"/>
  <c r="F73" i="8"/>
  <c r="D73" i="8"/>
  <c r="N72" i="8"/>
  <c r="AH73" i="8"/>
  <c r="AS71" i="8"/>
  <c r="AT72" i="8" s="1"/>
  <c r="V72" i="8" s="1"/>
  <c r="AQ71" i="8"/>
  <c r="AD73" i="8"/>
  <c r="AB73" i="8"/>
  <c r="AF73" i="8"/>
  <c r="S71" i="8"/>
  <c r="L73" i="8"/>
  <c r="T71" i="8"/>
  <c r="R71" i="8"/>
  <c r="AF72" i="8"/>
  <c r="AD72" i="8"/>
  <c r="AL72" i="8"/>
  <c r="AR71" i="8"/>
  <c r="AP71" i="8"/>
  <c r="AH72" i="8"/>
  <c r="AI73" i="8" s="1"/>
  <c r="AJ73" i="8"/>
  <c r="AK74" i="8" s="1"/>
  <c r="AN72" i="8"/>
  <c r="T68" i="7"/>
  <c r="F70" i="7"/>
  <c r="L68" i="7"/>
  <c r="J68" i="7"/>
  <c r="AS68" i="7"/>
  <c r="AP68" i="7"/>
  <c r="N68" i="7"/>
  <c r="O69" i="7" s="1"/>
  <c r="AH69" i="7"/>
  <c r="AF69" i="7"/>
  <c r="AJ68" i="7"/>
  <c r="AH68" i="7"/>
  <c r="AJ69" i="7"/>
  <c r="AD70" i="7"/>
  <c r="AO68" i="7"/>
  <c r="AB71" i="7"/>
  <c r="J69" i="7"/>
  <c r="H69" i="7"/>
  <c r="R68" i="7"/>
  <c r="AO69" i="7" s="1"/>
  <c r="Q68" i="7"/>
  <c r="R69" i="7" s="1"/>
  <c r="O68" i="7"/>
  <c r="D71" i="7"/>
  <c r="S68" i="7"/>
  <c r="L69" i="7"/>
  <c r="AR68" i="7"/>
  <c r="AS69" i="7" s="1"/>
  <c r="U68" i="7"/>
  <c r="E83" i="4"/>
  <c r="AF82" i="4"/>
  <c r="T82" i="4"/>
  <c r="AT82" i="4"/>
  <c r="AR82" i="4"/>
  <c r="AC83" i="4"/>
  <c r="N82" i="4"/>
  <c r="D83" i="4"/>
  <c r="AD83" i="4"/>
  <c r="L82" i="4"/>
  <c r="U82" i="4"/>
  <c r="K82" i="4"/>
  <c r="J83" i="4" s="1"/>
  <c r="AP82" i="4"/>
  <c r="O82" i="4"/>
  <c r="AN82" i="4"/>
  <c r="S82" i="4"/>
  <c r="AH82" i="4"/>
  <c r="AO82" i="4"/>
  <c r="F83" i="4"/>
  <c r="C83" i="4"/>
  <c r="B83" i="4"/>
  <c r="V82" i="4"/>
  <c r="U83" i="4" s="1"/>
  <c r="AJ82" i="4"/>
  <c r="P82" i="4"/>
  <c r="AB83" i="4"/>
  <c r="AM82" i="4"/>
  <c r="H82" i="4"/>
  <c r="AQ82" i="4"/>
  <c r="AF83" i="4"/>
  <c r="Q82" i="4"/>
  <c r="H83" i="4"/>
  <c r="J82" i="4"/>
  <c r="AS82" i="4"/>
  <c r="AL82" i="4"/>
  <c r="AA83" i="4"/>
  <c r="M82" i="4"/>
  <c r="AK82" i="4"/>
  <c r="K83" i="1"/>
  <c r="J83" i="1"/>
  <c r="Z83" i="1"/>
  <c r="L83" i="1" s="1"/>
  <c r="I83" i="1"/>
  <c r="R83" i="1"/>
  <c r="D83" i="1"/>
  <c r="W83" i="1"/>
  <c r="Q83" i="1"/>
  <c r="S83" i="1"/>
  <c r="X83" i="1"/>
  <c r="Y83" i="1"/>
  <c r="G83" i="1"/>
  <c r="B83" i="1"/>
  <c r="C83" i="1"/>
  <c r="F83" i="1"/>
  <c r="H83" i="1"/>
  <c r="T83" i="1"/>
  <c r="E83" i="1"/>
  <c r="U83" i="1"/>
  <c r="V83" i="1"/>
  <c r="AS72" i="8" l="1"/>
  <c r="AR72" i="8"/>
  <c r="AM73" i="8"/>
  <c r="AE74" i="8"/>
  <c r="AI70" i="7"/>
  <c r="AN69" i="7"/>
  <c r="P69" i="7"/>
  <c r="M74" i="8"/>
  <c r="AI74" i="8"/>
  <c r="T72" i="8"/>
  <c r="U73" i="8" s="1"/>
  <c r="R72" i="8"/>
  <c r="AE73" i="8"/>
  <c r="AC73" i="8"/>
  <c r="AG74" i="8"/>
  <c r="I74" i="8"/>
  <c r="AG73" i="8"/>
  <c r="AC74" i="8"/>
  <c r="AA74" i="8"/>
  <c r="AB75" i="8" s="1"/>
  <c r="AP72" i="8"/>
  <c r="K73" i="8"/>
  <c r="M73" i="8"/>
  <c r="O73" i="8"/>
  <c r="G73" i="8"/>
  <c r="H74" i="8" s="1"/>
  <c r="E73" i="8"/>
  <c r="K74" i="8"/>
  <c r="G74" i="8"/>
  <c r="I73" i="8"/>
  <c r="E74" i="8"/>
  <c r="C74" i="8"/>
  <c r="S72" i="8"/>
  <c r="Q72" i="8"/>
  <c r="AQ72" i="8"/>
  <c r="AO72" i="8"/>
  <c r="U72" i="8"/>
  <c r="AT73" i="8" s="1"/>
  <c r="V73" i="8" s="1"/>
  <c r="AK73" i="8"/>
  <c r="S69" i="7"/>
  <c r="AQ69" i="7"/>
  <c r="E71" i="7"/>
  <c r="U69" i="7"/>
  <c r="I70" i="7"/>
  <c r="G70" i="7"/>
  <c r="AT69" i="7"/>
  <c r="V69" i="7" s="1"/>
  <c r="T69" i="7"/>
  <c r="K70" i="7"/>
  <c r="AR69" i="7"/>
  <c r="Q69" i="7"/>
  <c r="AC71" i="7"/>
  <c r="AI69" i="7"/>
  <c r="AG69" i="7"/>
  <c r="C72" i="7"/>
  <c r="AK69" i="7"/>
  <c r="M69" i="7"/>
  <c r="N69" i="7"/>
  <c r="AA72" i="7"/>
  <c r="K69" i="7"/>
  <c r="I69" i="7"/>
  <c r="AL69" i="7"/>
  <c r="AK70" i="7" s="1"/>
  <c r="AP69" i="7"/>
  <c r="AG70" i="7"/>
  <c r="AE70" i="7"/>
  <c r="AM69" i="7"/>
  <c r="AN70" i="7" s="1"/>
  <c r="AP70" i="7"/>
  <c r="AB84" i="4"/>
  <c r="AT83" i="4"/>
  <c r="AQ83" i="4"/>
  <c r="AH83" i="4"/>
  <c r="AG84" i="4" s="1"/>
  <c r="AS83" i="4"/>
  <c r="AR83" i="4"/>
  <c r="S83" i="4"/>
  <c r="V83" i="4"/>
  <c r="AL83" i="4"/>
  <c r="L83" i="4"/>
  <c r="Q83" i="4"/>
  <c r="K83" i="4"/>
  <c r="R83" i="4"/>
  <c r="G84" i="4"/>
  <c r="O83" i="4"/>
  <c r="I83" i="4"/>
  <c r="AG83" i="4"/>
  <c r="AK83" i="4"/>
  <c r="AP83" i="4"/>
  <c r="AN83" i="4"/>
  <c r="P83" i="4"/>
  <c r="C84" i="4"/>
  <c r="B84" i="4"/>
  <c r="AI83" i="4"/>
  <c r="G83" i="4"/>
  <c r="T83" i="4"/>
  <c r="U84" i="4" s="1"/>
  <c r="AC84" i="4"/>
  <c r="AA84" i="4"/>
  <c r="N83" i="4"/>
  <c r="AM83" i="4"/>
  <c r="AE83" i="4"/>
  <c r="D84" i="4"/>
  <c r="AO83" i="4"/>
  <c r="E84" i="4"/>
  <c r="AJ83" i="4"/>
  <c r="AE84" i="4"/>
  <c r="M83" i="4"/>
  <c r="Z84" i="1"/>
  <c r="L84" i="1" s="1"/>
  <c r="Y84" i="1"/>
  <c r="U84" i="1"/>
  <c r="C84" i="1"/>
  <c r="V84" i="1"/>
  <c r="J84" i="1"/>
  <c r="E84" i="1"/>
  <c r="S84" i="1"/>
  <c r="H84" i="1"/>
  <c r="T84" i="1"/>
  <c r="I84" i="1"/>
  <c r="K84" i="1"/>
  <c r="R84" i="1"/>
  <c r="F84" i="1"/>
  <c r="W84" i="1"/>
  <c r="G84" i="1"/>
  <c r="Q84" i="1"/>
  <c r="B84" i="1"/>
  <c r="D84" i="1"/>
  <c r="X84" i="1"/>
  <c r="AL74" i="8" l="1"/>
  <c r="AJ75" i="8"/>
  <c r="AS73" i="8"/>
  <c r="N74" i="8"/>
  <c r="J74" i="8"/>
  <c r="H75" i="8"/>
  <c r="AQ73" i="8"/>
  <c r="L70" i="7"/>
  <c r="O70" i="7"/>
  <c r="AS70" i="7"/>
  <c r="AD74" i="8"/>
  <c r="AB74" i="8"/>
  <c r="T73" i="8"/>
  <c r="AF74" i="8"/>
  <c r="D75" i="8"/>
  <c r="AD75" i="8"/>
  <c r="AJ74" i="8"/>
  <c r="R73" i="8"/>
  <c r="P73" i="8"/>
  <c r="AT74" i="8"/>
  <c r="V74" i="8" s="1"/>
  <c r="B75" i="8"/>
  <c r="F75" i="8"/>
  <c r="AH74" i="8"/>
  <c r="S73" i="8"/>
  <c r="Q73" i="8"/>
  <c r="AF75" i="8"/>
  <c r="AO73" i="8"/>
  <c r="AP73" i="8"/>
  <c r="AN73" i="8"/>
  <c r="L75" i="8"/>
  <c r="J75" i="8"/>
  <c r="AR73" i="8"/>
  <c r="AS74" i="8" s="1"/>
  <c r="F74" i="8"/>
  <c r="G75" i="8" s="1"/>
  <c r="D74" i="8"/>
  <c r="L74" i="8"/>
  <c r="AH75" i="8"/>
  <c r="AH70" i="7"/>
  <c r="AF70" i="7"/>
  <c r="AJ70" i="7"/>
  <c r="U70" i="7"/>
  <c r="D72" i="7"/>
  <c r="AB72" i="7"/>
  <c r="AH71" i="7"/>
  <c r="P70" i="7"/>
  <c r="H71" i="7"/>
  <c r="F71" i="7"/>
  <c r="AR70" i="7"/>
  <c r="AQ71" i="7" s="1"/>
  <c r="J71" i="7"/>
  <c r="T70" i="7"/>
  <c r="AQ70" i="7"/>
  <c r="Q70" i="7"/>
  <c r="AM70" i="7"/>
  <c r="AL70" i="7"/>
  <c r="M70" i="7"/>
  <c r="N71" i="7" s="1"/>
  <c r="AT70" i="7"/>
  <c r="V70" i="7" s="1"/>
  <c r="AF71" i="7"/>
  <c r="AG72" i="7" s="1"/>
  <c r="AD71" i="7"/>
  <c r="N70" i="7"/>
  <c r="J70" i="7"/>
  <c r="H70" i="7"/>
  <c r="B73" i="7"/>
  <c r="R70" i="7"/>
  <c r="S71" i="7" s="1"/>
  <c r="S70" i="7"/>
  <c r="AO70" i="7"/>
  <c r="I84" i="4"/>
  <c r="T84" i="4"/>
  <c r="AT84" i="4"/>
  <c r="R84" i="4"/>
  <c r="AR84" i="4"/>
  <c r="AP84" i="4"/>
  <c r="AA85" i="4"/>
  <c r="AN84" i="4"/>
  <c r="L84" i="4"/>
  <c r="O84" i="4"/>
  <c r="AF85" i="4"/>
  <c r="AB85" i="4"/>
  <c r="AS84" i="4"/>
  <c r="AO84" i="4"/>
  <c r="S84" i="4"/>
  <c r="AQ84" i="4"/>
  <c r="AF84" i="4"/>
  <c r="AD84" i="4"/>
  <c r="AH84" i="4"/>
  <c r="C85" i="4"/>
  <c r="B85" i="4"/>
  <c r="J84" i="4"/>
  <c r="AJ84" i="4"/>
  <c r="D85" i="4"/>
  <c r="AK84" i="4"/>
  <c r="AL84" i="4"/>
  <c r="P84" i="4"/>
  <c r="F85" i="4"/>
  <c r="K84" i="4"/>
  <c r="H85" i="4"/>
  <c r="AQ85" i="4"/>
  <c r="AI84" i="4"/>
  <c r="N84" i="4"/>
  <c r="AD85" i="4"/>
  <c r="H84" i="4"/>
  <c r="F84" i="4"/>
  <c r="Q84" i="4"/>
  <c r="AM84" i="4"/>
  <c r="M84" i="4"/>
  <c r="R85" i="1"/>
  <c r="Z85" i="1"/>
  <c r="L85" i="1" s="1"/>
  <c r="T85" i="1"/>
  <c r="Y85" i="1"/>
  <c r="V85" i="1"/>
  <c r="G85" i="1"/>
  <c r="D85" i="1"/>
  <c r="E85" i="1"/>
  <c r="S85" i="1"/>
  <c r="Q85" i="1"/>
  <c r="J85" i="1"/>
  <c r="W85" i="1"/>
  <c r="C85" i="1"/>
  <c r="B85" i="1"/>
  <c r="H85" i="1"/>
  <c r="U85" i="1"/>
  <c r="K85" i="1"/>
  <c r="F85" i="1"/>
  <c r="X85" i="1"/>
  <c r="I85" i="1"/>
  <c r="K76" i="8" l="1"/>
  <c r="T74" i="8"/>
  <c r="AG75" i="8"/>
  <c r="AA76" i="8"/>
  <c r="U74" i="8"/>
  <c r="AQ74" i="8"/>
  <c r="M75" i="8"/>
  <c r="AL71" i="7"/>
  <c r="K71" i="7"/>
  <c r="P71" i="7"/>
  <c r="O71" i="7"/>
  <c r="AP71" i="7"/>
  <c r="T71" i="7"/>
  <c r="I76" i="8"/>
  <c r="AP74" i="8"/>
  <c r="AN74" i="8"/>
  <c r="G76" i="8"/>
  <c r="AG76" i="8"/>
  <c r="C76" i="8"/>
  <c r="AC76" i="8"/>
  <c r="K75" i="8"/>
  <c r="AI76" i="8"/>
  <c r="Q74" i="8"/>
  <c r="R75" i="8" s="1"/>
  <c r="O74" i="8"/>
  <c r="AO74" i="8"/>
  <c r="AM74" i="8"/>
  <c r="R74" i="8"/>
  <c r="S74" i="8"/>
  <c r="AC75" i="8"/>
  <c r="AA75" i="8"/>
  <c r="AK75" i="8"/>
  <c r="AE75" i="8"/>
  <c r="AI75" i="8"/>
  <c r="AE76" i="8"/>
  <c r="AR74" i="8"/>
  <c r="E75" i="8"/>
  <c r="C75" i="8"/>
  <c r="AT75" i="8"/>
  <c r="V75" i="8" s="1"/>
  <c r="P74" i="8"/>
  <c r="E76" i="8"/>
  <c r="I75" i="8"/>
  <c r="J76" i="8" s="1"/>
  <c r="AR71" i="7"/>
  <c r="AQ72" i="7" s="1"/>
  <c r="I72" i="7"/>
  <c r="C73" i="7"/>
  <c r="B74" i="7" s="1"/>
  <c r="T72" i="7"/>
  <c r="L71" i="7"/>
  <c r="Q71" i="7"/>
  <c r="AE72" i="7"/>
  <c r="AC72" i="7"/>
  <c r="U71" i="7"/>
  <c r="AA73" i="7"/>
  <c r="AK71" i="7"/>
  <c r="R71" i="7"/>
  <c r="Q72" i="7" s="1"/>
  <c r="I71" i="7"/>
  <c r="G71" i="7"/>
  <c r="AJ71" i="7"/>
  <c r="AK72" i="7" s="1"/>
  <c r="AG71" i="7"/>
  <c r="AE71" i="7"/>
  <c r="G72" i="7"/>
  <c r="E72" i="7"/>
  <c r="AM71" i="7"/>
  <c r="P72" i="7" s="1"/>
  <c r="AO71" i="7"/>
  <c r="AI71" i="7"/>
  <c r="AN71" i="7"/>
  <c r="AO72" i="7" s="1"/>
  <c r="AS71" i="7"/>
  <c r="AR72" i="7" s="1"/>
  <c r="M71" i="7"/>
  <c r="N72" i="7" s="1"/>
  <c r="AT71" i="7"/>
  <c r="V71" i="7" s="1"/>
  <c r="U72" i="7" s="1"/>
  <c r="Q85" i="4"/>
  <c r="AR85" i="4"/>
  <c r="AH85" i="4"/>
  <c r="S85" i="4"/>
  <c r="G85" i="4"/>
  <c r="AI85" i="4"/>
  <c r="AO85" i="4"/>
  <c r="AA86" i="4"/>
  <c r="AN85" i="4"/>
  <c r="T85" i="4"/>
  <c r="I85" i="4"/>
  <c r="AC86" i="4"/>
  <c r="G86" i="4"/>
  <c r="R85" i="4"/>
  <c r="O85" i="4"/>
  <c r="N85" i="4"/>
  <c r="L85" i="4"/>
  <c r="E86" i="4"/>
  <c r="P85" i="4"/>
  <c r="AJ85" i="4"/>
  <c r="AP85" i="4"/>
  <c r="AM85" i="4"/>
  <c r="V84" i="4"/>
  <c r="U85" i="4" s="1"/>
  <c r="AL85" i="4"/>
  <c r="AK85" i="4"/>
  <c r="AE85" i="4"/>
  <c r="AC85" i="4"/>
  <c r="K85" i="4"/>
  <c r="AG85" i="4"/>
  <c r="E85" i="4"/>
  <c r="AE86" i="4"/>
  <c r="J85" i="4"/>
  <c r="C86" i="4"/>
  <c r="B86" i="4"/>
  <c r="M85" i="4"/>
  <c r="Q86" i="1"/>
  <c r="Z86" i="1"/>
  <c r="L86" i="1" s="1"/>
  <c r="K86" i="1"/>
  <c r="U86" i="1"/>
  <c r="T86" i="1"/>
  <c r="R86" i="1"/>
  <c r="V86" i="1"/>
  <c r="H86" i="1"/>
  <c r="I86" i="1"/>
  <c r="C86" i="1"/>
  <c r="B86" i="1"/>
  <c r="F86" i="1"/>
  <c r="Y86" i="1"/>
  <c r="D86" i="1"/>
  <c r="J86" i="1"/>
  <c r="G86" i="1"/>
  <c r="E86" i="1"/>
  <c r="S86" i="1"/>
  <c r="X86" i="1"/>
  <c r="W86" i="1"/>
  <c r="AF76" i="8" l="1"/>
  <c r="T75" i="8"/>
  <c r="U76" i="8" s="1"/>
  <c r="AS75" i="8"/>
  <c r="AJ76" i="8"/>
  <c r="AB76" i="8"/>
  <c r="D77" i="8"/>
  <c r="AF77" i="8"/>
  <c r="O72" i="7"/>
  <c r="AP72" i="7"/>
  <c r="AF73" i="7"/>
  <c r="J72" i="7"/>
  <c r="K73" i="7" s="1"/>
  <c r="F76" i="8"/>
  <c r="AR75" i="8"/>
  <c r="P75" i="8"/>
  <c r="N75" i="8"/>
  <c r="B76" i="8"/>
  <c r="AD76" i="8"/>
  <c r="AH77" i="8"/>
  <c r="H77" i="8"/>
  <c r="F77" i="8"/>
  <c r="H76" i="8"/>
  <c r="I77" i="8" s="1"/>
  <c r="S75" i="8"/>
  <c r="AH76" i="8"/>
  <c r="AO75" i="8"/>
  <c r="AM75" i="8"/>
  <c r="Q75" i="8"/>
  <c r="O75" i="8"/>
  <c r="AQ75" i="8"/>
  <c r="L76" i="8"/>
  <c r="K77" i="8" s="1"/>
  <c r="AP75" i="8"/>
  <c r="J77" i="8"/>
  <c r="AC77" i="8"/>
  <c r="AN75" i="8"/>
  <c r="AL75" i="8"/>
  <c r="D76" i="8"/>
  <c r="U75" i="8"/>
  <c r="AT76" i="8" s="1"/>
  <c r="V76" i="8" s="1"/>
  <c r="AD77" i="8"/>
  <c r="AE78" i="8" s="1"/>
  <c r="AB77" i="8"/>
  <c r="F73" i="7"/>
  <c r="D73" i="7"/>
  <c r="S72" i="7"/>
  <c r="AI72" i="7"/>
  <c r="AD73" i="7"/>
  <c r="AB73" i="7"/>
  <c r="Q73" i="7"/>
  <c r="H73" i="7"/>
  <c r="AL72" i="7"/>
  <c r="O73" i="7" s="1"/>
  <c r="L72" i="7"/>
  <c r="H72" i="7"/>
  <c r="F72" i="7"/>
  <c r="AT72" i="7"/>
  <c r="V72" i="7" s="1"/>
  <c r="U73" i="7" s="1"/>
  <c r="AJ72" i="7"/>
  <c r="AK73" i="7" s="1"/>
  <c r="AH72" i="7"/>
  <c r="R72" i="7"/>
  <c r="S73" i="7" s="1"/>
  <c r="AF72" i="7"/>
  <c r="AD72" i="7"/>
  <c r="AS72" i="7"/>
  <c r="AN72" i="7"/>
  <c r="K72" i="7"/>
  <c r="M72" i="7"/>
  <c r="AM72" i="7"/>
  <c r="AN73" i="7" s="1"/>
  <c r="R86" i="4"/>
  <c r="S86" i="4"/>
  <c r="D87" i="4"/>
  <c r="AH86" i="4"/>
  <c r="AT85" i="4"/>
  <c r="V85" i="4" s="1"/>
  <c r="U86" i="4" s="1"/>
  <c r="AL86" i="4"/>
  <c r="AP86" i="4"/>
  <c r="AN86" i="4"/>
  <c r="AQ86" i="4"/>
  <c r="K86" i="4"/>
  <c r="Q86" i="4"/>
  <c r="O86" i="4"/>
  <c r="D86" i="4"/>
  <c r="J86" i="4"/>
  <c r="AM86" i="4"/>
  <c r="AK86" i="4"/>
  <c r="N86" i="4"/>
  <c r="F87" i="4"/>
  <c r="I86" i="4"/>
  <c r="AS85" i="4"/>
  <c r="H86" i="4"/>
  <c r="AJ86" i="4"/>
  <c r="B87" i="4"/>
  <c r="AD86" i="4"/>
  <c r="AB86" i="4"/>
  <c r="L86" i="4"/>
  <c r="F86" i="4"/>
  <c r="AF86" i="4"/>
  <c r="AO86" i="4"/>
  <c r="AB87" i="4"/>
  <c r="M86" i="4"/>
  <c r="N87" i="4" s="1"/>
  <c r="AG86" i="4"/>
  <c r="P86" i="4"/>
  <c r="AI86" i="4"/>
  <c r="AD87" i="4"/>
  <c r="Z87" i="1"/>
  <c r="L87" i="1" s="1"/>
  <c r="G87" i="1"/>
  <c r="W87" i="1"/>
  <c r="Q87" i="1"/>
  <c r="D87" i="1"/>
  <c r="J87" i="1"/>
  <c r="H87" i="1"/>
  <c r="U87" i="1"/>
  <c r="F87" i="1"/>
  <c r="K87" i="1"/>
  <c r="E87" i="1"/>
  <c r="R87" i="1"/>
  <c r="S87" i="1"/>
  <c r="X87" i="1"/>
  <c r="Y87" i="1"/>
  <c r="I87" i="1"/>
  <c r="T87" i="1"/>
  <c r="C87" i="1"/>
  <c r="B87" i="1"/>
  <c r="V87" i="1"/>
  <c r="E78" i="8" l="1"/>
  <c r="AQ76" i="8"/>
  <c r="AS76" i="8"/>
  <c r="R76" i="8"/>
  <c r="E77" i="8"/>
  <c r="I78" i="8"/>
  <c r="AG73" i="7"/>
  <c r="T73" i="7"/>
  <c r="AA77" i="8"/>
  <c r="P76" i="8"/>
  <c r="N76" i="8"/>
  <c r="S76" i="8"/>
  <c r="AC78" i="8"/>
  <c r="AN76" i="8"/>
  <c r="C77" i="8"/>
  <c r="D78" i="8" s="1"/>
  <c r="B77" i="8"/>
  <c r="AP76" i="8"/>
  <c r="O76" i="8"/>
  <c r="M76" i="8"/>
  <c r="AL76" i="8"/>
  <c r="AI77" i="8"/>
  <c r="Q76" i="8"/>
  <c r="T76" i="8"/>
  <c r="AT77" i="8"/>
  <c r="V77" i="8" s="1"/>
  <c r="AM76" i="8"/>
  <c r="AK76" i="8"/>
  <c r="AE77" i="8"/>
  <c r="G77" i="8"/>
  <c r="AO76" i="8"/>
  <c r="AR76" i="8"/>
  <c r="G78" i="8"/>
  <c r="AG78" i="8"/>
  <c r="AG77" i="8"/>
  <c r="AH78" i="8" s="1"/>
  <c r="G73" i="7"/>
  <c r="E73" i="7"/>
  <c r="I73" i="7"/>
  <c r="G74" i="7"/>
  <c r="R73" i="7"/>
  <c r="N73" i="7"/>
  <c r="M73" i="7"/>
  <c r="AP73" i="7"/>
  <c r="AC74" i="7"/>
  <c r="AA74" i="7"/>
  <c r="E74" i="7"/>
  <c r="C74" i="7"/>
  <c r="L73" i="7"/>
  <c r="AO73" i="7"/>
  <c r="AP74" i="7" s="1"/>
  <c r="AQ73" i="7"/>
  <c r="J73" i="7"/>
  <c r="AE74" i="7"/>
  <c r="P73" i="7"/>
  <c r="Q74" i="7" s="1"/>
  <c r="AH74" i="7"/>
  <c r="AI73" i="7"/>
  <c r="AJ74" i="7" s="1"/>
  <c r="AT73" i="7"/>
  <c r="V73" i="7" s="1"/>
  <c r="U74" i="7" s="1"/>
  <c r="AM73" i="7"/>
  <c r="P74" i="7" s="1"/>
  <c r="AL73" i="7"/>
  <c r="AR73" i="7"/>
  <c r="AE73" i="7"/>
  <c r="AF74" i="7" s="1"/>
  <c r="AC73" i="7"/>
  <c r="AJ73" i="7"/>
  <c r="AH73" i="7"/>
  <c r="AS73" i="7"/>
  <c r="AT74" i="7" s="1"/>
  <c r="V74" i="7" s="1"/>
  <c r="Q87" i="4"/>
  <c r="AR86" i="4"/>
  <c r="AT86" i="4"/>
  <c r="V86" i="4" s="1"/>
  <c r="P87" i="4"/>
  <c r="AM87" i="4"/>
  <c r="AN87" i="4"/>
  <c r="AP87" i="4"/>
  <c r="T86" i="4"/>
  <c r="S87" i="4" s="1"/>
  <c r="AG87" i="4"/>
  <c r="AK87" i="4"/>
  <c r="E87" i="4"/>
  <c r="AS86" i="4"/>
  <c r="AH87" i="4"/>
  <c r="E88" i="4"/>
  <c r="O87" i="4"/>
  <c r="M87" i="4"/>
  <c r="C88" i="4"/>
  <c r="AJ87" i="4"/>
  <c r="AO87" i="4"/>
  <c r="I87" i="4"/>
  <c r="R87" i="4"/>
  <c r="AC88" i="4"/>
  <c r="AA88" i="4"/>
  <c r="AC87" i="4"/>
  <c r="AA87" i="4"/>
  <c r="L87" i="4"/>
  <c r="AL87" i="4"/>
  <c r="AE87" i="4"/>
  <c r="AI87" i="4"/>
  <c r="AF87" i="4"/>
  <c r="G87" i="4"/>
  <c r="C87" i="4"/>
  <c r="J87" i="4"/>
  <c r="H87" i="4"/>
  <c r="K87" i="4"/>
  <c r="Y88" i="1"/>
  <c r="W88" i="1"/>
  <c r="D88" i="1"/>
  <c r="J88" i="1"/>
  <c r="Z88" i="1"/>
  <c r="L88" i="1" s="1"/>
  <c r="U88" i="1"/>
  <c r="T88" i="1"/>
  <c r="I88" i="1"/>
  <c r="V88" i="1"/>
  <c r="G88" i="1"/>
  <c r="E88" i="1"/>
  <c r="H88" i="1"/>
  <c r="Q88" i="1"/>
  <c r="S88" i="1"/>
  <c r="K88" i="1"/>
  <c r="R88" i="1"/>
  <c r="C88" i="1"/>
  <c r="B88" i="1"/>
  <c r="F88" i="1"/>
  <c r="X88" i="1"/>
  <c r="R77" i="8" l="1"/>
  <c r="T77" i="8"/>
  <c r="AF78" i="8"/>
  <c r="AO77" i="8"/>
  <c r="AS77" i="8"/>
  <c r="AB75" i="7"/>
  <c r="K74" i="7"/>
  <c r="AS74" i="7"/>
  <c r="L74" i="7"/>
  <c r="H78" i="8"/>
  <c r="F78" i="8"/>
  <c r="AR77" i="8"/>
  <c r="AS78" i="8" s="1"/>
  <c r="S77" i="8"/>
  <c r="C78" i="8"/>
  <c r="B78" i="8"/>
  <c r="O77" i="8"/>
  <c r="AM77" i="8"/>
  <c r="AK77" i="8"/>
  <c r="Q77" i="8"/>
  <c r="AN77" i="8"/>
  <c r="AF79" i="8"/>
  <c r="AB78" i="8"/>
  <c r="N77" i="8"/>
  <c r="L77" i="8"/>
  <c r="AA78" i="8"/>
  <c r="AB79" i="8" s="1"/>
  <c r="AD78" i="8"/>
  <c r="AL77" i="8"/>
  <c r="AJ77" i="8"/>
  <c r="AP77" i="8"/>
  <c r="P77" i="8"/>
  <c r="AD79" i="8"/>
  <c r="J78" i="8"/>
  <c r="H79" i="8"/>
  <c r="M77" i="8"/>
  <c r="U77" i="8"/>
  <c r="AT78" i="8" s="1"/>
  <c r="V78" i="8" s="1"/>
  <c r="AQ77" i="8"/>
  <c r="F79" i="8"/>
  <c r="AD74" i="7"/>
  <c r="AB74" i="7"/>
  <c r="F75" i="7"/>
  <c r="O74" i="7"/>
  <c r="S74" i="7"/>
  <c r="AD75" i="7"/>
  <c r="AC76" i="7" s="1"/>
  <c r="AI74" i="7"/>
  <c r="AG74" i="7"/>
  <c r="AN74" i="7"/>
  <c r="AR74" i="7"/>
  <c r="J74" i="7"/>
  <c r="K75" i="7" s="1"/>
  <c r="AQ74" i="7"/>
  <c r="AR75" i="7" s="1"/>
  <c r="F74" i="7"/>
  <c r="D74" i="7"/>
  <c r="AT75" i="7"/>
  <c r="V75" i="7" s="1"/>
  <c r="AK74" i="7"/>
  <c r="N74" i="7"/>
  <c r="H74" i="7"/>
  <c r="AM74" i="7"/>
  <c r="I74" i="7"/>
  <c r="M74" i="7"/>
  <c r="AL74" i="7"/>
  <c r="AO74" i="7"/>
  <c r="D75" i="7"/>
  <c r="B75" i="7"/>
  <c r="AA76" i="7" s="1"/>
  <c r="T74" i="7"/>
  <c r="U75" i="7" s="1"/>
  <c r="R74" i="7"/>
  <c r="S75" i="7" s="1"/>
  <c r="AQ87" i="4"/>
  <c r="U87" i="4"/>
  <c r="AO88" i="4"/>
  <c r="AM88" i="4"/>
  <c r="L88" i="4"/>
  <c r="T87" i="4"/>
  <c r="AT87" i="4"/>
  <c r="V87" i="4" s="1"/>
  <c r="AS87" i="4"/>
  <c r="T88" i="4" s="1"/>
  <c r="N88" i="4"/>
  <c r="K88" i="4"/>
  <c r="Q88" i="4"/>
  <c r="M88" i="4"/>
  <c r="AR87" i="4"/>
  <c r="AQ88" i="4" s="1"/>
  <c r="O88" i="4"/>
  <c r="AB89" i="4"/>
  <c r="AB88" i="4"/>
  <c r="AH88" i="4"/>
  <c r="G88" i="4"/>
  <c r="H88" i="4"/>
  <c r="AP88" i="4"/>
  <c r="AG88" i="4"/>
  <c r="D88" i="4"/>
  <c r="AD88" i="4"/>
  <c r="D89" i="4"/>
  <c r="B88" i="4"/>
  <c r="R88" i="4"/>
  <c r="AF88" i="4"/>
  <c r="AK88" i="4"/>
  <c r="AI88" i="4"/>
  <c r="AJ88" i="4"/>
  <c r="AN88" i="4"/>
  <c r="AE88" i="4"/>
  <c r="AL88" i="4"/>
  <c r="P88" i="4"/>
  <c r="I88" i="4"/>
  <c r="J88" i="4"/>
  <c r="F88" i="4"/>
  <c r="J89" i="1"/>
  <c r="Y89" i="1"/>
  <c r="H89" i="1"/>
  <c r="X89" i="1"/>
  <c r="I89" i="1"/>
  <c r="Z89" i="1"/>
  <c r="L89" i="1" s="1"/>
  <c r="V89" i="1"/>
  <c r="F89" i="1"/>
  <c r="D89" i="1"/>
  <c r="R89" i="1"/>
  <c r="S89" i="1"/>
  <c r="Q89" i="1"/>
  <c r="K89" i="1"/>
  <c r="W89" i="1"/>
  <c r="G89" i="1"/>
  <c r="E89" i="1"/>
  <c r="B89" i="1"/>
  <c r="C89" i="1"/>
  <c r="T89" i="1"/>
  <c r="U89" i="1"/>
  <c r="U78" i="8" l="1"/>
  <c r="AQ78" i="8"/>
  <c r="AP78" i="8"/>
  <c r="G79" i="8"/>
  <c r="P78" i="8"/>
  <c r="AE80" i="8"/>
  <c r="O78" i="8"/>
  <c r="O75" i="7"/>
  <c r="AP75" i="7"/>
  <c r="AJ75" i="7"/>
  <c r="N75" i="7"/>
  <c r="G75" i="7"/>
  <c r="R78" i="8"/>
  <c r="AG79" i="8"/>
  <c r="C79" i="8"/>
  <c r="B79" i="8"/>
  <c r="AL78" i="8"/>
  <c r="D79" i="8"/>
  <c r="E80" i="8" s="1"/>
  <c r="M78" i="8"/>
  <c r="K78" i="8"/>
  <c r="G80" i="8"/>
  <c r="Q78" i="8"/>
  <c r="AN78" i="8"/>
  <c r="T78" i="8"/>
  <c r="AR78" i="8"/>
  <c r="AC79" i="8"/>
  <c r="AA79" i="8"/>
  <c r="S78" i="8"/>
  <c r="T79" i="8" s="1"/>
  <c r="AT79" i="8"/>
  <c r="V79" i="8" s="1"/>
  <c r="AK78" i="8"/>
  <c r="AI78" i="8"/>
  <c r="AM78" i="8"/>
  <c r="AO78" i="8"/>
  <c r="E79" i="8"/>
  <c r="I79" i="8"/>
  <c r="N78" i="8"/>
  <c r="L78" i="8"/>
  <c r="AE79" i="8"/>
  <c r="AJ78" i="8"/>
  <c r="J75" i="7"/>
  <c r="AH75" i="7"/>
  <c r="E75" i="7"/>
  <c r="C75" i="7"/>
  <c r="AQ75" i="7"/>
  <c r="T76" i="7" s="1"/>
  <c r="AN75" i="7"/>
  <c r="Q75" i="7"/>
  <c r="P75" i="7"/>
  <c r="C76" i="7"/>
  <c r="H75" i="7"/>
  <c r="R75" i="7"/>
  <c r="E76" i="7"/>
  <c r="I75" i="7"/>
  <c r="AG75" i="7"/>
  <c r="L75" i="7"/>
  <c r="M76" i="7" s="1"/>
  <c r="AI75" i="7"/>
  <c r="AC75" i="7"/>
  <c r="AD76" i="7" s="1"/>
  <c r="AA75" i="7"/>
  <c r="B76" i="7" s="1"/>
  <c r="AM75" i="7"/>
  <c r="AK75" i="7"/>
  <c r="AS75" i="7"/>
  <c r="AT76" i="7" s="1"/>
  <c r="V76" i="7" s="1"/>
  <c r="AF75" i="7"/>
  <c r="AE76" i="7" s="1"/>
  <c r="AE75" i="7"/>
  <c r="AL75" i="7"/>
  <c r="AM76" i="7" s="1"/>
  <c r="AO75" i="7"/>
  <c r="T75" i="7"/>
  <c r="U76" i="7" s="1"/>
  <c r="M75" i="7"/>
  <c r="N76" i="7" s="1"/>
  <c r="AT88" i="4"/>
  <c r="V88" i="4" s="1"/>
  <c r="AS89" i="4" s="1"/>
  <c r="N89" i="4"/>
  <c r="S88" i="4"/>
  <c r="R89" i="4" s="1"/>
  <c r="AR88" i="4"/>
  <c r="AN89" i="4"/>
  <c r="P89" i="4"/>
  <c r="AL89" i="4"/>
  <c r="AS88" i="4"/>
  <c r="AO89" i="4"/>
  <c r="G89" i="4"/>
  <c r="AA89" i="4"/>
  <c r="J89" i="4"/>
  <c r="U88" i="4"/>
  <c r="AK89" i="4"/>
  <c r="AF89" i="4"/>
  <c r="K89" i="4"/>
  <c r="S89" i="4"/>
  <c r="AM89" i="4"/>
  <c r="AG89" i="4"/>
  <c r="AE89" i="4"/>
  <c r="E89" i="4"/>
  <c r="M89" i="4"/>
  <c r="AQ89" i="4"/>
  <c r="AC89" i="4"/>
  <c r="C89" i="4"/>
  <c r="B89" i="4"/>
  <c r="AH89" i="4"/>
  <c r="Q89" i="4"/>
  <c r="AJ89" i="4"/>
  <c r="L89" i="4"/>
  <c r="F89" i="4"/>
  <c r="O89" i="4"/>
  <c r="H89" i="4"/>
  <c r="AD89" i="4"/>
  <c r="I89" i="4"/>
  <c r="AI89" i="4"/>
  <c r="W90" i="1"/>
  <c r="K90" i="1"/>
  <c r="Y90" i="1"/>
  <c r="H90" i="1"/>
  <c r="X90" i="1"/>
  <c r="Z90" i="1"/>
  <c r="L90" i="1" s="1"/>
  <c r="U90" i="1"/>
  <c r="T90" i="1"/>
  <c r="I90" i="1"/>
  <c r="E90" i="1"/>
  <c r="J90" i="1"/>
  <c r="C90" i="1"/>
  <c r="B90" i="1"/>
  <c r="V90" i="1"/>
  <c r="G90" i="1"/>
  <c r="F90" i="1"/>
  <c r="S90" i="1"/>
  <c r="Q90" i="1"/>
  <c r="D90" i="1"/>
  <c r="R90" i="1"/>
  <c r="F80" i="8" l="1"/>
  <c r="AS79" i="8"/>
  <c r="AM79" i="8"/>
  <c r="K79" i="8"/>
  <c r="AC80" i="8"/>
  <c r="AL76" i="7"/>
  <c r="G76" i="7"/>
  <c r="AD77" i="7" s="1"/>
  <c r="AP76" i="7"/>
  <c r="Q76" i="7"/>
  <c r="R79" i="8"/>
  <c r="B80" i="8"/>
  <c r="C80" i="8"/>
  <c r="D80" i="8"/>
  <c r="AP79" i="8"/>
  <c r="AB80" i="8"/>
  <c r="L79" i="8"/>
  <c r="J79" i="8"/>
  <c r="AK79" i="8"/>
  <c r="AI79" i="8"/>
  <c r="AN79" i="8"/>
  <c r="AD80" i="8"/>
  <c r="N79" i="8"/>
  <c r="S79" i="8"/>
  <c r="AF80" i="8"/>
  <c r="AR79" i="8"/>
  <c r="AS80" i="8" s="1"/>
  <c r="F81" i="8"/>
  <c r="AA80" i="8"/>
  <c r="AB81" i="8" s="1"/>
  <c r="AD81" i="8"/>
  <c r="AJ79" i="8"/>
  <c r="AH79" i="8"/>
  <c r="AL79" i="8"/>
  <c r="U79" i="8"/>
  <c r="AT80" i="8" s="1"/>
  <c r="V80" i="8" s="1"/>
  <c r="P79" i="8"/>
  <c r="M79" i="8"/>
  <c r="O79" i="8"/>
  <c r="Q79" i="8"/>
  <c r="H80" i="8"/>
  <c r="AO79" i="8"/>
  <c r="AQ79" i="8"/>
  <c r="AN76" i="7"/>
  <c r="AH76" i="7"/>
  <c r="D77" i="7"/>
  <c r="D76" i="7"/>
  <c r="AB76" i="7"/>
  <c r="J76" i="7"/>
  <c r="AK76" i="7"/>
  <c r="F76" i="7"/>
  <c r="B77" i="7"/>
  <c r="AI76" i="7"/>
  <c r="AJ77" i="7" s="1"/>
  <c r="S76" i="7"/>
  <c r="K76" i="7"/>
  <c r="F77" i="7"/>
  <c r="O76" i="7"/>
  <c r="R76" i="7"/>
  <c r="AF76" i="7"/>
  <c r="P76" i="7"/>
  <c r="Q77" i="7" s="1"/>
  <c r="H76" i="7"/>
  <c r="AQ76" i="7"/>
  <c r="AG76" i="7"/>
  <c r="L76" i="7"/>
  <c r="I76" i="7"/>
  <c r="AO76" i="7"/>
  <c r="AP77" i="7" s="1"/>
  <c r="AJ76" i="7"/>
  <c r="AS76" i="7"/>
  <c r="AT77" i="7" s="1"/>
  <c r="V77" i="7" s="1"/>
  <c r="AR76" i="7"/>
  <c r="AS77" i="7" s="1"/>
  <c r="AB77" i="7"/>
  <c r="AP89" i="4"/>
  <c r="Q90" i="4" s="1"/>
  <c r="O90" i="4"/>
  <c r="AM90" i="4"/>
  <c r="U89" i="4"/>
  <c r="T90" i="4" s="1"/>
  <c r="AR89" i="4"/>
  <c r="AQ90" i="4" s="1"/>
  <c r="AT89" i="4"/>
  <c r="V89" i="4" s="1"/>
  <c r="T89" i="4"/>
  <c r="E90" i="4"/>
  <c r="AD90" i="4"/>
  <c r="H90" i="4"/>
  <c r="N90" i="4"/>
  <c r="M90" i="4"/>
  <c r="AF90" i="4"/>
  <c r="P90" i="4"/>
  <c r="K90" i="4"/>
  <c r="I90" i="4"/>
  <c r="R90" i="4"/>
  <c r="AL90" i="4"/>
  <c r="F90" i="4"/>
  <c r="AR90" i="4"/>
  <c r="AJ90" i="4"/>
  <c r="J90" i="4"/>
  <c r="AP90" i="4"/>
  <c r="C90" i="4"/>
  <c r="B90" i="4"/>
  <c r="AA90" i="4"/>
  <c r="AH90" i="4"/>
  <c r="AK90" i="4"/>
  <c r="AL91" i="4" s="1"/>
  <c r="AI90" i="4"/>
  <c r="AB90" i="4"/>
  <c r="AE90" i="4"/>
  <c r="AC90" i="4"/>
  <c r="G90" i="4"/>
  <c r="D90" i="4"/>
  <c r="AG90" i="4"/>
  <c r="AN90" i="4"/>
  <c r="AO90" i="4"/>
  <c r="L90" i="4"/>
  <c r="J91" i="1"/>
  <c r="W91" i="1"/>
  <c r="H91" i="1"/>
  <c r="K91" i="1"/>
  <c r="Z91" i="1"/>
  <c r="L91" i="1" s="1"/>
  <c r="Y91" i="1"/>
  <c r="T91" i="1"/>
  <c r="X91" i="1"/>
  <c r="V91" i="1"/>
  <c r="R91" i="1"/>
  <c r="C91" i="1"/>
  <c r="B91" i="1"/>
  <c r="E91" i="1"/>
  <c r="D91" i="1"/>
  <c r="I91" i="1"/>
  <c r="S91" i="1"/>
  <c r="Q91" i="1"/>
  <c r="G91" i="1"/>
  <c r="F91" i="1"/>
  <c r="U91" i="1"/>
  <c r="AJ80" i="8" l="1"/>
  <c r="Q80" i="8"/>
  <c r="N80" i="8"/>
  <c r="AR80" i="8"/>
  <c r="G81" i="8"/>
  <c r="E81" i="8"/>
  <c r="M77" i="7"/>
  <c r="AN77" i="7"/>
  <c r="AO78" i="7" s="1"/>
  <c r="R77" i="7"/>
  <c r="AG77" i="7"/>
  <c r="J77" i="7"/>
  <c r="K78" i="7" s="1"/>
  <c r="S77" i="7"/>
  <c r="AO80" i="8"/>
  <c r="AL80" i="8"/>
  <c r="AM80" i="8"/>
  <c r="AH80" i="8"/>
  <c r="D81" i="8"/>
  <c r="E82" i="8" s="1"/>
  <c r="AP80" i="8"/>
  <c r="AN80" i="8"/>
  <c r="U80" i="8"/>
  <c r="AT81" i="8" s="1"/>
  <c r="V81" i="8" s="1"/>
  <c r="K80" i="8"/>
  <c r="I80" i="8"/>
  <c r="C81" i="8"/>
  <c r="B81" i="8"/>
  <c r="AI80" i="8"/>
  <c r="AG80" i="8"/>
  <c r="T80" i="8"/>
  <c r="U81" i="8" s="1"/>
  <c r="M80" i="8"/>
  <c r="S80" i="8"/>
  <c r="P80" i="8"/>
  <c r="AK80" i="8"/>
  <c r="O80" i="8"/>
  <c r="P81" i="8" s="1"/>
  <c r="AC81" i="8"/>
  <c r="AA81" i="8"/>
  <c r="J80" i="8"/>
  <c r="R80" i="8"/>
  <c r="AE81" i="8"/>
  <c r="AQ80" i="8"/>
  <c r="L80" i="8"/>
  <c r="AH77" i="7"/>
  <c r="AQ77" i="7"/>
  <c r="AC77" i="7"/>
  <c r="AA77" i="7"/>
  <c r="AF77" i="7"/>
  <c r="P77" i="7"/>
  <c r="Q78" i="7" s="1"/>
  <c r="AM77" i="7"/>
  <c r="AC78" i="7"/>
  <c r="AA78" i="7"/>
  <c r="C78" i="7"/>
  <c r="E77" i="7"/>
  <c r="AK77" i="7"/>
  <c r="N77" i="7"/>
  <c r="U77" i="7"/>
  <c r="C77" i="7"/>
  <c r="E78" i="7"/>
  <c r="AR77" i="7"/>
  <c r="O77" i="7"/>
  <c r="N78" i="7" s="1"/>
  <c r="G77" i="7"/>
  <c r="AI77" i="7"/>
  <c r="AE77" i="7"/>
  <c r="I77" i="7"/>
  <c r="L77" i="7"/>
  <c r="AL77" i="7"/>
  <c r="AM78" i="7" s="1"/>
  <c r="AO77" i="7"/>
  <c r="AP78" i="7" s="1"/>
  <c r="R78" i="7"/>
  <c r="T77" i="7"/>
  <c r="K77" i="7"/>
  <c r="H77" i="7"/>
  <c r="I78" i="7" s="1"/>
  <c r="P91" i="4"/>
  <c r="S90" i="4"/>
  <c r="O91" i="4"/>
  <c r="U90" i="4"/>
  <c r="T91" i="4" s="1"/>
  <c r="AS90" i="4"/>
  <c r="AT90" i="4"/>
  <c r="V90" i="4" s="1"/>
  <c r="U91" i="4" s="1"/>
  <c r="F91" i="4"/>
  <c r="AE91" i="4"/>
  <c r="E91" i="4"/>
  <c r="G91" i="4"/>
  <c r="M91" i="4"/>
  <c r="AB91" i="4"/>
  <c r="S91" i="4"/>
  <c r="I91" i="4"/>
  <c r="AH91" i="4"/>
  <c r="AI91" i="4"/>
  <c r="J91" i="4"/>
  <c r="AK91" i="4"/>
  <c r="L91" i="4"/>
  <c r="H91" i="4"/>
  <c r="AO91" i="4"/>
  <c r="AD91" i="4"/>
  <c r="C91" i="4"/>
  <c r="B91" i="4"/>
  <c r="AN91" i="4"/>
  <c r="AG91" i="4"/>
  <c r="AF91" i="4"/>
  <c r="D91" i="4"/>
  <c r="AC91" i="4"/>
  <c r="AA91" i="4"/>
  <c r="AQ91" i="4"/>
  <c r="AM91" i="4"/>
  <c r="R91" i="4"/>
  <c r="AP91" i="4"/>
  <c r="N91" i="4"/>
  <c r="AJ91" i="4"/>
  <c r="K91" i="4"/>
  <c r="Q91" i="4"/>
  <c r="Y92" i="1"/>
  <c r="I92" i="1"/>
  <c r="G92" i="1"/>
  <c r="W92" i="1"/>
  <c r="J92" i="1"/>
  <c r="Z92" i="1"/>
  <c r="L92" i="1" s="1"/>
  <c r="K92" i="1"/>
  <c r="V92" i="1"/>
  <c r="E92" i="1"/>
  <c r="H92" i="1"/>
  <c r="F92" i="1"/>
  <c r="U92" i="1"/>
  <c r="X92" i="1"/>
  <c r="R92" i="1"/>
  <c r="C92" i="1"/>
  <c r="B92" i="1"/>
  <c r="T92" i="1"/>
  <c r="D92" i="1"/>
  <c r="Q92" i="1"/>
  <c r="S92" i="1"/>
  <c r="AM81" i="8" l="1"/>
  <c r="I81" i="8"/>
  <c r="AJ81" i="8"/>
  <c r="AS81" i="8"/>
  <c r="AT82" i="8" s="1"/>
  <c r="V82" i="8" s="1"/>
  <c r="AQ81" i="8"/>
  <c r="M81" i="8"/>
  <c r="AR81" i="8"/>
  <c r="G78" i="7"/>
  <c r="AF78" i="7"/>
  <c r="T78" i="7"/>
  <c r="D78" i="7"/>
  <c r="L78" i="7"/>
  <c r="U78" i="7"/>
  <c r="AD82" i="8"/>
  <c r="AH81" i="8"/>
  <c r="AF81" i="8"/>
  <c r="AO81" i="8"/>
  <c r="F82" i="8"/>
  <c r="Q81" i="8"/>
  <c r="C82" i="8"/>
  <c r="B82" i="8"/>
  <c r="AK81" i="8"/>
  <c r="AP81" i="8"/>
  <c r="S81" i="8"/>
  <c r="T82" i="8" s="1"/>
  <c r="R81" i="8"/>
  <c r="D82" i="8"/>
  <c r="AA82" i="8"/>
  <c r="T81" i="8"/>
  <c r="J81" i="8"/>
  <c r="H81" i="8"/>
  <c r="AI81" i="8"/>
  <c r="AC82" i="8"/>
  <c r="AL81" i="8"/>
  <c r="K81" i="8"/>
  <c r="N81" i="8"/>
  <c r="L81" i="8"/>
  <c r="AG81" i="8"/>
  <c r="AF82" i="8" s="1"/>
  <c r="O81" i="8"/>
  <c r="AB82" i="8"/>
  <c r="AN81" i="8"/>
  <c r="AQ78" i="7"/>
  <c r="D79" i="7"/>
  <c r="AT78" i="7"/>
  <c r="V78" i="7" s="1"/>
  <c r="U79" i="7" s="1"/>
  <c r="AB78" i="7"/>
  <c r="AD78" i="7"/>
  <c r="B78" i="7"/>
  <c r="AJ78" i="7"/>
  <c r="AK79" i="7" s="1"/>
  <c r="O78" i="7"/>
  <c r="P79" i="7" s="1"/>
  <c r="AB79" i="7"/>
  <c r="AR78" i="7"/>
  <c r="AQ79" i="7"/>
  <c r="H78" i="7"/>
  <c r="AL78" i="7"/>
  <c r="AK78" i="7"/>
  <c r="AN79" i="7"/>
  <c r="P78" i="7"/>
  <c r="AN78" i="7"/>
  <c r="M78" i="7"/>
  <c r="N79" i="7" s="1"/>
  <c r="AS78" i="7"/>
  <c r="AT79" i="7" s="1"/>
  <c r="V79" i="7" s="1"/>
  <c r="AH78" i="7"/>
  <c r="AI79" i="7" s="1"/>
  <c r="AI78" i="7"/>
  <c r="J78" i="7"/>
  <c r="AE78" i="7"/>
  <c r="F78" i="7"/>
  <c r="AG78" i="7"/>
  <c r="AH79" i="7" s="1"/>
  <c r="S78" i="7"/>
  <c r="AR91" i="4"/>
  <c r="L92" i="4"/>
  <c r="AD92" i="4"/>
  <c r="AS91" i="4"/>
  <c r="AR92" i="4" s="1"/>
  <c r="AT91" i="4"/>
  <c r="V91" i="4" s="1"/>
  <c r="U92" i="4" s="1"/>
  <c r="R92" i="4"/>
  <c r="S92" i="4"/>
  <c r="AA92" i="4"/>
  <c r="AB92" i="4"/>
  <c r="AC92" i="4"/>
  <c r="O92" i="4"/>
  <c r="E92" i="4"/>
  <c r="AK92" i="4"/>
  <c r="AG92" i="4"/>
  <c r="AN92" i="4"/>
  <c r="AP92" i="4"/>
  <c r="AL92" i="4"/>
  <c r="I92" i="4"/>
  <c r="F92" i="4"/>
  <c r="AH92" i="4"/>
  <c r="AM92" i="4"/>
  <c r="K92" i="4"/>
  <c r="N92" i="4"/>
  <c r="AJ92" i="4"/>
  <c r="AF92" i="4"/>
  <c r="AO92" i="4"/>
  <c r="AI92" i="4"/>
  <c r="AQ92" i="4"/>
  <c r="C92" i="4"/>
  <c r="B92" i="4"/>
  <c r="J92" i="4"/>
  <c r="AS92" i="4"/>
  <c r="G92" i="4"/>
  <c r="D92" i="4"/>
  <c r="T92" i="4"/>
  <c r="P92" i="4"/>
  <c r="H92" i="4"/>
  <c r="AE92" i="4"/>
  <c r="AF93" i="4" s="1"/>
  <c r="M92" i="4"/>
  <c r="Q92" i="4"/>
  <c r="V93" i="1"/>
  <c r="G93" i="1"/>
  <c r="U93" i="1"/>
  <c r="Z93" i="1"/>
  <c r="L93" i="1" s="1"/>
  <c r="Y93" i="1"/>
  <c r="T93" i="1"/>
  <c r="X93" i="1"/>
  <c r="J93" i="1"/>
  <c r="E93" i="1"/>
  <c r="R93" i="1"/>
  <c r="H93" i="1"/>
  <c r="K93" i="1"/>
  <c r="I93" i="1"/>
  <c r="F93" i="1"/>
  <c r="C93" i="1"/>
  <c r="B93" i="1"/>
  <c r="D93" i="1"/>
  <c r="S93" i="1"/>
  <c r="Q93" i="1"/>
  <c r="W93" i="1"/>
  <c r="U82" i="8" l="1"/>
  <c r="H82" i="8"/>
  <c r="P82" i="8"/>
  <c r="AQ82" i="8"/>
  <c r="M82" i="8"/>
  <c r="O82" i="8"/>
  <c r="L82" i="8"/>
  <c r="AJ79" i="7"/>
  <c r="AK80" i="7" s="1"/>
  <c r="AS79" i="7"/>
  <c r="G79" i="7"/>
  <c r="Q79" i="7"/>
  <c r="T79" i="7"/>
  <c r="U80" i="7" s="1"/>
  <c r="K82" i="8"/>
  <c r="AS82" i="8"/>
  <c r="J82" i="8"/>
  <c r="AN82" i="8"/>
  <c r="G83" i="8"/>
  <c r="AM82" i="8"/>
  <c r="AK82" i="8"/>
  <c r="AL82" i="8"/>
  <c r="AP82" i="8"/>
  <c r="AO82" i="8"/>
  <c r="Q82" i="8"/>
  <c r="P83" i="8" s="1"/>
  <c r="AB83" i="8"/>
  <c r="C83" i="8"/>
  <c r="D84" i="8" s="1"/>
  <c r="B83" i="8"/>
  <c r="AG82" i="8"/>
  <c r="AE82" i="8"/>
  <c r="AI82" i="8"/>
  <c r="AJ83" i="8" s="1"/>
  <c r="AC83" i="8"/>
  <c r="AA83" i="8"/>
  <c r="D83" i="8"/>
  <c r="AJ82" i="8"/>
  <c r="E83" i="8"/>
  <c r="R82" i="8"/>
  <c r="AE83" i="8"/>
  <c r="AH82" i="8"/>
  <c r="I82" i="8"/>
  <c r="G82" i="8"/>
  <c r="S82" i="8"/>
  <c r="T83" i="8" s="1"/>
  <c r="AR82" i="8"/>
  <c r="AS83" i="8" s="1"/>
  <c r="N82" i="8"/>
  <c r="R79" i="7"/>
  <c r="Q80" i="7" s="1"/>
  <c r="AP79" i="7"/>
  <c r="AE79" i="7"/>
  <c r="AC79" i="7"/>
  <c r="AA79" i="7"/>
  <c r="AT80" i="7"/>
  <c r="V80" i="7" s="1"/>
  <c r="S79" i="7"/>
  <c r="AF79" i="7"/>
  <c r="AL79" i="7"/>
  <c r="AM80" i="7" s="1"/>
  <c r="F79" i="7"/>
  <c r="H79" i="7"/>
  <c r="AR79" i="7"/>
  <c r="J79" i="7"/>
  <c r="K80" i="7" s="1"/>
  <c r="E79" i="7"/>
  <c r="AM79" i="7"/>
  <c r="L79" i="7"/>
  <c r="M79" i="7"/>
  <c r="K79" i="7"/>
  <c r="O79" i="7"/>
  <c r="AD79" i="7"/>
  <c r="AG79" i="7"/>
  <c r="AO79" i="7"/>
  <c r="AP80" i="7" s="1"/>
  <c r="I79" i="7"/>
  <c r="C79" i="7"/>
  <c r="B79" i="7"/>
  <c r="AA80" i="7" s="1"/>
  <c r="D93" i="4"/>
  <c r="AC93" i="4"/>
  <c r="AT92" i="4"/>
  <c r="V92" i="4" s="1"/>
  <c r="U93" i="4" s="1"/>
  <c r="R93" i="4"/>
  <c r="Q93" i="4"/>
  <c r="N93" i="4"/>
  <c r="AK93" i="4"/>
  <c r="AH93" i="4"/>
  <c r="AI93" i="4"/>
  <c r="G93" i="4"/>
  <c r="E93" i="4"/>
  <c r="AR93" i="4"/>
  <c r="J93" i="4"/>
  <c r="H93" i="4"/>
  <c r="AL93" i="4"/>
  <c r="O93" i="4"/>
  <c r="AE93" i="4"/>
  <c r="I93" i="4"/>
  <c r="P93" i="4"/>
  <c r="AP93" i="4"/>
  <c r="M93" i="4"/>
  <c r="AQ93" i="4"/>
  <c r="C93" i="4"/>
  <c r="B93" i="4"/>
  <c r="AJ93" i="4"/>
  <c r="AM93" i="4"/>
  <c r="T93" i="4"/>
  <c r="S94" i="4" s="1"/>
  <c r="S93" i="4"/>
  <c r="AG93" i="4"/>
  <c r="L93" i="4"/>
  <c r="F93" i="4"/>
  <c r="AS93" i="4"/>
  <c r="K93" i="4"/>
  <c r="AA93" i="4"/>
  <c r="AN93" i="4"/>
  <c r="AO93" i="4"/>
  <c r="AB93" i="4"/>
  <c r="AD93" i="4"/>
  <c r="F94" i="1"/>
  <c r="R94" i="1"/>
  <c r="T94" i="1"/>
  <c r="K94" i="1"/>
  <c r="Y94" i="1"/>
  <c r="G94" i="1"/>
  <c r="Z94" i="1"/>
  <c r="L94" i="1" s="1"/>
  <c r="W94" i="1"/>
  <c r="J94" i="1"/>
  <c r="I94" i="1"/>
  <c r="V94" i="1"/>
  <c r="U94" i="1"/>
  <c r="E94" i="1"/>
  <c r="C94" i="1"/>
  <c r="B94" i="1"/>
  <c r="H94" i="1"/>
  <c r="X94" i="1"/>
  <c r="D94" i="1"/>
  <c r="S94" i="1"/>
  <c r="Q94" i="1"/>
  <c r="AT83" i="8" l="1"/>
  <c r="V83" i="8" s="1"/>
  <c r="AG83" i="8"/>
  <c r="O83" i="8"/>
  <c r="AN83" i="8"/>
  <c r="AD83" i="8"/>
  <c r="AH83" i="8"/>
  <c r="D80" i="7"/>
  <c r="M80" i="7"/>
  <c r="AD80" i="7"/>
  <c r="O80" i="7"/>
  <c r="AS80" i="7"/>
  <c r="AE80" i="7"/>
  <c r="T80" i="7"/>
  <c r="U81" i="7" s="1"/>
  <c r="AL80" i="7"/>
  <c r="M83" i="8"/>
  <c r="AF83" i="8"/>
  <c r="AQ83" i="8"/>
  <c r="AO83" i="8"/>
  <c r="S83" i="8"/>
  <c r="AM83" i="8"/>
  <c r="K83" i="8"/>
  <c r="F84" i="8"/>
  <c r="C84" i="8"/>
  <c r="B84" i="8"/>
  <c r="AL83" i="8"/>
  <c r="AK83" i="8"/>
  <c r="J83" i="8"/>
  <c r="AA84" i="8"/>
  <c r="I83" i="8"/>
  <c r="AF84" i="8" s="1"/>
  <c r="U83" i="8"/>
  <c r="AT84" i="8" s="1"/>
  <c r="V84" i="8" s="1"/>
  <c r="H83" i="8"/>
  <c r="F83" i="8"/>
  <c r="AI83" i="8"/>
  <c r="AB84" i="8"/>
  <c r="R83" i="8"/>
  <c r="AR83" i="8"/>
  <c r="AS84" i="8" s="1"/>
  <c r="L83" i="8"/>
  <c r="M84" i="8" s="1"/>
  <c r="Q83" i="8"/>
  <c r="AD84" i="8"/>
  <c r="AP83" i="8"/>
  <c r="N83" i="8"/>
  <c r="L80" i="7"/>
  <c r="R80" i="7"/>
  <c r="AJ80" i="7"/>
  <c r="B80" i="7"/>
  <c r="C80" i="7"/>
  <c r="AI80" i="7"/>
  <c r="AJ81" i="7" s="1"/>
  <c r="I80" i="7"/>
  <c r="E80" i="7"/>
  <c r="AB80" i="7"/>
  <c r="N80" i="7"/>
  <c r="AB81" i="7"/>
  <c r="J80" i="7"/>
  <c r="N81" i="7"/>
  <c r="G80" i="7"/>
  <c r="H81" i="7" s="1"/>
  <c r="AC80" i="7"/>
  <c r="AF80" i="7"/>
  <c r="AN80" i="7"/>
  <c r="AR80" i="7"/>
  <c r="AS81" i="7" s="1"/>
  <c r="AH80" i="7"/>
  <c r="F80" i="7"/>
  <c r="H80" i="7"/>
  <c r="AQ80" i="7"/>
  <c r="AL81" i="7"/>
  <c r="P80" i="7"/>
  <c r="AT81" i="7"/>
  <c r="V81" i="7" s="1"/>
  <c r="AG80" i="7"/>
  <c r="AO80" i="7"/>
  <c r="P81" i="7" s="1"/>
  <c r="S80" i="7"/>
  <c r="T81" i="7" s="1"/>
  <c r="AT93" i="4"/>
  <c r="V93" i="4" s="1"/>
  <c r="AT94" i="4" s="1"/>
  <c r="V94" i="4" s="1"/>
  <c r="AP94" i="4"/>
  <c r="H94" i="4"/>
  <c r="M94" i="4"/>
  <c r="I94" i="4"/>
  <c r="R94" i="4"/>
  <c r="AQ94" i="4"/>
  <c r="AS94" i="4"/>
  <c r="AN94" i="4"/>
  <c r="L94" i="4"/>
  <c r="AB94" i="4"/>
  <c r="Q94" i="4"/>
  <c r="J94" i="4"/>
  <c r="AL94" i="4"/>
  <c r="AK94" i="4"/>
  <c r="O94" i="4"/>
  <c r="AC94" i="4"/>
  <c r="AA94" i="4"/>
  <c r="G94" i="4"/>
  <c r="E94" i="4"/>
  <c r="AF94" i="4"/>
  <c r="K94" i="4"/>
  <c r="AG94" i="4"/>
  <c r="AJ94" i="4"/>
  <c r="AH94" i="4"/>
  <c r="D94" i="4"/>
  <c r="F94" i="4"/>
  <c r="AE94" i="4"/>
  <c r="B94" i="4"/>
  <c r="C94" i="4"/>
  <c r="T94" i="4"/>
  <c r="AR94" i="4"/>
  <c r="P94" i="4"/>
  <c r="AO94" i="4"/>
  <c r="U94" i="4"/>
  <c r="N94" i="4"/>
  <c r="AM94" i="4"/>
  <c r="AD94" i="4"/>
  <c r="AI94" i="4"/>
  <c r="Y95" i="1"/>
  <c r="E95" i="1"/>
  <c r="J95" i="1"/>
  <c r="X95" i="1"/>
  <c r="V95" i="1"/>
  <c r="Z95" i="1"/>
  <c r="L95" i="1" s="1"/>
  <c r="T95" i="1"/>
  <c r="S95" i="1"/>
  <c r="W95" i="1"/>
  <c r="R95" i="1"/>
  <c r="F95" i="1"/>
  <c r="K95" i="1"/>
  <c r="I95" i="1"/>
  <c r="U95" i="1"/>
  <c r="G95" i="1"/>
  <c r="Q95" i="1"/>
  <c r="B95" i="1"/>
  <c r="C95" i="1"/>
  <c r="D95" i="1"/>
  <c r="H95" i="1"/>
  <c r="Q84" i="8" l="1"/>
  <c r="K84" i="8"/>
  <c r="O84" i="8"/>
  <c r="AL84" i="8"/>
  <c r="H84" i="8"/>
  <c r="G85" i="8" s="1"/>
  <c r="AK84" i="8"/>
  <c r="AR84" i="8"/>
  <c r="AJ84" i="8"/>
  <c r="AQ84" i="8"/>
  <c r="G84" i="8"/>
  <c r="R84" i="8"/>
  <c r="K81" i="7"/>
  <c r="L82" i="7" s="1"/>
  <c r="AO81" i="7"/>
  <c r="G81" i="7"/>
  <c r="D81" i="7"/>
  <c r="AC85" i="8"/>
  <c r="AA85" i="8"/>
  <c r="E84" i="8"/>
  <c r="U84" i="8"/>
  <c r="AT85" i="8" s="1"/>
  <c r="V85" i="8" s="1"/>
  <c r="AG84" i="8"/>
  <c r="I84" i="8"/>
  <c r="P84" i="8"/>
  <c r="L84" i="8"/>
  <c r="N84" i="8"/>
  <c r="AE85" i="8"/>
  <c r="E85" i="8"/>
  <c r="AO84" i="8"/>
  <c r="AN84" i="8"/>
  <c r="J84" i="8"/>
  <c r="AM84" i="8"/>
  <c r="AN85" i="8" s="1"/>
  <c r="AI84" i="8"/>
  <c r="AJ85" i="8" s="1"/>
  <c r="AH84" i="8"/>
  <c r="C85" i="8"/>
  <c r="B85" i="8"/>
  <c r="T84" i="8"/>
  <c r="S84" i="8"/>
  <c r="T85" i="8" s="1"/>
  <c r="AC84" i="8"/>
  <c r="AP84" i="8"/>
  <c r="AE84" i="8"/>
  <c r="U82" i="7"/>
  <c r="AR81" i="7"/>
  <c r="AS82" i="7" s="1"/>
  <c r="R81" i="7"/>
  <c r="AQ81" i="7"/>
  <c r="C81" i="7"/>
  <c r="B81" i="7"/>
  <c r="AP81" i="7"/>
  <c r="I81" i="7"/>
  <c r="H82" i="7" s="1"/>
  <c r="AG81" i="7"/>
  <c r="AE81" i="7"/>
  <c r="AK81" i="7"/>
  <c r="L81" i="7"/>
  <c r="M82" i="7" s="1"/>
  <c r="O81" i="7"/>
  <c r="AH81" i="7"/>
  <c r="AN81" i="7"/>
  <c r="AD81" i="7"/>
  <c r="E81" i="7"/>
  <c r="F82" i="7" s="1"/>
  <c r="S81" i="7"/>
  <c r="AC81" i="7"/>
  <c r="AA81" i="7"/>
  <c r="M81" i="7"/>
  <c r="AA82" i="7"/>
  <c r="Q81" i="7"/>
  <c r="R82" i="7" s="1"/>
  <c r="AI81" i="7"/>
  <c r="AJ82" i="7" s="1"/>
  <c r="O82" i="7"/>
  <c r="F81" i="7"/>
  <c r="AF81" i="7"/>
  <c r="AM82" i="7"/>
  <c r="AT82" i="7"/>
  <c r="V82" i="7" s="1"/>
  <c r="J81" i="7"/>
  <c r="AM81" i="7"/>
  <c r="AN82" i="7" s="1"/>
  <c r="Q95" i="4"/>
  <c r="AT95" i="4"/>
  <c r="AR95" i="4"/>
  <c r="AS95" i="4"/>
  <c r="F95" i="4"/>
  <c r="AI95" i="4"/>
  <c r="AN95" i="4"/>
  <c r="AA95" i="4"/>
  <c r="J95" i="4"/>
  <c r="AP95" i="4"/>
  <c r="H95" i="4"/>
  <c r="AK95" i="4"/>
  <c r="AE95" i="4"/>
  <c r="V95" i="4"/>
  <c r="AJ95" i="4"/>
  <c r="E95" i="4"/>
  <c r="AG95" i="4"/>
  <c r="AM95" i="4"/>
  <c r="K95" i="4"/>
  <c r="I95" i="4"/>
  <c r="U95" i="4"/>
  <c r="AB95" i="4"/>
  <c r="R95" i="4"/>
  <c r="O95" i="4"/>
  <c r="D95" i="4"/>
  <c r="AD95" i="4"/>
  <c r="AQ95" i="4"/>
  <c r="C95" i="4"/>
  <c r="B95" i="4"/>
  <c r="M95" i="4"/>
  <c r="P95" i="4"/>
  <c r="AC95" i="4"/>
  <c r="AH95" i="4"/>
  <c r="AF95" i="4"/>
  <c r="N95" i="4"/>
  <c r="AL95" i="4"/>
  <c r="T95" i="4"/>
  <c r="G95" i="4"/>
  <c r="L95" i="4"/>
  <c r="AO95" i="4"/>
  <c r="S95" i="4"/>
  <c r="K96" i="1"/>
  <c r="Z96" i="1"/>
  <c r="L96" i="1" s="1"/>
  <c r="F96" i="1"/>
  <c r="Y96" i="1"/>
  <c r="J96" i="1"/>
  <c r="I96" i="1"/>
  <c r="D96" i="1"/>
  <c r="U96" i="1"/>
  <c r="E96" i="1"/>
  <c r="T96" i="1"/>
  <c r="W96" i="1"/>
  <c r="R96" i="1"/>
  <c r="X96" i="1"/>
  <c r="B96" i="1"/>
  <c r="C96" i="1"/>
  <c r="H96" i="1"/>
  <c r="G96" i="1"/>
  <c r="V96" i="1"/>
  <c r="S96" i="1"/>
  <c r="Q96" i="1"/>
  <c r="AK85" i="8" l="1"/>
  <c r="AD85" i="8"/>
  <c r="U85" i="8"/>
  <c r="I85" i="8"/>
  <c r="J85" i="8"/>
  <c r="D86" i="8"/>
  <c r="AB85" i="8"/>
  <c r="AA86" i="8" s="1"/>
  <c r="AQ85" i="8"/>
  <c r="D85" i="8"/>
  <c r="AI85" i="8"/>
  <c r="K82" i="7"/>
  <c r="AO82" i="7"/>
  <c r="AQ82" i="7"/>
  <c r="G82" i="7"/>
  <c r="T82" i="7"/>
  <c r="AC86" i="8"/>
  <c r="AO85" i="8"/>
  <c r="S85" i="8"/>
  <c r="F85" i="8"/>
  <c r="AP85" i="8"/>
  <c r="AM85" i="8"/>
  <c r="AB86" i="8"/>
  <c r="F86" i="8"/>
  <c r="H85" i="8"/>
  <c r="AD86" i="8"/>
  <c r="P85" i="8"/>
  <c r="AH85" i="8"/>
  <c r="O85" i="8"/>
  <c r="AL85" i="8"/>
  <c r="AR85" i="8"/>
  <c r="AS86" i="8" s="1"/>
  <c r="K85" i="8"/>
  <c r="M85" i="8"/>
  <c r="N86" i="8" s="1"/>
  <c r="L85" i="8"/>
  <c r="AG85" i="8"/>
  <c r="AF85" i="8"/>
  <c r="B86" i="8"/>
  <c r="N85" i="8"/>
  <c r="O86" i="8" s="1"/>
  <c r="Q85" i="8"/>
  <c r="AS85" i="8"/>
  <c r="AT86" i="8" s="1"/>
  <c r="V86" i="8" s="1"/>
  <c r="R85" i="8"/>
  <c r="AD82" i="7"/>
  <c r="B82" i="7"/>
  <c r="C82" i="7"/>
  <c r="I82" i="7"/>
  <c r="H83" i="7" s="1"/>
  <c r="AL82" i="7"/>
  <c r="D82" i="7"/>
  <c r="AF82" i="7"/>
  <c r="AR82" i="7"/>
  <c r="AS83" i="7" s="1"/>
  <c r="G83" i="7"/>
  <c r="AH82" i="7"/>
  <c r="S82" i="7"/>
  <c r="T83" i="7" s="1"/>
  <c r="AE82" i="7"/>
  <c r="J82" i="7"/>
  <c r="AT83" i="7"/>
  <c r="V83" i="7" s="1"/>
  <c r="I83" i="7"/>
  <c r="AC82" i="7"/>
  <c r="AB83" i="7" s="1"/>
  <c r="AG82" i="7"/>
  <c r="N82" i="7"/>
  <c r="AI82" i="7"/>
  <c r="E82" i="7"/>
  <c r="F83" i="7" s="1"/>
  <c r="AP82" i="7"/>
  <c r="AQ83" i="7" s="1"/>
  <c r="AB82" i="7"/>
  <c r="P82" i="7"/>
  <c r="AO83" i="7" s="1"/>
  <c r="Q82" i="7"/>
  <c r="AK82" i="7"/>
  <c r="AL83" i="7" s="1"/>
  <c r="AT96" i="4"/>
  <c r="U96" i="4"/>
  <c r="O96" i="4"/>
  <c r="AO96" i="4"/>
  <c r="H96" i="4"/>
  <c r="AL96" i="4"/>
  <c r="D96" i="4"/>
  <c r="T96" i="4"/>
  <c r="AG96" i="4"/>
  <c r="M96" i="4"/>
  <c r="V96" i="4"/>
  <c r="AQ96" i="4"/>
  <c r="Q96" i="4"/>
  <c r="AH96" i="4"/>
  <c r="AC96" i="4"/>
  <c r="AA96" i="4"/>
  <c r="AN96" i="4"/>
  <c r="AR96" i="4"/>
  <c r="AI96" i="4"/>
  <c r="J96" i="4"/>
  <c r="F96" i="4"/>
  <c r="G96" i="4"/>
  <c r="AE96" i="4"/>
  <c r="I96" i="4"/>
  <c r="R96" i="4"/>
  <c r="AD96" i="4"/>
  <c r="E96" i="4"/>
  <c r="K96" i="4"/>
  <c r="AK96" i="4"/>
  <c r="AP96" i="4"/>
  <c r="P96" i="4"/>
  <c r="L96" i="4"/>
  <c r="AM96" i="4"/>
  <c r="N96" i="4"/>
  <c r="AF96" i="4"/>
  <c r="AJ96" i="4"/>
  <c r="AS96" i="4"/>
  <c r="C96" i="4"/>
  <c r="B96" i="4"/>
  <c r="S96" i="4"/>
  <c r="AB96" i="4"/>
  <c r="Z97" i="1"/>
  <c r="L97" i="1" s="1"/>
  <c r="X97" i="1"/>
  <c r="W97" i="1"/>
  <c r="H97" i="1"/>
  <c r="J97" i="1"/>
  <c r="R97" i="1"/>
  <c r="Y97" i="1"/>
  <c r="F97" i="1"/>
  <c r="V97" i="1"/>
  <c r="I97" i="1"/>
  <c r="G97" i="1"/>
  <c r="Q97" i="1"/>
  <c r="S97" i="1"/>
  <c r="U97" i="1"/>
  <c r="K97" i="1"/>
  <c r="E97" i="1"/>
  <c r="D97" i="1"/>
  <c r="T97" i="1"/>
  <c r="C97" i="1"/>
  <c r="B97" i="1"/>
  <c r="C86" i="8" l="1"/>
  <c r="AB87" i="8" s="1"/>
  <c r="E86" i="8"/>
  <c r="E87" i="8"/>
  <c r="R86" i="8"/>
  <c r="U86" i="8"/>
  <c r="AE86" i="8"/>
  <c r="AH86" i="8"/>
  <c r="S86" i="8"/>
  <c r="M86" i="8"/>
  <c r="R83" i="7"/>
  <c r="AN83" i="7"/>
  <c r="AR83" i="7"/>
  <c r="D83" i="7"/>
  <c r="N83" i="7"/>
  <c r="AJ83" i="7"/>
  <c r="AG83" i="7"/>
  <c r="AE83" i="7"/>
  <c r="H84" i="7" s="1"/>
  <c r="O83" i="7"/>
  <c r="K83" i="7"/>
  <c r="S83" i="7"/>
  <c r="AI86" i="8"/>
  <c r="AJ86" i="8"/>
  <c r="AP86" i="8"/>
  <c r="AK86" i="8"/>
  <c r="AL87" i="8" s="1"/>
  <c r="AC87" i="8"/>
  <c r="AA87" i="8"/>
  <c r="L86" i="8"/>
  <c r="Q86" i="8"/>
  <c r="AN86" i="8"/>
  <c r="H86" i="8"/>
  <c r="AT87" i="8"/>
  <c r="V87" i="8" s="1"/>
  <c r="AQ86" i="8"/>
  <c r="K86" i="8"/>
  <c r="C87" i="8"/>
  <c r="D87" i="8"/>
  <c r="AR86" i="8"/>
  <c r="AL86" i="8"/>
  <c r="AF86" i="8"/>
  <c r="AG86" i="8"/>
  <c r="AM86" i="8"/>
  <c r="I86" i="8"/>
  <c r="G86" i="8"/>
  <c r="AO86" i="8"/>
  <c r="P86" i="8"/>
  <c r="T86" i="8"/>
  <c r="U87" i="8" s="1"/>
  <c r="J86" i="8"/>
  <c r="K87" i="8" s="1"/>
  <c r="AC83" i="7"/>
  <c r="AA83" i="7"/>
  <c r="U84" i="7"/>
  <c r="AD83" i="7"/>
  <c r="AI83" i="7"/>
  <c r="AM83" i="7"/>
  <c r="AK83" i="7"/>
  <c r="J83" i="7"/>
  <c r="AH83" i="7"/>
  <c r="Q83" i="7"/>
  <c r="R84" i="7" s="1"/>
  <c r="AP83" i="7"/>
  <c r="AQ84" i="7" s="1"/>
  <c r="AF83" i="7"/>
  <c r="U83" i="7"/>
  <c r="T84" i="7" s="1"/>
  <c r="C83" i="7"/>
  <c r="B83" i="7"/>
  <c r="AC84" i="7"/>
  <c r="M83" i="7"/>
  <c r="L83" i="7"/>
  <c r="M84" i="7" s="1"/>
  <c r="AS84" i="7"/>
  <c r="E83" i="7"/>
  <c r="F84" i="7" s="1"/>
  <c r="P83" i="7"/>
  <c r="O84" i="7" s="1"/>
  <c r="AN97" i="4"/>
  <c r="AT97" i="4"/>
  <c r="V97" i="4" s="1"/>
  <c r="U98" i="4" s="1"/>
  <c r="Q97" i="4"/>
  <c r="P97" i="4"/>
  <c r="AG97" i="4"/>
  <c r="U97" i="4"/>
  <c r="D97" i="4"/>
  <c r="AL97" i="4"/>
  <c r="AR97" i="4"/>
  <c r="H97" i="4"/>
  <c r="O97" i="4"/>
  <c r="T97" i="4"/>
  <c r="AS97" i="4"/>
  <c r="S97" i="4"/>
  <c r="AK97" i="4"/>
  <c r="AQ97" i="4"/>
  <c r="AF97" i="4"/>
  <c r="N97" i="4"/>
  <c r="AI97" i="4"/>
  <c r="L97" i="4"/>
  <c r="I97" i="4"/>
  <c r="F97" i="4"/>
  <c r="AO97" i="4"/>
  <c r="AC97" i="4"/>
  <c r="AA97" i="4"/>
  <c r="C97" i="4"/>
  <c r="B97" i="4"/>
  <c r="AE97" i="4"/>
  <c r="G97" i="4"/>
  <c r="AB97" i="4"/>
  <c r="M97" i="4"/>
  <c r="AP97" i="4"/>
  <c r="K97" i="4"/>
  <c r="AD97" i="4"/>
  <c r="AM97" i="4"/>
  <c r="E97" i="4"/>
  <c r="R97" i="4"/>
  <c r="J97" i="4"/>
  <c r="AJ97" i="4"/>
  <c r="AH97" i="4"/>
  <c r="I98" i="1"/>
  <c r="Y98" i="1"/>
  <c r="W98" i="1"/>
  <c r="T98" i="1"/>
  <c r="H98" i="1"/>
  <c r="J98" i="1"/>
  <c r="E98" i="1"/>
  <c r="R98" i="1"/>
  <c r="S98" i="1"/>
  <c r="Q98" i="1"/>
  <c r="Z98" i="1"/>
  <c r="L98" i="1" s="1"/>
  <c r="G98" i="1"/>
  <c r="C98" i="1"/>
  <c r="B98" i="1"/>
  <c r="D98" i="1"/>
  <c r="K98" i="1"/>
  <c r="X98" i="1"/>
  <c r="F98" i="1"/>
  <c r="U98" i="1"/>
  <c r="V98" i="1"/>
  <c r="AI87" i="8" l="1"/>
  <c r="P87" i="8"/>
  <c r="H87" i="8"/>
  <c r="B87" i="8"/>
  <c r="Q87" i="8"/>
  <c r="AA88" i="8"/>
  <c r="L87" i="8"/>
  <c r="AB88" i="8"/>
  <c r="AG87" i="8"/>
  <c r="AP87" i="8"/>
  <c r="AR87" i="8"/>
  <c r="AT85" i="7"/>
  <c r="V85" i="7" s="1"/>
  <c r="AT84" i="7"/>
  <c r="V84" i="7" s="1"/>
  <c r="U85" i="7" s="1"/>
  <c r="AJ84" i="7"/>
  <c r="AE84" i="7"/>
  <c r="N84" i="7"/>
  <c r="AF84" i="7"/>
  <c r="AR84" i="7"/>
  <c r="K84" i="7"/>
  <c r="AL84" i="7"/>
  <c r="AH87" i="8"/>
  <c r="S87" i="8"/>
  <c r="M87" i="8"/>
  <c r="AM87" i="8"/>
  <c r="AD87" i="8"/>
  <c r="AQ87" i="8"/>
  <c r="G87" i="8"/>
  <c r="AE87" i="8"/>
  <c r="F87" i="8"/>
  <c r="AK87" i="8"/>
  <c r="N87" i="8"/>
  <c r="AS87" i="8"/>
  <c r="AT88" i="8" s="1"/>
  <c r="V88" i="8" s="1"/>
  <c r="AJ87" i="8"/>
  <c r="I87" i="8"/>
  <c r="J87" i="8"/>
  <c r="B88" i="8"/>
  <c r="C88" i="8"/>
  <c r="AO87" i="8"/>
  <c r="O87" i="8"/>
  <c r="AN87" i="8"/>
  <c r="D88" i="8"/>
  <c r="R87" i="8"/>
  <c r="T87" i="8"/>
  <c r="U88" i="8" s="1"/>
  <c r="AF87" i="8"/>
  <c r="AO84" i="7"/>
  <c r="E84" i="7"/>
  <c r="AK84" i="7"/>
  <c r="G84" i="7"/>
  <c r="H85" i="7" s="1"/>
  <c r="L84" i="7"/>
  <c r="Q84" i="7"/>
  <c r="AI84" i="7"/>
  <c r="C84" i="7"/>
  <c r="B84" i="7"/>
  <c r="D84" i="7"/>
  <c r="P84" i="7"/>
  <c r="AM84" i="7"/>
  <c r="AN85" i="7" s="1"/>
  <c r="AP84" i="7"/>
  <c r="AQ85" i="7" s="1"/>
  <c r="J84" i="7"/>
  <c r="AB84" i="7"/>
  <c r="S84" i="7"/>
  <c r="T85" i="7" s="1"/>
  <c r="AS85" i="7"/>
  <c r="AA84" i="7"/>
  <c r="AG84" i="7"/>
  <c r="AH84" i="7"/>
  <c r="AN84" i="7"/>
  <c r="AD84" i="7"/>
  <c r="AR85" i="7"/>
  <c r="AS86" i="7" s="1"/>
  <c r="AK85" i="7"/>
  <c r="I84" i="7"/>
  <c r="J85" i="7" s="1"/>
  <c r="O98" i="4"/>
  <c r="AT98" i="4"/>
  <c r="V98" i="4" s="1"/>
  <c r="AE98" i="4"/>
  <c r="AO98" i="4"/>
  <c r="T98" i="4"/>
  <c r="H98" i="4"/>
  <c r="N98" i="4"/>
  <c r="S98" i="4"/>
  <c r="AR98" i="4"/>
  <c r="L98" i="4"/>
  <c r="AN98" i="4"/>
  <c r="M98" i="4"/>
  <c r="D98" i="4"/>
  <c r="AC98" i="4"/>
  <c r="AA98" i="4"/>
  <c r="G98" i="4"/>
  <c r="AM98" i="4"/>
  <c r="AH98" i="4"/>
  <c r="AI98" i="4"/>
  <c r="Q98" i="4"/>
  <c r="AF98" i="4"/>
  <c r="AK98" i="4"/>
  <c r="B98" i="4"/>
  <c r="C98" i="4"/>
  <c r="J98" i="4"/>
  <c r="AG98" i="4"/>
  <c r="K98" i="4"/>
  <c r="AQ98" i="4"/>
  <c r="AB98" i="4"/>
  <c r="P98" i="4"/>
  <c r="AL98" i="4"/>
  <c r="AD98" i="4"/>
  <c r="AJ98" i="4"/>
  <c r="R98" i="4"/>
  <c r="F98" i="4"/>
  <c r="E98" i="4"/>
  <c r="AP98" i="4"/>
  <c r="I98" i="4"/>
  <c r="AS98" i="4"/>
  <c r="J99" i="1"/>
  <c r="V99" i="1"/>
  <c r="U99" i="1"/>
  <c r="F99" i="1"/>
  <c r="K99" i="1"/>
  <c r="R99" i="1"/>
  <c r="T99" i="1"/>
  <c r="E99" i="1"/>
  <c r="X99" i="1"/>
  <c r="B99" i="1"/>
  <c r="C99" i="1"/>
  <c r="D99" i="1"/>
  <c r="S99" i="1"/>
  <c r="Q99" i="1"/>
  <c r="Y99" i="1"/>
  <c r="W99" i="1"/>
  <c r="I99" i="1"/>
  <c r="G99" i="1"/>
  <c r="H99" i="1"/>
  <c r="Z99" i="1"/>
  <c r="L99" i="1" s="1"/>
  <c r="AF88" i="8" l="1"/>
  <c r="P88" i="8"/>
  <c r="J88" i="8"/>
  <c r="AK88" i="8"/>
  <c r="AQ88" i="8"/>
  <c r="AD88" i="8"/>
  <c r="AP88" i="8"/>
  <c r="AG88" i="8"/>
  <c r="K85" i="7"/>
  <c r="AO85" i="7"/>
  <c r="M85" i="7"/>
  <c r="AL85" i="7"/>
  <c r="AP85" i="7"/>
  <c r="AT86" i="7"/>
  <c r="V86" i="7" s="1"/>
  <c r="D85" i="7"/>
  <c r="E86" i="7" s="1"/>
  <c r="AE85" i="7"/>
  <c r="G88" i="8"/>
  <c r="AN88" i="8"/>
  <c r="R88" i="8"/>
  <c r="AH88" i="8"/>
  <c r="S88" i="8"/>
  <c r="C89" i="8"/>
  <c r="B89" i="8"/>
  <c r="O88" i="8"/>
  <c r="Q88" i="8"/>
  <c r="N88" i="8"/>
  <c r="H88" i="8"/>
  <c r="F88" i="8"/>
  <c r="T88" i="8"/>
  <c r="AL88" i="8"/>
  <c r="AR88" i="8"/>
  <c r="AS89" i="8" s="1"/>
  <c r="AI88" i="8"/>
  <c r="K88" i="8"/>
  <c r="AO88" i="8"/>
  <c r="AJ88" i="8"/>
  <c r="L88" i="8"/>
  <c r="K89" i="8" s="1"/>
  <c r="AA89" i="8"/>
  <c r="AE88" i="8"/>
  <c r="AC88" i="8"/>
  <c r="I88" i="8"/>
  <c r="M88" i="8"/>
  <c r="AM88" i="8"/>
  <c r="E88" i="8"/>
  <c r="AS88" i="8"/>
  <c r="AT89" i="8" s="1"/>
  <c r="V89" i="8" s="1"/>
  <c r="AH85" i="7"/>
  <c r="AR86" i="7"/>
  <c r="AS87" i="7" s="1"/>
  <c r="S85" i="7"/>
  <c r="T86" i="7" s="1"/>
  <c r="F85" i="7"/>
  <c r="AB85" i="7"/>
  <c r="AJ85" i="7"/>
  <c r="AQ86" i="7"/>
  <c r="C85" i="7"/>
  <c r="B85" i="7"/>
  <c r="R85" i="7"/>
  <c r="S86" i="7" s="1"/>
  <c r="G85" i="7"/>
  <c r="I85" i="7"/>
  <c r="L85" i="7"/>
  <c r="K86" i="7" s="1"/>
  <c r="N85" i="7"/>
  <c r="Q85" i="7"/>
  <c r="R86" i="7" s="1"/>
  <c r="AM85" i="7"/>
  <c r="AF85" i="7"/>
  <c r="AG86" i="7" s="1"/>
  <c r="AI85" i="7"/>
  <c r="AJ86" i="7" s="1"/>
  <c r="U86" i="7"/>
  <c r="AT87" i="7" s="1"/>
  <c r="V87" i="7" s="1"/>
  <c r="E85" i="7"/>
  <c r="AG85" i="7"/>
  <c r="AF86" i="7" s="1"/>
  <c r="AC85" i="7"/>
  <c r="AD86" i="7" s="1"/>
  <c r="AA85" i="7"/>
  <c r="O85" i="7"/>
  <c r="AD85" i="7"/>
  <c r="P85" i="7"/>
  <c r="AP99" i="4"/>
  <c r="AT99" i="4"/>
  <c r="U99" i="4"/>
  <c r="AK99" i="4"/>
  <c r="F99" i="4"/>
  <c r="S99" i="4"/>
  <c r="R99" i="4"/>
  <c r="AS99" i="4"/>
  <c r="AE99" i="4"/>
  <c r="I99" i="4"/>
  <c r="AN99" i="4"/>
  <c r="J99" i="4"/>
  <c r="AM99" i="4"/>
  <c r="L99" i="4"/>
  <c r="C99" i="4"/>
  <c r="B99" i="4"/>
  <c r="AI99" i="4"/>
  <c r="AF99" i="4"/>
  <c r="M99" i="4"/>
  <c r="E99" i="4"/>
  <c r="AL99" i="4"/>
  <c r="AQ99" i="4"/>
  <c r="AR100" i="4" s="1"/>
  <c r="T99" i="4"/>
  <c r="H99" i="4"/>
  <c r="N99" i="4"/>
  <c r="P99" i="4"/>
  <c r="AB99" i="4"/>
  <c r="G99" i="4"/>
  <c r="Q99" i="4"/>
  <c r="AH99" i="4"/>
  <c r="AG99" i="4"/>
  <c r="AD99" i="4"/>
  <c r="K99" i="4"/>
  <c r="AO99" i="4"/>
  <c r="AC99" i="4"/>
  <c r="AA99" i="4"/>
  <c r="AR99" i="4"/>
  <c r="D99" i="4"/>
  <c r="AJ99" i="4"/>
  <c r="V99" i="4"/>
  <c r="O99" i="4"/>
  <c r="K100" i="1"/>
  <c r="J100" i="1"/>
  <c r="W100" i="1"/>
  <c r="F100" i="1"/>
  <c r="U100" i="1"/>
  <c r="R100" i="1"/>
  <c r="Y100" i="1"/>
  <c r="E100" i="1"/>
  <c r="X100" i="1"/>
  <c r="Z100" i="1"/>
  <c r="L100" i="1" s="1"/>
  <c r="Q100" i="1"/>
  <c r="B100" i="1"/>
  <c r="C100" i="1"/>
  <c r="S100" i="1"/>
  <c r="T100" i="1"/>
  <c r="V100" i="1"/>
  <c r="I100" i="1"/>
  <c r="H100" i="1"/>
  <c r="D100" i="1"/>
  <c r="G100" i="1"/>
  <c r="AC89" i="8" l="1"/>
  <c r="AI89" i="8"/>
  <c r="D89" i="8"/>
  <c r="O89" i="8"/>
  <c r="E89" i="8"/>
  <c r="AE89" i="8"/>
  <c r="L89" i="8"/>
  <c r="R89" i="8"/>
  <c r="I89" i="8"/>
  <c r="AN89" i="8"/>
  <c r="P86" i="7"/>
  <c r="Q86" i="7"/>
  <c r="H86" i="7"/>
  <c r="J89" i="8"/>
  <c r="AH89" i="8"/>
  <c r="AD89" i="8"/>
  <c r="AB89" i="8"/>
  <c r="AJ89" i="8"/>
  <c r="S89" i="8"/>
  <c r="F89" i="8"/>
  <c r="AF89" i="8"/>
  <c r="P89" i="8"/>
  <c r="AG89" i="8"/>
  <c r="AB90" i="8"/>
  <c r="AM89" i="8"/>
  <c r="B90" i="8"/>
  <c r="C90" i="8"/>
  <c r="AO89" i="8"/>
  <c r="M89" i="8"/>
  <c r="AQ89" i="8"/>
  <c r="D90" i="8"/>
  <c r="H89" i="8"/>
  <c r="I90" i="8" s="1"/>
  <c r="N89" i="8"/>
  <c r="AK89" i="8"/>
  <c r="U89" i="8"/>
  <c r="AT90" i="8" s="1"/>
  <c r="V90" i="8" s="1"/>
  <c r="T89" i="8"/>
  <c r="AL89" i="8"/>
  <c r="AP89" i="8"/>
  <c r="G89" i="8"/>
  <c r="Q89" i="8"/>
  <c r="AR89" i="8"/>
  <c r="J86" i="7"/>
  <c r="AM86" i="7"/>
  <c r="L86" i="7"/>
  <c r="I86" i="7"/>
  <c r="AK86" i="7"/>
  <c r="AC86" i="7"/>
  <c r="AA86" i="7"/>
  <c r="AH86" i="7"/>
  <c r="AN86" i="7"/>
  <c r="T87" i="7"/>
  <c r="AP86" i="7"/>
  <c r="AQ87" i="7" s="1"/>
  <c r="N86" i="7"/>
  <c r="G86" i="7"/>
  <c r="AO86" i="7"/>
  <c r="AP87" i="7" s="1"/>
  <c r="AE86" i="7"/>
  <c r="F86" i="7"/>
  <c r="G87" i="7" s="1"/>
  <c r="O86" i="7"/>
  <c r="U87" i="7"/>
  <c r="AL86" i="7"/>
  <c r="AM87" i="7" s="1"/>
  <c r="C86" i="7"/>
  <c r="B86" i="7"/>
  <c r="AT88" i="7"/>
  <c r="V88" i="7" s="1"/>
  <c r="AB86" i="7"/>
  <c r="M86" i="7"/>
  <c r="N87" i="7" s="1"/>
  <c r="D86" i="7"/>
  <c r="AI86" i="7"/>
  <c r="AR87" i="7"/>
  <c r="AT100" i="4"/>
  <c r="V100" i="4" s="1"/>
  <c r="AP100" i="4"/>
  <c r="S100" i="4"/>
  <c r="L100" i="4"/>
  <c r="Q100" i="4"/>
  <c r="G100" i="4"/>
  <c r="AI100" i="4"/>
  <c r="AB100" i="4"/>
  <c r="H100" i="4"/>
  <c r="AD100" i="4"/>
  <c r="R100" i="4"/>
  <c r="U100" i="4"/>
  <c r="AF100" i="4"/>
  <c r="AJ100" i="4"/>
  <c r="P100" i="4"/>
  <c r="AC100" i="4"/>
  <c r="AA100" i="4"/>
  <c r="AM100" i="4"/>
  <c r="C100" i="4"/>
  <c r="B100" i="4"/>
  <c r="F100" i="4"/>
  <c r="D100" i="4"/>
  <c r="AK100" i="4"/>
  <c r="AJ101" i="4" s="1"/>
  <c r="N100" i="4"/>
  <c r="M100" i="4"/>
  <c r="O100" i="4"/>
  <c r="E100" i="4"/>
  <c r="AE100" i="4"/>
  <c r="AN100" i="4"/>
  <c r="K100" i="4"/>
  <c r="AL100" i="4"/>
  <c r="T100" i="4"/>
  <c r="AS100" i="4"/>
  <c r="AH100" i="4"/>
  <c r="AO100" i="4"/>
  <c r="J100" i="4"/>
  <c r="I100" i="4"/>
  <c r="AG100" i="4"/>
  <c r="AQ100" i="4"/>
  <c r="K101" i="1"/>
  <c r="T101" i="1"/>
  <c r="E101" i="1"/>
  <c r="I101" i="1"/>
  <c r="Z101" i="1"/>
  <c r="L101" i="1" s="1"/>
  <c r="J101" i="1"/>
  <c r="Y101" i="1"/>
  <c r="F101" i="1"/>
  <c r="H101" i="1"/>
  <c r="X101" i="1"/>
  <c r="D101" i="1"/>
  <c r="Q101" i="1"/>
  <c r="B101" i="1"/>
  <c r="C101" i="1"/>
  <c r="V101" i="1"/>
  <c r="W101" i="1"/>
  <c r="R101" i="1"/>
  <c r="S101" i="1"/>
  <c r="U101" i="1"/>
  <c r="G101" i="1"/>
  <c r="S90" i="8" l="1"/>
  <c r="O90" i="8"/>
  <c r="AL90" i="8"/>
  <c r="H90" i="8"/>
  <c r="AH90" i="8"/>
  <c r="AI90" i="8"/>
  <c r="K90" i="8"/>
  <c r="L91" i="8" s="1"/>
  <c r="AS90" i="8"/>
  <c r="R90" i="8"/>
  <c r="U88" i="7"/>
  <c r="K87" i="7"/>
  <c r="AF87" i="7"/>
  <c r="D87" i="7"/>
  <c r="J87" i="7"/>
  <c r="L90" i="8"/>
  <c r="Q90" i="8"/>
  <c r="AE90" i="8"/>
  <c r="M90" i="8"/>
  <c r="AF90" i="8"/>
  <c r="AP90" i="8"/>
  <c r="AG90" i="8"/>
  <c r="P90" i="8"/>
  <c r="AQ90" i="8"/>
  <c r="AD90" i="8"/>
  <c r="G90" i="8"/>
  <c r="C91" i="8"/>
  <c r="T90" i="8"/>
  <c r="F90" i="8"/>
  <c r="AO90" i="8"/>
  <c r="AN90" i="8"/>
  <c r="AJ90" i="8"/>
  <c r="AM90" i="8"/>
  <c r="AR90" i="8"/>
  <c r="AA91" i="8"/>
  <c r="AK90" i="8"/>
  <c r="J90" i="8"/>
  <c r="U90" i="8"/>
  <c r="N90" i="8"/>
  <c r="O91" i="8" s="1"/>
  <c r="AC90" i="8"/>
  <c r="AD91" i="8" s="1"/>
  <c r="AA90" i="8"/>
  <c r="E90" i="8"/>
  <c r="AO87" i="7"/>
  <c r="M87" i="7"/>
  <c r="AC87" i="7"/>
  <c r="AA87" i="7"/>
  <c r="C87" i="7"/>
  <c r="B87" i="7"/>
  <c r="S87" i="7"/>
  <c r="T88" i="7" s="1"/>
  <c r="AI87" i="7"/>
  <c r="AN87" i="7"/>
  <c r="AS88" i="7"/>
  <c r="AT89" i="7" s="1"/>
  <c r="V89" i="7" s="1"/>
  <c r="AD87" i="7"/>
  <c r="AK87" i="7"/>
  <c r="AE87" i="7"/>
  <c r="AJ87" i="7"/>
  <c r="O87" i="7"/>
  <c r="I87" i="7"/>
  <c r="Q87" i="7"/>
  <c r="R88" i="7" s="1"/>
  <c r="AR88" i="7"/>
  <c r="AS89" i="7" s="1"/>
  <c r="AH87" i="7"/>
  <c r="AB87" i="7"/>
  <c r="H87" i="7"/>
  <c r="E87" i="7"/>
  <c r="F88" i="7" s="1"/>
  <c r="P87" i="7"/>
  <c r="R87" i="7"/>
  <c r="S88" i="7" s="1"/>
  <c r="F87" i="7"/>
  <c r="G88" i="7" s="1"/>
  <c r="AG87" i="7"/>
  <c r="AL87" i="7"/>
  <c r="L87" i="7"/>
  <c r="U101" i="4"/>
  <c r="AT101" i="4"/>
  <c r="AC101" i="4"/>
  <c r="R101" i="4"/>
  <c r="K101" i="4"/>
  <c r="AA101" i="4"/>
  <c r="AR101" i="4"/>
  <c r="D101" i="4"/>
  <c r="T101" i="4"/>
  <c r="I101" i="4"/>
  <c r="N101" i="4"/>
  <c r="J101" i="4"/>
  <c r="L101" i="4"/>
  <c r="AL101" i="4"/>
  <c r="Q101" i="4"/>
  <c r="G101" i="4"/>
  <c r="P101" i="4"/>
  <c r="C101" i="4"/>
  <c r="B101" i="4"/>
  <c r="AN101" i="4"/>
  <c r="AQ101" i="4"/>
  <c r="AS101" i="4"/>
  <c r="AT102" i="4" s="1"/>
  <c r="V101" i="4"/>
  <c r="U102" i="4" s="1"/>
  <c r="AM101" i="4"/>
  <c r="O101" i="4"/>
  <c r="AB101" i="4"/>
  <c r="AG101" i="4"/>
  <c r="AD101" i="4"/>
  <c r="AO101" i="4"/>
  <c r="E101" i="4"/>
  <c r="S101" i="4"/>
  <c r="AF101" i="4"/>
  <c r="AE101" i="4"/>
  <c r="AP101" i="4"/>
  <c r="AH101" i="4"/>
  <c r="AI101" i="4"/>
  <c r="F101" i="4"/>
  <c r="M101" i="4"/>
  <c r="AK101" i="4"/>
  <c r="H101" i="4"/>
  <c r="F102" i="1"/>
  <c r="E102" i="1"/>
  <c r="Z102" i="1"/>
  <c r="L102" i="1" s="1"/>
  <c r="Y102" i="1"/>
  <c r="U102" i="1"/>
  <c r="V102" i="1"/>
  <c r="R102" i="1"/>
  <c r="J102" i="1"/>
  <c r="X102" i="1"/>
  <c r="C102" i="1"/>
  <c r="B102" i="1"/>
  <c r="Q102" i="1"/>
  <c r="S102" i="1"/>
  <c r="W102" i="1"/>
  <c r="K102" i="1"/>
  <c r="I102" i="1"/>
  <c r="T102" i="1"/>
  <c r="H102" i="1"/>
  <c r="D102" i="1"/>
  <c r="G102" i="1"/>
  <c r="AE91" i="8" l="1"/>
  <c r="T91" i="8"/>
  <c r="AS91" i="8"/>
  <c r="J91" i="8"/>
  <c r="AN91" i="8"/>
  <c r="AK91" i="8"/>
  <c r="AO91" i="8"/>
  <c r="AJ91" i="8"/>
  <c r="AI92" i="8" s="1"/>
  <c r="E91" i="8"/>
  <c r="AH91" i="8"/>
  <c r="K92" i="8" s="1"/>
  <c r="AC91" i="8"/>
  <c r="AB91" i="8"/>
  <c r="I88" i="7"/>
  <c r="D88" i="7"/>
  <c r="N88" i="7"/>
  <c r="J88" i="7"/>
  <c r="AK88" i="7"/>
  <c r="N91" i="8"/>
  <c r="U91" i="8"/>
  <c r="AR91" i="8"/>
  <c r="AM91" i="8"/>
  <c r="AI91" i="8"/>
  <c r="B91" i="8"/>
  <c r="Q91" i="8"/>
  <c r="S91" i="8"/>
  <c r="D92" i="8"/>
  <c r="AF91" i="8"/>
  <c r="AQ91" i="8"/>
  <c r="R91" i="8"/>
  <c r="K91" i="8"/>
  <c r="P91" i="8"/>
  <c r="M91" i="8"/>
  <c r="AL91" i="8"/>
  <c r="AM92" i="8" s="1"/>
  <c r="AP91" i="8"/>
  <c r="H91" i="8"/>
  <c r="I92" i="8" s="1"/>
  <c r="I91" i="8"/>
  <c r="AT91" i="8"/>
  <c r="V91" i="8" s="1"/>
  <c r="F91" i="8"/>
  <c r="AB92" i="8"/>
  <c r="G91" i="8"/>
  <c r="D91" i="8"/>
  <c r="AG91" i="8"/>
  <c r="AN88" i="7"/>
  <c r="AB88" i="7"/>
  <c r="P88" i="7"/>
  <c r="H88" i="7"/>
  <c r="AD88" i="7"/>
  <c r="Q88" i="7"/>
  <c r="M88" i="7"/>
  <c r="AF88" i="7"/>
  <c r="AO88" i="7"/>
  <c r="AP88" i="7"/>
  <c r="AQ89" i="7" s="1"/>
  <c r="AC88" i="7"/>
  <c r="AA88" i="7"/>
  <c r="AM88" i="7"/>
  <c r="AI88" i="7"/>
  <c r="L88" i="7"/>
  <c r="AJ88" i="7"/>
  <c r="AQ88" i="7"/>
  <c r="AR89" i="7" s="1"/>
  <c r="AG88" i="7"/>
  <c r="AH88" i="7"/>
  <c r="E88" i="7"/>
  <c r="F89" i="7" s="1"/>
  <c r="AL88" i="7"/>
  <c r="AM89" i="7" s="1"/>
  <c r="U89" i="7"/>
  <c r="AT90" i="7" s="1"/>
  <c r="V90" i="7" s="1"/>
  <c r="K88" i="7"/>
  <c r="AE88" i="7"/>
  <c r="B88" i="7"/>
  <c r="C88" i="7"/>
  <c r="O88" i="7"/>
  <c r="P89" i="7" s="1"/>
  <c r="AI102" i="4"/>
  <c r="AQ102" i="4"/>
  <c r="R102" i="4"/>
  <c r="AK102" i="4"/>
  <c r="AM102" i="4"/>
  <c r="M102" i="4"/>
  <c r="J102" i="4"/>
  <c r="D102" i="4"/>
  <c r="I102" i="4"/>
  <c r="L102" i="4"/>
  <c r="O102" i="4"/>
  <c r="E102" i="4"/>
  <c r="P102" i="4"/>
  <c r="AP102" i="4"/>
  <c r="AB102" i="4"/>
  <c r="AF102" i="4"/>
  <c r="AN102" i="4"/>
  <c r="AE102" i="4"/>
  <c r="B102" i="4"/>
  <c r="C102" i="4"/>
  <c r="AS102" i="4"/>
  <c r="AD102" i="4"/>
  <c r="Q102" i="4"/>
  <c r="AL102" i="4"/>
  <c r="G102" i="4"/>
  <c r="V102" i="4"/>
  <c r="AJ102" i="4"/>
  <c r="T102" i="4"/>
  <c r="K102" i="4"/>
  <c r="N102" i="4"/>
  <c r="F102" i="4"/>
  <c r="AH102" i="4"/>
  <c r="AR102" i="4"/>
  <c r="AG102" i="4"/>
  <c r="H102" i="4"/>
  <c r="AC102" i="4"/>
  <c r="AA102" i="4"/>
  <c r="AO102" i="4"/>
  <c r="S102" i="4"/>
  <c r="Z103" i="1"/>
  <c r="L103" i="1" s="1"/>
  <c r="J103" i="1"/>
  <c r="F103" i="1"/>
  <c r="Y103" i="1"/>
  <c r="I103" i="1"/>
  <c r="K103" i="1"/>
  <c r="Q103" i="1"/>
  <c r="R103" i="1"/>
  <c r="T103" i="1"/>
  <c r="U103" i="1"/>
  <c r="D103" i="1"/>
  <c r="X103" i="1"/>
  <c r="S103" i="1"/>
  <c r="H103" i="1"/>
  <c r="W103" i="1"/>
  <c r="G103" i="1"/>
  <c r="B103" i="1"/>
  <c r="C103" i="1"/>
  <c r="E103" i="1"/>
  <c r="V103" i="1"/>
  <c r="AH92" i="8" l="1"/>
  <c r="AQ92" i="8"/>
  <c r="N92" i="8"/>
  <c r="H92" i="8"/>
  <c r="G92" i="8"/>
  <c r="U92" i="8"/>
  <c r="AA92" i="8"/>
  <c r="E92" i="8"/>
  <c r="AR92" i="8"/>
  <c r="L89" i="7"/>
  <c r="I89" i="7"/>
  <c r="D89" i="7"/>
  <c r="S89" i="7"/>
  <c r="T90" i="7" s="1"/>
  <c r="U91" i="7" s="1"/>
  <c r="E89" i="7"/>
  <c r="AK89" i="7"/>
  <c r="R92" i="8"/>
  <c r="C92" i="8"/>
  <c r="B92" i="8"/>
  <c r="AC92" i="8"/>
  <c r="AE92" i="8"/>
  <c r="F93" i="8" s="1"/>
  <c r="AD92" i="8"/>
  <c r="AO92" i="8"/>
  <c r="O92" i="8"/>
  <c r="AG92" i="8"/>
  <c r="AH93" i="8" s="1"/>
  <c r="AJ92" i="8"/>
  <c r="AF92" i="8"/>
  <c r="P92" i="8"/>
  <c r="Q92" i="8"/>
  <c r="AT92" i="8"/>
  <c r="V92" i="8" s="1"/>
  <c r="M92" i="8"/>
  <c r="L92" i="8"/>
  <c r="AN92" i="8"/>
  <c r="J92" i="8"/>
  <c r="AP92" i="8"/>
  <c r="AL92" i="8"/>
  <c r="AS92" i="8"/>
  <c r="AK92" i="8"/>
  <c r="S92" i="8"/>
  <c r="T93" i="8" s="1"/>
  <c r="T92" i="8"/>
  <c r="F92" i="8"/>
  <c r="G93" i="8" s="1"/>
  <c r="AR90" i="7"/>
  <c r="AS91" i="7" s="1"/>
  <c r="Q89" i="7"/>
  <c r="M89" i="7"/>
  <c r="AP89" i="7"/>
  <c r="G89" i="7"/>
  <c r="AJ89" i="7"/>
  <c r="AG89" i="7"/>
  <c r="AI89" i="7"/>
  <c r="AN89" i="7"/>
  <c r="N89" i="7"/>
  <c r="AC89" i="7"/>
  <c r="AA89" i="7"/>
  <c r="C89" i="7"/>
  <c r="B89" i="7"/>
  <c r="AH89" i="7"/>
  <c r="AI90" i="7" s="1"/>
  <c r="AB89" i="7"/>
  <c r="R89" i="7"/>
  <c r="K89" i="7"/>
  <c r="J90" i="7" s="1"/>
  <c r="AF89" i="7"/>
  <c r="J89" i="7"/>
  <c r="AD89" i="7"/>
  <c r="O89" i="7"/>
  <c r="AO89" i="7"/>
  <c r="AP90" i="7" s="1"/>
  <c r="T89" i="7"/>
  <c r="U90" i="7" s="1"/>
  <c r="AL89" i="7"/>
  <c r="AE89" i="7"/>
  <c r="AF90" i="7" s="1"/>
  <c r="H89" i="7"/>
  <c r="L103" i="4"/>
  <c r="AQ103" i="4"/>
  <c r="AO103" i="4"/>
  <c r="AH103" i="4"/>
  <c r="AT103" i="4"/>
  <c r="V103" i="4" s="1"/>
  <c r="AL103" i="4"/>
  <c r="N103" i="4"/>
  <c r="AB103" i="4"/>
  <c r="O103" i="4"/>
  <c r="I103" i="4"/>
  <c r="AR103" i="4"/>
  <c r="S103" i="4"/>
  <c r="T103" i="4"/>
  <c r="AK103" i="4"/>
  <c r="J103" i="4"/>
  <c r="AP103" i="4"/>
  <c r="G103" i="4"/>
  <c r="H103" i="4"/>
  <c r="AD103" i="4"/>
  <c r="AJ103" i="4"/>
  <c r="AM103" i="4"/>
  <c r="AI103" i="4"/>
  <c r="U103" i="4"/>
  <c r="AC103" i="4"/>
  <c r="AF103" i="4"/>
  <c r="E103" i="4"/>
  <c r="P103" i="4"/>
  <c r="Q103" i="4"/>
  <c r="D103" i="4"/>
  <c r="AG103" i="4"/>
  <c r="M103" i="4"/>
  <c r="R103" i="4"/>
  <c r="C103" i="4"/>
  <c r="B103" i="4"/>
  <c r="F103" i="4"/>
  <c r="AN103" i="4"/>
  <c r="AS103" i="4"/>
  <c r="AE103" i="4"/>
  <c r="AA103" i="4"/>
  <c r="K103" i="4"/>
  <c r="X104" i="1"/>
  <c r="Y104" i="1"/>
  <c r="Z104" i="1"/>
  <c r="L104" i="1" s="1"/>
  <c r="T104" i="1"/>
  <c r="E104" i="1"/>
  <c r="Q104" i="1"/>
  <c r="D104" i="1"/>
  <c r="H104" i="1"/>
  <c r="I104" i="1"/>
  <c r="C104" i="1"/>
  <c r="B104" i="1"/>
  <c r="W104" i="1"/>
  <c r="K104" i="1"/>
  <c r="U104" i="1"/>
  <c r="G104" i="1"/>
  <c r="V104" i="1"/>
  <c r="S104" i="1"/>
  <c r="F104" i="1"/>
  <c r="J104" i="1"/>
  <c r="R104" i="1"/>
  <c r="AJ93" i="8" l="1"/>
  <c r="K94" i="8" s="1"/>
  <c r="J93" i="8"/>
  <c r="L93" i="8"/>
  <c r="AT93" i="8"/>
  <c r="V93" i="8" s="1"/>
  <c r="M93" i="8"/>
  <c r="AQ93" i="8"/>
  <c r="R93" i="8"/>
  <c r="K93" i="8"/>
  <c r="AF93" i="8"/>
  <c r="AG94" i="8" s="1"/>
  <c r="U93" i="8"/>
  <c r="H93" i="8"/>
  <c r="AD93" i="8"/>
  <c r="AE94" i="8" s="1"/>
  <c r="S90" i="7"/>
  <c r="Q90" i="7"/>
  <c r="R91" i="7" s="1"/>
  <c r="AJ90" i="7"/>
  <c r="P90" i="7"/>
  <c r="AE90" i="7"/>
  <c r="AS90" i="7"/>
  <c r="AT91" i="7" s="1"/>
  <c r="V91" i="7" s="1"/>
  <c r="P93" i="8"/>
  <c r="C93" i="8"/>
  <c r="B93" i="8"/>
  <c r="Q93" i="8"/>
  <c r="AP93" i="8"/>
  <c r="AQ94" i="8" s="1"/>
  <c r="D93" i="8"/>
  <c r="AO93" i="8"/>
  <c r="I93" i="8"/>
  <c r="AE93" i="8"/>
  <c r="AG93" i="8"/>
  <c r="S93" i="8"/>
  <c r="AL93" i="8"/>
  <c r="AK93" i="8"/>
  <c r="AA93" i="8"/>
  <c r="AS93" i="8"/>
  <c r="AT94" i="8" s="1"/>
  <c r="V94" i="8" s="1"/>
  <c r="AI93" i="8"/>
  <c r="E93" i="8"/>
  <c r="N93" i="8"/>
  <c r="AC93" i="8"/>
  <c r="AR93" i="8"/>
  <c r="AS94" i="8" s="1"/>
  <c r="AM93" i="8"/>
  <c r="O93" i="8"/>
  <c r="AN93" i="8"/>
  <c r="AB93" i="8"/>
  <c r="O90" i="7"/>
  <c r="H90" i="7"/>
  <c r="AC90" i="7"/>
  <c r="AA90" i="7"/>
  <c r="AO90" i="7"/>
  <c r="AQ90" i="7"/>
  <c r="N90" i="7"/>
  <c r="I90" i="7"/>
  <c r="K90" i="7"/>
  <c r="B90" i="7"/>
  <c r="C90" i="7"/>
  <c r="AN90" i="7"/>
  <c r="Q91" i="7"/>
  <c r="AG90" i="7"/>
  <c r="D90" i="7"/>
  <c r="AH90" i="7"/>
  <c r="R90" i="7"/>
  <c r="S91" i="7" s="1"/>
  <c r="AK90" i="7"/>
  <c r="AT92" i="7"/>
  <c r="V92" i="7" s="1"/>
  <c r="AM90" i="7"/>
  <c r="E90" i="7"/>
  <c r="M90" i="7"/>
  <c r="AB90" i="7"/>
  <c r="G90" i="7"/>
  <c r="H91" i="7" s="1"/>
  <c r="AL90" i="7"/>
  <c r="L90" i="7"/>
  <c r="AD90" i="7"/>
  <c r="F90" i="7"/>
  <c r="AK104" i="4"/>
  <c r="L104" i="4"/>
  <c r="I104" i="4"/>
  <c r="AT104" i="4"/>
  <c r="AA104" i="4"/>
  <c r="K104" i="4"/>
  <c r="AS104" i="4"/>
  <c r="M104" i="4"/>
  <c r="T104" i="4"/>
  <c r="P104" i="4"/>
  <c r="R104" i="4"/>
  <c r="AI104" i="4"/>
  <c r="AN104" i="4"/>
  <c r="AO104" i="4"/>
  <c r="AC104" i="4"/>
  <c r="AG104" i="4"/>
  <c r="G104" i="4"/>
  <c r="AB104" i="4"/>
  <c r="AF104" i="4"/>
  <c r="U104" i="4"/>
  <c r="S104" i="4"/>
  <c r="N104" i="4"/>
  <c r="F104" i="4"/>
  <c r="O104" i="4"/>
  <c r="AE104" i="4"/>
  <c r="AR104" i="4"/>
  <c r="AH104" i="4"/>
  <c r="J104" i="4"/>
  <c r="AM104" i="4"/>
  <c r="C104" i="4"/>
  <c r="B104" i="4"/>
  <c r="E104" i="4"/>
  <c r="H104" i="4"/>
  <c r="AD104" i="4"/>
  <c r="D104" i="4"/>
  <c r="AP104" i="4"/>
  <c r="AL104" i="4"/>
  <c r="V104" i="4"/>
  <c r="AJ104" i="4"/>
  <c r="Q104" i="4"/>
  <c r="AQ104" i="4"/>
  <c r="K105" i="1"/>
  <c r="Z105" i="1"/>
  <c r="L105" i="1" s="1"/>
  <c r="G105" i="1"/>
  <c r="X105" i="1"/>
  <c r="T105" i="1"/>
  <c r="D105" i="1"/>
  <c r="W105" i="1"/>
  <c r="B105" i="1"/>
  <c r="C105" i="1"/>
  <c r="I105" i="1"/>
  <c r="V105" i="1"/>
  <c r="E105" i="1"/>
  <c r="F105" i="1"/>
  <c r="H105" i="1"/>
  <c r="S105" i="1"/>
  <c r="Q105" i="1"/>
  <c r="J105" i="1"/>
  <c r="Y105" i="1"/>
  <c r="U105" i="1"/>
  <c r="R105" i="1"/>
  <c r="O94" i="8" l="1"/>
  <c r="D94" i="8"/>
  <c r="I94" i="8"/>
  <c r="AI94" i="8"/>
  <c r="AH95" i="8" s="1"/>
  <c r="F94" i="8"/>
  <c r="AH94" i="8"/>
  <c r="G94" i="8"/>
  <c r="H95" i="8" s="1"/>
  <c r="AJ94" i="8"/>
  <c r="N94" i="8"/>
  <c r="AP94" i="8"/>
  <c r="AM94" i="8"/>
  <c r="AI91" i="7"/>
  <c r="N91" i="7"/>
  <c r="AH91" i="7"/>
  <c r="AR91" i="7"/>
  <c r="AE91" i="7"/>
  <c r="AN91" i="7"/>
  <c r="D91" i="7"/>
  <c r="AM91" i="7"/>
  <c r="AN94" i="8"/>
  <c r="J94" i="8"/>
  <c r="C94" i="8"/>
  <c r="B94" i="8"/>
  <c r="AR94" i="8"/>
  <c r="Q94" i="8"/>
  <c r="AC94" i="8"/>
  <c r="AA94" i="8"/>
  <c r="AO94" i="8"/>
  <c r="T94" i="8"/>
  <c r="U94" i="8"/>
  <c r="AT95" i="8" s="1"/>
  <c r="V95" i="8" s="1"/>
  <c r="S94" i="8"/>
  <c r="P94" i="8"/>
  <c r="AK94" i="8"/>
  <c r="E94" i="8"/>
  <c r="AF95" i="8"/>
  <c r="AB94" i="8"/>
  <c r="L94" i="8"/>
  <c r="R94" i="8"/>
  <c r="S95" i="8" s="1"/>
  <c r="H94" i="8"/>
  <c r="AD94" i="8"/>
  <c r="AL94" i="8"/>
  <c r="AF94" i="8"/>
  <c r="M94" i="8"/>
  <c r="AL91" i="7"/>
  <c r="AO91" i="7"/>
  <c r="AP91" i="7"/>
  <c r="AB91" i="7"/>
  <c r="AJ91" i="7"/>
  <c r="AC91" i="7"/>
  <c r="AA91" i="7"/>
  <c r="C91" i="7"/>
  <c r="B91" i="7"/>
  <c r="AD91" i="7"/>
  <c r="L91" i="7"/>
  <c r="M92" i="7" s="1"/>
  <c r="I91" i="7"/>
  <c r="G91" i="7"/>
  <c r="F91" i="7"/>
  <c r="E91" i="7"/>
  <c r="J91" i="7"/>
  <c r="P91" i="7"/>
  <c r="O91" i="7"/>
  <c r="P92" i="7" s="1"/>
  <c r="T91" i="7"/>
  <c r="U92" i="7" s="1"/>
  <c r="M91" i="7"/>
  <c r="AF91" i="7"/>
  <c r="AG92" i="7" s="1"/>
  <c r="AG91" i="7"/>
  <c r="AK91" i="7"/>
  <c r="AQ91" i="7"/>
  <c r="AR92" i="7" s="1"/>
  <c r="K91" i="7"/>
  <c r="L92" i="7" s="1"/>
  <c r="AJ105" i="4"/>
  <c r="AO105" i="4"/>
  <c r="AT105" i="4"/>
  <c r="V105" i="4" s="1"/>
  <c r="J105" i="4"/>
  <c r="K106" i="4" s="1"/>
  <c r="L105" i="4"/>
  <c r="U105" i="4"/>
  <c r="Q105" i="4"/>
  <c r="AR105" i="4"/>
  <c r="AI105" i="4"/>
  <c r="AE105" i="4"/>
  <c r="AH105" i="4"/>
  <c r="AF105" i="4"/>
  <c r="AG106" i="4" s="1"/>
  <c r="R105" i="4"/>
  <c r="AM105" i="4"/>
  <c r="D105" i="4"/>
  <c r="P105" i="4"/>
  <c r="F105" i="4"/>
  <c r="C105" i="4"/>
  <c r="B105" i="4"/>
  <c r="AB105" i="4"/>
  <c r="I105" i="4"/>
  <c r="T105" i="4"/>
  <c r="AQ105" i="4"/>
  <c r="G105" i="4"/>
  <c r="H105" i="4"/>
  <c r="M105" i="4"/>
  <c r="N105" i="4"/>
  <c r="AN105" i="4"/>
  <c r="AL105" i="4"/>
  <c r="AD105" i="4"/>
  <c r="AP105" i="4"/>
  <c r="S105" i="4"/>
  <c r="AG105" i="4"/>
  <c r="AA105" i="4"/>
  <c r="O105" i="4"/>
  <c r="P106" i="4" s="1"/>
  <c r="AS105" i="4"/>
  <c r="AK105" i="4"/>
  <c r="E105" i="4"/>
  <c r="K105" i="4"/>
  <c r="AC105" i="4"/>
  <c r="Z106" i="1"/>
  <c r="L106" i="1" s="1"/>
  <c r="Y106" i="1"/>
  <c r="K106" i="1"/>
  <c r="G106" i="1"/>
  <c r="V106" i="1"/>
  <c r="W106" i="1"/>
  <c r="F106" i="1"/>
  <c r="J106" i="1"/>
  <c r="R106" i="1"/>
  <c r="E106" i="1"/>
  <c r="H106" i="1"/>
  <c r="T106" i="1"/>
  <c r="D106" i="1"/>
  <c r="X106" i="1"/>
  <c r="S106" i="1"/>
  <c r="Q106" i="1"/>
  <c r="I106" i="1"/>
  <c r="B106" i="1"/>
  <c r="C106" i="1"/>
  <c r="U106" i="1"/>
  <c r="J95" i="8" l="1"/>
  <c r="AM95" i="8"/>
  <c r="AP95" i="8"/>
  <c r="AD95" i="8"/>
  <c r="P95" i="8"/>
  <c r="M95" i="8"/>
  <c r="N95" i="8"/>
  <c r="E95" i="8"/>
  <c r="T95" i="8"/>
  <c r="AB95" i="8"/>
  <c r="AG95" i="8"/>
  <c r="U95" i="8"/>
  <c r="Q92" i="7"/>
  <c r="AS92" i="7"/>
  <c r="AT93" i="7" s="1"/>
  <c r="V93" i="7" s="1"/>
  <c r="K92" i="7"/>
  <c r="AH92" i="7"/>
  <c r="E92" i="7"/>
  <c r="AN95" i="8"/>
  <c r="AL95" i="8"/>
  <c r="AC95" i="8"/>
  <c r="AA95" i="8"/>
  <c r="Q95" i="8"/>
  <c r="C95" i="8"/>
  <c r="B95" i="8"/>
  <c r="AQ95" i="8"/>
  <c r="D95" i="8"/>
  <c r="R95" i="8"/>
  <c r="K95" i="8"/>
  <c r="I96" i="8"/>
  <c r="AE95" i="8"/>
  <c r="AR95" i="8"/>
  <c r="AS96" i="8" s="1"/>
  <c r="L95" i="8"/>
  <c r="AJ95" i="8"/>
  <c r="AI95" i="8"/>
  <c r="AJ96" i="8" s="1"/>
  <c r="AS95" i="8"/>
  <c r="AT96" i="8" s="1"/>
  <c r="V96" i="8" s="1"/>
  <c r="AO95" i="8"/>
  <c r="AG96" i="8"/>
  <c r="I95" i="8"/>
  <c r="F95" i="8"/>
  <c r="G96" i="8" s="1"/>
  <c r="AK95" i="8"/>
  <c r="G95" i="8"/>
  <c r="O95" i="8"/>
  <c r="P96" i="8" s="1"/>
  <c r="AJ92" i="7"/>
  <c r="I92" i="7"/>
  <c r="AE92" i="7"/>
  <c r="AC92" i="7"/>
  <c r="AA92" i="7"/>
  <c r="N92" i="7"/>
  <c r="M93" i="7" s="1"/>
  <c r="F92" i="7"/>
  <c r="C92" i="7"/>
  <c r="B92" i="7"/>
  <c r="G92" i="7"/>
  <c r="H93" i="7" s="1"/>
  <c r="D92" i="7"/>
  <c r="AQ92" i="7"/>
  <c r="H92" i="7"/>
  <c r="T92" i="7"/>
  <c r="U93" i="7" s="1"/>
  <c r="AP92" i="7"/>
  <c r="R92" i="7"/>
  <c r="AO92" i="7"/>
  <c r="O92" i="7"/>
  <c r="AB92" i="7"/>
  <c r="AM92" i="7"/>
  <c r="J92" i="7"/>
  <c r="AF92" i="7"/>
  <c r="AG93" i="7" s="1"/>
  <c r="AD92" i="7"/>
  <c r="AN92" i="7"/>
  <c r="AL92" i="7"/>
  <c r="AI92" i="7"/>
  <c r="AJ93" i="7" s="1"/>
  <c r="AK92" i="7"/>
  <c r="S92" i="7"/>
  <c r="T93" i="7" s="1"/>
  <c r="AI106" i="4"/>
  <c r="I106" i="4"/>
  <c r="AH107" i="4" s="1"/>
  <c r="AT106" i="4"/>
  <c r="AE106" i="4"/>
  <c r="S106" i="4"/>
  <c r="AQ106" i="4"/>
  <c r="AM106" i="4"/>
  <c r="AP106" i="4"/>
  <c r="J106" i="4"/>
  <c r="AS106" i="4"/>
  <c r="AB106" i="4"/>
  <c r="N106" i="4"/>
  <c r="AF106" i="4"/>
  <c r="E106" i="4"/>
  <c r="AD106" i="4"/>
  <c r="O106" i="4"/>
  <c r="AK106" i="4"/>
  <c r="AJ106" i="4"/>
  <c r="L106" i="4"/>
  <c r="T106" i="4"/>
  <c r="J107" i="4"/>
  <c r="V106" i="4"/>
  <c r="AH106" i="4"/>
  <c r="F106" i="4"/>
  <c r="AN106" i="4"/>
  <c r="AC106" i="4"/>
  <c r="AA106" i="4"/>
  <c r="G106" i="4"/>
  <c r="H107" i="4" s="1"/>
  <c r="AL106" i="4"/>
  <c r="H106" i="4"/>
  <c r="M106" i="4"/>
  <c r="AR106" i="4"/>
  <c r="B106" i="4"/>
  <c r="C106" i="4"/>
  <c r="Q106" i="4"/>
  <c r="AO106" i="4"/>
  <c r="U106" i="4"/>
  <c r="T107" i="4" s="1"/>
  <c r="D106" i="4"/>
  <c r="R106" i="4"/>
  <c r="Z107" i="1"/>
  <c r="L107" i="1" s="1"/>
  <c r="D107" i="1"/>
  <c r="I107" i="1"/>
  <c r="Y107" i="1"/>
  <c r="F107" i="1"/>
  <c r="J107" i="1"/>
  <c r="X107" i="1"/>
  <c r="S107" i="1"/>
  <c r="Q107" i="1"/>
  <c r="R107" i="1"/>
  <c r="T107" i="1"/>
  <c r="B107" i="1"/>
  <c r="C107" i="1"/>
  <c r="K107" i="1"/>
  <c r="V107" i="1"/>
  <c r="E107" i="1"/>
  <c r="G107" i="1"/>
  <c r="H107" i="1"/>
  <c r="U107" i="1"/>
  <c r="W107" i="1"/>
  <c r="AM96" i="8" l="1"/>
  <c r="AO96" i="8"/>
  <c r="H96" i="8"/>
  <c r="T96" i="8"/>
  <c r="D96" i="8"/>
  <c r="M96" i="8"/>
  <c r="AP96" i="8"/>
  <c r="AO93" i="7"/>
  <c r="AP93" i="7"/>
  <c r="AQ93" i="7"/>
  <c r="AS93" i="7"/>
  <c r="AT94" i="7" s="1"/>
  <c r="V94" i="7" s="1"/>
  <c r="K93" i="7"/>
  <c r="AL93" i="7"/>
  <c r="AB93" i="7"/>
  <c r="N96" i="8"/>
  <c r="AC96" i="8"/>
  <c r="AN96" i="8"/>
  <c r="C96" i="8"/>
  <c r="B96" i="8"/>
  <c r="L96" i="8"/>
  <c r="AL96" i="8"/>
  <c r="K96" i="8"/>
  <c r="S96" i="8"/>
  <c r="AE96" i="8"/>
  <c r="AF97" i="8" s="1"/>
  <c r="AQ96" i="8"/>
  <c r="AK96" i="8"/>
  <c r="U96" i="8"/>
  <c r="AT97" i="8" s="1"/>
  <c r="V97" i="8" s="1"/>
  <c r="R96" i="8"/>
  <c r="AI96" i="8"/>
  <c r="J96" i="8"/>
  <c r="E96" i="8"/>
  <c r="AB96" i="8"/>
  <c r="AD96" i="8"/>
  <c r="F96" i="8"/>
  <c r="AR96" i="8"/>
  <c r="AS97" i="8" s="1"/>
  <c r="O96" i="8"/>
  <c r="AF96" i="8"/>
  <c r="AH96" i="8"/>
  <c r="AI97" i="8" s="1"/>
  <c r="AA96" i="8"/>
  <c r="Q96" i="8"/>
  <c r="AE93" i="7"/>
  <c r="S93" i="7"/>
  <c r="T94" i="7" s="1"/>
  <c r="AD93" i="7"/>
  <c r="D93" i="7"/>
  <c r="L93" i="7"/>
  <c r="C93" i="7"/>
  <c r="B93" i="7"/>
  <c r="I93" i="7"/>
  <c r="G93" i="7"/>
  <c r="J93" i="7"/>
  <c r="AF93" i="7"/>
  <c r="N93" i="7"/>
  <c r="AN93" i="7"/>
  <c r="Q93" i="7"/>
  <c r="R94" i="7" s="1"/>
  <c r="O93" i="7"/>
  <c r="AK93" i="7"/>
  <c r="AC93" i="7"/>
  <c r="AA93" i="7"/>
  <c r="AB94" i="7" s="1"/>
  <c r="AR93" i="7"/>
  <c r="AS94" i="7" s="1"/>
  <c r="AH93" i="7"/>
  <c r="R93" i="7"/>
  <c r="AM93" i="7"/>
  <c r="P93" i="7"/>
  <c r="E93" i="7"/>
  <c r="AI93" i="7"/>
  <c r="F93" i="7"/>
  <c r="N107" i="4"/>
  <c r="AF107" i="4"/>
  <c r="AG108" i="4" s="1"/>
  <c r="AT107" i="4"/>
  <c r="E107" i="4"/>
  <c r="AC107" i="4"/>
  <c r="AP107" i="4"/>
  <c r="M107" i="4"/>
  <c r="AD107" i="4"/>
  <c r="S107" i="4"/>
  <c r="AJ107" i="4"/>
  <c r="I107" i="4"/>
  <c r="AA107" i="4"/>
  <c r="AB107" i="4"/>
  <c r="K107" i="4"/>
  <c r="AL107" i="4"/>
  <c r="AO107" i="4"/>
  <c r="P107" i="4"/>
  <c r="AR107" i="4"/>
  <c r="U107" i="4"/>
  <c r="Q107" i="4"/>
  <c r="D107" i="4"/>
  <c r="AM107" i="4"/>
  <c r="AI107" i="4"/>
  <c r="AK107" i="4"/>
  <c r="O107" i="4"/>
  <c r="R107" i="4"/>
  <c r="G107" i="4"/>
  <c r="C107" i="4"/>
  <c r="B107" i="4"/>
  <c r="AS107" i="4"/>
  <c r="AE107" i="4"/>
  <c r="L107" i="4"/>
  <c r="F107" i="4"/>
  <c r="AQ107" i="4"/>
  <c r="AN107" i="4"/>
  <c r="V107" i="4"/>
  <c r="AG107" i="4"/>
  <c r="Y108" i="1"/>
  <c r="X108" i="1"/>
  <c r="G108" i="1"/>
  <c r="K108" i="1"/>
  <c r="U108" i="1"/>
  <c r="H108" i="1"/>
  <c r="W108" i="1"/>
  <c r="J108" i="1"/>
  <c r="Q108" i="1"/>
  <c r="S108" i="1"/>
  <c r="T108" i="1"/>
  <c r="R108" i="1"/>
  <c r="Z108" i="1"/>
  <c r="L108" i="1" s="1"/>
  <c r="V108" i="1"/>
  <c r="D108" i="1"/>
  <c r="F108" i="1"/>
  <c r="I108" i="1"/>
  <c r="C108" i="1"/>
  <c r="B108" i="1"/>
  <c r="E108" i="1"/>
  <c r="AB97" i="8" l="1"/>
  <c r="I97" i="8"/>
  <c r="AJ97" i="8"/>
  <c r="AN97" i="8"/>
  <c r="AP97" i="8"/>
  <c r="AG97" i="8"/>
  <c r="F97" i="8"/>
  <c r="AM97" i="8"/>
  <c r="G97" i="8"/>
  <c r="H98" i="8" s="1"/>
  <c r="S97" i="8"/>
  <c r="R97" i="8"/>
  <c r="H97" i="8"/>
  <c r="G94" i="7"/>
  <c r="AI94" i="7"/>
  <c r="O94" i="7"/>
  <c r="I94" i="7"/>
  <c r="AD94" i="7"/>
  <c r="J94" i="7"/>
  <c r="AQ94" i="7"/>
  <c r="N94" i="7"/>
  <c r="AO94" i="7"/>
  <c r="L97" i="8"/>
  <c r="D97" i="8"/>
  <c r="AO97" i="8"/>
  <c r="AE97" i="8"/>
  <c r="E97" i="8"/>
  <c r="F98" i="8" s="1"/>
  <c r="AD97" i="8"/>
  <c r="AH97" i="8"/>
  <c r="AL97" i="8"/>
  <c r="AK97" i="8"/>
  <c r="O97" i="8"/>
  <c r="AC97" i="8"/>
  <c r="AA97" i="8"/>
  <c r="J97" i="8"/>
  <c r="AR97" i="8"/>
  <c r="AS98" i="8" s="1"/>
  <c r="M97" i="8"/>
  <c r="AQ97" i="8"/>
  <c r="N97" i="8"/>
  <c r="Q97" i="8"/>
  <c r="P97" i="8"/>
  <c r="Q98" i="8" s="1"/>
  <c r="K97" i="8"/>
  <c r="T97" i="8"/>
  <c r="C97" i="8"/>
  <c r="B97" i="8"/>
  <c r="U97" i="8"/>
  <c r="AM94" i="7"/>
  <c r="AE94" i="7"/>
  <c r="AF95" i="7" s="1"/>
  <c r="C94" i="7"/>
  <c r="B94" i="7"/>
  <c r="D94" i="7"/>
  <c r="AC95" i="7" s="1"/>
  <c r="AJ94" i="7"/>
  <c r="L94" i="7"/>
  <c r="AK94" i="7"/>
  <c r="AG94" i="7"/>
  <c r="AH94" i="7"/>
  <c r="AF94" i="7"/>
  <c r="F94" i="7"/>
  <c r="Q94" i="7"/>
  <c r="AR94" i="7"/>
  <c r="AS95" i="7" s="1"/>
  <c r="M94" i="7"/>
  <c r="AA94" i="7"/>
  <c r="AL94" i="7"/>
  <c r="AM95" i="7" s="1"/>
  <c r="E94" i="7"/>
  <c r="AC94" i="7"/>
  <c r="AD95" i="7" s="1"/>
  <c r="AN94" i="7"/>
  <c r="K94" i="7"/>
  <c r="L95" i="7" s="1"/>
  <c r="S94" i="7"/>
  <c r="P94" i="7"/>
  <c r="H94" i="7"/>
  <c r="I95" i="7" s="1"/>
  <c r="U94" i="7"/>
  <c r="AT95" i="7" s="1"/>
  <c r="V95" i="7" s="1"/>
  <c r="AP94" i="7"/>
  <c r="AQ95" i="7" s="1"/>
  <c r="AT108" i="4"/>
  <c r="I108" i="4"/>
  <c r="G108" i="4"/>
  <c r="S108" i="4"/>
  <c r="M108" i="4"/>
  <c r="U108" i="4"/>
  <c r="AO108" i="4"/>
  <c r="AK108" i="4"/>
  <c r="AR108" i="4"/>
  <c r="D108" i="4"/>
  <c r="T108" i="4"/>
  <c r="AL108" i="4"/>
  <c r="AP108" i="4"/>
  <c r="AF108" i="4"/>
  <c r="AH108" i="4"/>
  <c r="R108" i="4"/>
  <c r="AM108" i="4"/>
  <c r="AJ108" i="4"/>
  <c r="V108" i="4"/>
  <c r="AE108" i="4"/>
  <c r="AF109" i="4" s="1"/>
  <c r="B108" i="4"/>
  <c r="C108" i="4"/>
  <c r="AN108" i="4"/>
  <c r="AS108" i="4"/>
  <c r="L108" i="4"/>
  <c r="E108" i="4"/>
  <c r="J108" i="4"/>
  <c r="AC108" i="4"/>
  <c r="AA108" i="4"/>
  <c r="H108" i="4"/>
  <c r="AQ108" i="4"/>
  <c r="Q108" i="4"/>
  <c r="AB108" i="4"/>
  <c r="AI108" i="4"/>
  <c r="K108" i="4"/>
  <c r="F108" i="4"/>
  <c r="AD108" i="4"/>
  <c r="N108" i="4"/>
  <c r="P108" i="4"/>
  <c r="O108" i="4"/>
  <c r="J109" i="1"/>
  <c r="W109" i="1"/>
  <c r="K109" i="1"/>
  <c r="F109" i="1"/>
  <c r="U109" i="1"/>
  <c r="S109" i="1"/>
  <c r="Q109" i="1"/>
  <c r="I109" i="1"/>
  <c r="X109" i="1"/>
  <c r="E109" i="1"/>
  <c r="Y109" i="1"/>
  <c r="T109" i="1"/>
  <c r="R109" i="1"/>
  <c r="C109" i="1"/>
  <c r="B109" i="1"/>
  <c r="V109" i="1"/>
  <c r="H109" i="1"/>
  <c r="G109" i="1"/>
  <c r="D109" i="1"/>
  <c r="Z109" i="1"/>
  <c r="L109" i="1" s="1"/>
  <c r="N98" i="8" l="1"/>
  <c r="AG98" i="8"/>
  <c r="AF98" i="8"/>
  <c r="U98" i="8"/>
  <c r="AE98" i="8"/>
  <c r="K98" i="8"/>
  <c r="O98" i="8"/>
  <c r="L98" i="8"/>
  <c r="T98" i="8"/>
  <c r="AR98" i="8"/>
  <c r="AS99" i="8" s="1"/>
  <c r="AA95" i="7"/>
  <c r="F95" i="7"/>
  <c r="N95" i="7"/>
  <c r="AJ95" i="7"/>
  <c r="AP95" i="7"/>
  <c r="AM98" i="8"/>
  <c r="AC98" i="8"/>
  <c r="AI98" i="8"/>
  <c r="AP98" i="8"/>
  <c r="D98" i="8"/>
  <c r="AT98" i="8"/>
  <c r="V98" i="8" s="1"/>
  <c r="I98" i="8"/>
  <c r="AJ98" i="8"/>
  <c r="AN98" i="8"/>
  <c r="AB98" i="8"/>
  <c r="J98" i="8"/>
  <c r="I99" i="8" s="1"/>
  <c r="E98" i="8"/>
  <c r="AD98" i="8"/>
  <c r="AE99" i="8" s="1"/>
  <c r="M98" i="8"/>
  <c r="B98" i="8"/>
  <c r="C98" i="8"/>
  <c r="G99" i="8"/>
  <c r="AK98" i="8"/>
  <c r="S98" i="8"/>
  <c r="P98" i="8"/>
  <c r="AQ98" i="8"/>
  <c r="AH98" i="8"/>
  <c r="AT99" i="8"/>
  <c r="V99" i="8" s="1"/>
  <c r="R98" i="8"/>
  <c r="G98" i="8"/>
  <c r="AL98" i="8"/>
  <c r="AA98" i="8"/>
  <c r="AO98" i="8"/>
  <c r="G95" i="7"/>
  <c r="AK95" i="7"/>
  <c r="P95" i="7"/>
  <c r="G96" i="7"/>
  <c r="H95" i="7"/>
  <c r="AE96" i="7" s="1"/>
  <c r="U95" i="7"/>
  <c r="Q95" i="7"/>
  <c r="S95" i="7"/>
  <c r="T96" i="7" s="1"/>
  <c r="AG95" i="7"/>
  <c r="E95" i="7"/>
  <c r="AN95" i="7"/>
  <c r="T95" i="7"/>
  <c r="AB95" i="7"/>
  <c r="AI95" i="7"/>
  <c r="AE95" i="7"/>
  <c r="AF96" i="7" s="1"/>
  <c r="AH95" i="7"/>
  <c r="AR95" i="7"/>
  <c r="AS96" i="7" s="1"/>
  <c r="AT96" i="7"/>
  <c r="V96" i="7" s="1"/>
  <c r="AL95" i="7"/>
  <c r="AM96" i="7" s="1"/>
  <c r="C95" i="7"/>
  <c r="B95" i="7"/>
  <c r="O95" i="7"/>
  <c r="AO95" i="7"/>
  <c r="K95" i="7"/>
  <c r="J96" i="7" s="1"/>
  <c r="R95" i="7"/>
  <c r="S96" i="7" s="1"/>
  <c r="M95" i="7"/>
  <c r="N96" i="7" s="1"/>
  <c r="D95" i="7"/>
  <c r="E96" i="7" s="1"/>
  <c r="J95" i="7"/>
  <c r="K96" i="7" s="1"/>
  <c r="AT109" i="4"/>
  <c r="L109" i="4"/>
  <c r="AE109" i="4"/>
  <c r="Q109" i="4"/>
  <c r="AR109" i="4"/>
  <c r="H109" i="4"/>
  <c r="U109" i="4"/>
  <c r="F109" i="4"/>
  <c r="S109" i="4"/>
  <c r="O109" i="4"/>
  <c r="I109" i="4"/>
  <c r="AG109" i="4"/>
  <c r="AI109" i="4"/>
  <c r="AQ109" i="4"/>
  <c r="R109" i="4"/>
  <c r="J109" i="4"/>
  <c r="E109" i="4"/>
  <c r="G109" i="4"/>
  <c r="M109" i="4"/>
  <c r="AK109" i="4"/>
  <c r="AJ109" i="4"/>
  <c r="V109" i="4"/>
  <c r="AH109" i="4"/>
  <c r="AB109" i="4"/>
  <c r="AN109" i="4"/>
  <c r="P109" i="4"/>
  <c r="AP109" i="4"/>
  <c r="AL109" i="4"/>
  <c r="AD109" i="4"/>
  <c r="AO109" i="4"/>
  <c r="N109" i="4"/>
  <c r="T109" i="4"/>
  <c r="AS109" i="4"/>
  <c r="K109" i="4"/>
  <c r="D109" i="4"/>
  <c r="AM109" i="4"/>
  <c r="AC109" i="4"/>
  <c r="AA109" i="4"/>
  <c r="C109" i="4"/>
  <c r="B109" i="4"/>
  <c r="I110" i="1"/>
  <c r="K110" i="1"/>
  <c r="H110" i="1"/>
  <c r="Z110" i="1"/>
  <c r="L110" i="1" s="1"/>
  <c r="Y110" i="1"/>
  <c r="F110" i="1"/>
  <c r="B110" i="1"/>
  <c r="C110" i="1"/>
  <c r="X110" i="1"/>
  <c r="W110" i="1"/>
  <c r="D110" i="1"/>
  <c r="V110" i="1"/>
  <c r="J110" i="1"/>
  <c r="S110" i="1"/>
  <c r="Q110" i="1"/>
  <c r="E110" i="1"/>
  <c r="R110" i="1"/>
  <c r="G110" i="1"/>
  <c r="U110" i="1"/>
  <c r="T110" i="1"/>
  <c r="H99" i="8" l="1"/>
  <c r="S99" i="8"/>
  <c r="AR99" i="8"/>
  <c r="AI99" i="8"/>
  <c r="U99" i="8"/>
  <c r="N99" i="8"/>
  <c r="AP99" i="8"/>
  <c r="AG99" i="8"/>
  <c r="AF100" i="8" s="1"/>
  <c r="Q99" i="8"/>
  <c r="E99" i="8"/>
  <c r="AM99" i="8"/>
  <c r="F99" i="8"/>
  <c r="AG96" i="7"/>
  <c r="R96" i="7"/>
  <c r="AN96" i="7"/>
  <c r="AJ96" i="7"/>
  <c r="AK97" i="7" s="1"/>
  <c r="D96" i="7"/>
  <c r="O99" i="8"/>
  <c r="C99" i="8"/>
  <c r="B99" i="8"/>
  <c r="AC99" i="8"/>
  <c r="AA99" i="8"/>
  <c r="AJ99" i="8"/>
  <c r="L99" i="8"/>
  <c r="P99" i="8"/>
  <c r="AB99" i="8"/>
  <c r="AF99" i="8"/>
  <c r="AO99" i="8"/>
  <c r="AD99" i="8"/>
  <c r="AK99" i="8"/>
  <c r="AN99" i="8"/>
  <c r="T99" i="8"/>
  <c r="U100" i="8" s="1"/>
  <c r="AT100" i="8"/>
  <c r="V100" i="8" s="1"/>
  <c r="J99" i="8"/>
  <c r="AL99" i="8"/>
  <c r="M99" i="8"/>
  <c r="R99" i="8"/>
  <c r="D99" i="8"/>
  <c r="K99" i="8"/>
  <c r="AH100" i="8" s="1"/>
  <c r="AQ99" i="8"/>
  <c r="AR100" i="8" s="1"/>
  <c r="AH99" i="8"/>
  <c r="C96" i="7"/>
  <c r="D97" i="7" s="1"/>
  <c r="B96" i="7"/>
  <c r="AB96" i="7"/>
  <c r="AC96" i="7"/>
  <c r="AD97" i="7" s="1"/>
  <c r="AA96" i="7"/>
  <c r="Q96" i="7"/>
  <c r="U96" i="7"/>
  <c r="AT97" i="7" s="1"/>
  <c r="V97" i="7" s="1"/>
  <c r="AL96" i="7"/>
  <c r="H96" i="7"/>
  <c r="AI96" i="7"/>
  <c r="AD96" i="7"/>
  <c r="AP96" i="7"/>
  <c r="O96" i="7"/>
  <c r="P97" i="7" s="1"/>
  <c r="F96" i="7"/>
  <c r="AR96" i="7"/>
  <c r="AS97" i="7" s="1"/>
  <c r="AQ96" i="7"/>
  <c r="L96" i="7"/>
  <c r="AO96" i="7"/>
  <c r="AP97" i="7" s="1"/>
  <c r="P96" i="7"/>
  <c r="Q97" i="7" s="1"/>
  <c r="M96" i="7"/>
  <c r="N97" i="7" s="1"/>
  <c r="AH96" i="7"/>
  <c r="I96" i="7"/>
  <c r="AK96" i="7"/>
  <c r="AE110" i="4"/>
  <c r="T110" i="4"/>
  <c r="AT110" i="4"/>
  <c r="V110" i="4" s="1"/>
  <c r="P110" i="4"/>
  <c r="L110" i="4"/>
  <c r="AF110" i="4"/>
  <c r="AP110" i="4"/>
  <c r="AG110" i="4"/>
  <c r="AK110" i="4"/>
  <c r="AM110" i="4"/>
  <c r="AL110" i="4"/>
  <c r="Q110" i="4"/>
  <c r="H110" i="4"/>
  <c r="F110" i="4"/>
  <c r="G110" i="4"/>
  <c r="AR110" i="4"/>
  <c r="AQ110" i="4"/>
  <c r="AH110" i="4"/>
  <c r="U110" i="4"/>
  <c r="K110" i="4"/>
  <c r="O110" i="4"/>
  <c r="S110" i="4"/>
  <c r="N110" i="4"/>
  <c r="AS110" i="4"/>
  <c r="AB110" i="4"/>
  <c r="AD110" i="4"/>
  <c r="M110" i="4"/>
  <c r="AO110" i="4"/>
  <c r="R110" i="4"/>
  <c r="I110" i="4"/>
  <c r="AN110" i="4"/>
  <c r="AC110" i="4"/>
  <c r="AA110" i="4"/>
  <c r="J110" i="4"/>
  <c r="AJ110" i="4"/>
  <c r="C110" i="4"/>
  <c r="B110" i="4"/>
  <c r="D110" i="4"/>
  <c r="E110" i="4"/>
  <c r="AI110" i="4"/>
  <c r="Z111" i="1"/>
  <c r="L111" i="1" s="1"/>
  <c r="X111" i="1"/>
  <c r="H111" i="1"/>
  <c r="K111" i="1"/>
  <c r="U111" i="1"/>
  <c r="V111" i="1"/>
  <c r="E111" i="1"/>
  <c r="Y111" i="1"/>
  <c r="S111" i="1"/>
  <c r="Q111" i="1"/>
  <c r="I111" i="1"/>
  <c r="R111" i="1"/>
  <c r="D111" i="1"/>
  <c r="F111" i="1"/>
  <c r="T111" i="1"/>
  <c r="B111" i="1"/>
  <c r="C111" i="1"/>
  <c r="J111" i="1"/>
  <c r="W111" i="1"/>
  <c r="G111" i="1"/>
  <c r="S100" i="8" l="1"/>
  <c r="AG100" i="8"/>
  <c r="AN100" i="8"/>
  <c r="P100" i="8"/>
  <c r="AM100" i="8"/>
  <c r="H100" i="8"/>
  <c r="AB100" i="8"/>
  <c r="N100" i="8"/>
  <c r="AD100" i="8"/>
  <c r="T97" i="7"/>
  <c r="AI97" i="7"/>
  <c r="G97" i="7"/>
  <c r="AJ97" i="7"/>
  <c r="AR97" i="7"/>
  <c r="AS98" i="7" s="1"/>
  <c r="AO100" i="8"/>
  <c r="AL100" i="8"/>
  <c r="AM101" i="8" s="1"/>
  <c r="AC100" i="8"/>
  <c r="AA100" i="8"/>
  <c r="T100" i="8"/>
  <c r="U101" i="8" s="1"/>
  <c r="Q100" i="8"/>
  <c r="C100" i="8"/>
  <c r="B100" i="8"/>
  <c r="AA101" i="8" s="1"/>
  <c r="R100" i="8"/>
  <c r="M100" i="8"/>
  <c r="D100" i="8"/>
  <c r="I100" i="8"/>
  <c r="L100" i="8"/>
  <c r="O100" i="8"/>
  <c r="AK100" i="8"/>
  <c r="K100" i="8"/>
  <c r="AJ100" i="8"/>
  <c r="AE100" i="8"/>
  <c r="AS100" i="8"/>
  <c r="AT101" i="8" s="1"/>
  <c r="V101" i="8" s="1"/>
  <c r="F100" i="8"/>
  <c r="G101" i="8" s="1"/>
  <c r="AI100" i="8"/>
  <c r="E100" i="8"/>
  <c r="G100" i="8"/>
  <c r="AP100" i="8"/>
  <c r="AQ101" i="8" s="1"/>
  <c r="AQ100" i="8"/>
  <c r="J100" i="8"/>
  <c r="AG101" i="8" s="1"/>
  <c r="AC97" i="7"/>
  <c r="AA97" i="7"/>
  <c r="AL97" i="7"/>
  <c r="F97" i="7"/>
  <c r="E98" i="7" s="1"/>
  <c r="R97" i="7"/>
  <c r="S98" i="7" s="1"/>
  <c r="U97" i="7"/>
  <c r="AT98" i="7" s="1"/>
  <c r="V98" i="7" s="1"/>
  <c r="J97" i="7"/>
  <c r="K98" i="7" s="1"/>
  <c r="I97" i="7"/>
  <c r="AB97" i="7"/>
  <c r="AG97" i="7"/>
  <c r="B97" i="7"/>
  <c r="C97" i="7"/>
  <c r="E97" i="7"/>
  <c r="AQ97" i="7"/>
  <c r="AM97" i="7"/>
  <c r="H97" i="7"/>
  <c r="AH97" i="7"/>
  <c r="AQ98" i="7"/>
  <c r="AF97" i="7"/>
  <c r="AE98" i="7" s="1"/>
  <c r="U98" i="7"/>
  <c r="AN97" i="7"/>
  <c r="AO98" i="7" s="1"/>
  <c r="S97" i="7"/>
  <c r="K97" i="7"/>
  <c r="M97" i="7"/>
  <c r="AE97" i="7"/>
  <c r="O97" i="7"/>
  <c r="L97" i="7"/>
  <c r="AO97" i="7"/>
  <c r="AP98" i="7" s="1"/>
  <c r="AT111" i="4"/>
  <c r="U111" i="4"/>
  <c r="S111" i="4"/>
  <c r="AM111" i="4"/>
  <c r="M111" i="4"/>
  <c r="J111" i="4"/>
  <c r="T111" i="4"/>
  <c r="D111" i="4"/>
  <c r="AK111" i="4"/>
  <c r="AE111" i="4"/>
  <c r="AD111" i="4"/>
  <c r="P111" i="4"/>
  <c r="AS111" i="4"/>
  <c r="K111" i="4"/>
  <c r="AP111" i="4"/>
  <c r="AL111" i="4"/>
  <c r="H111" i="4"/>
  <c r="V111" i="4"/>
  <c r="AJ111" i="4"/>
  <c r="AB111" i="4"/>
  <c r="N111" i="4"/>
  <c r="L111" i="4"/>
  <c r="AG111" i="4"/>
  <c r="AN111" i="4"/>
  <c r="I111" i="4"/>
  <c r="F111" i="4"/>
  <c r="AO111" i="4"/>
  <c r="AC111" i="4"/>
  <c r="AA111" i="4"/>
  <c r="G111" i="4"/>
  <c r="AQ111" i="4"/>
  <c r="E111" i="4"/>
  <c r="R111" i="4"/>
  <c r="C111" i="4"/>
  <c r="B111" i="4"/>
  <c r="AF111" i="4"/>
  <c r="O111" i="4"/>
  <c r="AI111" i="4"/>
  <c r="Q111" i="4"/>
  <c r="R112" i="4" s="1"/>
  <c r="AR111" i="4"/>
  <c r="AH111" i="4"/>
  <c r="Z112" i="1"/>
  <c r="L112" i="1" s="1"/>
  <c r="K112" i="1"/>
  <c r="D112" i="1"/>
  <c r="U112" i="1"/>
  <c r="G112" i="1"/>
  <c r="H112" i="1"/>
  <c r="J112" i="1"/>
  <c r="V112" i="1"/>
  <c r="E112" i="1"/>
  <c r="I112" i="1"/>
  <c r="R112" i="1"/>
  <c r="B112" i="1"/>
  <c r="C112" i="1"/>
  <c r="T112" i="1"/>
  <c r="Q112" i="1"/>
  <c r="S112" i="1"/>
  <c r="F112" i="1"/>
  <c r="X112" i="1"/>
  <c r="Y112" i="1"/>
  <c r="W112" i="1"/>
  <c r="M101" i="8" l="1"/>
  <c r="J101" i="8"/>
  <c r="AH101" i="8"/>
  <c r="E101" i="8"/>
  <c r="AD101" i="8"/>
  <c r="AF101" i="8"/>
  <c r="AG102" i="8" s="1"/>
  <c r="L101" i="8"/>
  <c r="AL101" i="8"/>
  <c r="D101" i="8"/>
  <c r="L98" i="7"/>
  <c r="AR98" i="7"/>
  <c r="H98" i="7"/>
  <c r="M98" i="7"/>
  <c r="D98" i="7"/>
  <c r="AF98" i="7"/>
  <c r="AN98" i="7"/>
  <c r="R101" i="8"/>
  <c r="AR101" i="8"/>
  <c r="T101" i="8"/>
  <c r="N101" i="8"/>
  <c r="K101" i="8"/>
  <c r="S101" i="8"/>
  <c r="AS101" i="8"/>
  <c r="AT102" i="8" s="1"/>
  <c r="V102" i="8" s="1"/>
  <c r="AC101" i="8"/>
  <c r="F101" i="8"/>
  <c r="Q101" i="8"/>
  <c r="AO101" i="8"/>
  <c r="AP101" i="8"/>
  <c r="H101" i="8"/>
  <c r="AJ101" i="8"/>
  <c r="P101" i="8"/>
  <c r="AN101" i="8"/>
  <c r="AE101" i="8"/>
  <c r="AF102" i="8" s="1"/>
  <c r="O101" i="8"/>
  <c r="P102" i="8" s="1"/>
  <c r="AK101" i="8"/>
  <c r="I101" i="8"/>
  <c r="C101" i="8"/>
  <c r="D102" i="8" s="1"/>
  <c r="B101" i="8"/>
  <c r="AB101" i="8"/>
  <c r="AI101" i="8"/>
  <c r="C98" i="7"/>
  <c r="B98" i="7"/>
  <c r="R98" i="7"/>
  <c r="T99" i="7"/>
  <c r="O98" i="7"/>
  <c r="P98" i="7"/>
  <c r="AG98" i="7"/>
  <c r="AF99" i="7" s="1"/>
  <c r="Q98" i="7"/>
  <c r="R99" i="7" s="1"/>
  <c r="G98" i="7"/>
  <c r="AR99" i="7"/>
  <c r="AH98" i="7"/>
  <c r="AT99" i="7"/>
  <c r="V99" i="7" s="1"/>
  <c r="F98" i="7"/>
  <c r="N98" i="7"/>
  <c r="AJ98" i="7"/>
  <c r="AK99" i="7" s="1"/>
  <c r="AL98" i="7"/>
  <c r="AC98" i="7"/>
  <c r="AA98" i="7"/>
  <c r="AM98" i="7"/>
  <c r="AQ99" i="7"/>
  <c r="AI98" i="7"/>
  <c r="J98" i="7"/>
  <c r="AB98" i="7"/>
  <c r="T98" i="7"/>
  <c r="U99" i="7" s="1"/>
  <c r="I98" i="7"/>
  <c r="AK98" i="7"/>
  <c r="AL99" i="7" s="1"/>
  <c r="AD98" i="7"/>
  <c r="AS112" i="4"/>
  <c r="AT112" i="4"/>
  <c r="AL112" i="4"/>
  <c r="G112" i="4"/>
  <c r="AE112" i="4"/>
  <c r="U112" i="4"/>
  <c r="J112" i="4"/>
  <c r="E112" i="4"/>
  <c r="AQ112" i="4"/>
  <c r="M112" i="4"/>
  <c r="O112" i="4"/>
  <c r="AD112" i="4"/>
  <c r="AI112" i="4"/>
  <c r="D112" i="4"/>
  <c r="AP112" i="4"/>
  <c r="L112" i="4"/>
  <c r="AC112" i="4"/>
  <c r="AA112" i="4"/>
  <c r="K112" i="4"/>
  <c r="B112" i="4"/>
  <c r="C112" i="4"/>
  <c r="AK112" i="4"/>
  <c r="Q112" i="4"/>
  <c r="S112" i="4"/>
  <c r="F112" i="4"/>
  <c r="V112" i="4"/>
  <c r="AJ112" i="4"/>
  <c r="AR112" i="4"/>
  <c r="AO112" i="4"/>
  <c r="T112" i="4"/>
  <c r="P112" i="4"/>
  <c r="H112" i="4"/>
  <c r="AF112" i="4"/>
  <c r="I112" i="4"/>
  <c r="N112" i="4"/>
  <c r="AG112" i="4"/>
  <c r="AB112" i="4"/>
  <c r="AH112" i="4"/>
  <c r="AM112" i="4"/>
  <c r="AN112" i="4"/>
  <c r="Z113" i="1"/>
  <c r="L113" i="1" s="1"/>
  <c r="Y113" i="1"/>
  <c r="F113" i="1"/>
  <c r="X113" i="1"/>
  <c r="G113" i="1"/>
  <c r="R113" i="1"/>
  <c r="D113" i="1"/>
  <c r="S113" i="1"/>
  <c r="Q113" i="1"/>
  <c r="H113" i="1"/>
  <c r="I113" i="1"/>
  <c r="V113" i="1"/>
  <c r="J113" i="1"/>
  <c r="C113" i="1"/>
  <c r="B113" i="1"/>
  <c r="E113" i="1"/>
  <c r="T113" i="1"/>
  <c r="K113" i="1"/>
  <c r="U113" i="1"/>
  <c r="W113" i="1"/>
  <c r="AM102" i="8" l="1"/>
  <c r="T102" i="8"/>
  <c r="I102" i="8"/>
  <c r="AK102" i="8"/>
  <c r="AS102" i="8"/>
  <c r="E102" i="8"/>
  <c r="AL102" i="8"/>
  <c r="O102" i="8"/>
  <c r="P103" i="8" s="1"/>
  <c r="J99" i="7"/>
  <c r="O99" i="7"/>
  <c r="Q99" i="7"/>
  <c r="K99" i="7"/>
  <c r="E99" i="7"/>
  <c r="AE99" i="7"/>
  <c r="AB99" i="7"/>
  <c r="AA100" i="7" s="1"/>
  <c r="F99" i="7"/>
  <c r="D99" i="7"/>
  <c r="N102" i="8"/>
  <c r="AQ102" i="8"/>
  <c r="AP102" i="8"/>
  <c r="L102" i="8"/>
  <c r="AN102" i="8"/>
  <c r="AM103" i="8" s="1"/>
  <c r="AJ102" i="8"/>
  <c r="R102" i="8"/>
  <c r="S102" i="8"/>
  <c r="AC102" i="8"/>
  <c r="AA102" i="8"/>
  <c r="C102" i="8"/>
  <c r="B102" i="8"/>
  <c r="AO102" i="8"/>
  <c r="G102" i="8"/>
  <c r="M102" i="8"/>
  <c r="K102" i="8"/>
  <c r="Q102" i="8"/>
  <c r="AR102" i="8"/>
  <c r="AS103" i="8" s="1"/>
  <c r="AE102" i="8"/>
  <c r="AH102" i="8"/>
  <c r="AG103" i="8" s="1"/>
  <c r="J102" i="8"/>
  <c r="K103" i="8" s="1"/>
  <c r="AD102" i="8"/>
  <c r="U102" i="8"/>
  <c r="AT103" i="8" s="1"/>
  <c r="V103" i="8" s="1"/>
  <c r="AB102" i="8"/>
  <c r="H102" i="8"/>
  <c r="F102" i="8"/>
  <c r="AI102" i="8"/>
  <c r="AO99" i="7"/>
  <c r="AM99" i="7"/>
  <c r="N99" i="7"/>
  <c r="H99" i="7"/>
  <c r="S99" i="7"/>
  <c r="P100" i="7"/>
  <c r="AJ99" i="7"/>
  <c r="G99" i="7"/>
  <c r="AH99" i="7"/>
  <c r="B99" i="7"/>
  <c r="C99" i="7"/>
  <c r="AC99" i="7"/>
  <c r="AD100" i="7" s="1"/>
  <c r="AA99" i="7"/>
  <c r="AR100" i="7"/>
  <c r="AN99" i="7"/>
  <c r="P99" i="7"/>
  <c r="AS99" i="7"/>
  <c r="AT100" i="7" s="1"/>
  <c r="V100" i="7" s="1"/>
  <c r="AP99" i="7"/>
  <c r="AQ100" i="7" s="1"/>
  <c r="AG99" i="7"/>
  <c r="AI99" i="7"/>
  <c r="L99" i="7"/>
  <c r="M99" i="7"/>
  <c r="N100" i="7" s="1"/>
  <c r="AD99" i="7"/>
  <c r="AE100" i="7" s="1"/>
  <c r="AS100" i="7"/>
  <c r="U100" i="7"/>
  <c r="I99" i="7"/>
  <c r="AO113" i="4"/>
  <c r="AT113" i="4"/>
  <c r="V113" i="4" s="1"/>
  <c r="AD113" i="4"/>
  <c r="AK113" i="4"/>
  <c r="N113" i="4"/>
  <c r="AG113" i="4"/>
  <c r="T113" i="4"/>
  <c r="AS113" i="4"/>
  <c r="F113" i="4"/>
  <c r="AN113" i="4"/>
  <c r="D113" i="4"/>
  <c r="J113" i="4"/>
  <c r="G113" i="4"/>
  <c r="P113" i="4"/>
  <c r="K113" i="4"/>
  <c r="AP113" i="4"/>
  <c r="AL113" i="4"/>
  <c r="H113" i="4"/>
  <c r="I113" i="4"/>
  <c r="M113" i="4"/>
  <c r="AI113" i="4"/>
  <c r="S113" i="4"/>
  <c r="C113" i="4"/>
  <c r="B113" i="4"/>
  <c r="AQ113" i="4"/>
  <c r="Q113" i="4"/>
  <c r="AC113" i="4"/>
  <c r="AA113" i="4"/>
  <c r="AE113" i="4"/>
  <c r="AR113" i="4"/>
  <c r="L113" i="4"/>
  <c r="E113" i="4"/>
  <c r="AF113" i="4"/>
  <c r="AH113" i="4"/>
  <c r="U113" i="4"/>
  <c r="R113" i="4"/>
  <c r="AB113" i="4"/>
  <c r="AJ113" i="4"/>
  <c r="O113" i="4"/>
  <c r="AM113" i="4"/>
  <c r="K114" i="1"/>
  <c r="I114" i="1"/>
  <c r="U114" i="1"/>
  <c r="H114" i="1"/>
  <c r="F114" i="1"/>
  <c r="G114" i="1"/>
  <c r="R114" i="1"/>
  <c r="J114" i="1"/>
  <c r="X114" i="1"/>
  <c r="B114" i="1"/>
  <c r="C114" i="1"/>
  <c r="T114" i="1"/>
  <c r="D114" i="1"/>
  <c r="Z114" i="1"/>
  <c r="L114" i="1" s="1"/>
  <c r="S114" i="1"/>
  <c r="E114" i="1"/>
  <c r="V114" i="1"/>
  <c r="Q114" i="1"/>
  <c r="W114" i="1"/>
  <c r="Y114" i="1"/>
  <c r="AQ103" i="8" l="1"/>
  <c r="AD103" i="8"/>
  <c r="O103" i="8"/>
  <c r="AL103" i="8"/>
  <c r="N103" i="8"/>
  <c r="H103" i="8"/>
  <c r="AJ103" i="8"/>
  <c r="G103" i="8"/>
  <c r="H104" i="8" s="1"/>
  <c r="I103" i="8"/>
  <c r="M103" i="8"/>
  <c r="AK100" i="7"/>
  <c r="J100" i="7"/>
  <c r="D100" i="7"/>
  <c r="O100" i="7"/>
  <c r="AN100" i="7"/>
  <c r="AP100" i="7"/>
  <c r="G100" i="7"/>
  <c r="AE103" i="8"/>
  <c r="E103" i="8"/>
  <c r="AB103" i="8"/>
  <c r="L103" i="8"/>
  <c r="M104" i="8" s="1"/>
  <c r="Q103" i="8"/>
  <c r="J103" i="8"/>
  <c r="AH103" i="8"/>
  <c r="T103" i="8"/>
  <c r="AR103" i="8"/>
  <c r="AI103" i="8"/>
  <c r="U103" i="8"/>
  <c r="AT104" i="8" s="1"/>
  <c r="V104" i="8" s="1"/>
  <c r="AF103" i="8"/>
  <c r="AP103" i="8"/>
  <c r="S103" i="8"/>
  <c r="C103" i="8"/>
  <c r="B103" i="8"/>
  <c r="AK103" i="8"/>
  <c r="AL104" i="8" s="1"/>
  <c r="AN103" i="8"/>
  <c r="AC103" i="8"/>
  <c r="AA103" i="8"/>
  <c r="R103" i="8"/>
  <c r="D103" i="8"/>
  <c r="AO103" i="8"/>
  <c r="AP104" i="8" s="1"/>
  <c r="F103" i="8"/>
  <c r="AH100" i="7"/>
  <c r="AO100" i="7"/>
  <c r="H100" i="7"/>
  <c r="AL100" i="7"/>
  <c r="AM101" i="7" s="1"/>
  <c r="AB100" i="7"/>
  <c r="AM100" i="7"/>
  <c r="K100" i="7"/>
  <c r="L101" i="7" s="1"/>
  <c r="AT101" i="7"/>
  <c r="V101" i="7" s="1"/>
  <c r="AF100" i="7"/>
  <c r="AG101" i="7" s="1"/>
  <c r="AC100" i="7"/>
  <c r="E100" i="7"/>
  <c r="S100" i="7"/>
  <c r="T101" i="7" s="1"/>
  <c r="R100" i="7"/>
  <c r="M100" i="7"/>
  <c r="N101" i="7" s="1"/>
  <c r="B100" i="7"/>
  <c r="C100" i="7"/>
  <c r="T100" i="7"/>
  <c r="U101" i="7" s="1"/>
  <c r="F100" i="7"/>
  <c r="G101" i="7" s="1"/>
  <c r="L100" i="7"/>
  <c r="AJ100" i="7"/>
  <c r="Q100" i="7"/>
  <c r="AI100" i="7"/>
  <c r="I100" i="7"/>
  <c r="AG100" i="7"/>
  <c r="G114" i="4"/>
  <c r="O114" i="4"/>
  <c r="S114" i="4"/>
  <c r="AT114" i="4"/>
  <c r="AN114" i="4"/>
  <c r="AE114" i="4"/>
  <c r="H114" i="4"/>
  <c r="AF114" i="4"/>
  <c r="J114" i="4"/>
  <c r="AM114" i="4"/>
  <c r="F114" i="4"/>
  <c r="AK114" i="4"/>
  <c r="AS114" i="4"/>
  <c r="M114" i="4"/>
  <c r="D114" i="4"/>
  <c r="N114" i="4"/>
  <c r="U114" i="4"/>
  <c r="T114" i="4"/>
  <c r="AP114" i="4"/>
  <c r="C114" i="4"/>
  <c r="B114" i="4"/>
  <c r="AI114" i="4"/>
  <c r="AB114" i="4"/>
  <c r="V114" i="4"/>
  <c r="AJ114" i="4"/>
  <c r="I114" i="4"/>
  <c r="P114" i="4"/>
  <c r="AD114" i="4"/>
  <c r="AO114" i="4"/>
  <c r="AC114" i="4"/>
  <c r="AA114" i="4"/>
  <c r="AQ114" i="4"/>
  <c r="AL114" i="4"/>
  <c r="R114" i="4"/>
  <c r="AH114" i="4"/>
  <c r="L114" i="4"/>
  <c r="AG114" i="4"/>
  <c r="K114" i="4"/>
  <c r="AR114" i="4"/>
  <c r="E114" i="4"/>
  <c r="Q114" i="4"/>
  <c r="S115" i="1"/>
  <c r="V115" i="1"/>
  <c r="W115" i="1"/>
  <c r="F115" i="1"/>
  <c r="Y115" i="1"/>
  <c r="H115" i="1"/>
  <c r="I115" i="1"/>
  <c r="D115" i="1"/>
  <c r="Q115" i="1"/>
  <c r="B115" i="1"/>
  <c r="C115" i="1"/>
  <c r="G115" i="1"/>
  <c r="Z115" i="1"/>
  <c r="L115" i="1" s="1"/>
  <c r="K115" i="1"/>
  <c r="X115" i="1"/>
  <c r="E115" i="1"/>
  <c r="J115" i="1"/>
  <c r="T115" i="1"/>
  <c r="R115" i="1"/>
  <c r="U115" i="1"/>
  <c r="AG104" i="8" l="1"/>
  <c r="AD104" i="8"/>
  <c r="AO104" i="8"/>
  <c r="L104" i="8"/>
  <c r="AF104" i="8"/>
  <c r="AS104" i="8"/>
  <c r="AR104" i="8"/>
  <c r="AB104" i="8"/>
  <c r="AH101" i="7"/>
  <c r="H101" i="7"/>
  <c r="R101" i="7"/>
  <c r="S101" i="7"/>
  <c r="M101" i="7"/>
  <c r="AD101" i="7"/>
  <c r="U104" i="8"/>
  <c r="C104" i="8"/>
  <c r="B104" i="8"/>
  <c r="AA105" i="8" s="1"/>
  <c r="AJ104" i="8"/>
  <c r="O104" i="8"/>
  <c r="AK104" i="8"/>
  <c r="G104" i="8"/>
  <c r="E104" i="8"/>
  <c r="D104" i="8"/>
  <c r="AI104" i="8"/>
  <c r="N104" i="8"/>
  <c r="S104" i="8"/>
  <c r="P104" i="8"/>
  <c r="K104" i="8"/>
  <c r="AC104" i="8"/>
  <c r="AA104" i="8"/>
  <c r="AE104" i="8"/>
  <c r="Q104" i="8"/>
  <c r="F104" i="8"/>
  <c r="G105" i="8" s="1"/>
  <c r="R104" i="8"/>
  <c r="T104" i="8"/>
  <c r="I104" i="8"/>
  <c r="J104" i="8"/>
  <c r="AQ104" i="8"/>
  <c r="AM104" i="8"/>
  <c r="AN105" i="8" s="1"/>
  <c r="AN104" i="8"/>
  <c r="AH104" i="8"/>
  <c r="K101" i="7"/>
  <c r="AC101" i="7"/>
  <c r="AA101" i="7"/>
  <c r="AL101" i="7"/>
  <c r="O101" i="7"/>
  <c r="AQ101" i="7"/>
  <c r="AR101" i="7"/>
  <c r="AS102" i="7" s="1"/>
  <c r="P101" i="7"/>
  <c r="U102" i="7"/>
  <c r="AE101" i="7"/>
  <c r="AF102" i="7" s="1"/>
  <c r="J101" i="7"/>
  <c r="AI102" i="7" s="1"/>
  <c r="AJ101" i="7"/>
  <c r="AK102" i="7" s="1"/>
  <c r="D101" i="7"/>
  <c r="F101" i="7"/>
  <c r="I101" i="7"/>
  <c r="C101" i="7"/>
  <c r="B101" i="7"/>
  <c r="AP101" i="7"/>
  <c r="AQ102" i="7" s="1"/>
  <c r="AK101" i="7"/>
  <c r="AI101" i="7"/>
  <c r="M102" i="7"/>
  <c r="AF101" i="7"/>
  <c r="AO101" i="7"/>
  <c r="Q101" i="7"/>
  <c r="R102" i="7" s="1"/>
  <c r="E101" i="7"/>
  <c r="AB101" i="7"/>
  <c r="AN101" i="7"/>
  <c r="AS101" i="7"/>
  <c r="AT102" i="7" s="1"/>
  <c r="V102" i="7" s="1"/>
  <c r="AR115" i="4"/>
  <c r="AF115" i="4"/>
  <c r="AT115" i="4"/>
  <c r="AL115" i="4"/>
  <c r="L115" i="4"/>
  <c r="R115" i="4"/>
  <c r="AM115" i="4"/>
  <c r="T115" i="4"/>
  <c r="S115" i="4"/>
  <c r="H115" i="4"/>
  <c r="AD115" i="4"/>
  <c r="N115" i="4"/>
  <c r="K115" i="4"/>
  <c r="AE115" i="4"/>
  <c r="AI115" i="4"/>
  <c r="P115" i="4"/>
  <c r="AG115" i="4"/>
  <c r="AP115" i="4"/>
  <c r="AC115" i="4"/>
  <c r="AA115" i="4"/>
  <c r="V115" i="4"/>
  <c r="AJ115" i="4"/>
  <c r="F115" i="4"/>
  <c r="AS115" i="4"/>
  <c r="AN115" i="4"/>
  <c r="Q115" i="4"/>
  <c r="C115" i="4"/>
  <c r="B115" i="4"/>
  <c r="O115" i="4"/>
  <c r="AH115" i="4"/>
  <c r="AB115" i="4"/>
  <c r="I115" i="4"/>
  <c r="D115" i="4"/>
  <c r="E115" i="4"/>
  <c r="J115" i="4"/>
  <c r="AQ115" i="4"/>
  <c r="M115" i="4"/>
  <c r="G115" i="4"/>
  <c r="AK115" i="4"/>
  <c r="U115" i="4"/>
  <c r="AO115" i="4"/>
  <c r="R116" i="1"/>
  <c r="V116" i="1"/>
  <c r="J116" i="1"/>
  <c r="X116" i="1"/>
  <c r="U116" i="1"/>
  <c r="I116" i="1"/>
  <c r="F116" i="1"/>
  <c r="E116" i="1"/>
  <c r="G116" i="1"/>
  <c r="T116" i="1"/>
  <c r="W116" i="1"/>
  <c r="Y116" i="1"/>
  <c r="Z116" i="1"/>
  <c r="L116" i="1" s="1"/>
  <c r="D116" i="1"/>
  <c r="C116" i="1"/>
  <c r="B116" i="1"/>
  <c r="Q116" i="1"/>
  <c r="S116" i="1"/>
  <c r="K116" i="1"/>
  <c r="H116" i="1"/>
  <c r="AR105" i="8" l="1"/>
  <c r="U105" i="8"/>
  <c r="AI105" i="8"/>
  <c r="AE105" i="8"/>
  <c r="S105" i="8"/>
  <c r="AO105" i="8"/>
  <c r="AP105" i="8"/>
  <c r="AK105" i="8"/>
  <c r="AJ105" i="8"/>
  <c r="AT105" i="8"/>
  <c r="V105" i="8" s="1"/>
  <c r="AD105" i="8"/>
  <c r="AO102" i="7"/>
  <c r="D102" i="7"/>
  <c r="AG102" i="7"/>
  <c r="AJ102" i="7"/>
  <c r="P102" i="7"/>
  <c r="AG105" i="8"/>
  <c r="AC105" i="8"/>
  <c r="O105" i="8"/>
  <c r="C105" i="8"/>
  <c r="B105" i="8"/>
  <c r="D105" i="8"/>
  <c r="N105" i="8"/>
  <c r="AH105" i="8"/>
  <c r="AB105" i="8"/>
  <c r="E105" i="8"/>
  <c r="F106" i="8" s="1"/>
  <c r="F105" i="8"/>
  <c r="K105" i="8"/>
  <c r="J105" i="8"/>
  <c r="I105" i="8"/>
  <c r="L105" i="8"/>
  <c r="H105" i="8"/>
  <c r="AM105" i="8"/>
  <c r="R105" i="8"/>
  <c r="Q105" i="8"/>
  <c r="AL105" i="8"/>
  <c r="M105" i="8"/>
  <c r="AQ105" i="8"/>
  <c r="AF105" i="8"/>
  <c r="AG106" i="8" s="1"/>
  <c r="T105" i="8"/>
  <c r="U106" i="8" s="1"/>
  <c r="P105" i="8"/>
  <c r="AS105" i="8"/>
  <c r="AT106" i="8" s="1"/>
  <c r="V106" i="8" s="1"/>
  <c r="O102" i="7"/>
  <c r="C102" i="7"/>
  <c r="B102" i="7"/>
  <c r="AN102" i="7"/>
  <c r="AM102" i="7"/>
  <c r="AB102" i="7"/>
  <c r="T102" i="7"/>
  <c r="H102" i="7"/>
  <c r="J102" i="7"/>
  <c r="AD102" i="7"/>
  <c r="AC102" i="7"/>
  <c r="AA102" i="7"/>
  <c r="G102" i="7"/>
  <c r="Q102" i="7"/>
  <c r="L102" i="7"/>
  <c r="N103" i="7"/>
  <c r="F102" i="7"/>
  <c r="G103" i="7" s="1"/>
  <c r="AL102" i="7"/>
  <c r="E102" i="7"/>
  <c r="AH102" i="7"/>
  <c r="AG103" i="7" s="1"/>
  <c r="N102" i="7"/>
  <c r="AL103" i="7"/>
  <c r="AT103" i="7"/>
  <c r="V103" i="7" s="1"/>
  <c r="S102" i="7"/>
  <c r="T103" i="7" s="1"/>
  <c r="AP102" i="7"/>
  <c r="AE102" i="7"/>
  <c r="K102" i="7"/>
  <c r="L103" i="7" s="1"/>
  <c r="AR102" i="7"/>
  <c r="AS103" i="7" s="1"/>
  <c r="I102" i="7"/>
  <c r="S116" i="4"/>
  <c r="AN116" i="4"/>
  <c r="U116" i="4"/>
  <c r="AT116" i="4"/>
  <c r="AQ116" i="4"/>
  <c r="AK116" i="4"/>
  <c r="AL116" i="4"/>
  <c r="G116" i="4"/>
  <c r="Q116" i="4"/>
  <c r="I116" i="4"/>
  <c r="AH116" i="4"/>
  <c r="AE116" i="4"/>
  <c r="D116" i="4"/>
  <c r="F116" i="4"/>
  <c r="T116" i="4"/>
  <c r="E116" i="4"/>
  <c r="B116" i="4"/>
  <c r="C116" i="4"/>
  <c r="N116" i="4"/>
  <c r="J116" i="4"/>
  <c r="M116" i="4"/>
  <c r="AF116" i="4"/>
  <c r="V116" i="4"/>
  <c r="AC116" i="4"/>
  <c r="AA116" i="4"/>
  <c r="R116" i="4"/>
  <c r="AJ116" i="4"/>
  <c r="H116" i="4"/>
  <c r="AS116" i="4"/>
  <c r="O116" i="4"/>
  <c r="AI116" i="4"/>
  <c r="AO116" i="4"/>
  <c r="AP117" i="4" s="1"/>
  <c r="AM116" i="4"/>
  <c r="AG116" i="4"/>
  <c r="AR116" i="4"/>
  <c r="AB116" i="4"/>
  <c r="AP116" i="4"/>
  <c r="K116" i="4"/>
  <c r="P116" i="4"/>
  <c r="AD116" i="4"/>
  <c r="L116" i="4"/>
  <c r="K117" i="1"/>
  <c r="I117" i="1"/>
  <c r="T117" i="1"/>
  <c r="Q117" i="1"/>
  <c r="G117" i="1"/>
  <c r="S117" i="1"/>
  <c r="R117" i="1"/>
  <c r="J117" i="1"/>
  <c r="Z117" i="1"/>
  <c r="L117" i="1" s="1"/>
  <c r="X117" i="1"/>
  <c r="B117" i="1"/>
  <c r="C117" i="1"/>
  <c r="U117" i="1"/>
  <c r="W117" i="1"/>
  <c r="Y117" i="1"/>
  <c r="D117" i="1"/>
  <c r="V117" i="1"/>
  <c r="H117" i="1"/>
  <c r="F117" i="1"/>
  <c r="E117" i="1"/>
  <c r="AQ106" i="8" l="1"/>
  <c r="G106" i="8"/>
  <c r="AM106" i="8"/>
  <c r="M106" i="8"/>
  <c r="Q106" i="8"/>
  <c r="T106" i="8"/>
  <c r="J106" i="8"/>
  <c r="N106" i="8"/>
  <c r="AO106" i="8"/>
  <c r="M103" i="7"/>
  <c r="AN103" i="7"/>
  <c r="O104" i="7" s="1"/>
  <c r="S103" i="7"/>
  <c r="AD103" i="7"/>
  <c r="AQ103" i="7"/>
  <c r="E103" i="7"/>
  <c r="AM103" i="7"/>
  <c r="AB106" i="8"/>
  <c r="I106" i="8"/>
  <c r="AK106" i="8"/>
  <c r="AC106" i="8"/>
  <c r="AA106" i="8"/>
  <c r="C106" i="8"/>
  <c r="B106" i="8"/>
  <c r="R106" i="8"/>
  <c r="K106" i="8"/>
  <c r="L107" i="8" s="1"/>
  <c r="AI106" i="8"/>
  <c r="D106" i="8"/>
  <c r="S106" i="8"/>
  <c r="L106" i="8"/>
  <c r="AS106" i="8"/>
  <c r="AT107" i="8" s="1"/>
  <c r="V107" i="8" s="1"/>
  <c r="P106" i="8"/>
  <c r="AH107" i="8"/>
  <c r="AF106" i="8"/>
  <c r="AP106" i="8"/>
  <c r="O106" i="8"/>
  <c r="AD106" i="8"/>
  <c r="AL106" i="8"/>
  <c r="AR106" i="8"/>
  <c r="AS107" i="8" s="1"/>
  <c r="AJ106" i="8"/>
  <c r="H106" i="8"/>
  <c r="AN106" i="8"/>
  <c r="AE106" i="8"/>
  <c r="AF107" i="8" s="1"/>
  <c r="E106" i="8"/>
  <c r="AH106" i="8"/>
  <c r="AI107" i="8" s="1"/>
  <c r="AE103" i="7"/>
  <c r="J103" i="7"/>
  <c r="AK103" i="7"/>
  <c r="K103" i="7"/>
  <c r="AO103" i="7"/>
  <c r="I103" i="7"/>
  <c r="B103" i="7"/>
  <c r="C103" i="7"/>
  <c r="AP103" i="7"/>
  <c r="D103" i="7"/>
  <c r="AF103" i="7"/>
  <c r="AG104" i="7" s="1"/>
  <c r="O103" i="7"/>
  <c r="R103" i="7"/>
  <c r="U103" i="7"/>
  <c r="AT104" i="7" s="1"/>
  <c r="V104" i="7" s="1"/>
  <c r="P103" i="7"/>
  <c r="AR104" i="7"/>
  <c r="AI103" i="7"/>
  <c r="H103" i="7"/>
  <c r="AJ103" i="7"/>
  <c r="AK104" i="7" s="1"/>
  <c r="Q103" i="7"/>
  <c r="AR103" i="7"/>
  <c r="AS104" i="7" s="1"/>
  <c r="F103" i="7"/>
  <c r="AB103" i="7"/>
  <c r="AC103" i="7"/>
  <c r="AD104" i="7" s="1"/>
  <c r="AA103" i="7"/>
  <c r="AH103" i="7"/>
  <c r="AR117" i="4"/>
  <c r="AT117" i="4"/>
  <c r="AN117" i="4"/>
  <c r="H117" i="4"/>
  <c r="Q117" i="4"/>
  <c r="M117" i="4"/>
  <c r="AM117" i="4"/>
  <c r="D117" i="4"/>
  <c r="AD117" i="4"/>
  <c r="U117" i="4"/>
  <c r="AO117" i="4"/>
  <c r="AG117" i="4"/>
  <c r="N117" i="4"/>
  <c r="AS117" i="4"/>
  <c r="AC117" i="4"/>
  <c r="AA117" i="4"/>
  <c r="I117" i="4"/>
  <c r="T117" i="4"/>
  <c r="AH117" i="4"/>
  <c r="AK117" i="4"/>
  <c r="K117" i="4"/>
  <c r="C117" i="4"/>
  <c r="B117" i="4"/>
  <c r="S117" i="4"/>
  <c r="O117" i="4"/>
  <c r="AF117" i="4"/>
  <c r="E117" i="4"/>
  <c r="AB117" i="4"/>
  <c r="G117" i="4"/>
  <c r="AE117" i="4"/>
  <c r="R117" i="4"/>
  <c r="AQ118" i="4" s="1"/>
  <c r="L117" i="4"/>
  <c r="AQ117" i="4"/>
  <c r="V117" i="4"/>
  <c r="AJ117" i="4"/>
  <c r="AI117" i="4"/>
  <c r="P117" i="4"/>
  <c r="F117" i="4"/>
  <c r="AL117" i="4"/>
  <c r="J117" i="4"/>
  <c r="R118" i="1"/>
  <c r="X118" i="1"/>
  <c r="V118" i="1"/>
  <c r="D118" i="1"/>
  <c r="K118" i="1"/>
  <c r="W118" i="1"/>
  <c r="E118" i="1"/>
  <c r="I118" i="1"/>
  <c r="T118" i="1"/>
  <c r="B118" i="1"/>
  <c r="C118" i="1"/>
  <c r="S118" i="1"/>
  <c r="F118" i="1"/>
  <c r="Q118" i="1"/>
  <c r="H118" i="1"/>
  <c r="U118" i="1"/>
  <c r="Z118" i="1"/>
  <c r="L118" i="1" s="1"/>
  <c r="Y118" i="1"/>
  <c r="G118" i="1"/>
  <c r="J118" i="1"/>
  <c r="AN107" i="8" l="1"/>
  <c r="R107" i="8"/>
  <c r="P107" i="8"/>
  <c r="AB107" i="8"/>
  <c r="AM107" i="8"/>
  <c r="E107" i="8"/>
  <c r="AO107" i="8"/>
  <c r="AG107" i="8"/>
  <c r="AP107" i="8"/>
  <c r="E104" i="7"/>
  <c r="AB104" i="7"/>
  <c r="AJ104" i="7"/>
  <c r="Q104" i="7"/>
  <c r="J104" i="7"/>
  <c r="R104" i="7"/>
  <c r="S105" i="7" s="1"/>
  <c r="P104" i="7"/>
  <c r="I104" i="7"/>
  <c r="K107" i="8"/>
  <c r="AJ107" i="8"/>
  <c r="AD107" i="8"/>
  <c r="F107" i="8"/>
  <c r="H107" i="8"/>
  <c r="Q107" i="8"/>
  <c r="S107" i="8"/>
  <c r="AL107" i="8"/>
  <c r="AM108" i="8" s="1"/>
  <c r="J107" i="8"/>
  <c r="K108" i="8" s="1"/>
  <c r="AE107" i="8"/>
  <c r="M107" i="8"/>
  <c r="O107" i="8"/>
  <c r="AC107" i="8"/>
  <c r="AA107" i="8"/>
  <c r="G107" i="8"/>
  <c r="F108" i="8" s="1"/>
  <c r="Q108" i="8"/>
  <c r="T107" i="8"/>
  <c r="B107" i="8"/>
  <c r="C107" i="8"/>
  <c r="AR107" i="8"/>
  <c r="AG108" i="8"/>
  <c r="I107" i="8"/>
  <c r="J108" i="8" s="1"/>
  <c r="AK107" i="8"/>
  <c r="AQ107" i="8"/>
  <c r="N107" i="8"/>
  <c r="D107" i="8"/>
  <c r="E108" i="8" s="1"/>
  <c r="U107" i="8"/>
  <c r="AT108" i="8" s="1"/>
  <c r="V108" i="8" s="1"/>
  <c r="C104" i="7"/>
  <c r="B104" i="7"/>
  <c r="AL104" i="7"/>
  <c r="K104" i="7"/>
  <c r="AH104" i="7"/>
  <c r="AQ104" i="7"/>
  <c r="AM104" i="7"/>
  <c r="F104" i="7"/>
  <c r="G105" i="7" s="1"/>
  <c r="AC104" i="7"/>
  <c r="AA104" i="7"/>
  <c r="M104" i="7"/>
  <c r="T104" i="7"/>
  <c r="U105" i="7" s="1"/>
  <c r="AO104" i="7"/>
  <c r="G104" i="7"/>
  <c r="AN104" i="7"/>
  <c r="AE104" i="7"/>
  <c r="AF104" i="7"/>
  <c r="AI104" i="7"/>
  <c r="N104" i="7"/>
  <c r="AP104" i="7"/>
  <c r="H104" i="7"/>
  <c r="I105" i="7" s="1"/>
  <c r="S104" i="7"/>
  <c r="D104" i="7"/>
  <c r="E105" i="7" s="1"/>
  <c r="L104" i="7"/>
  <c r="U104" i="7"/>
  <c r="AT105" i="7" s="1"/>
  <c r="V105" i="7" s="1"/>
  <c r="AH118" i="4"/>
  <c r="AT118" i="4"/>
  <c r="M118" i="4"/>
  <c r="AN118" i="4"/>
  <c r="AR118" i="4"/>
  <c r="AM118" i="4"/>
  <c r="P118" i="4"/>
  <c r="K118" i="4"/>
  <c r="G118" i="4"/>
  <c r="S118" i="4"/>
  <c r="Q118" i="4"/>
  <c r="AF118" i="4"/>
  <c r="AC118" i="4"/>
  <c r="AA118" i="4"/>
  <c r="R118" i="4"/>
  <c r="J118" i="4"/>
  <c r="C118" i="4"/>
  <c r="B118" i="4"/>
  <c r="AB118" i="4"/>
  <c r="F118" i="4"/>
  <c r="D118" i="4"/>
  <c r="AD118" i="4"/>
  <c r="L118" i="4"/>
  <c r="E118" i="4"/>
  <c r="AE118" i="4"/>
  <c r="AG118" i="4"/>
  <c r="AL118" i="4"/>
  <c r="O118" i="4"/>
  <c r="V118" i="4"/>
  <c r="AJ118" i="4"/>
  <c r="AI118" i="4"/>
  <c r="AK118" i="4"/>
  <c r="N118" i="4"/>
  <c r="T118" i="4"/>
  <c r="I118" i="4"/>
  <c r="AS118" i="4"/>
  <c r="H118" i="4"/>
  <c r="AO118" i="4"/>
  <c r="U118" i="4"/>
  <c r="AP118" i="4"/>
  <c r="E119" i="1"/>
  <c r="S119" i="1"/>
  <c r="I119" i="1"/>
  <c r="Q119" i="1"/>
  <c r="V119" i="1"/>
  <c r="T119" i="1"/>
  <c r="X119" i="1"/>
  <c r="F119" i="1"/>
  <c r="D119" i="1"/>
  <c r="K119" i="1"/>
  <c r="B119" i="1"/>
  <c r="C119" i="1"/>
  <c r="W119" i="1"/>
  <c r="Z119" i="1"/>
  <c r="L119" i="1" s="1"/>
  <c r="H119" i="1"/>
  <c r="Y119" i="1"/>
  <c r="R119" i="1"/>
  <c r="U119" i="1"/>
  <c r="G119" i="1"/>
  <c r="J119" i="1"/>
  <c r="T108" i="8" l="1"/>
  <c r="D108" i="8"/>
  <c r="P108" i="8"/>
  <c r="AO108" i="8"/>
  <c r="AE108" i="8"/>
  <c r="M108" i="8"/>
  <c r="L109" i="8" s="1"/>
  <c r="U108" i="8"/>
  <c r="AA105" i="7"/>
  <c r="M105" i="7"/>
  <c r="AD105" i="7"/>
  <c r="AJ105" i="7"/>
  <c r="AF105" i="7"/>
  <c r="AO105" i="7"/>
  <c r="J105" i="7"/>
  <c r="K106" i="7" s="1"/>
  <c r="AP105" i="7"/>
  <c r="C108" i="8"/>
  <c r="B108" i="8"/>
  <c r="AS108" i="8"/>
  <c r="AD108" i="8"/>
  <c r="AH108" i="8"/>
  <c r="AF108" i="8"/>
  <c r="R108" i="8"/>
  <c r="AK108" i="8"/>
  <c r="O108" i="8"/>
  <c r="P109" i="8" s="1"/>
  <c r="AR108" i="8"/>
  <c r="AS109" i="8" s="1"/>
  <c r="AL108" i="8"/>
  <c r="AP108" i="8"/>
  <c r="I108" i="8"/>
  <c r="AI108" i="8"/>
  <c r="H108" i="8"/>
  <c r="I109" i="8" s="1"/>
  <c r="AJ108" i="8"/>
  <c r="G108" i="8"/>
  <c r="AF109" i="8" s="1"/>
  <c r="L108" i="8"/>
  <c r="AN109" i="8"/>
  <c r="N108" i="8"/>
  <c r="AN108" i="8"/>
  <c r="AA108" i="8"/>
  <c r="AB108" i="8"/>
  <c r="S108" i="8"/>
  <c r="AQ108" i="8"/>
  <c r="AC108" i="8"/>
  <c r="AD109" i="8" s="1"/>
  <c r="O105" i="7"/>
  <c r="AH105" i="7"/>
  <c r="F105" i="7"/>
  <c r="AE106" i="7" s="1"/>
  <c r="AN105" i="7"/>
  <c r="AL105" i="7"/>
  <c r="AR105" i="7"/>
  <c r="AQ106" i="7" s="1"/>
  <c r="L105" i="7"/>
  <c r="T105" i="7"/>
  <c r="AG105" i="7"/>
  <c r="N105" i="7"/>
  <c r="AE105" i="7"/>
  <c r="AF106" i="7" s="1"/>
  <c r="K105" i="7"/>
  <c r="AB105" i="7"/>
  <c r="AM105" i="7"/>
  <c r="B105" i="7"/>
  <c r="C105" i="7"/>
  <c r="R105" i="7"/>
  <c r="AS105" i="7"/>
  <c r="AT106" i="7" s="1"/>
  <c r="V106" i="7" s="1"/>
  <c r="AI105" i="7"/>
  <c r="D105" i="7"/>
  <c r="AC105" i="7"/>
  <c r="AQ105" i="7"/>
  <c r="AP106" i="7" s="1"/>
  <c r="H105" i="7"/>
  <c r="AK105" i="7"/>
  <c r="P105" i="7"/>
  <c r="Q106" i="7" s="1"/>
  <c r="Q105" i="7"/>
  <c r="AT119" i="4"/>
  <c r="AP119" i="4"/>
  <c r="AR119" i="4"/>
  <c r="AF119" i="4"/>
  <c r="AL119" i="4"/>
  <c r="T119" i="4"/>
  <c r="AE119" i="4"/>
  <c r="AQ119" i="4"/>
  <c r="I119" i="4"/>
  <c r="AM119" i="4"/>
  <c r="AG119" i="4"/>
  <c r="AH119" i="4"/>
  <c r="E119" i="4"/>
  <c r="N119" i="4"/>
  <c r="G119" i="4"/>
  <c r="K119" i="4"/>
  <c r="R119" i="4"/>
  <c r="AO119" i="4"/>
  <c r="S119" i="4"/>
  <c r="AJ119" i="4"/>
  <c r="V119" i="4"/>
  <c r="AK119" i="4"/>
  <c r="F119" i="4"/>
  <c r="AN119" i="4"/>
  <c r="AB119" i="4"/>
  <c r="M119" i="4"/>
  <c r="AC119" i="4"/>
  <c r="AA119" i="4"/>
  <c r="AD119" i="4"/>
  <c r="U119" i="4"/>
  <c r="L119" i="4"/>
  <c r="C119" i="4"/>
  <c r="B119" i="4"/>
  <c r="AS119" i="4"/>
  <c r="Q119" i="4"/>
  <c r="J119" i="4"/>
  <c r="O119" i="4"/>
  <c r="P119" i="4"/>
  <c r="H119" i="4"/>
  <c r="D119" i="4"/>
  <c r="AI119" i="4"/>
  <c r="F120" i="1"/>
  <c r="D120" i="1"/>
  <c r="Q120" i="1"/>
  <c r="I120" i="1"/>
  <c r="K120" i="1"/>
  <c r="V120" i="1"/>
  <c r="J120" i="1"/>
  <c r="W120" i="1"/>
  <c r="Z120" i="1"/>
  <c r="L120" i="1" s="1"/>
  <c r="E120" i="1"/>
  <c r="X120" i="1"/>
  <c r="C120" i="1"/>
  <c r="B120" i="1"/>
  <c r="H120" i="1"/>
  <c r="R120" i="1"/>
  <c r="U120" i="1"/>
  <c r="Y120" i="1"/>
  <c r="S120" i="1"/>
  <c r="T120" i="1"/>
  <c r="G120" i="1"/>
  <c r="AM109" i="8" l="1"/>
  <c r="AT109" i="8"/>
  <c r="V109" i="8" s="1"/>
  <c r="AK109" i="8"/>
  <c r="AO109" i="8"/>
  <c r="S109" i="8"/>
  <c r="AJ109" i="8"/>
  <c r="AM106" i="7"/>
  <c r="R106" i="7"/>
  <c r="AJ106" i="7"/>
  <c r="AL106" i="7"/>
  <c r="I106" i="7"/>
  <c r="U106" i="7"/>
  <c r="AI109" i="8"/>
  <c r="G109" i="8"/>
  <c r="K109" i="8"/>
  <c r="AE109" i="8"/>
  <c r="O109" i="8"/>
  <c r="AL109" i="8"/>
  <c r="AH109" i="8"/>
  <c r="J109" i="8"/>
  <c r="AG109" i="8"/>
  <c r="B109" i="8"/>
  <c r="C109" i="8"/>
  <c r="AC109" i="8"/>
  <c r="AA109" i="8"/>
  <c r="M109" i="8"/>
  <c r="AQ109" i="8"/>
  <c r="U109" i="8"/>
  <c r="AT110" i="8" s="1"/>
  <c r="V110" i="8" s="1"/>
  <c r="D109" i="8"/>
  <c r="Q109" i="8"/>
  <c r="R110" i="8" s="1"/>
  <c r="AR109" i="8"/>
  <c r="AP109" i="8"/>
  <c r="T109" i="8"/>
  <c r="F109" i="8"/>
  <c r="AB109" i="8"/>
  <c r="H109" i="8"/>
  <c r="R109" i="8"/>
  <c r="Q110" i="8" s="1"/>
  <c r="E109" i="8"/>
  <c r="N109" i="8"/>
  <c r="O110" i="8" s="1"/>
  <c r="E106" i="7"/>
  <c r="O106" i="7"/>
  <c r="AO106" i="7"/>
  <c r="AN106" i="7"/>
  <c r="AH106" i="7"/>
  <c r="G106" i="7"/>
  <c r="B106" i="7"/>
  <c r="C106" i="7"/>
  <c r="S106" i="7"/>
  <c r="AG106" i="7"/>
  <c r="AF107" i="7" s="1"/>
  <c r="AK106" i="7"/>
  <c r="H106" i="7"/>
  <c r="I107" i="7" s="1"/>
  <c r="AC106" i="7"/>
  <c r="AA106" i="7"/>
  <c r="J106" i="7"/>
  <c r="T106" i="7"/>
  <c r="M106" i="7"/>
  <c r="N107" i="7" s="1"/>
  <c r="AI106" i="7"/>
  <c r="N106" i="7"/>
  <c r="AM107" i="7" s="1"/>
  <c r="P106" i="7"/>
  <c r="Q107" i="7" s="1"/>
  <c r="AR106" i="7"/>
  <c r="AS106" i="7"/>
  <c r="AT107" i="7" s="1"/>
  <c r="V107" i="7" s="1"/>
  <c r="AD106" i="7"/>
  <c r="D106" i="7"/>
  <c r="L106" i="7"/>
  <c r="M107" i="7" s="1"/>
  <c r="F106" i="7"/>
  <c r="AB106" i="7"/>
  <c r="AS120" i="4"/>
  <c r="AT120" i="4"/>
  <c r="N120" i="4"/>
  <c r="S120" i="4"/>
  <c r="E120" i="4"/>
  <c r="Q120" i="4"/>
  <c r="U120" i="4"/>
  <c r="T120" i="4"/>
  <c r="AF120" i="4"/>
  <c r="I120" i="4"/>
  <c r="AM120" i="4"/>
  <c r="D120" i="4"/>
  <c r="K120" i="4"/>
  <c r="AQ120" i="4"/>
  <c r="AR121" i="4" s="1"/>
  <c r="AR120" i="4"/>
  <c r="AD120" i="4"/>
  <c r="O120" i="4"/>
  <c r="C120" i="4"/>
  <c r="B120" i="4"/>
  <c r="V120" i="4"/>
  <c r="AJ120" i="4"/>
  <c r="AK120" i="4"/>
  <c r="AG120" i="4"/>
  <c r="J120" i="4"/>
  <c r="M120" i="4"/>
  <c r="AC120" i="4"/>
  <c r="AA120" i="4"/>
  <c r="AP120" i="4"/>
  <c r="F120" i="4"/>
  <c r="P120" i="4"/>
  <c r="AO120" i="4"/>
  <c r="AI120" i="4"/>
  <c r="G120" i="4"/>
  <c r="AH120" i="4"/>
  <c r="R120" i="4"/>
  <c r="L120" i="4"/>
  <c r="AN120" i="4"/>
  <c r="AE120" i="4"/>
  <c r="AL120" i="4"/>
  <c r="AB120" i="4"/>
  <c r="H120" i="4"/>
  <c r="I121" i="4" s="1"/>
  <c r="I121" i="1"/>
  <c r="K121" i="1"/>
  <c r="E121" i="1"/>
  <c r="X121" i="1"/>
  <c r="V121" i="1"/>
  <c r="F121" i="1"/>
  <c r="G121" i="1"/>
  <c r="R121" i="1"/>
  <c r="C121" i="1"/>
  <c r="B121" i="1"/>
  <c r="D121" i="1"/>
  <c r="J121" i="1"/>
  <c r="Q121" i="1"/>
  <c r="S121" i="1"/>
  <c r="U121" i="1"/>
  <c r="T121" i="1"/>
  <c r="Y121" i="1"/>
  <c r="H121" i="1"/>
  <c r="Z121" i="1"/>
  <c r="L121" i="1" s="1"/>
  <c r="W121" i="1"/>
  <c r="AS110" i="8" l="1"/>
  <c r="T110" i="8"/>
  <c r="AP110" i="8"/>
  <c r="AI110" i="8"/>
  <c r="AN110" i="8"/>
  <c r="AQ110" i="8"/>
  <c r="AK110" i="8"/>
  <c r="L110" i="8"/>
  <c r="H110" i="8"/>
  <c r="N110" i="8"/>
  <c r="G107" i="7"/>
  <c r="AJ107" i="7"/>
  <c r="AP107" i="7"/>
  <c r="P107" i="7"/>
  <c r="J107" i="7"/>
  <c r="AS107" i="7"/>
  <c r="AD107" i="7"/>
  <c r="AD110" i="8"/>
  <c r="F110" i="8"/>
  <c r="U110" i="8"/>
  <c r="AT111" i="8" s="1"/>
  <c r="V111" i="8" s="1"/>
  <c r="AO110" i="8"/>
  <c r="AB110" i="8"/>
  <c r="S110" i="8"/>
  <c r="AL110" i="8"/>
  <c r="AM110" i="8"/>
  <c r="M110" i="8"/>
  <c r="I110" i="8"/>
  <c r="E110" i="8"/>
  <c r="D110" i="8"/>
  <c r="AG110" i="8"/>
  <c r="AC110" i="8"/>
  <c r="AA110" i="8"/>
  <c r="C110" i="8"/>
  <c r="B110" i="8"/>
  <c r="P110" i="8"/>
  <c r="Q111" i="8" s="1"/>
  <c r="AJ110" i="8"/>
  <c r="AK111" i="8" s="1"/>
  <c r="G110" i="8"/>
  <c r="AR110" i="8"/>
  <c r="AS111" i="8" s="1"/>
  <c r="AH110" i="8"/>
  <c r="AE110" i="8"/>
  <c r="K110" i="8"/>
  <c r="AF110" i="8"/>
  <c r="AG111" i="8" s="1"/>
  <c r="J110" i="8"/>
  <c r="S107" i="7"/>
  <c r="AB107" i="7"/>
  <c r="D107" i="7"/>
  <c r="B107" i="7"/>
  <c r="C107" i="7"/>
  <c r="O107" i="7"/>
  <c r="AG107" i="7"/>
  <c r="H107" i="7"/>
  <c r="L107" i="7"/>
  <c r="R107" i="7"/>
  <c r="F107" i="7"/>
  <c r="E107" i="7"/>
  <c r="F108" i="7" s="1"/>
  <c r="AL107" i="7"/>
  <c r="AM108" i="7" s="1"/>
  <c r="AI107" i="7"/>
  <c r="AN107" i="7"/>
  <c r="U107" i="7"/>
  <c r="AH107" i="7"/>
  <c r="AO107" i="7"/>
  <c r="R108" i="7" s="1"/>
  <c r="AR107" i="7"/>
  <c r="AT108" i="7"/>
  <c r="V108" i="7" s="1"/>
  <c r="AC107" i="7"/>
  <c r="AA107" i="7"/>
  <c r="AE107" i="7"/>
  <c r="AF108" i="7" s="1"/>
  <c r="K107" i="7"/>
  <c r="T107" i="7"/>
  <c r="AK107" i="7"/>
  <c r="AL108" i="7" s="1"/>
  <c r="AQ107" i="7"/>
  <c r="T121" i="4"/>
  <c r="AP121" i="4"/>
  <c r="AT121" i="4"/>
  <c r="AS121" i="4"/>
  <c r="AT122" i="4" s="1"/>
  <c r="AM121" i="4"/>
  <c r="J121" i="4"/>
  <c r="AN121" i="4"/>
  <c r="O121" i="4"/>
  <c r="U121" i="4"/>
  <c r="P121" i="4"/>
  <c r="AF121" i="4"/>
  <c r="N121" i="4"/>
  <c r="M121" i="4"/>
  <c r="S121" i="4"/>
  <c r="AE121" i="4"/>
  <c r="AB121" i="4"/>
  <c r="E121" i="4"/>
  <c r="AJ121" i="4"/>
  <c r="V121" i="4"/>
  <c r="U122" i="4" s="1"/>
  <c r="AD121" i="4"/>
  <c r="AH121" i="4"/>
  <c r="AL121" i="4"/>
  <c r="AC121" i="4"/>
  <c r="AA121" i="4"/>
  <c r="AI121" i="4"/>
  <c r="R121" i="4"/>
  <c r="S122" i="4" s="1"/>
  <c r="AG121" i="4"/>
  <c r="Q121" i="4"/>
  <c r="AK121" i="4"/>
  <c r="H121" i="4"/>
  <c r="F121" i="4"/>
  <c r="C121" i="4"/>
  <c r="B121" i="4"/>
  <c r="G121" i="4"/>
  <c r="AO121" i="4"/>
  <c r="L121" i="4"/>
  <c r="AQ121" i="4"/>
  <c r="K121" i="4"/>
  <c r="D121" i="4"/>
  <c r="Y122" i="1"/>
  <c r="K122" i="1"/>
  <c r="D122" i="1"/>
  <c r="V122" i="1"/>
  <c r="F122" i="1"/>
  <c r="Z122" i="1"/>
  <c r="L122" i="1" s="1"/>
  <c r="J122" i="1"/>
  <c r="C122" i="1"/>
  <c r="B122" i="1"/>
  <c r="S122" i="1"/>
  <c r="U122" i="1"/>
  <c r="G122" i="1"/>
  <c r="R122" i="1"/>
  <c r="T122" i="1"/>
  <c r="X122" i="1"/>
  <c r="E122" i="1"/>
  <c r="Q122" i="1"/>
  <c r="I122" i="1"/>
  <c r="W122" i="1"/>
  <c r="H122" i="1"/>
  <c r="AR111" i="8" l="1"/>
  <c r="AP111" i="8"/>
  <c r="L111" i="8"/>
  <c r="D111" i="8"/>
  <c r="AN111" i="8"/>
  <c r="H111" i="8"/>
  <c r="U111" i="8"/>
  <c r="AT112" i="8" s="1"/>
  <c r="V112" i="8" s="1"/>
  <c r="AM111" i="8"/>
  <c r="K111" i="8"/>
  <c r="AR108" i="7"/>
  <c r="AS108" i="7"/>
  <c r="AT109" i="7" s="1"/>
  <c r="V109" i="7" s="1"/>
  <c r="G108" i="7"/>
  <c r="AN108" i="7"/>
  <c r="D108" i="7"/>
  <c r="E109" i="7" s="1"/>
  <c r="AD111" i="8"/>
  <c r="N111" i="8"/>
  <c r="AC111" i="8"/>
  <c r="AA111" i="8"/>
  <c r="AH111" i="8"/>
  <c r="S111" i="8"/>
  <c r="G111" i="8"/>
  <c r="E111" i="8"/>
  <c r="T111" i="8"/>
  <c r="AE111" i="8"/>
  <c r="O111" i="8"/>
  <c r="AJ111" i="8"/>
  <c r="B111" i="8"/>
  <c r="C111" i="8"/>
  <c r="F111" i="8"/>
  <c r="AO111" i="8"/>
  <c r="AQ111" i="8"/>
  <c r="I112" i="8"/>
  <c r="AF111" i="8"/>
  <c r="J111" i="8"/>
  <c r="P111" i="8"/>
  <c r="R111" i="8"/>
  <c r="AI111" i="8"/>
  <c r="AB111" i="8"/>
  <c r="M111" i="8"/>
  <c r="N112" i="8" s="1"/>
  <c r="I111" i="8"/>
  <c r="AL111" i="8"/>
  <c r="M108" i="7"/>
  <c r="I108" i="7"/>
  <c r="AE108" i="7"/>
  <c r="O108" i="7"/>
  <c r="U108" i="7"/>
  <c r="AI108" i="7"/>
  <c r="AH108" i="7"/>
  <c r="AQ108" i="7"/>
  <c r="P108" i="7"/>
  <c r="Q109" i="7" s="1"/>
  <c r="E108" i="7"/>
  <c r="C108" i="7"/>
  <c r="B108" i="7"/>
  <c r="L108" i="7"/>
  <c r="S108" i="7"/>
  <c r="T109" i="7" s="1"/>
  <c r="H108" i="7"/>
  <c r="AC108" i="7"/>
  <c r="AA108" i="7"/>
  <c r="N108" i="7"/>
  <c r="AO108" i="7"/>
  <c r="J108" i="7"/>
  <c r="K108" i="7"/>
  <c r="T108" i="7"/>
  <c r="U109" i="7" s="1"/>
  <c r="AP108" i="7"/>
  <c r="AB108" i="7"/>
  <c r="AD108" i="7"/>
  <c r="AE109" i="7" s="1"/>
  <c r="AJ108" i="7"/>
  <c r="AK109" i="7" s="1"/>
  <c r="AK108" i="7"/>
  <c r="Q108" i="7"/>
  <c r="AG108" i="7"/>
  <c r="AH109" i="7" s="1"/>
  <c r="E122" i="4"/>
  <c r="AR122" i="4"/>
  <c r="AL122" i="4"/>
  <c r="D122" i="4"/>
  <c r="J122" i="4"/>
  <c r="H122" i="4"/>
  <c r="Q122" i="4"/>
  <c r="AK122" i="4"/>
  <c r="AS122" i="4"/>
  <c r="AP122" i="4"/>
  <c r="I122" i="4"/>
  <c r="AM122" i="4"/>
  <c r="AO122" i="4"/>
  <c r="AD122" i="4"/>
  <c r="B122" i="4"/>
  <c r="C122" i="4"/>
  <c r="AH122" i="4"/>
  <c r="T122" i="4"/>
  <c r="R122" i="4"/>
  <c r="L122" i="4"/>
  <c r="AN122" i="4"/>
  <c r="F122" i="4"/>
  <c r="O122" i="4"/>
  <c r="AC122" i="4"/>
  <c r="AA122" i="4"/>
  <c r="M122" i="4"/>
  <c r="G122" i="4"/>
  <c r="AQ122" i="4"/>
  <c r="P122" i="4"/>
  <c r="N122" i="4"/>
  <c r="AJ122" i="4"/>
  <c r="V122" i="4"/>
  <c r="AI122" i="4"/>
  <c r="K122" i="4"/>
  <c r="AG122" i="4"/>
  <c r="AB122" i="4"/>
  <c r="AE122" i="4"/>
  <c r="AF122" i="4"/>
  <c r="E123" i="1"/>
  <c r="Y123" i="1"/>
  <c r="K123" i="1"/>
  <c r="Z123" i="1"/>
  <c r="L123" i="1" s="1"/>
  <c r="I123" i="1"/>
  <c r="J123" i="1"/>
  <c r="H123" i="1"/>
  <c r="R123" i="1"/>
  <c r="W123" i="1"/>
  <c r="T123" i="1"/>
  <c r="V123" i="1"/>
  <c r="B123" i="1"/>
  <c r="C123" i="1"/>
  <c r="F123" i="1"/>
  <c r="U123" i="1"/>
  <c r="D123" i="1"/>
  <c r="X123" i="1"/>
  <c r="Q123" i="1"/>
  <c r="S123" i="1"/>
  <c r="G123" i="1"/>
  <c r="U112" i="8" l="1"/>
  <c r="AN112" i="8"/>
  <c r="K112" i="8"/>
  <c r="AG112" i="8"/>
  <c r="J112" i="8"/>
  <c r="AH112" i="8"/>
  <c r="T112" i="8"/>
  <c r="F112" i="8"/>
  <c r="D112" i="8"/>
  <c r="S112" i="8"/>
  <c r="P112" i="8"/>
  <c r="AS112" i="8"/>
  <c r="AT113" i="8" s="1"/>
  <c r="V113" i="8" s="1"/>
  <c r="AL109" i="7"/>
  <c r="K109" i="7"/>
  <c r="AO109" i="7"/>
  <c r="AD109" i="7"/>
  <c r="R109" i="7"/>
  <c r="Q112" i="8"/>
  <c r="C112" i="8"/>
  <c r="B112" i="8"/>
  <c r="R112" i="8"/>
  <c r="AM112" i="8"/>
  <c r="AK112" i="8"/>
  <c r="AO112" i="8"/>
  <c r="H112" i="8"/>
  <c r="AB112" i="8"/>
  <c r="AD112" i="8"/>
  <c r="AC112" i="8"/>
  <c r="AA112" i="8"/>
  <c r="AR112" i="8"/>
  <c r="AQ112" i="8"/>
  <c r="T113" i="8" s="1"/>
  <c r="AI112" i="8"/>
  <c r="O112" i="8"/>
  <c r="AJ112" i="8"/>
  <c r="AP112" i="8"/>
  <c r="AF112" i="8"/>
  <c r="M112" i="8"/>
  <c r="AE112" i="8"/>
  <c r="AL112" i="8"/>
  <c r="E112" i="8"/>
  <c r="G112" i="8"/>
  <c r="L112" i="8"/>
  <c r="AB109" i="7"/>
  <c r="F109" i="7"/>
  <c r="P109" i="7"/>
  <c r="AS109" i="7"/>
  <c r="AT110" i="7" s="1"/>
  <c r="V110" i="7" s="1"/>
  <c r="L109" i="7"/>
  <c r="I109" i="7"/>
  <c r="H109" i="7"/>
  <c r="AF109" i="7"/>
  <c r="AE110" i="7" s="1"/>
  <c r="J109" i="7"/>
  <c r="AP109" i="7"/>
  <c r="M109" i="7"/>
  <c r="L110" i="7" s="1"/>
  <c r="AR109" i="7"/>
  <c r="AS110" i="7" s="1"/>
  <c r="G109" i="7"/>
  <c r="O109" i="7"/>
  <c r="P110" i="7" s="1"/>
  <c r="B109" i="7"/>
  <c r="C109" i="7"/>
  <c r="AI109" i="7"/>
  <c r="N109" i="7"/>
  <c r="AC109" i="7"/>
  <c r="AA109" i="7"/>
  <c r="AB110" i="7" s="1"/>
  <c r="AG109" i="7"/>
  <c r="D109" i="7"/>
  <c r="E110" i="7" s="1"/>
  <c r="AJ109" i="7"/>
  <c r="AQ109" i="7"/>
  <c r="AM109" i="7"/>
  <c r="AN109" i="7"/>
  <c r="AO110" i="7" s="1"/>
  <c r="S109" i="7"/>
  <c r="T110" i="7" s="1"/>
  <c r="AT123" i="4"/>
  <c r="AR123" i="4"/>
  <c r="AO123" i="4"/>
  <c r="AD123" i="4"/>
  <c r="O123" i="4"/>
  <c r="P123" i="4"/>
  <c r="AN123" i="4"/>
  <c r="N123" i="4"/>
  <c r="AG123" i="4"/>
  <c r="AS123" i="4"/>
  <c r="S123" i="4"/>
  <c r="B123" i="4"/>
  <c r="C123" i="4"/>
  <c r="L123" i="4"/>
  <c r="G123" i="4"/>
  <c r="D123" i="4"/>
  <c r="AL123" i="4"/>
  <c r="F123" i="4"/>
  <c r="AF123" i="4"/>
  <c r="AK123" i="4"/>
  <c r="AB123" i="4"/>
  <c r="M123" i="4"/>
  <c r="AE123" i="4"/>
  <c r="AH123" i="4"/>
  <c r="Q123" i="4"/>
  <c r="U123" i="4"/>
  <c r="AP123" i="4"/>
  <c r="AJ123" i="4"/>
  <c r="V123" i="4"/>
  <c r="AC123" i="4"/>
  <c r="AA123" i="4"/>
  <c r="AM123" i="4"/>
  <c r="I123" i="4"/>
  <c r="T123" i="4"/>
  <c r="AI123" i="4"/>
  <c r="AQ123" i="4"/>
  <c r="J123" i="4"/>
  <c r="H123" i="4"/>
  <c r="R123" i="4"/>
  <c r="E123" i="4"/>
  <c r="K123" i="4"/>
  <c r="Y124" i="1"/>
  <c r="Z124" i="1"/>
  <c r="L124" i="1" s="1"/>
  <c r="J124" i="1"/>
  <c r="X124" i="1"/>
  <c r="H124" i="1"/>
  <c r="R124" i="1"/>
  <c r="W124" i="1"/>
  <c r="E124" i="1"/>
  <c r="C124" i="1"/>
  <c r="B124" i="1"/>
  <c r="I124" i="1"/>
  <c r="U124" i="1"/>
  <c r="V124" i="1"/>
  <c r="S124" i="1"/>
  <c r="G124" i="1"/>
  <c r="Q124" i="1"/>
  <c r="T124" i="1"/>
  <c r="F124" i="1"/>
  <c r="D124" i="1"/>
  <c r="K124" i="1"/>
  <c r="AS113" i="8" l="1"/>
  <c r="Q113" i="8"/>
  <c r="AM113" i="8"/>
  <c r="AJ113" i="8"/>
  <c r="AF113" i="8"/>
  <c r="AR113" i="8"/>
  <c r="AS114" i="8" s="1"/>
  <c r="AG113" i="8"/>
  <c r="AN113" i="8"/>
  <c r="AH110" i="7"/>
  <c r="R110" i="7"/>
  <c r="AD110" i="7"/>
  <c r="K110" i="7"/>
  <c r="U110" i="7"/>
  <c r="AC113" i="8"/>
  <c r="AA113" i="8"/>
  <c r="I113" i="8"/>
  <c r="G113" i="8"/>
  <c r="S113" i="8"/>
  <c r="M113" i="8"/>
  <c r="AQ113" i="8"/>
  <c r="AB113" i="8"/>
  <c r="AH113" i="8"/>
  <c r="C113" i="8"/>
  <c r="B113" i="8"/>
  <c r="AK113" i="8"/>
  <c r="AD113" i="8"/>
  <c r="K113" i="8"/>
  <c r="D113" i="8"/>
  <c r="N113" i="8"/>
  <c r="H113" i="8"/>
  <c r="I114" i="8" s="1"/>
  <c r="F113" i="8"/>
  <c r="U113" i="8"/>
  <c r="J113" i="8"/>
  <c r="AP113" i="8"/>
  <c r="R113" i="8"/>
  <c r="E113" i="8"/>
  <c r="F114" i="8" s="1"/>
  <c r="AL113" i="8"/>
  <c r="AO113" i="8"/>
  <c r="O113" i="8"/>
  <c r="P114" i="8" s="1"/>
  <c r="P113" i="8"/>
  <c r="AE113" i="8"/>
  <c r="L113" i="8"/>
  <c r="AI113" i="8"/>
  <c r="C110" i="7"/>
  <c r="B110" i="7"/>
  <c r="AA111" i="7" s="1"/>
  <c r="AI110" i="7"/>
  <c r="H110" i="7"/>
  <c r="AG110" i="7"/>
  <c r="Q110" i="7"/>
  <c r="AN110" i="7"/>
  <c r="AT111" i="7"/>
  <c r="V111" i="7" s="1"/>
  <c r="I110" i="7"/>
  <c r="G110" i="7"/>
  <c r="AL110" i="7"/>
  <c r="AM111" i="7" s="1"/>
  <c r="N110" i="7"/>
  <c r="J110" i="7"/>
  <c r="AC110" i="7"/>
  <c r="AA110" i="7"/>
  <c r="AB111" i="7" s="1"/>
  <c r="AR110" i="7"/>
  <c r="AS111" i="7" s="1"/>
  <c r="AJ110" i="7"/>
  <c r="AQ110" i="7"/>
  <c r="M110" i="7"/>
  <c r="F110" i="7"/>
  <c r="O110" i="7"/>
  <c r="AF110" i="7"/>
  <c r="AG111" i="7" s="1"/>
  <c r="AK110" i="7"/>
  <c r="AL111" i="7" s="1"/>
  <c r="D110" i="7"/>
  <c r="AC111" i="7" s="1"/>
  <c r="AM110" i="7"/>
  <c r="AN111" i="7" s="1"/>
  <c r="S110" i="7"/>
  <c r="AP110" i="7"/>
  <c r="AN124" i="4"/>
  <c r="AT124" i="4"/>
  <c r="F124" i="4"/>
  <c r="AM124" i="4"/>
  <c r="AP124" i="4"/>
  <c r="AK124" i="4"/>
  <c r="U124" i="4"/>
  <c r="T124" i="4"/>
  <c r="L124" i="4"/>
  <c r="AF124" i="4"/>
  <c r="J124" i="4"/>
  <c r="AQ124" i="4"/>
  <c r="N124" i="4"/>
  <c r="E124" i="4"/>
  <c r="S124" i="4"/>
  <c r="AC124" i="4"/>
  <c r="AA124" i="4"/>
  <c r="H124" i="4"/>
  <c r="G125" i="4" s="1"/>
  <c r="I124" i="4"/>
  <c r="AE124" i="4"/>
  <c r="Q124" i="4"/>
  <c r="AL124" i="4"/>
  <c r="O124" i="4"/>
  <c r="K124" i="4"/>
  <c r="AO124" i="4"/>
  <c r="R124" i="4"/>
  <c r="AG124" i="4"/>
  <c r="M124" i="4"/>
  <c r="AS124" i="4"/>
  <c r="AR124" i="4"/>
  <c r="AB124" i="4"/>
  <c r="AI124" i="4"/>
  <c r="G124" i="4"/>
  <c r="D124" i="4"/>
  <c r="V124" i="4"/>
  <c r="AJ124" i="4"/>
  <c r="AD124" i="4"/>
  <c r="P124" i="4"/>
  <c r="AH124" i="4"/>
  <c r="C124" i="4"/>
  <c r="B124" i="4"/>
  <c r="K125" i="1"/>
  <c r="Z125" i="1"/>
  <c r="L125" i="1" s="1"/>
  <c r="Q125" i="1"/>
  <c r="Y125" i="1"/>
  <c r="U125" i="1"/>
  <c r="W125" i="1"/>
  <c r="V125" i="1"/>
  <c r="R125" i="1"/>
  <c r="S125" i="1"/>
  <c r="H125" i="1"/>
  <c r="J125" i="1"/>
  <c r="I125" i="1"/>
  <c r="X125" i="1"/>
  <c r="E125" i="1"/>
  <c r="T125" i="1"/>
  <c r="B125" i="1"/>
  <c r="C125" i="1"/>
  <c r="D125" i="1"/>
  <c r="G125" i="1"/>
  <c r="F125" i="1"/>
  <c r="AT114" i="8" l="1"/>
  <c r="AN114" i="8"/>
  <c r="S114" i="8"/>
  <c r="AM114" i="8"/>
  <c r="AJ114" i="8"/>
  <c r="E114" i="8"/>
  <c r="AF114" i="8"/>
  <c r="AO114" i="8"/>
  <c r="T114" i="8"/>
  <c r="U114" i="8"/>
  <c r="AT115" i="8" s="1"/>
  <c r="V115" i="8" s="1"/>
  <c r="M111" i="7"/>
  <c r="J111" i="7"/>
  <c r="U111" i="7"/>
  <c r="AK111" i="7"/>
  <c r="AQ111" i="7"/>
  <c r="AD111" i="7"/>
  <c r="T111" i="7"/>
  <c r="G111" i="7"/>
  <c r="K111" i="7"/>
  <c r="V114" i="8"/>
  <c r="O114" i="8"/>
  <c r="D114" i="8"/>
  <c r="R114" i="8"/>
  <c r="AG114" i="8"/>
  <c r="AI114" i="8"/>
  <c r="AC114" i="8"/>
  <c r="AA114" i="8"/>
  <c r="H114" i="8"/>
  <c r="C114" i="8"/>
  <c r="B114" i="8"/>
  <c r="M114" i="8"/>
  <c r="AQ114" i="8"/>
  <c r="L114" i="8"/>
  <c r="AR114" i="8"/>
  <c r="J114" i="8"/>
  <c r="Q114" i="8"/>
  <c r="K114" i="8"/>
  <c r="J115" i="8" s="1"/>
  <c r="AE114" i="8"/>
  <c r="N114" i="8"/>
  <c r="AL114" i="8"/>
  <c r="AH114" i="8"/>
  <c r="AB114" i="8"/>
  <c r="AP114" i="8"/>
  <c r="G114" i="8"/>
  <c r="F115" i="8" s="1"/>
  <c r="AK114" i="8"/>
  <c r="AD114" i="8"/>
  <c r="H111" i="7"/>
  <c r="AE111" i="7"/>
  <c r="AJ111" i="7"/>
  <c r="AO111" i="7"/>
  <c r="E111" i="7"/>
  <c r="N111" i="7"/>
  <c r="O112" i="7" s="1"/>
  <c r="O111" i="7"/>
  <c r="S111" i="7"/>
  <c r="T112" i="7" s="1"/>
  <c r="L111" i="7"/>
  <c r="F111" i="7"/>
  <c r="AR111" i="7"/>
  <c r="R111" i="7"/>
  <c r="C111" i="7"/>
  <c r="D112" i="7" s="1"/>
  <c r="B111" i="7"/>
  <c r="AA112" i="7" s="1"/>
  <c r="Q111" i="7"/>
  <c r="AP111" i="7"/>
  <c r="AO112" i="7" s="1"/>
  <c r="AH111" i="7"/>
  <c r="AI112" i="7" s="1"/>
  <c r="D111" i="7"/>
  <c r="P111" i="7"/>
  <c r="AT112" i="7"/>
  <c r="V112" i="7" s="1"/>
  <c r="AI111" i="7"/>
  <c r="AJ112" i="7" s="1"/>
  <c r="I111" i="7"/>
  <c r="J112" i="7" s="1"/>
  <c r="AF111" i="7"/>
  <c r="AG112" i="7" s="1"/>
  <c r="D125" i="4"/>
  <c r="AT125" i="4"/>
  <c r="V125" i="4" s="1"/>
  <c r="AK125" i="4"/>
  <c r="Q125" i="4"/>
  <c r="H125" i="4"/>
  <c r="AP125" i="4"/>
  <c r="L125" i="4"/>
  <c r="AS125" i="4"/>
  <c r="N125" i="4"/>
  <c r="U125" i="4"/>
  <c r="E125" i="4"/>
  <c r="S125" i="4"/>
  <c r="AO125" i="4"/>
  <c r="C125" i="4"/>
  <c r="B125" i="4"/>
  <c r="J125" i="4"/>
  <c r="AR125" i="4"/>
  <c r="K125" i="4"/>
  <c r="AJ125" i="4"/>
  <c r="I125" i="4"/>
  <c r="AI125" i="4"/>
  <c r="AC125" i="4"/>
  <c r="AA125" i="4"/>
  <c r="M125" i="4"/>
  <c r="AB125" i="4"/>
  <c r="AG125" i="4"/>
  <c r="P125" i="4"/>
  <c r="AD125" i="4"/>
  <c r="AL125" i="4"/>
  <c r="AE125" i="4"/>
  <c r="AM125" i="4"/>
  <c r="T125" i="4"/>
  <c r="AN125" i="4"/>
  <c r="F125" i="4"/>
  <c r="R125" i="4"/>
  <c r="AQ125" i="4"/>
  <c r="AH125" i="4"/>
  <c r="AF125" i="4"/>
  <c r="O125" i="4"/>
  <c r="Z126" i="1"/>
  <c r="L126" i="1" s="1"/>
  <c r="J126" i="1"/>
  <c r="H126" i="1"/>
  <c r="E126" i="1"/>
  <c r="T126" i="1"/>
  <c r="Y126" i="1"/>
  <c r="U126" i="1"/>
  <c r="K126" i="1"/>
  <c r="X126" i="1"/>
  <c r="W126" i="1"/>
  <c r="S126" i="1"/>
  <c r="D126" i="1"/>
  <c r="I126" i="1"/>
  <c r="Q126" i="1"/>
  <c r="G126" i="1"/>
  <c r="B126" i="1"/>
  <c r="C126" i="1"/>
  <c r="R126" i="1"/>
  <c r="V126" i="1"/>
  <c r="F126" i="1"/>
  <c r="AO115" i="8" l="1"/>
  <c r="AL115" i="8"/>
  <c r="AM115" i="8"/>
  <c r="AS115" i="8"/>
  <c r="AD115" i="8"/>
  <c r="AF115" i="8"/>
  <c r="G116" i="8" s="1"/>
  <c r="S115" i="8"/>
  <c r="T115" i="8"/>
  <c r="P115" i="8"/>
  <c r="I115" i="8"/>
  <c r="AR115" i="8"/>
  <c r="K115" i="8"/>
  <c r="F112" i="7"/>
  <c r="P112" i="7"/>
  <c r="S112" i="7"/>
  <c r="AS112" i="7"/>
  <c r="E112" i="7"/>
  <c r="AE115" i="8"/>
  <c r="Q115" i="8"/>
  <c r="AB115" i="8"/>
  <c r="E115" i="8"/>
  <c r="H115" i="8"/>
  <c r="O115" i="8"/>
  <c r="M115" i="8"/>
  <c r="AN115" i="8"/>
  <c r="G115" i="8"/>
  <c r="AJ115" i="8"/>
  <c r="U115" i="8"/>
  <c r="N115" i="8"/>
  <c r="AH115" i="8"/>
  <c r="AC115" i="8"/>
  <c r="AA115" i="8"/>
  <c r="R115" i="8"/>
  <c r="C115" i="8"/>
  <c r="B115" i="8"/>
  <c r="AQ115" i="8"/>
  <c r="AR116" i="8" s="1"/>
  <c r="L115" i="8"/>
  <c r="K116" i="8" s="1"/>
  <c r="AI115" i="8"/>
  <c r="AG115" i="8"/>
  <c r="D115" i="8"/>
  <c r="E116" i="8" s="1"/>
  <c r="AK115" i="8"/>
  <c r="AP115" i="8"/>
  <c r="H112" i="7"/>
  <c r="AK112" i="7"/>
  <c r="AN112" i="7"/>
  <c r="AF112" i="7"/>
  <c r="AL112" i="7"/>
  <c r="AH112" i="7"/>
  <c r="G112" i="7"/>
  <c r="I112" i="7"/>
  <c r="AQ112" i="7"/>
  <c r="Q112" i="7"/>
  <c r="R112" i="7"/>
  <c r="U112" i="7"/>
  <c r="AB112" i="7"/>
  <c r="AM112" i="7"/>
  <c r="AR112" i="7"/>
  <c r="AS113" i="7" s="1"/>
  <c r="AC112" i="7"/>
  <c r="AP112" i="7"/>
  <c r="AE112" i="7"/>
  <c r="AF113" i="7" s="1"/>
  <c r="AJ113" i="7"/>
  <c r="K112" i="7"/>
  <c r="L113" i="7" s="1"/>
  <c r="AD112" i="7"/>
  <c r="C112" i="7"/>
  <c r="D113" i="7" s="1"/>
  <c r="B112" i="7"/>
  <c r="M112" i="7"/>
  <c r="L112" i="7"/>
  <c r="N112" i="7"/>
  <c r="O113" i="7" s="1"/>
  <c r="AT126" i="4"/>
  <c r="AF126" i="4"/>
  <c r="P126" i="4"/>
  <c r="AR126" i="4"/>
  <c r="AE126" i="4"/>
  <c r="Q126" i="4"/>
  <c r="G126" i="4"/>
  <c r="AI126" i="4"/>
  <c r="AS126" i="4"/>
  <c r="AD126" i="4"/>
  <c r="AQ126" i="4"/>
  <c r="AM126" i="4"/>
  <c r="AB126" i="4"/>
  <c r="M126" i="4"/>
  <c r="AL126" i="4"/>
  <c r="AJ126" i="4"/>
  <c r="K126" i="4"/>
  <c r="AG126" i="4"/>
  <c r="AO126" i="4"/>
  <c r="R126" i="4"/>
  <c r="J126" i="4"/>
  <c r="T126" i="4"/>
  <c r="AP126" i="4"/>
  <c r="F126" i="4"/>
  <c r="AN126" i="4"/>
  <c r="AH126" i="4"/>
  <c r="AK126" i="4"/>
  <c r="C126" i="4"/>
  <c r="B126" i="4"/>
  <c r="D126" i="4"/>
  <c r="U126" i="4"/>
  <c r="S126" i="4"/>
  <c r="AC126" i="4"/>
  <c r="AA126" i="4"/>
  <c r="L126" i="4"/>
  <c r="O126" i="4"/>
  <c r="E126" i="4"/>
  <c r="N126" i="4"/>
  <c r="I126" i="4"/>
  <c r="H126" i="4"/>
  <c r="Z127" i="1"/>
  <c r="L127" i="1" s="1"/>
  <c r="Y127" i="1"/>
  <c r="J127" i="1"/>
  <c r="W127" i="1"/>
  <c r="T127" i="1"/>
  <c r="U127" i="1"/>
  <c r="G127" i="1"/>
  <c r="I127" i="1"/>
  <c r="E127" i="1"/>
  <c r="X127" i="1"/>
  <c r="D127" i="1"/>
  <c r="B127" i="1"/>
  <c r="C127" i="1"/>
  <c r="S127" i="1"/>
  <c r="Q127" i="1"/>
  <c r="H127" i="1"/>
  <c r="R127" i="1"/>
  <c r="F127" i="1"/>
  <c r="V127" i="1"/>
  <c r="K127" i="1"/>
  <c r="AQ116" i="8" l="1"/>
  <c r="AE116" i="8"/>
  <c r="H116" i="8"/>
  <c r="AS116" i="8"/>
  <c r="AH116" i="8"/>
  <c r="AI116" i="8"/>
  <c r="P116" i="8"/>
  <c r="U116" i="8"/>
  <c r="O116" i="8"/>
  <c r="D116" i="8"/>
  <c r="T116" i="8"/>
  <c r="AL116" i="8"/>
  <c r="AT113" i="7"/>
  <c r="V113" i="7" s="1"/>
  <c r="K113" i="7"/>
  <c r="N113" i="7"/>
  <c r="AM116" i="8"/>
  <c r="AO116" i="8"/>
  <c r="J116" i="8"/>
  <c r="C116" i="8"/>
  <c r="B116" i="8"/>
  <c r="N116" i="8"/>
  <c r="F116" i="8"/>
  <c r="AC116" i="8"/>
  <c r="AD117" i="8" s="1"/>
  <c r="AA116" i="8"/>
  <c r="S116" i="8"/>
  <c r="T117" i="8" s="1"/>
  <c r="I116" i="8"/>
  <c r="L116" i="8"/>
  <c r="AI117" i="8" s="1"/>
  <c r="AB116" i="8"/>
  <c r="AK116" i="8"/>
  <c r="AT116" i="8"/>
  <c r="R116" i="8"/>
  <c r="AD116" i="8"/>
  <c r="AF116" i="8"/>
  <c r="AG117" i="8" s="1"/>
  <c r="AJ116" i="8"/>
  <c r="M116" i="8"/>
  <c r="AG116" i="8"/>
  <c r="AN116" i="8"/>
  <c r="Q116" i="8"/>
  <c r="P117" i="8" s="1"/>
  <c r="AP116" i="8"/>
  <c r="AH113" i="7"/>
  <c r="H113" i="7"/>
  <c r="I114" i="7" s="1"/>
  <c r="AC113" i="7"/>
  <c r="AA113" i="7"/>
  <c r="AI113" i="7"/>
  <c r="E113" i="7"/>
  <c r="AM113" i="7"/>
  <c r="AL113" i="7"/>
  <c r="AK114" i="7" s="1"/>
  <c r="AQ113" i="7"/>
  <c r="S113" i="7"/>
  <c r="T114" i="7" s="1"/>
  <c r="AK113" i="7"/>
  <c r="T113" i="7"/>
  <c r="B113" i="7"/>
  <c r="C113" i="7"/>
  <c r="D114" i="7" s="1"/>
  <c r="AD113" i="7"/>
  <c r="R113" i="7"/>
  <c r="Q113" i="7"/>
  <c r="I113" i="7"/>
  <c r="J114" i="7" s="1"/>
  <c r="AG113" i="7"/>
  <c r="U113" i="7"/>
  <c r="AT114" i="7"/>
  <c r="V114" i="7" s="1"/>
  <c r="AE113" i="7"/>
  <c r="AN113" i="7"/>
  <c r="F113" i="7"/>
  <c r="G114" i="7" s="1"/>
  <c r="G113" i="7"/>
  <c r="AB113" i="7"/>
  <c r="M113" i="7"/>
  <c r="AR113" i="7"/>
  <c r="AS114" i="7" s="1"/>
  <c r="P113" i="7"/>
  <c r="J113" i="7"/>
  <c r="K114" i="7" s="1"/>
  <c r="AO113" i="7"/>
  <c r="AP113" i="7"/>
  <c r="AQ114" i="7" s="1"/>
  <c r="V126" i="4"/>
  <c r="AS127" i="4" s="1"/>
  <c r="AD127" i="4"/>
  <c r="AO127" i="4"/>
  <c r="I127" i="4"/>
  <c r="AB127" i="4"/>
  <c r="T127" i="4"/>
  <c r="J127" i="4"/>
  <c r="AE127" i="4"/>
  <c r="O127" i="4"/>
  <c r="F127" i="4"/>
  <c r="P127" i="4"/>
  <c r="AJ127" i="4"/>
  <c r="AI127" i="4"/>
  <c r="S127" i="4"/>
  <c r="AM127" i="4"/>
  <c r="AP127" i="4"/>
  <c r="Q127" i="4"/>
  <c r="AH127" i="4"/>
  <c r="N127" i="4"/>
  <c r="AF127" i="4"/>
  <c r="E127" i="4"/>
  <c r="R127" i="4"/>
  <c r="AC127" i="4"/>
  <c r="AA127" i="4"/>
  <c r="AG127" i="4"/>
  <c r="G127" i="4"/>
  <c r="H127" i="4"/>
  <c r="AN127" i="4"/>
  <c r="M127" i="4"/>
  <c r="C127" i="4"/>
  <c r="B127" i="4"/>
  <c r="AQ127" i="4"/>
  <c r="L127" i="4"/>
  <c r="AR127" i="4"/>
  <c r="AK127" i="4"/>
  <c r="D127" i="4"/>
  <c r="AL127" i="4"/>
  <c r="K127" i="4"/>
  <c r="Y128" i="1"/>
  <c r="Z128" i="1"/>
  <c r="L128" i="1" s="1"/>
  <c r="H128" i="1"/>
  <c r="D128" i="1"/>
  <c r="X128" i="1"/>
  <c r="F128" i="1"/>
  <c r="W128" i="1"/>
  <c r="T128" i="1"/>
  <c r="V128" i="1"/>
  <c r="I128" i="1"/>
  <c r="J128" i="1"/>
  <c r="C128" i="1"/>
  <c r="B128" i="1"/>
  <c r="R128" i="1"/>
  <c r="U128" i="1"/>
  <c r="Q128" i="1"/>
  <c r="S128" i="1"/>
  <c r="E128" i="1"/>
  <c r="G128" i="1"/>
  <c r="K128" i="1"/>
  <c r="H117" i="8" l="1"/>
  <c r="F117" i="8"/>
  <c r="K117" i="8"/>
  <c r="I117" i="8"/>
  <c r="S117" i="8"/>
  <c r="AB117" i="8"/>
  <c r="AL117" i="8"/>
  <c r="AH117" i="8"/>
  <c r="O117" i="8"/>
  <c r="H114" i="7"/>
  <c r="I115" i="7" s="1"/>
  <c r="AJ114" i="7"/>
  <c r="O114" i="7"/>
  <c r="N114" i="7"/>
  <c r="AC117" i="8"/>
  <c r="AA117" i="8"/>
  <c r="AH118" i="8"/>
  <c r="AP117" i="8"/>
  <c r="AQ117" i="8"/>
  <c r="E117" i="8"/>
  <c r="R117" i="8"/>
  <c r="AE117" i="8"/>
  <c r="M117" i="8"/>
  <c r="AR117" i="8"/>
  <c r="AJ117" i="8"/>
  <c r="AO117" i="8"/>
  <c r="Q117" i="8"/>
  <c r="J117" i="8"/>
  <c r="G117" i="8"/>
  <c r="H118" i="8" s="1"/>
  <c r="AN117" i="8"/>
  <c r="AF117" i="8"/>
  <c r="N117" i="8"/>
  <c r="O118" i="8" s="1"/>
  <c r="B117" i="8"/>
  <c r="C117" i="8"/>
  <c r="L117" i="8"/>
  <c r="AK117" i="8"/>
  <c r="V116" i="8"/>
  <c r="AT117" i="8" s="1"/>
  <c r="V117" i="8" s="1"/>
  <c r="U118" i="8" s="1"/>
  <c r="AM117" i="8"/>
  <c r="D117" i="8"/>
  <c r="R114" i="7"/>
  <c r="AR114" i="7"/>
  <c r="AS115" i="7" s="1"/>
  <c r="AB114" i="7"/>
  <c r="AO114" i="7"/>
  <c r="AP115" i="7" s="1"/>
  <c r="S114" i="7"/>
  <c r="AD114" i="7"/>
  <c r="E115" i="7" s="1"/>
  <c r="AP114" i="7"/>
  <c r="AF114" i="7"/>
  <c r="AE114" i="7"/>
  <c r="P114" i="7"/>
  <c r="Q114" i="7"/>
  <c r="AM114" i="7"/>
  <c r="C114" i="7"/>
  <c r="B114" i="7"/>
  <c r="AN114" i="7"/>
  <c r="AI114" i="7"/>
  <c r="AH114" i="7"/>
  <c r="U114" i="7"/>
  <c r="AT115" i="7" s="1"/>
  <c r="V115" i="7" s="1"/>
  <c r="AG114" i="7"/>
  <c r="M114" i="7"/>
  <c r="N115" i="7" s="1"/>
  <c r="AC114" i="7"/>
  <c r="AA114" i="7"/>
  <c r="E114" i="7"/>
  <c r="F115" i="7" s="1"/>
  <c r="AL114" i="7"/>
  <c r="F114" i="7"/>
  <c r="L114" i="7"/>
  <c r="M115" i="7" s="1"/>
  <c r="E128" i="4"/>
  <c r="U127" i="4"/>
  <c r="AR128" i="4" s="1"/>
  <c r="K128" i="4"/>
  <c r="AT127" i="4"/>
  <c r="V127" i="4" s="1"/>
  <c r="U128" i="4" s="1"/>
  <c r="AA128" i="4"/>
  <c r="P128" i="4"/>
  <c r="L128" i="4"/>
  <c r="AL128" i="4"/>
  <c r="AM128" i="4"/>
  <c r="AP128" i="4"/>
  <c r="Q128" i="4"/>
  <c r="AO128" i="4"/>
  <c r="F128" i="4"/>
  <c r="AC128" i="4"/>
  <c r="I128" i="4"/>
  <c r="H128" i="4"/>
  <c r="G128" i="4"/>
  <c r="M128" i="4"/>
  <c r="AH128" i="4"/>
  <c r="AG128" i="4"/>
  <c r="AN128" i="4"/>
  <c r="J128" i="4"/>
  <c r="T128" i="4"/>
  <c r="AE128" i="4"/>
  <c r="B128" i="4"/>
  <c r="C128" i="4"/>
  <c r="O128" i="4"/>
  <c r="AJ128" i="4"/>
  <c r="D128" i="4"/>
  <c r="AB128" i="4"/>
  <c r="AI128" i="4"/>
  <c r="N128" i="4"/>
  <c r="AD128" i="4"/>
  <c r="R128" i="4"/>
  <c r="AK128" i="4"/>
  <c r="S128" i="4"/>
  <c r="AQ128" i="4"/>
  <c r="AF128" i="4"/>
  <c r="Z129" i="1"/>
  <c r="L129" i="1" s="1"/>
  <c r="K129" i="1"/>
  <c r="U129" i="1"/>
  <c r="T129" i="1"/>
  <c r="V129" i="1"/>
  <c r="G129" i="1"/>
  <c r="W129" i="1"/>
  <c r="Y129" i="1"/>
  <c r="F129" i="1"/>
  <c r="I129" i="1"/>
  <c r="B129" i="1"/>
  <c r="C129" i="1"/>
  <c r="R129" i="1"/>
  <c r="D129" i="1"/>
  <c r="X129" i="1"/>
  <c r="J129" i="1"/>
  <c r="H129" i="1"/>
  <c r="S129" i="1"/>
  <c r="Q129" i="1"/>
  <c r="E129" i="1"/>
  <c r="E118" i="8" l="1"/>
  <c r="AE118" i="8"/>
  <c r="I118" i="8"/>
  <c r="AP118" i="8"/>
  <c r="AQ118" i="8"/>
  <c r="AN118" i="8"/>
  <c r="G118" i="8"/>
  <c r="AS118" i="8"/>
  <c r="N118" i="8"/>
  <c r="K118" i="8"/>
  <c r="J118" i="8"/>
  <c r="D118" i="8"/>
  <c r="AJ115" i="7"/>
  <c r="AG115" i="7"/>
  <c r="AQ115" i="7"/>
  <c r="D115" i="7"/>
  <c r="G115" i="7"/>
  <c r="AK115" i="7"/>
  <c r="Q115" i="7"/>
  <c r="R116" i="7" s="1"/>
  <c r="R118" i="8"/>
  <c r="AF118" i="8"/>
  <c r="AG119" i="8" s="1"/>
  <c r="C118" i="8"/>
  <c r="B118" i="8"/>
  <c r="S118" i="8"/>
  <c r="T119" i="8" s="1"/>
  <c r="L118" i="8"/>
  <c r="U117" i="8"/>
  <c r="T118" i="8" s="1"/>
  <c r="AS117" i="8"/>
  <c r="Q118" i="8"/>
  <c r="F118" i="8"/>
  <c r="AL118" i="8"/>
  <c r="P118" i="8"/>
  <c r="AJ118" i="8"/>
  <c r="AB118" i="8"/>
  <c r="M118" i="8"/>
  <c r="AG118" i="8"/>
  <c r="AI118" i="8"/>
  <c r="AA118" i="8"/>
  <c r="AD118" i="8"/>
  <c r="AO118" i="8"/>
  <c r="AP119" i="8" s="1"/>
  <c r="AK118" i="8"/>
  <c r="AC118" i="8"/>
  <c r="AD119" i="8" s="1"/>
  <c r="AM118" i="8"/>
  <c r="AO115" i="7"/>
  <c r="AF115" i="7"/>
  <c r="AR115" i="7"/>
  <c r="AC115" i="7"/>
  <c r="AA115" i="7"/>
  <c r="L115" i="7"/>
  <c r="S115" i="7"/>
  <c r="C115" i="7"/>
  <c r="B115" i="7"/>
  <c r="AI115" i="7"/>
  <c r="R115" i="7"/>
  <c r="S116" i="7" s="1"/>
  <c r="H115" i="7"/>
  <c r="G116" i="7" s="1"/>
  <c r="AM115" i="7"/>
  <c r="AN115" i="7"/>
  <c r="AD115" i="7"/>
  <c r="U115" i="7"/>
  <c r="AT116" i="7" s="1"/>
  <c r="V116" i="7" s="1"/>
  <c r="AE115" i="7"/>
  <c r="AF116" i="7" s="1"/>
  <c r="P115" i="7"/>
  <c r="N116" i="7"/>
  <c r="AH115" i="7"/>
  <c r="AB115" i="7"/>
  <c r="E116" i="7" s="1"/>
  <c r="O115" i="7"/>
  <c r="K115" i="7"/>
  <c r="L116" i="7" s="1"/>
  <c r="J115" i="7"/>
  <c r="T115" i="7"/>
  <c r="U116" i="7" s="1"/>
  <c r="AL115" i="7"/>
  <c r="AM116" i="7" s="1"/>
  <c r="AS128" i="4"/>
  <c r="AT128" i="4"/>
  <c r="V128" i="4" s="1"/>
  <c r="M129" i="4"/>
  <c r="Q129" i="4"/>
  <c r="P129" i="4"/>
  <c r="AR129" i="4"/>
  <c r="AG129" i="4"/>
  <c r="H129" i="4"/>
  <c r="R129" i="4"/>
  <c r="AO129" i="4"/>
  <c r="AE129" i="4"/>
  <c r="O129" i="4"/>
  <c r="D129" i="4"/>
  <c r="AK129" i="4"/>
  <c r="K129" i="4"/>
  <c r="AD129" i="4"/>
  <c r="AJ129" i="4"/>
  <c r="AN129" i="4"/>
  <c r="I129" i="4"/>
  <c r="U129" i="4"/>
  <c r="AS129" i="4"/>
  <c r="E129" i="4"/>
  <c r="C129" i="4"/>
  <c r="B129" i="4"/>
  <c r="AH129" i="4"/>
  <c r="J129" i="4"/>
  <c r="AM129" i="4"/>
  <c r="AC129" i="4"/>
  <c r="AA129" i="4"/>
  <c r="AL129" i="4"/>
  <c r="F129" i="4"/>
  <c r="AF129" i="4"/>
  <c r="AI129" i="4"/>
  <c r="T129" i="4"/>
  <c r="AP129" i="4"/>
  <c r="AB129" i="4"/>
  <c r="S129" i="4"/>
  <c r="AQ129" i="4"/>
  <c r="G129" i="4"/>
  <c r="H130" i="4" s="1"/>
  <c r="N129" i="4"/>
  <c r="L129" i="4"/>
  <c r="Z130" i="1"/>
  <c r="L130" i="1" s="1"/>
  <c r="I130" i="1"/>
  <c r="J130" i="1"/>
  <c r="V130" i="1"/>
  <c r="X130" i="1"/>
  <c r="T130" i="1"/>
  <c r="K130" i="1"/>
  <c r="E130" i="1"/>
  <c r="R130" i="1"/>
  <c r="H130" i="1"/>
  <c r="G130" i="1"/>
  <c r="U130" i="1"/>
  <c r="Q130" i="1"/>
  <c r="S130" i="1"/>
  <c r="D130" i="1"/>
  <c r="C130" i="1"/>
  <c r="B130" i="1"/>
  <c r="Y130" i="1"/>
  <c r="F130" i="1"/>
  <c r="W130" i="1"/>
  <c r="AR119" i="8" l="1"/>
  <c r="H119" i="8"/>
  <c r="AN119" i="8"/>
  <c r="AR118" i="8"/>
  <c r="AK119" i="8"/>
  <c r="AE119" i="8"/>
  <c r="Q119" i="8"/>
  <c r="AB119" i="8"/>
  <c r="AJ119" i="8"/>
  <c r="Q116" i="7"/>
  <c r="H116" i="7"/>
  <c r="AH116" i="7"/>
  <c r="F116" i="7"/>
  <c r="AE116" i="7"/>
  <c r="K116" i="7"/>
  <c r="P116" i="7"/>
  <c r="AR116" i="7"/>
  <c r="C119" i="8"/>
  <c r="B119" i="8"/>
  <c r="AT118" i="8"/>
  <c r="D119" i="8"/>
  <c r="AH119" i="8"/>
  <c r="AM119" i="8"/>
  <c r="AO119" i="8"/>
  <c r="S119" i="8"/>
  <c r="AL119" i="8"/>
  <c r="N119" i="8"/>
  <c r="AI119" i="8"/>
  <c r="J119" i="8"/>
  <c r="P119" i="8"/>
  <c r="AQ119" i="8"/>
  <c r="M119" i="8"/>
  <c r="K119" i="8"/>
  <c r="L119" i="8"/>
  <c r="I119" i="8"/>
  <c r="E119" i="8"/>
  <c r="G119" i="8"/>
  <c r="F119" i="8"/>
  <c r="G120" i="8" s="1"/>
  <c r="AC119" i="8"/>
  <c r="AA119" i="8"/>
  <c r="R119" i="8"/>
  <c r="S120" i="8" s="1"/>
  <c r="O119" i="8"/>
  <c r="AF119" i="8"/>
  <c r="I116" i="7"/>
  <c r="AJ116" i="7"/>
  <c r="AS116" i="7"/>
  <c r="AT117" i="7" s="1"/>
  <c r="V117" i="7" s="1"/>
  <c r="M116" i="7"/>
  <c r="AG116" i="7"/>
  <c r="AF117" i="7" s="1"/>
  <c r="AQ116" i="7"/>
  <c r="C116" i="7"/>
  <c r="B116" i="7"/>
  <c r="AP116" i="7"/>
  <c r="AO116" i="7"/>
  <c r="AP117" i="7" s="1"/>
  <c r="D116" i="7"/>
  <c r="E117" i="7" s="1"/>
  <c r="O116" i="7"/>
  <c r="J116" i="7"/>
  <c r="AC116" i="7"/>
  <c r="AD117" i="7" s="1"/>
  <c r="AA116" i="7"/>
  <c r="AN116" i="7"/>
  <c r="AB116" i="7"/>
  <c r="AK116" i="7"/>
  <c r="T117" i="7"/>
  <c r="AI116" i="7"/>
  <c r="T116" i="7"/>
  <c r="AD116" i="7"/>
  <c r="AE117" i="7" s="1"/>
  <c r="AL116" i="7"/>
  <c r="AT129" i="4"/>
  <c r="V129" i="4" s="1"/>
  <c r="AT130" i="4"/>
  <c r="V130" i="4" s="1"/>
  <c r="N130" i="4"/>
  <c r="AP130" i="4"/>
  <c r="AN130" i="4"/>
  <c r="Q130" i="4"/>
  <c r="AQ130" i="4"/>
  <c r="U130" i="4"/>
  <c r="O130" i="4"/>
  <c r="AH130" i="4"/>
  <c r="D130" i="4"/>
  <c r="T130" i="4"/>
  <c r="AG130" i="4"/>
  <c r="E130" i="4"/>
  <c r="M130" i="4"/>
  <c r="AJ130" i="4"/>
  <c r="K130" i="4"/>
  <c r="AF130" i="4"/>
  <c r="AI130" i="4"/>
  <c r="I130" i="4"/>
  <c r="AR130" i="4"/>
  <c r="G130" i="4"/>
  <c r="C130" i="4"/>
  <c r="B130" i="4"/>
  <c r="J130" i="4"/>
  <c r="AE130" i="4"/>
  <c r="AO130" i="4"/>
  <c r="L130" i="4"/>
  <c r="AM130" i="4"/>
  <c r="AC130" i="4"/>
  <c r="AA130" i="4"/>
  <c r="AB130" i="4"/>
  <c r="F130" i="4"/>
  <c r="R130" i="4"/>
  <c r="AL130" i="4"/>
  <c r="AD130" i="4"/>
  <c r="AK130" i="4"/>
  <c r="P130" i="4"/>
  <c r="AS130" i="4"/>
  <c r="S130" i="4"/>
  <c r="Y131" i="1"/>
  <c r="G131" i="1"/>
  <c r="K131" i="1"/>
  <c r="W131" i="1"/>
  <c r="Z131" i="1"/>
  <c r="L131" i="1" s="1"/>
  <c r="I131" i="1"/>
  <c r="R131" i="1"/>
  <c r="E131" i="1"/>
  <c r="X131" i="1"/>
  <c r="U131" i="1"/>
  <c r="H131" i="1"/>
  <c r="B131" i="1"/>
  <c r="C131" i="1"/>
  <c r="D131" i="1"/>
  <c r="J131" i="1"/>
  <c r="S131" i="1"/>
  <c r="V131" i="1"/>
  <c r="Q131" i="1"/>
  <c r="T131" i="1"/>
  <c r="F131" i="1"/>
  <c r="AO120" i="8" l="1"/>
  <c r="AE120" i="8"/>
  <c r="AA120" i="8"/>
  <c r="P120" i="8"/>
  <c r="Q121" i="8" s="1"/>
  <c r="AB120" i="8"/>
  <c r="N120" i="8"/>
  <c r="O121" i="8" s="1"/>
  <c r="AP120" i="8"/>
  <c r="F120" i="8"/>
  <c r="J120" i="8"/>
  <c r="O120" i="8"/>
  <c r="L117" i="7"/>
  <c r="P117" i="7"/>
  <c r="J117" i="7"/>
  <c r="AO117" i="7"/>
  <c r="AM117" i="7"/>
  <c r="AN118" i="7" s="1"/>
  <c r="AL117" i="7"/>
  <c r="AM118" i="7" s="1"/>
  <c r="U117" i="7"/>
  <c r="K117" i="7"/>
  <c r="AR117" i="7"/>
  <c r="U118" i="7" s="1"/>
  <c r="Q120" i="8"/>
  <c r="AN120" i="8"/>
  <c r="AL120" i="8"/>
  <c r="R120" i="8"/>
  <c r="M120" i="8"/>
  <c r="K120" i="8"/>
  <c r="AI120" i="8"/>
  <c r="V118" i="8"/>
  <c r="U119" i="8" s="1"/>
  <c r="AD120" i="8"/>
  <c r="L120" i="8"/>
  <c r="AJ120" i="8"/>
  <c r="AC120" i="8"/>
  <c r="C120" i="8"/>
  <c r="B120" i="8"/>
  <c r="H120" i="8"/>
  <c r="AM120" i="8"/>
  <c r="AH120" i="8"/>
  <c r="D120" i="8"/>
  <c r="E121" i="8" s="1"/>
  <c r="I120" i="8"/>
  <c r="H121" i="8" s="1"/>
  <c r="AG120" i="8"/>
  <c r="AH121" i="8" s="1"/>
  <c r="AK120" i="8"/>
  <c r="AL121" i="8" s="1"/>
  <c r="AQ120" i="8"/>
  <c r="AP121" i="8" s="1"/>
  <c r="E120" i="8"/>
  <c r="F121" i="8" s="1"/>
  <c r="AF120" i="8"/>
  <c r="AK117" i="7"/>
  <c r="AC117" i="7"/>
  <c r="AA117" i="7"/>
  <c r="AS118" i="7"/>
  <c r="AG117" i="7"/>
  <c r="AN117" i="7"/>
  <c r="AB117" i="7"/>
  <c r="Q117" i="7"/>
  <c r="AH117" i="7"/>
  <c r="AI118" i="7" s="1"/>
  <c r="O117" i="7"/>
  <c r="N117" i="7"/>
  <c r="AS117" i="7"/>
  <c r="AQ117" i="7"/>
  <c r="H117" i="7"/>
  <c r="I118" i="7" s="1"/>
  <c r="G117" i="7"/>
  <c r="F118" i="7" s="1"/>
  <c r="S117" i="7"/>
  <c r="T118" i="7" s="1"/>
  <c r="M117" i="7"/>
  <c r="AJ117" i="7"/>
  <c r="I117" i="7"/>
  <c r="C117" i="7"/>
  <c r="B117" i="7"/>
  <c r="R117" i="7"/>
  <c r="S118" i="7" s="1"/>
  <c r="AI117" i="7"/>
  <c r="AJ118" i="7" s="1"/>
  <c r="D117" i="7"/>
  <c r="F117" i="7"/>
  <c r="AT131" i="4"/>
  <c r="V131" i="4" s="1"/>
  <c r="S131" i="4"/>
  <c r="U131" i="4"/>
  <c r="T131" i="4"/>
  <c r="E131" i="4"/>
  <c r="AL131" i="4"/>
  <c r="I131" i="4"/>
  <c r="AD131" i="4"/>
  <c r="P131" i="4"/>
  <c r="F131" i="4"/>
  <c r="AE131" i="4"/>
  <c r="AR131" i="4"/>
  <c r="AM131" i="4"/>
  <c r="AP131" i="4"/>
  <c r="J131" i="4"/>
  <c r="O131" i="4"/>
  <c r="M131" i="4"/>
  <c r="AS131" i="4"/>
  <c r="AJ131" i="4"/>
  <c r="N131" i="4"/>
  <c r="AO131" i="4"/>
  <c r="G131" i="4"/>
  <c r="AF131" i="4"/>
  <c r="AH131" i="4"/>
  <c r="AC131" i="4"/>
  <c r="AA131" i="4"/>
  <c r="K131" i="4"/>
  <c r="AG131" i="4"/>
  <c r="Q131" i="4"/>
  <c r="AB131" i="4"/>
  <c r="C131" i="4"/>
  <c r="B131" i="4"/>
  <c r="L131" i="4"/>
  <c r="AQ131" i="4"/>
  <c r="D131" i="4"/>
  <c r="AK131" i="4"/>
  <c r="AI131" i="4"/>
  <c r="AN131" i="4"/>
  <c r="H131" i="4"/>
  <c r="R131" i="4"/>
  <c r="X132" i="1"/>
  <c r="K132" i="1"/>
  <c r="J132" i="1"/>
  <c r="Z132" i="1"/>
  <c r="L132" i="1" s="1"/>
  <c r="V132" i="1"/>
  <c r="G132" i="1"/>
  <c r="D132" i="1"/>
  <c r="F132" i="1"/>
  <c r="S132" i="1"/>
  <c r="E132" i="1"/>
  <c r="C132" i="1"/>
  <c r="B132" i="1"/>
  <c r="I132" i="1"/>
  <c r="R132" i="1"/>
  <c r="U132" i="1"/>
  <c r="W132" i="1"/>
  <c r="Q132" i="1"/>
  <c r="H132" i="1"/>
  <c r="T132" i="1"/>
  <c r="Y132" i="1"/>
  <c r="AI121" i="8" l="1"/>
  <c r="AO121" i="8"/>
  <c r="AN122" i="8" s="1"/>
  <c r="P121" i="8"/>
  <c r="AA121" i="8"/>
  <c r="AN121" i="8"/>
  <c r="M121" i="8"/>
  <c r="AM121" i="8"/>
  <c r="I121" i="8"/>
  <c r="AD118" i="7"/>
  <c r="D118" i="7"/>
  <c r="AO118" i="7"/>
  <c r="AK118" i="7"/>
  <c r="AT118" i="7"/>
  <c r="V118" i="7" s="1"/>
  <c r="AH118" i="7"/>
  <c r="N118" i="7"/>
  <c r="M119" i="7" s="1"/>
  <c r="O118" i="7"/>
  <c r="L118" i="7"/>
  <c r="G121" i="8"/>
  <c r="K121" i="8"/>
  <c r="AJ121" i="8"/>
  <c r="AD121" i="8"/>
  <c r="L121" i="8"/>
  <c r="R121" i="8"/>
  <c r="AK121" i="8"/>
  <c r="AL122" i="8" s="1"/>
  <c r="N121" i="8"/>
  <c r="O122" i="8" s="1"/>
  <c r="AS119" i="8"/>
  <c r="C121" i="8"/>
  <c r="B121" i="8"/>
  <c r="AE121" i="8"/>
  <c r="AC121" i="8"/>
  <c r="AB121" i="8"/>
  <c r="J121" i="8"/>
  <c r="AG121" i="8"/>
  <c r="D121" i="8"/>
  <c r="AT119" i="8"/>
  <c r="AF121" i="8"/>
  <c r="AR118" i="7"/>
  <c r="R118" i="7"/>
  <c r="AT119" i="7"/>
  <c r="V119" i="7" s="1"/>
  <c r="J118" i="7"/>
  <c r="AC118" i="7"/>
  <c r="AA118" i="7"/>
  <c r="AB118" i="7"/>
  <c r="G118" i="7"/>
  <c r="AF118" i="7"/>
  <c r="E118" i="7"/>
  <c r="AL118" i="7"/>
  <c r="U119" i="7"/>
  <c r="AE118" i="7"/>
  <c r="K118" i="7"/>
  <c r="AG118" i="7"/>
  <c r="C118" i="7"/>
  <c r="B118" i="7"/>
  <c r="Q118" i="7"/>
  <c r="AN119" i="7"/>
  <c r="AP118" i="7"/>
  <c r="H118" i="7"/>
  <c r="I119" i="7" s="1"/>
  <c r="P118" i="7"/>
  <c r="AQ118" i="7"/>
  <c r="AR119" i="7" s="1"/>
  <c r="M118" i="7"/>
  <c r="N119" i="7" s="1"/>
  <c r="S132" i="4"/>
  <c r="AT132" i="4"/>
  <c r="V132" i="4" s="1"/>
  <c r="AM132" i="4"/>
  <c r="U132" i="4"/>
  <c r="E132" i="4"/>
  <c r="AH132" i="4"/>
  <c r="AP132" i="4"/>
  <c r="AR132" i="4"/>
  <c r="AB132" i="4"/>
  <c r="M132" i="4"/>
  <c r="AD132" i="4"/>
  <c r="N132" i="4"/>
  <c r="I132" i="4"/>
  <c r="F132" i="4"/>
  <c r="L132" i="4"/>
  <c r="AF132" i="4"/>
  <c r="AQ132" i="4"/>
  <c r="P132" i="4"/>
  <c r="O132" i="4"/>
  <c r="AN132" i="4"/>
  <c r="D132" i="4"/>
  <c r="J132" i="4"/>
  <c r="AO132" i="4"/>
  <c r="AE132" i="4"/>
  <c r="AC132" i="4"/>
  <c r="AA132" i="4"/>
  <c r="AI132" i="4"/>
  <c r="AK132" i="4"/>
  <c r="Q132" i="4"/>
  <c r="C132" i="4"/>
  <c r="B132" i="4"/>
  <c r="AJ132" i="4"/>
  <c r="AL132" i="4"/>
  <c r="R132" i="4"/>
  <c r="AG132" i="4"/>
  <c r="K132" i="4"/>
  <c r="AS132" i="4"/>
  <c r="T132" i="4"/>
  <c r="H132" i="4"/>
  <c r="G132" i="4"/>
  <c r="K133" i="1"/>
  <c r="I133" i="1"/>
  <c r="Z133" i="1"/>
  <c r="L133" i="1" s="1"/>
  <c r="U133" i="1"/>
  <c r="Y133" i="1"/>
  <c r="E133" i="1"/>
  <c r="J133" i="1"/>
  <c r="F133" i="1"/>
  <c r="W133" i="1"/>
  <c r="R133" i="1"/>
  <c r="X133" i="1"/>
  <c r="B133" i="1"/>
  <c r="C133" i="1"/>
  <c r="S133" i="1"/>
  <c r="Q133" i="1"/>
  <c r="V133" i="1"/>
  <c r="D133" i="1"/>
  <c r="H133" i="1"/>
  <c r="T133" i="1"/>
  <c r="G133" i="1"/>
  <c r="AD122" i="8" l="1"/>
  <c r="AF122" i="8"/>
  <c r="P122" i="8"/>
  <c r="L122" i="8"/>
  <c r="M122" i="8"/>
  <c r="AE122" i="8"/>
  <c r="AJ122" i="8"/>
  <c r="K122" i="8"/>
  <c r="J122" i="8"/>
  <c r="AM122" i="8"/>
  <c r="N122" i="8"/>
  <c r="O123" i="8" s="1"/>
  <c r="AQ119" i="7"/>
  <c r="K119" i="7"/>
  <c r="F119" i="7"/>
  <c r="AS119" i="7"/>
  <c r="AE119" i="7"/>
  <c r="Q119" i="7"/>
  <c r="AH119" i="7"/>
  <c r="I122" i="8"/>
  <c r="AG122" i="8"/>
  <c r="Q122" i="8"/>
  <c r="H122" i="8"/>
  <c r="V119" i="8"/>
  <c r="U120" i="8" s="1"/>
  <c r="AS120" i="8"/>
  <c r="C122" i="8"/>
  <c r="B122" i="8"/>
  <c r="AK122" i="8"/>
  <c r="G122" i="8"/>
  <c r="AC122" i="8"/>
  <c r="AA122" i="8"/>
  <c r="E122" i="8"/>
  <c r="D122" i="8"/>
  <c r="AO122" i="8"/>
  <c r="AB122" i="8"/>
  <c r="AH122" i="8"/>
  <c r="AR120" i="8"/>
  <c r="T120" i="8"/>
  <c r="AI122" i="8"/>
  <c r="L123" i="8" s="1"/>
  <c r="F122" i="8"/>
  <c r="AD119" i="7"/>
  <c r="L119" i="7"/>
  <c r="J119" i="7"/>
  <c r="AO119" i="7"/>
  <c r="AJ119" i="7"/>
  <c r="AK120" i="7" s="1"/>
  <c r="R119" i="7"/>
  <c r="S120" i="7" s="1"/>
  <c r="AG119" i="7"/>
  <c r="AF120" i="7" s="1"/>
  <c r="AF119" i="7"/>
  <c r="AM119" i="7"/>
  <c r="AL119" i="7"/>
  <c r="S119" i="7"/>
  <c r="T120" i="7" s="1"/>
  <c r="AP119" i="7"/>
  <c r="AO120" i="7" s="1"/>
  <c r="H119" i="7"/>
  <c r="AT120" i="7"/>
  <c r="V120" i="7" s="1"/>
  <c r="AK119" i="7"/>
  <c r="G119" i="7"/>
  <c r="T119" i="7"/>
  <c r="U120" i="7" s="1"/>
  <c r="C119" i="7"/>
  <c r="B119" i="7"/>
  <c r="P119" i="7"/>
  <c r="AC119" i="7"/>
  <c r="AA119" i="7"/>
  <c r="E119" i="7"/>
  <c r="D119" i="7"/>
  <c r="O119" i="7"/>
  <c r="AB119" i="7"/>
  <c r="AI119" i="7"/>
  <c r="AT133" i="4"/>
  <c r="V133" i="4" s="1"/>
  <c r="S133" i="4"/>
  <c r="R133" i="4"/>
  <c r="E133" i="4"/>
  <c r="AM133" i="4"/>
  <c r="U133" i="4"/>
  <c r="J133" i="4"/>
  <c r="AL133" i="4"/>
  <c r="AH133" i="4"/>
  <c r="P133" i="4"/>
  <c r="H133" i="4"/>
  <c r="AK133" i="4"/>
  <c r="T133" i="4"/>
  <c r="I133" i="4"/>
  <c r="AA133" i="4"/>
  <c r="AJ133" i="4"/>
  <c r="N133" i="4"/>
  <c r="AC133" i="4"/>
  <c r="AB133" i="4"/>
  <c r="AO133" i="4"/>
  <c r="AQ133" i="4"/>
  <c r="AG133" i="4"/>
  <c r="F133" i="4"/>
  <c r="AF133" i="4"/>
  <c r="AE133" i="4"/>
  <c r="M133" i="4"/>
  <c r="C133" i="4"/>
  <c r="B133" i="4"/>
  <c r="D133" i="4"/>
  <c r="AP133" i="4"/>
  <c r="AS133" i="4"/>
  <c r="AD133" i="4"/>
  <c r="O133" i="4"/>
  <c r="L133" i="4"/>
  <c r="AI133" i="4"/>
  <c r="AN133" i="4"/>
  <c r="Q133" i="4"/>
  <c r="K133" i="4"/>
  <c r="AR133" i="4"/>
  <c r="G133" i="4"/>
  <c r="X134" i="1"/>
  <c r="Z134" i="1"/>
  <c r="L134" i="1" s="1"/>
  <c r="Y134" i="1"/>
  <c r="I134" i="1"/>
  <c r="U134" i="1"/>
  <c r="H134" i="1"/>
  <c r="J134" i="1"/>
  <c r="T134" i="1"/>
  <c r="D134" i="1"/>
  <c r="G134" i="1"/>
  <c r="E134" i="1"/>
  <c r="S134" i="1"/>
  <c r="Q134" i="1"/>
  <c r="C134" i="1"/>
  <c r="B134" i="1"/>
  <c r="W134" i="1"/>
  <c r="K134" i="1"/>
  <c r="R134" i="1"/>
  <c r="V134" i="1"/>
  <c r="F134" i="1"/>
  <c r="P123" i="8" l="1"/>
  <c r="AI123" i="8"/>
  <c r="AK123" i="8"/>
  <c r="I123" i="8"/>
  <c r="AB123" i="8"/>
  <c r="AT120" i="8"/>
  <c r="V120" i="8" s="1"/>
  <c r="H123" i="8"/>
  <c r="J123" i="8"/>
  <c r="AL123" i="8"/>
  <c r="AM123" i="8"/>
  <c r="M123" i="8"/>
  <c r="F120" i="7"/>
  <c r="AL120" i="7"/>
  <c r="I120" i="7"/>
  <c r="Q120" i="7"/>
  <c r="P120" i="7"/>
  <c r="AM120" i="7"/>
  <c r="H120" i="7"/>
  <c r="K123" i="8"/>
  <c r="AF123" i="8"/>
  <c r="G123" i="8"/>
  <c r="AG123" i="8"/>
  <c r="AH124" i="8" s="1"/>
  <c r="AJ123" i="8"/>
  <c r="AK124" i="8" s="1"/>
  <c r="E123" i="8"/>
  <c r="B123" i="8"/>
  <c r="C123" i="8"/>
  <c r="N123" i="8"/>
  <c r="AC123" i="8"/>
  <c r="AA123" i="8"/>
  <c r="AE123" i="8"/>
  <c r="AF124" i="8" s="1"/>
  <c r="U121" i="8"/>
  <c r="S121" i="8"/>
  <c r="F123" i="8"/>
  <c r="D123" i="8"/>
  <c r="AH123" i="8"/>
  <c r="AN123" i="8"/>
  <c r="AS121" i="8"/>
  <c r="AQ121" i="8"/>
  <c r="AT121" i="8"/>
  <c r="V121" i="8" s="1"/>
  <c r="AR121" i="8"/>
  <c r="AD123" i="8"/>
  <c r="T121" i="8"/>
  <c r="N124" i="8"/>
  <c r="AJ120" i="7"/>
  <c r="AB120" i="7"/>
  <c r="J120" i="7"/>
  <c r="AN120" i="7"/>
  <c r="AM121" i="7" s="1"/>
  <c r="AI120" i="7"/>
  <c r="AC120" i="7"/>
  <c r="AA120" i="7"/>
  <c r="AD120" i="7"/>
  <c r="G120" i="7"/>
  <c r="AG120" i="7"/>
  <c r="AP120" i="7"/>
  <c r="AH120" i="7"/>
  <c r="K120" i="7"/>
  <c r="J121" i="7" s="1"/>
  <c r="E120" i="7"/>
  <c r="M120" i="7"/>
  <c r="AR120" i="7"/>
  <c r="AS121" i="7" s="1"/>
  <c r="D120" i="7"/>
  <c r="AQ120" i="7"/>
  <c r="T121" i="7" s="1"/>
  <c r="O120" i="7"/>
  <c r="P121" i="7" s="1"/>
  <c r="N120" i="7"/>
  <c r="R121" i="7"/>
  <c r="C120" i="7"/>
  <c r="B120" i="7"/>
  <c r="R120" i="7"/>
  <c r="S121" i="7" s="1"/>
  <c r="AS120" i="7"/>
  <c r="AT121" i="7" s="1"/>
  <c r="V121" i="7" s="1"/>
  <c r="L120" i="7"/>
  <c r="AE120" i="7"/>
  <c r="AF121" i="7" s="1"/>
  <c r="L134" i="4"/>
  <c r="AG134" i="4"/>
  <c r="AT134" i="4"/>
  <c r="V134" i="4" s="1"/>
  <c r="T134" i="4"/>
  <c r="S134" i="4"/>
  <c r="R134" i="4"/>
  <c r="E134" i="4"/>
  <c r="I134" i="4"/>
  <c r="G134" i="4"/>
  <c r="U134" i="4"/>
  <c r="AO134" i="4"/>
  <c r="AN134" i="4"/>
  <c r="D134" i="4"/>
  <c r="H134" i="4"/>
  <c r="M134" i="4"/>
  <c r="AJ134" i="4"/>
  <c r="B134" i="4"/>
  <c r="C134" i="4"/>
  <c r="AR134" i="4"/>
  <c r="Q134" i="4"/>
  <c r="AP134" i="4"/>
  <c r="J134" i="4"/>
  <c r="P134" i="4"/>
  <c r="N134" i="4"/>
  <c r="AC134" i="4"/>
  <c r="AA134" i="4"/>
  <c r="F134" i="4"/>
  <c r="AE134" i="4"/>
  <c r="AF135" i="4" s="1"/>
  <c r="AF134" i="4"/>
  <c r="AL134" i="4"/>
  <c r="AM134" i="4"/>
  <c r="AS134" i="4"/>
  <c r="AI134" i="4"/>
  <c r="AD134" i="4"/>
  <c r="O134" i="4"/>
  <c r="K134" i="4"/>
  <c r="AQ134" i="4"/>
  <c r="AH134" i="4"/>
  <c r="AK134" i="4"/>
  <c r="AB134" i="4"/>
  <c r="K135" i="1"/>
  <c r="Z135" i="1"/>
  <c r="L135" i="1" s="1"/>
  <c r="T135" i="1"/>
  <c r="R135" i="1"/>
  <c r="W135" i="1"/>
  <c r="Y135" i="1"/>
  <c r="V135" i="1"/>
  <c r="D135" i="1"/>
  <c r="F135" i="1"/>
  <c r="U135" i="1"/>
  <c r="Q135" i="1"/>
  <c r="S135" i="1"/>
  <c r="B135" i="1"/>
  <c r="C135" i="1"/>
  <c r="I135" i="1"/>
  <c r="H135" i="1"/>
  <c r="G135" i="1"/>
  <c r="J135" i="1"/>
  <c r="X135" i="1"/>
  <c r="E135" i="1"/>
  <c r="I124" i="8" l="1"/>
  <c r="AL124" i="8"/>
  <c r="AA124" i="8"/>
  <c r="AT122" i="8"/>
  <c r="V122" i="8" s="1"/>
  <c r="AM124" i="8"/>
  <c r="K124" i="8"/>
  <c r="O124" i="8"/>
  <c r="AE124" i="8"/>
  <c r="L124" i="8"/>
  <c r="O121" i="7"/>
  <c r="E121" i="7"/>
  <c r="F122" i="7" s="1"/>
  <c r="AE121" i="7"/>
  <c r="F124" i="8"/>
  <c r="AB124" i="8"/>
  <c r="AG124" i="8"/>
  <c r="AH125" i="8" s="1"/>
  <c r="U122" i="8"/>
  <c r="S122" i="8"/>
  <c r="AI124" i="8"/>
  <c r="AD124" i="8"/>
  <c r="J124" i="8"/>
  <c r="E124" i="8"/>
  <c r="AJ124" i="8"/>
  <c r="AS122" i="8"/>
  <c r="AQ122" i="8"/>
  <c r="T122" i="8"/>
  <c r="R122" i="8"/>
  <c r="D124" i="8"/>
  <c r="AC124" i="8"/>
  <c r="AD125" i="8" s="1"/>
  <c r="G124" i="8"/>
  <c r="AR122" i="8"/>
  <c r="AP122" i="8"/>
  <c r="C124" i="8"/>
  <c r="B124" i="8"/>
  <c r="H124" i="8"/>
  <c r="M124" i="8"/>
  <c r="N121" i="7"/>
  <c r="AH121" i="7"/>
  <c r="K121" i="7"/>
  <c r="H121" i="7"/>
  <c r="I122" i="7" s="1"/>
  <c r="AC121" i="7"/>
  <c r="AA121" i="7"/>
  <c r="AK121" i="7"/>
  <c r="AL122" i="7" s="1"/>
  <c r="F121" i="7"/>
  <c r="M121" i="7"/>
  <c r="N122" i="7" s="1"/>
  <c r="AR121" i="7"/>
  <c r="AS122" i="7" s="1"/>
  <c r="Q121" i="7"/>
  <c r="AB121" i="7"/>
  <c r="G121" i="7"/>
  <c r="AD121" i="7"/>
  <c r="U121" i="7"/>
  <c r="AI121" i="7"/>
  <c r="AJ122" i="7" s="1"/>
  <c r="AN121" i="7"/>
  <c r="I121" i="7"/>
  <c r="C121" i="7"/>
  <c r="D122" i="7" s="1"/>
  <c r="B121" i="7"/>
  <c r="AJ121" i="7"/>
  <c r="AP121" i="7"/>
  <c r="AQ122" i="7" s="1"/>
  <c r="L121" i="7"/>
  <c r="D121" i="7"/>
  <c r="AL121" i="7"/>
  <c r="AM122" i="7" s="1"/>
  <c r="AQ121" i="7"/>
  <c r="AR122" i="7" s="1"/>
  <c r="AO121" i="7"/>
  <c r="AP122" i="7" s="1"/>
  <c r="AG121" i="7"/>
  <c r="AH135" i="4"/>
  <c r="AI135" i="4"/>
  <c r="AT135" i="4"/>
  <c r="AE135" i="4"/>
  <c r="J135" i="4"/>
  <c r="AR135" i="4"/>
  <c r="AM135" i="4"/>
  <c r="N135" i="4"/>
  <c r="AS135" i="4"/>
  <c r="H135" i="4"/>
  <c r="AG135" i="4"/>
  <c r="E135" i="4"/>
  <c r="AD135" i="4"/>
  <c r="AN135" i="4"/>
  <c r="Q135" i="4"/>
  <c r="O135" i="4"/>
  <c r="D135" i="4"/>
  <c r="AL135" i="4"/>
  <c r="C135" i="4"/>
  <c r="B135" i="4"/>
  <c r="K135" i="4"/>
  <c r="AK135" i="4"/>
  <c r="M135" i="4"/>
  <c r="AQ135" i="4"/>
  <c r="U135" i="4"/>
  <c r="S135" i="4"/>
  <c r="V135" i="4"/>
  <c r="AJ135" i="4"/>
  <c r="F135" i="4"/>
  <c r="I135" i="4"/>
  <c r="AC135" i="4"/>
  <c r="AA135" i="4"/>
  <c r="L135" i="4"/>
  <c r="G135" i="4"/>
  <c r="AO135" i="4"/>
  <c r="P135" i="4"/>
  <c r="AP135" i="4"/>
  <c r="AB135" i="4"/>
  <c r="R135" i="4"/>
  <c r="T135" i="4"/>
  <c r="Z136" i="1"/>
  <c r="L136" i="1" s="1"/>
  <c r="S136" i="1"/>
  <c r="J136" i="1"/>
  <c r="E136" i="1"/>
  <c r="Y136" i="1"/>
  <c r="H136" i="1"/>
  <c r="K136" i="1"/>
  <c r="I136" i="1"/>
  <c r="G136" i="1"/>
  <c r="R136" i="1"/>
  <c r="T136" i="1"/>
  <c r="U136" i="1"/>
  <c r="V136" i="1"/>
  <c r="B136" i="1"/>
  <c r="C136" i="1"/>
  <c r="F136" i="1"/>
  <c r="X136" i="1"/>
  <c r="W136" i="1"/>
  <c r="Q136" i="1"/>
  <c r="D136" i="1"/>
  <c r="AS123" i="8" l="1"/>
  <c r="G125" i="8"/>
  <c r="K125" i="8"/>
  <c r="N125" i="8"/>
  <c r="AB125" i="8"/>
  <c r="H125" i="8"/>
  <c r="AK125" i="8"/>
  <c r="P122" i="7"/>
  <c r="Q122" i="7"/>
  <c r="M122" i="7"/>
  <c r="T122" i="7"/>
  <c r="AQ123" i="8"/>
  <c r="AO123" i="8"/>
  <c r="AR123" i="8"/>
  <c r="AP123" i="8"/>
  <c r="AE125" i="8"/>
  <c r="AT123" i="8"/>
  <c r="V123" i="8" s="1"/>
  <c r="AJ125" i="8"/>
  <c r="AI126" i="8" s="1"/>
  <c r="J125" i="8"/>
  <c r="AF125" i="8"/>
  <c r="T123" i="8"/>
  <c r="R123" i="8"/>
  <c r="AI125" i="8"/>
  <c r="I125" i="8"/>
  <c r="E125" i="8"/>
  <c r="AL125" i="8"/>
  <c r="AG125" i="8"/>
  <c r="C125" i="8"/>
  <c r="B125" i="8"/>
  <c r="L125" i="8"/>
  <c r="S123" i="8"/>
  <c r="T124" i="8" s="1"/>
  <c r="Q123" i="8"/>
  <c r="F125" i="8"/>
  <c r="D125" i="8"/>
  <c r="U123" i="8"/>
  <c r="M125" i="8"/>
  <c r="AC125" i="8"/>
  <c r="AA125" i="8"/>
  <c r="AH122" i="7"/>
  <c r="AK122" i="7"/>
  <c r="AT122" i="7"/>
  <c r="V122" i="7" s="1"/>
  <c r="U123" i="7" s="1"/>
  <c r="U122" i="7"/>
  <c r="B122" i="7"/>
  <c r="C122" i="7"/>
  <c r="G122" i="7"/>
  <c r="L122" i="7"/>
  <c r="M123" i="7" s="1"/>
  <c r="AI122" i="7"/>
  <c r="O122" i="7"/>
  <c r="AE122" i="7"/>
  <c r="AF122" i="7"/>
  <c r="E122" i="7"/>
  <c r="H122" i="7"/>
  <c r="G123" i="7" s="1"/>
  <c r="S122" i="7"/>
  <c r="T123" i="7" s="1"/>
  <c r="AB122" i="7"/>
  <c r="AN122" i="7"/>
  <c r="AT123" i="7"/>
  <c r="V123" i="7" s="1"/>
  <c r="J122" i="7"/>
  <c r="AC122" i="7"/>
  <c r="AA122" i="7"/>
  <c r="AG122" i="7"/>
  <c r="AO122" i="7"/>
  <c r="R122" i="7"/>
  <c r="S123" i="7" s="1"/>
  <c r="AD122" i="7"/>
  <c r="K122" i="7"/>
  <c r="L123" i="7" s="1"/>
  <c r="I136" i="4"/>
  <c r="AT136" i="4"/>
  <c r="S136" i="4"/>
  <c r="AB136" i="4"/>
  <c r="AG136" i="4"/>
  <c r="AJ136" i="4"/>
  <c r="M136" i="4"/>
  <c r="T136" i="4"/>
  <c r="U136" i="4"/>
  <c r="P136" i="4"/>
  <c r="G136" i="4"/>
  <c r="AL136" i="4"/>
  <c r="H136" i="4"/>
  <c r="V136" i="4"/>
  <c r="AM136" i="4"/>
  <c r="AS136" i="4"/>
  <c r="Q136" i="4"/>
  <c r="AD136" i="4"/>
  <c r="AE136" i="4"/>
  <c r="AF136" i="4"/>
  <c r="AN136" i="4"/>
  <c r="AQ136" i="4"/>
  <c r="J136" i="4"/>
  <c r="AR136" i="4"/>
  <c r="C136" i="4"/>
  <c r="B136" i="4"/>
  <c r="AO136" i="4"/>
  <c r="E136" i="4"/>
  <c r="L136" i="4"/>
  <c r="AI136" i="4"/>
  <c r="AH136" i="4"/>
  <c r="N136" i="4"/>
  <c r="D136" i="4"/>
  <c r="F136" i="4"/>
  <c r="AC136" i="4"/>
  <c r="AA136" i="4"/>
  <c r="AP136" i="4"/>
  <c r="AK136" i="4"/>
  <c r="K136" i="4"/>
  <c r="R136" i="4"/>
  <c r="O136" i="4"/>
  <c r="Y137" i="1"/>
  <c r="R137" i="1"/>
  <c r="X137" i="1"/>
  <c r="Z137" i="1"/>
  <c r="L137" i="1" s="1"/>
  <c r="K137" i="1"/>
  <c r="V137" i="1"/>
  <c r="W137" i="1"/>
  <c r="I137" i="1"/>
  <c r="U137" i="1"/>
  <c r="S137" i="1"/>
  <c r="Q137" i="1"/>
  <c r="G137" i="1"/>
  <c r="J137" i="1"/>
  <c r="D137" i="1"/>
  <c r="H137" i="1"/>
  <c r="F137" i="1"/>
  <c r="E137" i="1"/>
  <c r="B137" i="1"/>
  <c r="C137" i="1"/>
  <c r="T137" i="1"/>
  <c r="AH126" i="8" l="1"/>
  <c r="G126" i="8"/>
  <c r="AG126" i="8"/>
  <c r="AD126" i="8"/>
  <c r="AP123" i="7"/>
  <c r="AR123" i="7"/>
  <c r="D123" i="7"/>
  <c r="AG123" i="7"/>
  <c r="AF123" i="7"/>
  <c r="E123" i="7"/>
  <c r="AO123" i="7"/>
  <c r="P123" i="7"/>
  <c r="AC126" i="8"/>
  <c r="AE126" i="8"/>
  <c r="S124" i="8"/>
  <c r="Q124" i="8"/>
  <c r="I126" i="8"/>
  <c r="U124" i="8"/>
  <c r="AF126" i="8"/>
  <c r="R124" i="8"/>
  <c r="P124" i="8"/>
  <c r="AB126" i="8"/>
  <c r="M126" i="8"/>
  <c r="F126" i="8"/>
  <c r="AQ124" i="8"/>
  <c r="AO124" i="8"/>
  <c r="J126" i="8"/>
  <c r="AS124" i="8"/>
  <c r="C126" i="8"/>
  <c r="B126" i="8"/>
  <c r="L126" i="8"/>
  <c r="AT124" i="8"/>
  <c r="V124" i="8" s="1"/>
  <c r="D126" i="8"/>
  <c r="H126" i="8"/>
  <c r="I127" i="8" s="1"/>
  <c r="K126" i="8"/>
  <c r="AP124" i="8"/>
  <c r="AN124" i="8"/>
  <c r="E126" i="8"/>
  <c r="AA126" i="8"/>
  <c r="AJ126" i="8"/>
  <c r="AK126" i="8"/>
  <c r="AR124" i="8"/>
  <c r="O123" i="7"/>
  <c r="AC123" i="7"/>
  <c r="AA123" i="7"/>
  <c r="AN123" i="7"/>
  <c r="H123" i="7"/>
  <c r="AL123" i="7"/>
  <c r="AM124" i="7" s="1"/>
  <c r="AQ124" i="7"/>
  <c r="N123" i="7"/>
  <c r="M124" i="7" s="1"/>
  <c r="AK123" i="7"/>
  <c r="AI123" i="7"/>
  <c r="AH124" i="7" s="1"/>
  <c r="J123" i="7"/>
  <c r="AB123" i="7"/>
  <c r="U124" i="7"/>
  <c r="AS123" i="7"/>
  <c r="AT124" i="7" s="1"/>
  <c r="V124" i="7" s="1"/>
  <c r="B123" i="7"/>
  <c r="C123" i="7"/>
  <c r="R123" i="7"/>
  <c r="S124" i="7" s="1"/>
  <c r="AE123" i="7"/>
  <c r="AF124" i="7" s="1"/>
  <c r="AH123" i="7"/>
  <c r="AG124" i="7" s="1"/>
  <c r="AJ123" i="7"/>
  <c r="AS124" i="7"/>
  <c r="AD123" i="7"/>
  <c r="AE124" i="7" s="1"/>
  <c r="I123" i="7"/>
  <c r="AQ123" i="7"/>
  <c r="Q123" i="7"/>
  <c r="K123" i="7"/>
  <c r="F123" i="7"/>
  <c r="AM123" i="7"/>
  <c r="N124" i="7" s="1"/>
  <c r="G137" i="4"/>
  <c r="P137" i="4"/>
  <c r="AT137" i="4"/>
  <c r="AI137" i="4"/>
  <c r="H137" i="4"/>
  <c r="AS137" i="4"/>
  <c r="AR137" i="4"/>
  <c r="AH137" i="4"/>
  <c r="AB137" i="4"/>
  <c r="O137" i="4"/>
  <c r="AA137" i="4"/>
  <c r="AM137" i="4"/>
  <c r="AQ137" i="4"/>
  <c r="K137" i="4"/>
  <c r="U137" i="4"/>
  <c r="T137" i="4"/>
  <c r="AP137" i="4"/>
  <c r="AF137" i="4"/>
  <c r="D137" i="4"/>
  <c r="I137" i="4"/>
  <c r="AC137" i="4"/>
  <c r="M137" i="4"/>
  <c r="F137" i="4"/>
  <c r="AO137" i="4"/>
  <c r="S137" i="4"/>
  <c r="AD137" i="4"/>
  <c r="N137" i="4"/>
  <c r="AG137" i="4"/>
  <c r="L137" i="4"/>
  <c r="J137" i="4"/>
  <c r="AL137" i="4"/>
  <c r="E137" i="4"/>
  <c r="C137" i="4"/>
  <c r="B137" i="4"/>
  <c r="AE137" i="4"/>
  <c r="AK137" i="4"/>
  <c r="R137" i="4"/>
  <c r="AN137" i="4"/>
  <c r="V137" i="4"/>
  <c r="AJ137" i="4"/>
  <c r="Q137" i="4"/>
  <c r="K138" i="1"/>
  <c r="Z138" i="1"/>
  <c r="L138" i="1" s="1"/>
  <c r="G138" i="1"/>
  <c r="J138" i="1"/>
  <c r="R138" i="1"/>
  <c r="T138" i="1"/>
  <c r="V138" i="1"/>
  <c r="Y138" i="1"/>
  <c r="I138" i="1"/>
  <c r="E138" i="1"/>
  <c r="U138" i="1"/>
  <c r="W138" i="1"/>
  <c r="D138" i="1"/>
  <c r="S138" i="1"/>
  <c r="C138" i="1"/>
  <c r="B138" i="1"/>
  <c r="H138" i="1"/>
  <c r="F138" i="1"/>
  <c r="Q138" i="1"/>
  <c r="X138" i="1"/>
  <c r="AJ127" i="8" l="1"/>
  <c r="U125" i="8"/>
  <c r="G127" i="8"/>
  <c r="F127" i="8"/>
  <c r="AQ125" i="8"/>
  <c r="D127" i="8"/>
  <c r="AT125" i="8"/>
  <c r="V125" i="8" s="1"/>
  <c r="AE127" i="8"/>
  <c r="AS125" i="8"/>
  <c r="K124" i="7"/>
  <c r="R124" i="7"/>
  <c r="AB124" i="7"/>
  <c r="AR125" i="7"/>
  <c r="AJ124" i="7"/>
  <c r="L127" i="8"/>
  <c r="J127" i="8"/>
  <c r="AC127" i="8"/>
  <c r="AA127" i="8"/>
  <c r="R125" i="8"/>
  <c r="P125" i="8"/>
  <c r="Q125" i="8"/>
  <c r="O125" i="8"/>
  <c r="T125" i="8"/>
  <c r="E127" i="8"/>
  <c r="AH127" i="8"/>
  <c r="S125" i="8"/>
  <c r="T126" i="8" s="1"/>
  <c r="AI127" i="8"/>
  <c r="AB127" i="8"/>
  <c r="K127" i="8"/>
  <c r="AG127" i="8"/>
  <c r="AF127" i="8"/>
  <c r="AP125" i="8"/>
  <c r="AN125" i="8"/>
  <c r="AD127" i="8"/>
  <c r="AR126" i="8"/>
  <c r="AO125" i="8"/>
  <c r="AM125" i="8"/>
  <c r="C127" i="8"/>
  <c r="B127" i="8"/>
  <c r="AR125" i="8"/>
  <c r="H127" i="8"/>
  <c r="AR124" i="7"/>
  <c r="B124" i="7"/>
  <c r="C124" i="7"/>
  <c r="AO124" i="7"/>
  <c r="AP125" i="7" s="1"/>
  <c r="AT125" i="7"/>
  <c r="V125" i="7" s="1"/>
  <c r="AP124" i="7"/>
  <c r="AD124" i="7"/>
  <c r="AN124" i="7"/>
  <c r="G124" i="7"/>
  <c r="H125" i="7" s="1"/>
  <c r="AK124" i="7"/>
  <c r="AC124" i="7"/>
  <c r="AA124" i="7"/>
  <c r="AL124" i="7"/>
  <c r="AK125" i="7" s="1"/>
  <c r="T124" i="7"/>
  <c r="U125" i="7" s="1"/>
  <c r="L124" i="7"/>
  <c r="AI124" i="7"/>
  <c r="AJ125" i="7" s="1"/>
  <c r="Q124" i="7"/>
  <c r="O124" i="7"/>
  <c r="P125" i="7" s="1"/>
  <c r="P124" i="7"/>
  <c r="L125" i="7"/>
  <c r="T125" i="7"/>
  <c r="F124" i="7"/>
  <c r="J124" i="7"/>
  <c r="AI125" i="7" s="1"/>
  <c r="D124" i="7"/>
  <c r="E125" i="7" s="1"/>
  <c r="E124" i="7"/>
  <c r="I124" i="7"/>
  <c r="J125" i="7" s="1"/>
  <c r="H124" i="7"/>
  <c r="I125" i="7" s="1"/>
  <c r="AG138" i="4"/>
  <c r="AL138" i="4"/>
  <c r="AH138" i="4"/>
  <c r="AT138" i="4"/>
  <c r="V138" i="4" s="1"/>
  <c r="I138" i="4"/>
  <c r="AO138" i="4"/>
  <c r="U138" i="4"/>
  <c r="AB138" i="4"/>
  <c r="AQ138" i="4"/>
  <c r="R138" i="4"/>
  <c r="AE138" i="4"/>
  <c r="AK138" i="4"/>
  <c r="T138" i="4"/>
  <c r="AN138" i="4"/>
  <c r="S138" i="4"/>
  <c r="AJ138" i="4"/>
  <c r="AC138" i="4"/>
  <c r="H138" i="4"/>
  <c r="O138" i="4"/>
  <c r="Q138" i="4"/>
  <c r="AS138" i="4"/>
  <c r="C138" i="4"/>
  <c r="B138" i="4"/>
  <c r="N138" i="4"/>
  <c r="D138" i="4"/>
  <c r="AD138" i="4"/>
  <c r="P138" i="4"/>
  <c r="K138" i="4"/>
  <c r="AP138" i="4"/>
  <c r="J138" i="4"/>
  <c r="AF138" i="4"/>
  <c r="F138" i="4"/>
  <c r="AM138" i="4"/>
  <c r="M138" i="4"/>
  <c r="G138" i="4"/>
  <c r="L138" i="4"/>
  <c r="E138" i="4"/>
  <c r="AR138" i="4"/>
  <c r="AA138" i="4"/>
  <c r="AI138" i="4"/>
  <c r="Z139" i="1"/>
  <c r="L139" i="1" s="1"/>
  <c r="K139" i="1"/>
  <c r="H139" i="1"/>
  <c r="Y139" i="1"/>
  <c r="F139" i="1"/>
  <c r="I139" i="1"/>
  <c r="S139" i="1"/>
  <c r="D139" i="1"/>
  <c r="T139" i="1"/>
  <c r="G139" i="1"/>
  <c r="X139" i="1"/>
  <c r="J139" i="1"/>
  <c r="B139" i="1"/>
  <c r="C139" i="1"/>
  <c r="U139" i="1"/>
  <c r="E139" i="1"/>
  <c r="Q139" i="1"/>
  <c r="R139" i="1"/>
  <c r="W139" i="1"/>
  <c r="V139" i="1"/>
  <c r="H128" i="8" l="1"/>
  <c r="I128" i="8"/>
  <c r="AI128" i="8"/>
  <c r="AS126" i="8"/>
  <c r="AT126" i="8"/>
  <c r="V126" i="8" s="1"/>
  <c r="U127" i="8" s="1"/>
  <c r="AP126" i="8"/>
  <c r="AQ127" i="8" s="1"/>
  <c r="AD128" i="8"/>
  <c r="J128" i="8"/>
  <c r="N125" i="7"/>
  <c r="M125" i="7"/>
  <c r="AO125" i="7"/>
  <c r="AC128" i="8"/>
  <c r="AA128" i="8"/>
  <c r="AE128" i="8"/>
  <c r="E128" i="8"/>
  <c r="U126" i="8"/>
  <c r="AO126" i="8"/>
  <c r="AM126" i="8"/>
  <c r="P126" i="8"/>
  <c r="N126" i="8"/>
  <c r="K128" i="8"/>
  <c r="AQ126" i="8"/>
  <c r="R126" i="8"/>
  <c r="D128" i="8"/>
  <c r="G128" i="8"/>
  <c r="Q126" i="8"/>
  <c r="O126" i="8"/>
  <c r="C128" i="8"/>
  <c r="B128" i="8"/>
  <c r="AN126" i="8"/>
  <c r="AL126" i="8"/>
  <c r="AG128" i="8"/>
  <c r="S126" i="8"/>
  <c r="AH128" i="8"/>
  <c r="F128" i="8"/>
  <c r="AB128" i="8"/>
  <c r="AF128" i="8"/>
  <c r="U126" i="7"/>
  <c r="AE125" i="7"/>
  <c r="D125" i="7"/>
  <c r="AH125" i="7"/>
  <c r="AI126" i="7" s="1"/>
  <c r="F125" i="7"/>
  <c r="B125" i="7"/>
  <c r="C125" i="7"/>
  <c r="AS126" i="7"/>
  <c r="Q125" i="7"/>
  <c r="AM125" i="7"/>
  <c r="AQ125" i="7"/>
  <c r="AF125" i="7"/>
  <c r="I126" i="7" s="1"/>
  <c r="AB125" i="7"/>
  <c r="S125" i="7"/>
  <c r="AS125" i="7"/>
  <c r="AT126" i="7" s="1"/>
  <c r="V126" i="7" s="1"/>
  <c r="K125" i="7"/>
  <c r="G125" i="7"/>
  <c r="R125" i="7"/>
  <c r="S126" i="7" s="1"/>
  <c r="AD125" i="7"/>
  <c r="AE126" i="7" s="1"/>
  <c r="AA125" i="7"/>
  <c r="AG125" i="7"/>
  <c r="AH126" i="7" s="1"/>
  <c r="AN125" i="7"/>
  <c r="AL125" i="7"/>
  <c r="AM126" i="7" s="1"/>
  <c r="AC125" i="7"/>
  <c r="O125" i="7"/>
  <c r="P126" i="7" s="1"/>
  <c r="AQ139" i="4"/>
  <c r="AR139" i="4"/>
  <c r="AT139" i="4"/>
  <c r="T139" i="4"/>
  <c r="M139" i="4"/>
  <c r="H139" i="4"/>
  <c r="AB139" i="4"/>
  <c r="AS139" i="4"/>
  <c r="G139" i="4"/>
  <c r="N139" i="4"/>
  <c r="AD139" i="4"/>
  <c r="O139" i="4"/>
  <c r="R139" i="4"/>
  <c r="K139" i="4"/>
  <c r="AI139" i="4"/>
  <c r="AJ139" i="4"/>
  <c r="V139" i="4"/>
  <c r="U140" i="4" s="1"/>
  <c r="L139" i="4"/>
  <c r="B139" i="4"/>
  <c r="C139" i="4"/>
  <c r="P139" i="4"/>
  <c r="AP139" i="4"/>
  <c r="D139" i="4"/>
  <c r="AM139" i="4"/>
  <c r="AN139" i="4"/>
  <c r="Q139" i="4"/>
  <c r="AL139" i="4"/>
  <c r="U139" i="4"/>
  <c r="AE139" i="4"/>
  <c r="AH139" i="4"/>
  <c r="F139" i="4"/>
  <c r="AA139" i="4"/>
  <c r="E139" i="4"/>
  <c r="AF139" i="4"/>
  <c r="I139" i="4"/>
  <c r="AG139" i="4"/>
  <c r="AC139" i="4"/>
  <c r="S139" i="4"/>
  <c r="J139" i="4"/>
  <c r="AK139" i="4"/>
  <c r="AO139" i="4"/>
  <c r="Z140" i="1"/>
  <c r="L140" i="1" s="1"/>
  <c r="X140" i="1"/>
  <c r="K140" i="1"/>
  <c r="W140" i="1"/>
  <c r="D140" i="1"/>
  <c r="Y140" i="1"/>
  <c r="F140" i="1"/>
  <c r="V140" i="1"/>
  <c r="R140" i="1"/>
  <c r="U140" i="1"/>
  <c r="G140" i="1"/>
  <c r="Q140" i="1"/>
  <c r="S140" i="1"/>
  <c r="C140" i="1"/>
  <c r="B140" i="1"/>
  <c r="J140" i="1"/>
  <c r="E140" i="1"/>
  <c r="H140" i="1"/>
  <c r="I140" i="1"/>
  <c r="T140" i="1"/>
  <c r="R127" i="8" l="1"/>
  <c r="T127" i="8"/>
  <c r="AH129" i="8"/>
  <c r="AT127" i="8"/>
  <c r="V127" i="8" s="1"/>
  <c r="AS127" i="8"/>
  <c r="AR128" i="8" s="1"/>
  <c r="AO127" i="8"/>
  <c r="S127" i="8"/>
  <c r="T128" i="8" s="1"/>
  <c r="AG129" i="8"/>
  <c r="D129" i="8"/>
  <c r="AT127" i="7"/>
  <c r="V127" i="7" s="1"/>
  <c r="T126" i="7"/>
  <c r="AB126" i="7"/>
  <c r="K126" i="7"/>
  <c r="AP126" i="7"/>
  <c r="L126" i="7"/>
  <c r="F129" i="8"/>
  <c r="AM127" i="8"/>
  <c r="AK127" i="8"/>
  <c r="AF129" i="8"/>
  <c r="H129" i="8"/>
  <c r="O127" i="8"/>
  <c r="M127" i="8"/>
  <c r="AB129" i="8"/>
  <c r="AC129" i="8"/>
  <c r="AA129" i="8"/>
  <c r="B129" i="8"/>
  <c r="C129" i="8"/>
  <c r="E129" i="8"/>
  <c r="Q127" i="8"/>
  <c r="AD129" i="8"/>
  <c r="G129" i="8"/>
  <c r="J129" i="8"/>
  <c r="AN127" i="8"/>
  <c r="AL127" i="8"/>
  <c r="AE129" i="8"/>
  <c r="AP127" i="8"/>
  <c r="I129" i="8"/>
  <c r="P127" i="8"/>
  <c r="N127" i="8"/>
  <c r="AR127" i="8"/>
  <c r="AS128" i="8" s="1"/>
  <c r="AC126" i="7"/>
  <c r="AA126" i="7"/>
  <c r="N126" i="7"/>
  <c r="O126" i="7"/>
  <c r="Q126" i="7"/>
  <c r="D126" i="7"/>
  <c r="C126" i="7"/>
  <c r="B126" i="7"/>
  <c r="AQ126" i="7"/>
  <c r="AR127" i="7" s="1"/>
  <c r="AF126" i="7"/>
  <c r="H126" i="7"/>
  <c r="AG126" i="7"/>
  <c r="G126" i="7"/>
  <c r="AD126" i="7"/>
  <c r="AR126" i="7"/>
  <c r="AS127" i="7" s="1"/>
  <c r="AO126" i="7"/>
  <c r="M126" i="7"/>
  <c r="AN126" i="7"/>
  <c r="AO127" i="7" s="1"/>
  <c r="J126" i="7"/>
  <c r="AL126" i="7"/>
  <c r="AK126" i="7"/>
  <c r="F126" i="7"/>
  <c r="R126" i="7"/>
  <c r="S127" i="7" s="1"/>
  <c r="E126" i="7"/>
  <c r="AJ126" i="7"/>
  <c r="AL140" i="4"/>
  <c r="AT140" i="4"/>
  <c r="T140" i="4"/>
  <c r="AF140" i="4"/>
  <c r="AQ140" i="4"/>
  <c r="J140" i="4"/>
  <c r="AM140" i="4"/>
  <c r="AA140" i="4"/>
  <c r="F140" i="4"/>
  <c r="AP140" i="4"/>
  <c r="K140" i="4"/>
  <c r="AG140" i="4"/>
  <c r="E140" i="4"/>
  <c r="S140" i="4"/>
  <c r="AB140" i="4"/>
  <c r="R140" i="4"/>
  <c r="O140" i="4"/>
  <c r="AK140" i="4"/>
  <c r="G140" i="4"/>
  <c r="AO140" i="4"/>
  <c r="N140" i="4"/>
  <c r="V140" i="4"/>
  <c r="AJ140" i="4"/>
  <c r="AD140" i="4"/>
  <c r="AR140" i="4"/>
  <c r="Q140" i="4"/>
  <c r="P140" i="4"/>
  <c r="AH140" i="4"/>
  <c r="AI140" i="4"/>
  <c r="D140" i="4"/>
  <c r="L140" i="4"/>
  <c r="I140" i="4"/>
  <c r="AC140" i="4"/>
  <c r="C140" i="4"/>
  <c r="B140" i="4"/>
  <c r="AS140" i="4"/>
  <c r="H140" i="4"/>
  <c r="AN140" i="4"/>
  <c r="M140" i="4"/>
  <c r="AE140" i="4"/>
  <c r="K141" i="1"/>
  <c r="J141" i="1"/>
  <c r="Z141" i="1"/>
  <c r="L141" i="1" s="1"/>
  <c r="T141" i="1"/>
  <c r="U141" i="1"/>
  <c r="I141" i="1"/>
  <c r="G141" i="1"/>
  <c r="R141" i="1"/>
  <c r="Q141" i="1"/>
  <c r="S141" i="1"/>
  <c r="E141" i="1"/>
  <c r="Y141" i="1"/>
  <c r="V141" i="1"/>
  <c r="B141" i="1"/>
  <c r="C141" i="1"/>
  <c r="X141" i="1"/>
  <c r="H141" i="1"/>
  <c r="F141" i="1"/>
  <c r="D141" i="1"/>
  <c r="W141" i="1"/>
  <c r="R128" i="8" l="1"/>
  <c r="AT128" i="8"/>
  <c r="V128" i="8" s="1"/>
  <c r="E130" i="8"/>
  <c r="AE130" i="8"/>
  <c r="D130" i="8"/>
  <c r="AP128" i="8"/>
  <c r="AQ129" i="8" s="1"/>
  <c r="AG130" i="8"/>
  <c r="AQ128" i="8"/>
  <c r="AH127" i="7"/>
  <c r="F127" i="7"/>
  <c r="AP127" i="7"/>
  <c r="G127" i="7"/>
  <c r="AC127" i="7"/>
  <c r="D127" i="7"/>
  <c r="AK127" i="7"/>
  <c r="AL127" i="7"/>
  <c r="AJ127" i="7"/>
  <c r="C130" i="8"/>
  <c r="B130" i="8"/>
  <c r="AB130" i="8"/>
  <c r="AF130" i="8"/>
  <c r="AD130" i="8"/>
  <c r="AL128" i="8"/>
  <c r="AJ128" i="8"/>
  <c r="AM128" i="8"/>
  <c r="AK128" i="8"/>
  <c r="H130" i="8"/>
  <c r="AC130" i="8"/>
  <c r="AA130" i="8"/>
  <c r="AN128" i="8"/>
  <c r="N128" i="8"/>
  <c r="L128" i="8"/>
  <c r="G130" i="8"/>
  <c r="AO128" i="8"/>
  <c r="Q128" i="8"/>
  <c r="P128" i="8"/>
  <c r="S128" i="8"/>
  <c r="O128" i="8"/>
  <c r="M128" i="8"/>
  <c r="U129" i="8"/>
  <c r="U128" i="8"/>
  <c r="AT129" i="8" s="1"/>
  <c r="F130" i="8"/>
  <c r="I130" i="8"/>
  <c r="AM127" i="7"/>
  <c r="P127" i="7"/>
  <c r="K127" i="7"/>
  <c r="M127" i="7"/>
  <c r="C127" i="7"/>
  <c r="B127" i="7"/>
  <c r="O127" i="7"/>
  <c r="AB127" i="7"/>
  <c r="AI127" i="7"/>
  <c r="N127" i="7"/>
  <c r="H127" i="7"/>
  <c r="G128" i="7" s="1"/>
  <c r="T127" i="7"/>
  <c r="U128" i="7" s="1"/>
  <c r="AD127" i="7"/>
  <c r="E127" i="7"/>
  <c r="AA127" i="7"/>
  <c r="AB128" i="7" s="1"/>
  <c r="I127" i="7"/>
  <c r="R127" i="7"/>
  <c r="S128" i="7" s="1"/>
  <c r="AE127" i="7"/>
  <c r="AF128" i="7" s="1"/>
  <c r="AN127" i="7"/>
  <c r="AO128" i="7" s="1"/>
  <c r="AF127" i="7"/>
  <c r="AQ127" i="7"/>
  <c r="L127" i="7"/>
  <c r="U127" i="7"/>
  <c r="AT128" i="7" s="1"/>
  <c r="V128" i="7" s="1"/>
  <c r="AG127" i="7"/>
  <c r="Q127" i="7"/>
  <c r="R128" i="7" s="1"/>
  <c r="J127" i="7"/>
  <c r="K128" i="7" s="1"/>
  <c r="AT141" i="4"/>
  <c r="D141" i="4"/>
  <c r="R141" i="4"/>
  <c r="AM141" i="4"/>
  <c r="U141" i="4"/>
  <c r="AR141" i="4"/>
  <c r="N141" i="4"/>
  <c r="S141" i="4"/>
  <c r="T141" i="4"/>
  <c r="AI141" i="4"/>
  <c r="AN141" i="4"/>
  <c r="AF141" i="4"/>
  <c r="C141" i="4"/>
  <c r="B141" i="4"/>
  <c r="AK141" i="4"/>
  <c r="AC141" i="4"/>
  <c r="AA141" i="4"/>
  <c r="AD141" i="4"/>
  <c r="L141" i="4"/>
  <c r="O141" i="4"/>
  <c r="AO141" i="4"/>
  <c r="AG141" i="4"/>
  <c r="AP141" i="4"/>
  <c r="F141" i="4"/>
  <c r="I141" i="4"/>
  <c r="K141" i="4"/>
  <c r="G141" i="4"/>
  <c r="AS141" i="4"/>
  <c r="H141" i="4"/>
  <c r="AH141" i="4"/>
  <c r="J141" i="4"/>
  <c r="M141" i="4"/>
  <c r="N142" i="4" s="1"/>
  <c r="AE141" i="4"/>
  <c r="AL141" i="4"/>
  <c r="AQ141" i="4"/>
  <c r="V141" i="4"/>
  <c r="U142" i="4" s="1"/>
  <c r="AJ141" i="4"/>
  <c r="Q141" i="4"/>
  <c r="E141" i="4"/>
  <c r="P141" i="4"/>
  <c r="Q142" i="4" s="1"/>
  <c r="AB141" i="4"/>
  <c r="Y142" i="1"/>
  <c r="E142" i="1"/>
  <c r="H142" i="1"/>
  <c r="Z142" i="1"/>
  <c r="L142" i="1" s="1"/>
  <c r="F142" i="1"/>
  <c r="I142" i="1"/>
  <c r="G142" i="1"/>
  <c r="T142" i="1"/>
  <c r="D142" i="1"/>
  <c r="R142" i="1"/>
  <c r="C142" i="1"/>
  <c r="B142" i="1"/>
  <c r="K142" i="1"/>
  <c r="J142" i="1"/>
  <c r="W142" i="1"/>
  <c r="S142" i="1"/>
  <c r="Q142" i="1"/>
  <c r="X142" i="1"/>
  <c r="U142" i="1"/>
  <c r="V142" i="1"/>
  <c r="S129" i="8" l="1"/>
  <c r="E131" i="8"/>
  <c r="AS129" i="8"/>
  <c r="R129" i="8"/>
  <c r="H131" i="8"/>
  <c r="P129" i="8"/>
  <c r="O129" i="8"/>
  <c r="Q129" i="8"/>
  <c r="T130" i="8"/>
  <c r="N128" i="7"/>
  <c r="H128" i="7"/>
  <c r="AJ128" i="7"/>
  <c r="AK129" i="7" s="1"/>
  <c r="F128" i="7"/>
  <c r="AP128" i="7"/>
  <c r="V129" i="8"/>
  <c r="AT130" i="8" s="1"/>
  <c r="V130" i="8" s="1"/>
  <c r="N129" i="8"/>
  <c r="L129" i="8"/>
  <c r="M129" i="8"/>
  <c r="K129" i="8"/>
  <c r="AN129" i="8"/>
  <c r="AC131" i="8"/>
  <c r="AA131" i="8"/>
  <c r="T129" i="8"/>
  <c r="AF131" i="8"/>
  <c r="AR130" i="8"/>
  <c r="G131" i="8"/>
  <c r="AO129" i="8"/>
  <c r="AK129" i="8"/>
  <c r="AI129" i="8"/>
  <c r="AL129" i="8"/>
  <c r="AJ129" i="8"/>
  <c r="AB131" i="8"/>
  <c r="AM129" i="8"/>
  <c r="B131" i="8"/>
  <c r="C131" i="8"/>
  <c r="D131" i="8"/>
  <c r="AD131" i="8"/>
  <c r="AE131" i="8"/>
  <c r="AP129" i="8"/>
  <c r="F131" i="8"/>
  <c r="G132" i="8" s="1"/>
  <c r="AR129" i="8"/>
  <c r="AS130" i="8" s="1"/>
  <c r="L128" i="7"/>
  <c r="AM128" i="7"/>
  <c r="AI128" i="7"/>
  <c r="AH128" i="7"/>
  <c r="AQ128" i="7"/>
  <c r="AR129" i="7" s="1"/>
  <c r="Q128" i="7"/>
  <c r="R129" i="7" s="1"/>
  <c r="O128" i="7"/>
  <c r="T128" i="7"/>
  <c r="AC128" i="7"/>
  <c r="AD129" i="7" s="1"/>
  <c r="AA128" i="7"/>
  <c r="AS128" i="7"/>
  <c r="AT129" i="7" s="1"/>
  <c r="V129" i="7" s="1"/>
  <c r="D128" i="7"/>
  <c r="M128" i="7"/>
  <c r="N129" i="7" s="1"/>
  <c r="J128" i="7"/>
  <c r="I129" i="7" s="1"/>
  <c r="AE128" i="7"/>
  <c r="E128" i="7"/>
  <c r="AK128" i="7"/>
  <c r="P128" i="7"/>
  <c r="AN128" i="7"/>
  <c r="AO129" i="7" s="1"/>
  <c r="AR128" i="7"/>
  <c r="AS129" i="7" s="1"/>
  <c r="AG128" i="7"/>
  <c r="AL128" i="7"/>
  <c r="I128" i="7"/>
  <c r="C128" i="7"/>
  <c r="D129" i="7" s="1"/>
  <c r="B128" i="7"/>
  <c r="AD128" i="7"/>
  <c r="AE129" i="7" s="1"/>
  <c r="AT142" i="4"/>
  <c r="AQ142" i="4"/>
  <c r="AF142" i="4"/>
  <c r="AS142" i="4"/>
  <c r="R142" i="4"/>
  <c r="T142" i="4"/>
  <c r="L142" i="4"/>
  <c r="AG142" i="4"/>
  <c r="G142" i="4"/>
  <c r="AR142" i="4"/>
  <c r="AC142" i="4"/>
  <c r="AA142" i="4"/>
  <c r="AM142" i="4"/>
  <c r="H142" i="4"/>
  <c r="AP142" i="4"/>
  <c r="AB142" i="4"/>
  <c r="AD142" i="4"/>
  <c r="J142" i="4"/>
  <c r="AL142" i="4"/>
  <c r="K142" i="4"/>
  <c r="P142" i="4"/>
  <c r="AJ142" i="4"/>
  <c r="E142" i="4"/>
  <c r="AN142" i="4"/>
  <c r="V142" i="4"/>
  <c r="AK142" i="4"/>
  <c r="AI142" i="4"/>
  <c r="M142" i="4"/>
  <c r="B142" i="4"/>
  <c r="C142" i="4"/>
  <c r="F142" i="4"/>
  <c r="I142" i="4"/>
  <c r="S142" i="4"/>
  <c r="T143" i="4" s="1"/>
  <c r="AE142" i="4"/>
  <c r="D142" i="4"/>
  <c r="AH142" i="4"/>
  <c r="O142" i="4"/>
  <c r="AO142" i="4"/>
  <c r="V143" i="1"/>
  <c r="Z143" i="1"/>
  <c r="L143" i="1" s="1"/>
  <c r="S143" i="1"/>
  <c r="U143" i="1"/>
  <c r="K143" i="1"/>
  <c r="J143" i="1"/>
  <c r="R143" i="1"/>
  <c r="D143" i="1"/>
  <c r="G143" i="1"/>
  <c r="E143" i="1"/>
  <c r="T143" i="1"/>
  <c r="X143" i="1"/>
  <c r="F143" i="1"/>
  <c r="W143" i="1"/>
  <c r="I143" i="1"/>
  <c r="Y143" i="1"/>
  <c r="Q143" i="1"/>
  <c r="C143" i="1"/>
  <c r="B143" i="1"/>
  <c r="H143" i="1"/>
  <c r="AM130" i="8" l="1"/>
  <c r="D132" i="8"/>
  <c r="AP130" i="8"/>
  <c r="N130" i="8"/>
  <c r="AN130" i="8"/>
  <c r="U131" i="8"/>
  <c r="E132" i="8"/>
  <c r="AG129" i="7"/>
  <c r="AI129" i="7"/>
  <c r="O129" i="7"/>
  <c r="J129" i="7"/>
  <c r="AK130" i="8"/>
  <c r="AI130" i="8"/>
  <c r="AS131" i="8"/>
  <c r="M130" i="8"/>
  <c r="K130" i="8"/>
  <c r="AJ130" i="8"/>
  <c r="AH130" i="8"/>
  <c r="U130" i="8"/>
  <c r="AT131" i="8" s="1"/>
  <c r="V131" i="8" s="1"/>
  <c r="O130" i="8"/>
  <c r="AL130" i="8"/>
  <c r="P130" i="8"/>
  <c r="S130" i="8"/>
  <c r="C132" i="8"/>
  <c r="B132" i="8"/>
  <c r="AB132" i="8"/>
  <c r="AQ130" i="8"/>
  <c r="R130" i="8"/>
  <c r="S131" i="8" s="1"/>
  <c r="AD132" i="8"/>
  <c r="AO130" i="8"/>
  <c r="AC132" i="8"/>
  <c r="AA132" i="8"/>
  <c r="AE132" i="8"/>
  <c r="Q130" i="8"/>
  <c r="L130" i="8"/>
  <c r="J130" i="8"/>
  <c r="F132" i="8"/>
  <c r="AC129" i="7"/>
  <c r="AD130" i="7" s="1"/>
  <c r="E129" i="7"/>
  <c r="G129" i="7"/>
  <c r="H130" i="7" s="1"/>
  <c r="AB129" i="7"/>
  <c r="AJ129" i="7"/>
  <c r="C129" i="7"/>
  <c r="B129" i="7"/>
  <c r="AN129" i="7"/>
  <c r="H129" i="7"/>
  <c r="I130" i="7" s="1"/>
  <c r="AF130" i="7"/>
  <c r="AA129" i="7"/>
  <c r="AM129" i="7"/>
  <c r="F129" i="7"/>
  <c r="U129" i="7"/>
  <c r="S129" i="7"/>
  <c r="L129" i="7"/>
  <c r="K130" i="7"/>
  <c r="AL129" i="7"/>
  <c r="AH129" i="7"/>
  <c r="AF129" i="7"/>
  <c r="T129" i="7"/>
  <c r="U130" i="7" s="1"/>
  <c r="AP129" i="7"/>
  <c r="Q129" i="7"/>
  <c r="AT130" i="7"/>
  <c r="V130" i="7" s="1"/>
  <c r="K129" i="7"/>
  <c r="AJ130" i="7" s="1"/>
  <c r="P129" i="7"/>
  <c r="M129" i="7"/>
  <c r="AQ129" i="7"/>
  <c r="AR130" i="7" s="1"/>
  <c r="AT143" i="4"/>
  <c r="J143" i="4"/>
  <c r="AO143" i="4"/>
  <c r="AE143" i="4"/>
  <c r="AQ143" i="4"/>
  <c r="AP143" i="4"/>
  <c r="AI143" i="4"/>
  <c r="M143" i="4"/>
  <c r="S143" i="4"/>
  <c r="N143" i="4"/>
  <c r="AD143" i="4"/>
  <c r="U143" i="4"/>
  <c r="AF143" i="4"/>
  <c r="V143" i="4"/>
  <c r="AJ143" i="4"/>
  <c r="Q143" i="4"/>
  <c r="AL143" i="4"/>
  <c r="L143" i="4"/>
  <c r="AC143" i="4"/>
  <c r="AA143" i="4"/>
  <c r="AG143" i="4"/>
  <c r="P143" i="4"/>
  <c r="AM143" i="4"/>
  <c r="I143" i="4"/>
  <c r="G143" i="4"/>
  <c r="D143" i="4"/>
  <c r="H143" i="4"/>
  <c r="K143" i="4"/>
  <c r="AN143" i="4"/>
  <c r="AS143" i="4"/>
  <c r="C143" i="4"/>
  <c r="B143" i="4"/>
  <c r="F143" i="4"/>
  <c r="O143" i="4"/>
  <c r="AB143" i="4"/>
  <c r="R143" i="4"/>
  <c r="E143" i="4"/>
  <c r="AR143" i="4"/>
  <c r="AS144" i="4" s="1"/>
  <c r="AK143" i="4"/>
  <c r="AH143" i="4"/>
  <c r="Y144" i="1"/>
  <c r="H144" i="1"/>
  <c r="F144" i="1"/>
  <c r="U144" i="1"/>
  <c r="D144" i="1"/>
  <c r="Z144" i="1"/>
  <c r="L144" i="1" s="1"/>
  <c r="V144" i="1"/>
  <c r="R144" i="1"/>
  <c r="W144" i="1"/>
  <c r="T144" i="1"/>
  <c r="J144" i="1"/>
  <c r="S144" i="1"/>
  <c r="Q144" i="1"/>
  <c r="I144" i="1"/>
  <c r="X144" i="1"/>
  <c r="B144" i="1"/>
  <c r="C144" i="1"/>
  <c r="E144" i="1"/>
  <c r="G144" i="1"/>
  <c r="K144" i="1"/>
  <c r="AB133" i="8" l="1"/>
  <c r="E133" i="8"/>
  <c r="AR131" i="8"/>
  <c r="N131" i="8"/>
  <c r="AN131" i="8"/>
  <c r="Q131" i="8"/>
  <c r="AG130" i="7"/>
  <c r="N130" i="7"/>
  <c r="O131" i="7" s="1"/>
  <c r="AI130" i="7"/>
  <c r="AM131" i="8"/>
  <c r="AD133" i="8"/>
  <c r="F133" i="8"/>
  <c r="AC133" i="8"/>
  <c r="AA133" i="8"/>
  <c r="K131" i="8"/>
  <c r="I131" i="8"/>
  <c r="AP131" i="8"/>
  <c r="AQ131" i="8"/>
  <c r="AR132" i="8" s="1"/>
  <c r="P131" i="8"/>
  <c r="O131" i="8"/>
  <c r="M131" i="8"/>
  <c r="B133" i="8"/>
  <c r="C133" i="8"/>
  <c r="AT132" i="8"/>
  <c r="V132" i="8" s="1"/>
  <c r="AO131" i="8"/>
  <c r="R131" i="8"/>
  <c r="D133" i="8"/>
  <c r="AI131" i="8"/>
  <c r="AG131" i="8"/>
  <c r="AJ131" i="8"/>
  <c r="AH131" i="8"/>
  <c r="L131" i="8"/>
  <c r="J131" i="8"/>
  <c r="T131" i="8"/>
  <c r="U132" i="8" s="1"/>
  <c r="AK131" i="8"/>
  <c r="AL131" i="8"/>
  <c r="R130" i="7"/>
  <c r="AP130" i="7"/>
  <c r="AQ130" i="7"/>
  <c r="T130" i="7"/>
  <c r="U131" i="7" s="1"/>
  <c r="AE130" i="7"/>
  <c r="F130" i="7"/>
  <c r="G131" i="7" s="1"/>
  <c r="AH131" i="7"/>
  <c r="G130" i="7"/>
  <c r="D130" i="7"/>
  <c r="Q130" i="7"/>
  <c r="AN130" i="7"/>
  <c r="O130" i="7"/>
  <c r="S130" i="7"/>
  <c r="C130" i="7"/>
  <c r="B130" i="7"/>
  <c r="L130" i="7"/>
  <c r="AM130" i="7"/>
  <c r="AB130" i="7"/>
  <c r="AK130" i="7"/>
  <c r="AJ131" i="7" s="1"/>
  <c r="AH130" i="7"/>
  <c r="AC130" i="7"/>
  <c r="AA130" i="7"/>
  <c r="AL130" i="7"/>
  <c r="AM131" i="7" s="1"/>
  <c r="J131" i="7"/>
  <c r="P130" i="7"/>
  <c r="Q131" i="7" s="1"/>
  <c r="AS130" i="7"/>
  <c r="AT131" i="7" s="1"/>
  <c r="V131" i="7" s="1"/>
  <c r="M130" i="7"/>
  <c r="AO130" i="7"/>
  <c r="AP131" i="7" s="1"/>
  <c r="E130" i="7"/>
  <c r="F131" i="7" s="1"/>
  <c r="J130" i="7"/>
  <c r="K131" i="7" s="1"/>
  <c r="AR144" i="4"/>
  <c r="AT144" i="4"/>
  <c r="V144" i="4" s="1"/>
  <c r="F144" i="4"/>
  <c r="G144" i="4"/>
  <c r="AI144" i="4"/>
  <c r="R144" i="4"/>
  <c r="T144" i="4"/>
  <c r="AL144" i="4"/>
  <c r="K144" i="4"/>
  <c r="AK144" i="4"/>
  <c r="U144" i="4"/>
  <c r="AH144" i="4"/>
  <c r="P144" i="4"/>
  <c r="E144" i="4"/>
  <c r="Q144" i="4"/>
  <c r="B144" i="4"/>
  <c r="C144" i="4"/>
  <c r="AJ144" i="4"/>
  <c r="D144" i="4"/>
  <c r="H144" i="4"/>
  <c r="AF144" i="4"/>
  <c r="AQ144" i="4"/>
  <c r="AB144" i="4"/>
  <c r="AG144" i="4"/>
  <c r="S144" i="4"/>
  <c r="AO144" i="4"/>
  <c r="J144" i="4"/>
  <c r="AD144" i="4"/>
  <c r="AE144" i="4"/>
  <c r="AN144" i="4"/>
  <c r="M144" i="4"/>
  <c r="O144" i="4"/>
  <c r="L144" i="4"/>
  <c r="AC144" i="4"/>
  <c r="AA144" i="4"/>
  <c r="I144" i="4"/>
  <c r="AP144" i="4"/>
  <c r="AM144" i="4"/>
  <c r="N144" i="4"/>
  <c r="K145" i="1"/>
  <c r="X145" i="1"/>
  <c r="Z145" i="1"/>
  <c r="L145" i="1" s="1"/>
  <c r="U145" i="1"/>
  <c r="F145" i="1"/>
  <c r="S145" i="1"/>
  <c r="Q145" i="1"/>
  <c r="J145" i="1"/>
  <c r="V145" i="1"/>
  <c r="I145" i="1"/>
  <c r="C145" i="1"/>
  <c r="B145" i="1"/>
  <c r="G145" i="1"/>
  <c r="R145" i="1"/>
  <c r="D145" i="1"/>
  <c r="Y145" i="1"/>
  <c r="H145" i="1"/>
  <c r="T145" i="1"/>
  <c r="E145" i="1"/>
  <c r="W145" i="1"/>
  <c r="AA134" i="8" l="1"/>
  <c r="Q132" i="8"/>
  <c r="AC134" i="8"/>
  <c r="AP132" i="8"/>
  <c r="D134" i="8"/>
  <c r="AK132" i="8"/>
  <c r="T132" i="8"/>
  <c r="AS133" i="8" s="1"/>
  <c r="AM132" i="8"/>
  <c r="N132" i="8"/>
  <c r="AF131" i="7"/>
  <c r="AB131" i="7"/>
  <c r="I131" i="7"/>
  <c r="AN131" i="7"/>
  <c r="M131" i="7"/>
  <c r="J132" i="8"/>
  <c r="H132" i="8"/>
  <c r="M132" i="8"/>
  <c r="AQ132" i="8"/>
  <c r="L132" i="8"/>
  <c r="AL132" i="8"/>
  <c r="AH132" i="8"/>
  <c r="AF132" i="8"/>
  <c r="C134" i="8"/>
  <c r="B134" i="8"/>
  <c r="R132" i="8"/>
  <c r="AB134" i="8"/>
  <c r="O132" i="8"/>
  <c r="AI132" i="8"/>
  <c r="AG132" i="8"/>
  <c r="E134" i="8"/>
  <c r="P132" i="8"/>
  <c r="AN132" i="8"/>
  <c r="AJ132" i="8"/>
  <c r="AK133" i="8" s="1"/>
  <c r="K132" i="8"/>
  <c r="I132" i="8"/>
  <c r="S132" i="8"/>
  <c r="AS132" i="8"/>
  <c r="AT133" i="8" s="1"/>
  <c r="V133" i="8" s="1"/>
  <c r="AO132" i="8"/>
  <c r="R131" i="7"/>
  <c r="K132" i="7"/>
  <c r="C131" i="7"/>
  <c r="B131" i="7"/>
  <c r="AS131" i="7"/>
  <c r="AT132" i="7" s="1"/>
  <c r="V132" i="7" s="1"/>
  <c r="AR131" i="7"/>
  <c r="AA132" i="7"/>
  <c r="D131" i="7"/>
  <c r="E131" i="7"/>
  <c r="AQ131" i="7"/>
  <c r="N131" i="7"/>
  <c r="AD131" i="7"/>
  <c r="AC132" i="7" s="1"/>
  <c r="T131" i="7"/>
  <c r="U132" i="7" s="1"/>
  <c r="H131" i="7"/>
  <c r="S131" i="7"/>
  <c r="AC131" i="7"/>
  <c r="AA131" i="7"/>
  <c r="AB132" i="7" s="1"/>
  <c r="AG131" i="7"/>
  <c r="AI131" i="7"/>
  <c r="P131" i="7"/>
  <c r="Q132" i="7" s="1"/>
  <c r="L131" i="7"/>
  <c r="AL131" i="7"/>
  <c r="AM132" i="7" s="1"/>
  <c r="AO131" i="7"/>
  <c r="AE131" i="7"/>
  <c r="AF132" i="7" s="1"/>
  <c r="AK131" i="7"/>
  <c r="AL132" i="7" s="1"/>
  <c r="AS145" i="4"/>
  <c r="U145" i="4"/>
  <c r="AT145" i="4"/>
  <c r="V145" i="4" s="1"/>
  <c r="AQ145" i="4"/>
  <c r="O145" i="4"/>
  <c r="AN145" i="4"/>
  <c r="J145" i="4"/>
  <c r="AF145" i="4"/>
  <c r="AD145" i="4"/>
  <c r="AE145" i="4"/>
  <c r="M145" i="4"/>
  <c r="T145" i="4"/>
  <c r="AO145" i="4"/>
  <c r="S145" i="4"/>
  <c r="T146" i="4" s="1"/>
  <c r="K145" i="4"/>
  <c r="G145" i="4"/>
  <c r="AI145" i="4"/>
  <c r="P145" i="4"/>
  <c r="AP145" i="4"/>
  <c r="H145" i="4"/>
  <c r="AM145" i="4"/>
  <c r="N145" i="4"/>
  <c r="I145" i="4"/>
  <c r="R145" i="4"/>
  <c r="F145" i="4"/>
  <c r="AH145" i="4"/>
  <c r="AK145" i="4"/>
  <c r="Q145" i="4"/>
  <c r="E145" i="4"/>
  <c r="AC145" i="4"/>
  <c r="AA145" i="4"/>
  <c r="D145" i="4"/>
  <c r="AJ145" i="4"/>
  <c r="AB145" i="4"/>
  <c r="AR145" i="4"/>
  <c r="C145" i="4"/>
  <c r="B145" i="4"/>
  <c r="AG145" i="4"/>
  <c r="AL145" i="4"/>
  <c r="L145" i="4"/>
  <c r="U146" i="1"/>
  <c r="K146" i="1"/>
  <c r="Z146" i="1"/>
  <c r="L146" i="1" s="1"/>
  <c r="F146" i="1"/>
  <c r="W146" i="1"/>
  <c r="E146" i="1"/>
  <c r="I146" i="1"/>
  <c r="S146" i="1"/>
  <c r="Q146" i="1"/>
  <c r="H146" i="1"/>
  <c r="J146" i="1"/>
  <c r="Y146" i="1"/>
  <c r="X146" i="1"/>
  <c r="B146" i="1"/>
  <c r="C146" i="1"/>
  <c r="R146" i="1"/>
  <c r="D146" i="1"/>
  <c r="T146" i="1"/>
  <c r="G146" i="1"/>
  <c r="V146" i="1"/>
  <c r="U133" i="8" l="1"/>
  <c r="S133" i="8"/>
  <c r="T134" i="8" s="1"/>
  <c r="D135" i="8"/>
  <c r="Q133" i="8"/>
  <c r="T133" i="8"/>
  <c r="L133" i="8"/>
  <c r="AP132" i="7"/>
  <c r="I132" i="7"/>
  <c r="M132" i="7"/>
  <c r="AI132" i="7"/>
  <c r="AJ133" i="7" s="1"/>
  <c r="AH132" i="7"/>
  <c r="AR132" i="7"/>
  <c r="AH133" i="8"/>
  <c r="AF133" i="8"/>
  <c r="AG133" i="8"/>
  <c r="AE133" i="8"/>
  <c r="AR133" i="8"/>
  <c r="AS134" i="8" s="1"/>
  <c r="AJ133" i="8"/>
  <c r="AI133" i="8"/>
  <c r="AQ133" i="8"/>
  <c r="AP133" i="8"/>
  <c r="R133" i="8"/>
  <c r="P133" i="8"/>
  <c r="AM133" i="8"/>
  <c r="N133" i="8"/>
  <c r="AO133" i="8"/>
  <c r="AA135" i="8"/>
  <c r="I133" i="8"/>
  <c r="G133" i="8"/>
  <c r="AT134" i="8"/>
  <c r="V134" i="8" s="1"/>
  <c r="O133" i="8"/>
  <c r="P134" i="8" s="1"/>
  <c r="AN133" i="8"/>
  <c r="K133" i="8"/>
  <c r="R134" i="8"/>
  <c r="M133" i="8"/>
  <c r="AB135" i="8"/>
  <c r="J133" i="8"/>
  <c r="H133" i="8"/>
  <c r="C135" i="8"/>
  <c r="B135" i="8"/>
  <c r="AL133" i="8"/>
  <c r="G132" i="7"/>
  <c r="AE132" i="7"/>
  <c r="H132" i="7"/>
  <c r="P132" i="7"/>
  <c r="AJ132" i="7"/>
  <c r="O132" i="7"/>
  <c r="AS132" i="7"/>
  <c r="AT133" i="7" s="1"/>
  <c r="V133" i="7" s="1"/>
  <c r="N132" i="7"/>
  <c r="J132" i="7"/>
  <c r="K133" i="7" s="1"/>
  <c r="C132" i="7"/>
  <c r="B132" i="7"/>
  <c r="AG132" i="7"/>
  <c r="R132" i="7"/>
  <c r="AQ132" i="7"/>
  <c r="F132" i="7"/>
  <c r="D132" i="7"/>
  <c r="E133" i="7" s="1"/>
  <c r="S132" i="7"/>
  <c r="T133" i="7" s="1"/>
  <c r="L132" i="7"/>
  <c r="AD132" i="7"/>
  <c r="AK132" i="7"/>
  <c r="AL133" i="7" s="1"/>
  <c r="T132" i="7"/>
  <c r="U133" i="7" s="1"/>
  <c r="E132" i="7"/>
  <c r="AN132" i="7"/>
  <c r="AO133" i="7" s="1"/>
  <c r="AO132" i="7"/>
  <c r="AP133" i="7" s="1"/>
  <c r="AT146" i="4"/>
  <c r="R146" i="4"/>
  <c r="D146" i="4"/>
  <c r="AF146" i="4"/>
  <c r="AI146" i="4"/>
  <c r="AD146" i="4"/>
  <c r="AR146" i="4"/>
  <c r="AP146" i="4"/>
  <c r="E146" i="4"/>
  <c r="G146" i="4"/>
  <c r="F146" i="4"/>
  <c r="L146" i="4"/>
  <c r="O146" i="4"/>
  <c r="AS146" i="4"/>
  <c r="AN146" i="4"/>
  <c r="K146" i="4"/>
  <c r="AQ146" i="4"/>
  <c r="M146" i="4"/>
  <c r="AC146" i="4"/>
  <c r="AA146" i="4"/>
  <c r="AO146" i="4"/>
  <c r="S146" i="4"/>
  <c r="Q146" i="4"/>
  <c r="AM146" i="4"/>
  <c r="S147" i="4"/>
  <c r="J146" i="4"/>
  <c r="V146" i="4"/>
  <c r="U147" i="4" s="1"/>
  <c r="AJ146" i="4"/>
  <c r="I146" i="4"/>
  <c r="AG146" i="4"/>
  <c r="AE146" i="4"/>
  <c r="AH146" i="4"/>
  <c r="AK146" i="4"/>
  <c r="AL146" i="4"/>
  <c r="U146" i="4"/>
  <c r="H146" i="4"/>
  <c r="C146" i="4"/>
  <c r="B146" i="4"/>
  <c r="AB146" i="4"/>
  <c r="P146" i="4"/>
  <c r="N146" i="4"/>
  <c r="H147" i="1"/>
  <c r="Z147" i="1"/>
  <c r="L147" i="1" s="1"/>
  <c r="V147" i="1"/>
  <c r="U147" i="1"/>
  <c r="K147" i="1"/>
  <c r="T147" i="1"/>
  <c r="D147" i="1"/>
  <c r="X147" i="1"/>
  <c r="G147" i="1"/>
  <c r="I147" i="1"/>
  <c r="S147" i="1"/>
  <c r="Q147" i="1"/>
  <c r="R147" i="1"/>
  <c r="E147" i="1"/>
  <c r="W147" i="1"/>
  <c r="B147" i="1"/>
  <c r="C147" i="1"/>
  <c r="J147" i="1"/>
  <c r="Y147" i="1"/>
  <c r="F147" i="1"/>
  <c r="AR134" i="8" l="1"/>
  <c r="U135" i="8" s="1"/>
  <c r="AK134" i="8"/>
  <c r="AO134" i="8"/>
  <c r="O134" i="8"/>
  <c r="S134" i="8"/>
  <c r="U134" i="8"/>
  <c r="J134" i="8"/>
  <c r="AI133" i="7"/>
  <c r="F133" i="7"/>
  <c r="G133" i="7"/>
  <c r="AQ133" i="7"/>
  <c r="AP134" i="7" s="1"/>
  <c r="AH133" i="7"/>
  <c r="AN134" i="8"/>
  <c r="AT135" i="8"/>
  <c r="V135" i="8" s="1"/>
  <c r="Q134" i="8"/>
  <c r="AF134" i="8"/>
  <c r="AD134" i="8"/>
  <c r="K134" i="8"/>
  <c r="AH134" i="8"/>
  <c r="AA136" i="8"/>
  <c r="AQ134" i="8"/>
  <c r="AR135" i="8" s="1"/>
  <c r="AG134" i="8"/>
  <c r="AE134" i="8"/>
  <c r="I134" i="8"/>
  <c r="G134" i="8"/>
  <c r="N134" i="8"/>
  <c r="AL134" i="8"/>
  <c r="AI134" i="8"/>
  <c r="H134" i="8"/>
  <c r="F134" i="8"/>
  <c r="C136" i="8"/>
  <c r="B136" i="8"/>
  <c r="AM134" i="8"/>
  <c r="L134" i="8"/>
  <c r="AP134" i="8"/>
  <c r="AJ134" i="8"/>
  <c r="AK135" i="8" s="1"/>
  <c r="M134" i="8"/>
  <c r="I133" i="7"/>
  <c r="H134" i="7" s="1"/>
  <c r="O133" i="7"/>
  <c r="AF133" i="7"/>
  <c r="AM133" i="7"/>
  <c r="C133" i="7"/>
  <c r="B133" i="7"/>
  <c r="R133" i="7"/>
  <c r="D133" i="7"/>
  <c r="P133" i="7"/>
  <c r="Q134" i="7" s="1"/>
  <c r="AD133" i="7"/>
  <c r="AS133" i="7"/>
  <c r="AT134" i="7" s="1"/>
  <c r="V134" i="7" s="1"/>
  <c r="AK133" i="7"/>
  <c r="H133" i="7"/>
  <c r="AN133" i="7"/>
  <c r="AA133" i="7"/>
  <c r="AB133" i="7"/>
  <c r="AE133" i="7"/>
  <c r="AR133" i="7"/>
  <c r="AS134" i="7" s="1"/>
  <c r="AC133" i="7"/>
  <c r="L133" i="7"/>
  <c r="J133" i="7"/>
  <c r="K134" i="7" s="1"/>
  <c r="M133" i="7"/>
  <c r="S133" i="7"/>
  <c r="AG133" i="7"/>
  <c r="Q133" i="7"/>
  <c r="N133" i="7"/>
  <c r="AJ147" i="4"/>
  <c r="D147" i="4"/>
  <c r="AQ147" i="4"/>
  <c r="O147" i="4"/>
  <c r="AT147" i="4"/>
  <c r="V147" i="4" s="1"/>
  <c r="G147" i="4"/>
  <c r="AS147" i="4"/>
  <c r="P147" i="4"/>
  <c r="R147" i="4"/>
  <c r="Q147" i="4"/>
  <c r="AF147" i="4"/>
  <c r="L147" i="4"/>
  <c r="AH147" i="4"/>
  <c r="AI147" i="4"/>
  <c r="AN147" i="4"/>
  <c r="AR147" i="4"/>
  <c r="F147" i="4"/>
  <c r="J147" i="4"/>
  <c r="T147" i="4"/>
  <c r="AG147" i="4"/>
  <c r="AC147" i="4"/>
  <c r="AA147" i="4"/>
  <c r="I147" i="4"/>
  <c r="AK147" i="4"/>
  <c r="AP147" i="4"/>
  <c r="AO147" i="4"/>
  <c r="H147" i="4"/>
  <c r="AB147" i="4"/>
  <c r="K147" i="4"/>
  <c r="AD147" i="4"/>
  <c r="AE147" i="4"/>
  <c r="C147" i="4"/>
  <c r="B147" i="4"/>
  <c r="AM147" i="4"/>
  <c r="M147" i="4"/>
  <c r="AL147" i="4"/>
  <c r="T148" i="4"/>
  <c r="N147" i="4"/>
  <c r="E147" i="4"/>
  <c r="K148" i="1"/>
  <c r="Z148" i="1"/>
  <c r="L148" i="1" s="1"/>
  <c r="G148" i="1"/>
  <c r="V148" i="1"/>
  <c r="X148" i="1"/>
  <c r="R148" i="1"/>
  <c r="T148" i="1"/>
  <c r="Q148" i="1"/>
  <c r="S148" i="1"/>
  <c r="I148" i="1"/>
  <c r="E148" i="1"/>
  <c r="D148" i="1"/>
  <c r="C148" i="1"/>
  <c r="B148" i="1"/>
  <c r="J148" i="1"/>
  <c r="H148" i="1"/>
  <c r="F148" i="1"/>
  <c r="Y148" i="1"/>
  <c r="U148" i="1"/>
  <c r="W148" i="1"/>
  <c r="T135" i="8" l="1"/>
  <c r="U136" i="8" s="1"/>
  <c r="AQ135" i="8"/>
  <c r="AS135" i="8"/>
  <c r="AT136" i="8" s="1"/>
  <c r="V136" i="8" s="1"/>
  <c r="K135" i="8"/>
  <c r="AJ135" i="8"/>
  <c r="I135" i="8"/>
  <c r="AN135" i="8"/>
  <c r="AP135" i="8"/>
  <c r="O135" i="8"/>
  <c r="AD134" i="7"/>
  <c r="R134" i="7"/>
  <c r="AQ134" i="7"/>
  <c r="AH134" i="7"/>
  <c r="N134" i="7"/>
  <c r="U134" i="7"/>
  <c r="M134" i="7"/>
  <c r="S134" i="7"/>
  <c r="T135" i="7" s="1"/>
  <c r="AL135" i="8"/>
  <c r="AH135" i="8"/>
  <c r="L135" i="8"/>
  <c r="AS136" i="8"/>
  <c r="AT137" i="8" s="1"/>
  <c r="V137" i="8" s="1"/>
  <c r="AE135" i="8"/>
  <c r="AC135" i="8"/>
  <c r="AM135" i="8"/>
  <c r="AG135" i="8"/>
  <c r="N135" i="8"/>
  <c r="O136" i="8" s="1"/>
  <c r="S135" i="8"/>
  <c r="R135" i="8"/>
  <c r="B137" i="8"/>
  <c r="H135" i="8"/>
  <c r="F135" i="8"/>
  <c r="P135" i="8"/>
  <c r="AO135" i="8"/>
  <c r="AF135" i="8"/>
  <c r="AD135" i="8"/>
  <c r="M135" i="8"/>
  <c r="G135" i="8"/>
  <c r="E135" i="8"/>
  <c r="J135" i="8"/>
  <c r="AI135" i="8"/>
  <c r="Q135" i="8"/>
  <c r="AO134" i="7"/>
  <c r="AP135" i="7" s="1"/>
  <c r="E134" i="7"/>
  <c r="AG134" i="7"/>
  <c r="I134" i="7"/>
  <c r="P134" i="7"/>
  <c r="AT135" i="7"/>
  <c r="V135" i="7" s="1"/>
  <c r="AL134" i="7"/>
  <c r="G134" i="7"/>
  <c r="AI134" i="7"/>
  <c r="AF134" i="7"/>
  <c r="J134" i="7"/>
  <c r="AI135" i="7" s="1"/>
  <c r="O134" i="7"/>
  <c r="T134" i="7"/>
  <c r="AM134" i="7"/>
  <c r="AN135" i="7" s="1"/>
  <c r="F134" i="7"/>
  <c r="B134" i="7"/>
  <c r="C134" i="7"/>
  <c r="L134" i="7"/>
  <c r="D134" i="7"/>
  <c r="E135" i="7" s="1"/>
  <c r="AC134" i="7"/>
  <c r="AA134" i="7"/>
  <c r="AR135" i="7"/>
  <c r="AJ134" i="7"/>
  <c r="AK134" i="7"/>
  <c r="AB134" i="7"/>
  <c r="AE134" i="7"/>
  <c r="AN134" i="7"/>
  <c r="AO135" i="7" s="1"/>
  <c r="AR134" i="7"/>
  <c r="AI148" i="4"/>
  <c r="AP148" i="4"/>
  <c r="AR148" i="4"/>
  <c r="AT148" i="4"/>
  <c r="I148" i="4"/>
  <c r="K148" i="4"/>
  <c r="L148" i="4"/>
  <c r="AO148" i="4"/>
  <c r="R148" i="4"/>
  <c r="AN148" i="4"/>
  <c r="AD148" i="4"/>
  <c r="AG148" i="4"/>
  <c r="AH148" i="4"/>
  <c r="U148" i="4"/>
  <c r="AF148" i="4"/>
  <c r="G148" i="4"/>
  <c r="O148" i="4"/>
  <c r="AJ148" i="4"/>
  <c r="D148" i="4"/>
  <c r="P148" i="4"/>
  <c r="AS148" i="4"/>
  <c r="AC148" i="4"/>
  <c r="AA148" i="4"/>
  <c r="AE148" i="4"/>
  <c r="C148" i="4"/>
  <c r="B148" i="4"/>
  <c r="AQ148" i="4"/>
  <c r="AK148" i="4"/>
  <c r="AM148" i="4"/>
  <c r="AL148" i="4"/>
  <c r="H148" i="4"/>
  <c r="F148" i="4"/>
  <c r="N148" i="4"/>
  <c r="E148" i="4"/>
  <c r="J148" i="4"/>
  <c r="M148" i="4"/>
  <c r="Q148" i="4"/>
  <c r="AB148" i="4"/>
  <c r="S148" i="4"/>
  <c r="H149" i="1"/>
  <c r="Y149" i="1"/>
  <c r="I149" i="1"/>
  <c r="K149" i="1"/>
  <c r="X149" i="1"/>
  <c r="Z149" i="1"/>
  <c r="L149" i="1" s="1"/>
  <c r="F149" i="1"/>
  <c r="R149" i="1"/>
  <c r="G149" i="1"/>
  <c r="W149" i="1"/>
  <c r="B149" i="1"/>
  <c r="C149" i="1"/>
  <c r="D149" i="1"/>
  <c r="E149" i="1"/>
  <c r="Q149" i="1"/>
  <c r="V149" i="1"/>
  <c r="S149" i="1"/>
  <c r="J149" i="1"/>
  <c r="U149" i="1"/>
  <c r="T149" i="1"/>
  <c r="H136" i="8" l="1"/>
  <c r="N136" i="8"/>
  <c r="S136" i="8"/>
  <c r="T136" i="8"/>
  <c r="P136" i="8"/>
  <c r="AP136" i="8"/>
  <c r="K136" i="8"/>
  <c r="I136" i="8"/>
  <c r="L135" i="7"/>
  <c r="AS135" i="7"/>
  <c r="AD135" i="7"/>
  <c r="N135" i="7"/>
  <c r="AS136" i="7"/>
  <c r="J135" i="7"/>
  <c r="AF135" i="7"/>
  <c r="M135" i="7"/>
  <c r="AG135" i="7"/>
  <c r="F136" i="8"/>
  <c r="D136" i="8"/>
  <c r="G136" i="8"/>
  <c r="E136" i="8"/>
  <c r="AD136" i="8"/>
  <c r="AB136" i="8"/>
  <c r="AF136" i="8"/>
  <c r="AR136" i="8"/>
  <c r="AS137" i="8" s="1"/>
  <c r="M136" i="8"/>
  <c r="AE136" i="8"/>
  <c r="AC136" i="8"/>
  <c r="AQ136" i="8"/>
  <c r="AR137" i="8" s="1"/>
  <c r="AI136" i="8"/>
  <c r="R136" i="8"/>
  <c r="S137" i="8" s="1"/>
  <c r="AG136" i="8"/>
  <c r="AH136" i="8"/>
  <c r="AM136" i="8"/>
  <c r="AN136" i="8"/>
  <c r="AO136" i="8"/>
  <c r="AJ136" i="8"/>
  <c r="AL136" i="8"/>
  <c r="Q136" i="8"/>
  <c r="J136" i="8"/>
  <c r="AK136" i="8"/>
  <c r="AL137" i="8" s="1"/>
  <c r="L136" i="8"/>
  <c r="AE135" i="7"/>
  <c r="AB135" i="7"/>
  <c r="G135" i="7"/>
  <c r="Q135" i="7"/>
  <c r="I135" i="7"/>
  <c r="AH136" i="7" s="1"/>
  <c r="U135" i="7"/>
  <c r="AT136" i="7" s="1"/>
  <c r="AJ135" i="7"/>
  <c r="AQ135" i="7"/>
  <c r="AR136" i="7" s="1"/>
  <c r="P135" i="7"/>
  <c r="H135" i="7"/>
  <c r="AH135" i="7"/>
  <c r="C135" i="7"/>
  <c r="B135" i="7"/>
  <c r="AC135" i="7"/>
  <c r="AA135" i="7"/>
  <c r="O135" i="7"/>
  <c r="N136" i="7" s="1"/>
  <c r="AM135" i="7"/>
  <c r="F135" i="7"/>
  <c r="AL135" i="7"/>
  <c r="AM136" i="7" s="1"/>
  <c r="K135" i="7"/>
  <c r="L136" i="7" s="1"/>
  <c r="AQ136" i="7"/>
  <c r="AR137" i="7" s="1"/>
  <c r="AK135" i="7"/>
  <c r="D135" i="7"/>
  <c r="U136" i="7"/>
  <c r="S135" i="7"/>
  <c r="R135" i="7"/>
  <c r="S136" i="7" s="1"/>
  <c r="AO149" i="4"/>
  <c r="AQ149" i="4"/>
  <c r="S149" i="4"/>
  <c r="AF149" i="4"/>
  <c r="J149" i="4"/>
  <c r="AG149" i="4"/>
  <c r="L149" i="4"/>
  <c r="Q149" i="4"/>
  <c r="AN149" i="4"/>
  <c r="K149" i="4"/>
  <c r="AH149" i="4"/>
  <c r="O149" i="4"/>
  <c r="T149" i="4"/>
  <c r="G149" i="4"/>
  <c r="V148" i="4"/>
  <c r="U149" i="4" s="1"/>
  <c r="AD149" i="4"/>
  <c r="F149" i="4"/>
  <c r="AM149" i="4"/>
  <c r="AK149" i="4"/>
  <c r="AE149" i="4"/>
  <c r="AL149" i="4"/>
  <c r="AR149" i="4"/>
  <c r="H149" i="4"/>
  <c r="AJ149" i="4"/>
  <c r="AC149" i="4"/>
  <c r="AA149" i="4"/>
  <c r="M149" i="4"/>
  <c r="R149" i="4"/>
  <c r="P149" i="4"/>
  <c r="AB149" i="4"/>
  <c r="AI149" i="4"/>
  <c r="N149" i="4"/>
  <c r="C149" i="4"/>
  <c r="B149" i="4"/>
  <c r="I149" i="4"/>
  <c r="D149" i="4"/>
  <c r="AP149" i="4"/>
  <c r="E149" i="4"/>
  <c r="X150" i="1"/>
  <c r="Z150" i="1"/>
  <c r="L150" i="1" s="1"/>
  <c r="K150" i="1"/>
  <c r="W150" i="1"/>
  <c r="E150" i="1"/>
  <c r="S150" i="1"/>
  <c r="V150" i="1"/>
  <c r="Q150" i="1"/>
  <c r="H150" i="1"/>
  <c r="R150" i="1"/>
  <c r="Y150" i="1"/>
  <c r="J150" i="1"/>
  <c r="U150" i="1"/>
  <c r="F150" i="1"/>
  <c r="G150" i="1"/>
  <c r="I150" i="1"/>
  <c r="D150" i="1"/>
  <c r="T150" i="1"/>
  <c r="C150" i="1"/>
  <c r="B150" i="1"/>
  <c r="I137" i="8" l="1"/>
  <c r="AP137" i="8"/>
  <c r="AF137" i="8"/>
  <c r="N137" i="8"/>
  <c r="AH137" i="8"/>
  <c r="L137" i="8"/>
  <c r="AM137" i="8"/>
  <c r="AJ137" i="8"/>
  <c r="AK138" i="8" s="1"/>
  <c r="AE137" i="8"/>
  <c r="G136" i="7"/>
  <c r="H136" i="7"/>
  <c r="I136" i="7"/>
  <c r="E136" i="7"/>
  <c r="F137" i="7" s="1"/>
  <c r="AK136" i="7"/>
  <c r="AL136" i="7"/>
  <c r="AD136" i="7"/>
  <c r="O137" i="8"/>
  <c r="AK137" i="8"/>
  <c r="T137" i="8"/>
  <c r="U138" i="8" s="1"/>
  <c r="P137" i="8"/>
  <c r="F137" i="8"/>
  <c r="D137" i="8"/>
  <c r="AS138" i="8"/>
  <c r="H137" i="8"/>
  <c r="AQ137" i="8"/>
  <c r="U137" i="8"/>
  <c r="E137" i="8"/>
  <c r="C137" i="8"/>
  <c r="AC137" i="8"/>
  <c r="AA137" i="8"/>
  <c r="M137" i="8"/>
  <c r="AN137" i="8"/>
  <c r="AG137" i="8"/>
  <c r="G137" i="8"/>
  <c r="AO137" i="8"/>
  <c r="K137" i="8"/>
  <c r="R137" i="8"/>
  <c r="AI137" i="8"/>
  <c r="AD137" i="8"/>
  <c r="AB137" i="8"/>
  <c r="J137" i="8"/>
  <c r="K138" i="8" s="1"/>
  <c r="Q137" i="8"/>
  <c r="V136" i="7"/>
  <c r="AT137" i="7" s="1"/>
  <c r="R136" i="7"/>
  <c r="T136" i="7"/>
  <c r="U137" i="7" s="1"/>
  <c r="AC136" i="7"/>
  <c r="AA136" i="7"/>
  <c r="D136" i="7"/>
  <c r="AP136" i="7"/>
  <c r="AF136" i="7"/>
  <c r="T137" i="7"/>
  <c r="F136" i="7"/>
  <c r="C136" i="7"/>
  <c r="B136" i="7"/>
  <c r="H137" i="7"/>
  <c r="AI136" i="7"/>
  <c r="AE136" i="7"/>
  <c r="AN136" i="7"/>
  <c r="K136" i="7"/>
  <c r="M136" i="7"/>
  <c r="Q136" i="7"/>
  <c r="J136" i="7"/>
  <c r="O136" i="7"/>
  <c r="P136" i="7"/>
  <c r="AB136" i="7"/>
  <c r="AG136" i="7"/>
  <c r="AH137" i="7" s="1"/>
  <c r="AO136" i="7"/>
  <c r="AJ136" i="7"/>
  <c r="AK137" i="7" s="1"/>
  <c r="AP150" i="4"/>
  <c r="R150" i="4"/>
  <c r="F150" i="4"/>
  <c r="AT149" i="4"/>
  <c r="V149" i="4" s="1"/>
  <c r="U150" i="4" s="1"/>
  <c r="I150" i="4"/>
  <c r="AI150" i="4"/>
  <c r="AN150" i="4"/>
  <c r="L150" i="4"/>
  <c r="H150" i="4"/>
  <c r="D150" i="4"/>
  <c r="AD150" i="4"/>
  <c r="O150" i="4"/>
  <c r="AL150" i="4"/>
  <c r="E150" i="4"/>
  <c r="AQ150" i="4"/>
  <c r="AJ150" i="4"/>
  <c r="AG150" i="4"/>
  <c r="G150" i="4"/>
  <c r="AE150" i="4"/>
  <c r="AB150" i="4"/>
  <c r="Q150" i="4"/>
  <c r="AK150" i="4"/>
  <c r="AS149" i="4"/>
  <c r="AC150" i="4"/>
  <c r="AA150" i="4"/>
  <c r="AH150" i="4"/>
  <c r="J150" i="4"/>
  <c r="AM150" i="4"/>
  <c r="K150" i="4"/>
  <c r="S150" i="4"/>
  <c r="P150" i="4"/>
  <c r="Q151" i="4" s="1"/>
  <c r="C150" i="4"/>
  <c r="B150" i="4"/>
  <c r="N150" i="4"/>
  <c r="AO150" i="4"/>
  <c r="AF150" i="4"/>
  <c r="M150" i="4"/>
  <c r="K151" i="1"/>
  <c r="Z151" i="1"/>
  <c r="L151" i="1" s="1"/>
  <c r="X151" i="1"/>
  <c r="D151" i="1"/>
  <c r="U151" i="1"/>
  <c r="J151" i="1"/>
  <c r="Y151" i="1"/>
  <c r="H151" i="1"/>
  <c r="I151" i="1"/>
  <c r="W151" i="1"/>
  <c r="S151" i="1"/>
  <c r="B151" i="1"/>
  <c r="C151" i="1"/>
  <c r="T151" i="1"/>
  <c r="G151" i="1"/>
  <c r="Q151" i="1"/>
  <c r="F151" i="1"/>
  <c r="V151" i="1"/>
  <c r="E151" i="1"/>
  <c r="R151" i="1"/>
  <c r="AE138" i="8" l="1"/>
  <c r="O138" i="8"/>
  <c r="T138" i="8"/>
  <c r="N138" i="8"/>
  <c r="AT138" i="8"/>
  <c r="V138" i="8" s="1"/>
  <c r="AD138" i="8"/>
  <c r="L138" i="8"/>
  <c r="AP138" i="8"/>
  <c r="M138" i="8"/>
  <c r="H138" i="8"/>
  <c r="P137" i="7"/>
  <c r="AD137" i="7"/>
  <c r="AL137" i="7"/>
  <c r="Q137" i="7"/>
  <c r="AP137" i="7"/>
  <c r="AT139" i="8"/>
  <c r="V139" i="8" s="1"/>
  <c r="D138" i="8"/>
  <c r="B138" i="8"/>
  <c r="R138" i="8"/>
  <c r="AG138" i="8"/>
  <c r="F138" i="8"/>
  <c r="AN138" i="8"/>
  <c r="J138" i="8"/>
  <c r="E138" i="8"/>
  <c r="C138" i="8"/>
  <c r="AL138" i="8"/>
  <c r="AC138" i="8"/>
  <c r="AA138" i="8"/>
  <c r="AH138" i="8"/>
  <c r="AR138" i="8"/>
  <c r="AS139" i="8" s="1"/>
  <c r="G138" i="8"/>
  <c r="AF139" i="8" s="1"/>
  <c r="AO138" i="8"/>
  <c r="AM138" i="8"/>
  <c r="Q138" i="8"/>
  <c r="AF138" i="8"/>
  <c r="AJ138" i="8"/>
  <c r="AI138" i="8"/>
  <c r="AJ139" i="8" s="1"/>
  <c r="P138" i="8"/>
  <c r="S138" i="8"/>
  <c r="AB138" i="8"/>
  <c r="I138" i="8"/>
  <c r="AQ138" i="8"/>
  <c r="V137" i="7"/>
  <c r="AS138" i="7" s="1"/>
  <c r="AO137" i="7"/>
  <c r="G137" i="7"/>
  <c r="AG137" i="7"/>
  <c r="S137" i="7"/>
  <c r="K137" i="7"/>
  <c r="AN137" i="7"/>
  <c r="R137" i="7"/>
  <c r="S138" i="7" s="1"/>
  <c r="AM137" i="7"/>
  <c r="AF137" i="7"/>
  <c r="AG138" i="7" s="1"/>
  <c r="AQ137" i="7"/>
  <c r="AE137" i="7"/>
  <c r="AS137" i="7"/>
  <c r="AC137" i="7"/>
  <c r="AA137" i="7"/>
  <c r="AJ137" i="7"/>
  <c r="E137" i="7"/>
  <c r="N137" i="7"/>
  <c r="I137" i="7"/>
  <c r="C137" i="7"/>
  <c r="B137" i="7"/>
  <c r="AI137" i="7"/>
  <c r="R138" i="7"/>
  <c r="L137" i="7"/>
  <c r="M137" i="7"/>
  <c r="J137" i="7"/>
  <c r="K138" i="7" s="1"/>
  <c r="D137" i="7"/>
  <c r="AB137" i="7"/>
  <c r="O137" i="7"/>
  <c r="D151" i="4"/>
  <c r="AR150" i="4"/>
  <c r="AT150" i="4"/>
  <c r="G151" i="4"/>
  <c r="F151" i="4"/>
  <c r="P151" i="4"/>
  <c r="E151" i="4"/>
  <c r="T150" i="4"/>
  <c r="AE151" i="4"/>
  <c r="AI151" i="4"/>
  <c r="AF151" i="4"/>
  <c r="N151" i="4"/>
  <c r="AP151" i="4"/>
  <c r="AN151" i="4"/>
  <c r="AS150" i="4"/>
  <c r="AC151" i="4"/>
  <c r="AA151" i="4"/>
  <c r="AH151" i="4"/>
  <c r="AK151" i="4"/>
  <c r="AB151" i="4"/>
  <c r="AG151" i="4"/>
  <c r="L151" i="4"/>
  <c r="AD151" i="4"/>
  <c r="AJ151" i="4"/>
  <c r="AM151" i="4"/>
  <c r="K151" i="4"/>
  <c r="AO151" i="4"/>
  <c r="O151" i="4"/>
  <c r="C151" i="4"/>
  <c r="B151" i="4"/>
  <c r="AL151" i="4"/>
  <c r="J151" i="4"/>
  <c r="R151" i="4"/>
  <c r="H151" i="4"/>
  <c r="M151" i="4"/>
  <c r="I151" i="4"/>
  <c r="Z152" i="1"/>
  <c r="L152" i="1" s="1"/>
  <c r="W152" i="1"/>
  <c r="K152" i="1"/>
  <c r="H152" i="1"/>
  <c r="Y152" i="1"/>
  <c r="X152" i="1"/>
  <c r="J152" i="1"/>
  <c r="Q152" i="1"/>
  <c r="D152" i="1"/>
  <c r="E152" i="1"/>
  <c r="S152" i="1"/>
  <c r="U152" i="1"/>
  <c r="T152" i="1"/>
  <c r="G152" i="1"/>
  <c r="V152" i="1"/>
  <c r="I152" i="1"/>
  <c r="F152" i="1"/>
  <c r="C152" i="1"/>
  <c r="B152" i="1"/>
  <c r="R152" i="1"/>
  <c r="N139" i="8" l="1"/>
  <c r="Q139" i="8"/>
  <c r="AL139" i="8"/>
  <c r="D139" i="8"/>
  <c r="F139" i="8"/>
  <c r="I139" i="8"/>
  <c r="AR139" i="8"/>
  <c r="O139" i="8"/>
  <c r="AG139" i="8"/>
  <c r="AK139" i="8"/>
  <c r="P139" i="8"/>
  <c r="E138" i="7"/>
  <c r="U138" i="7"/>
  <c r="AT139" i="7" s="1"/>
  <c r="V139" i="7" s="1"/>
  <c r="F138" i="7"/>
  <c r="AO138" i="7"/>
  <c r="M138" i="7"/>
  <c r="AJ138" i="7"/>
  <c r="P138" i="7"/>
  <c r="AT138" i="7"/>
  <c r="V138" i="7" s="1"/>
  <c r="AF138" i="7"/>
  <c r="E139" i="8"/>
  <c r="C139" i="8"/>
  <c r="B139" i="8"/>
  <c r="H139" i="8"/>
  <c r="G140" i="8" s="1"/>
  <c r="M139" i="8"/>
  <c r="K139" i="8"/>
  <c r="AI139" i="8"/>
  <c r="AO139" i="8"/>
  <c r="R139" i="8"/>
  <c r="AB139" i="8"/>
  <c r="G139" i="8"/>
  <c r="AQ139" i="8"/>
  <c r="J139" i="8"/>
  <c r="T139" i="8"/>
  <c r="L139" i="8"/>
  <c r="M140" i="8" s="1"/>
  <c r="AN139" i="8"/>
  <c r="AD139" i="8"/>
  <c r="AH139" i="8"/>
  <c r="AE139" i="8"/>
  <c r="AF140" i="8" s="1"/>
  <c r="AK140" i="8"/>
  <c r="AC139" i="8"/>
  <c r="AA139" i="8"/>
  <c r="AP139" i="8"/>
  <c r="AM139" i="8"/>
  <c r="S139" i="8"/>
  <c r="U139" i="8"/>
  <c r="AT140" i="8" s="1"/>
  <c r="V140" i="8" s="1"/>
  <c r="AK138" i="7"/>
  <c r="AN138" i="7"/>
  <c r="AE138" i="7"/>
  <c r="I138" i="7"/>
  <c r="AC138" i="7"/>
  <c r="AA138" i="7"/>
  <c r="AB138" i="7"/>
  <c r="AI138" i="7"/>
  <c r="H138" i="7"/>
  <c r="B138" i="7"/>
  <c r="C138" i="7"/>
  <c r="D139" i="7" s="1"/>
  <c r="AD138" i="7"/>
  <c r="AP138" i="7"/>
  <c r="D138" i="7"/>
  <c r="Q138" i="7"/>
  <c r="R139" i="7" s="1"/>
  <c r="L139" i="7"/>
  <c r="N138" i="7"/>
  <c r="O139" i="7" s="1"/>
  <c r="J138" i="7"/>
  <c r="AQ138" i="7"/>
  <c r="AR139" i="7" s="1"/>
  <c r="L138" i="7"/>
  <c r="O138" i="7"/>
  <c r="T138" i="7"/>
  <c r="G138" i="7"/>
  <c r="F139" i="7" s="1"/>
  <c r="AL138" i="7"/>
  <c r="AR138" i="7"/>
  <c r="AH138" i="7"/>
  <c r="AM138" i="7"/>
  <c r="D152" i="4"/>
  <c r="AD152" i="4"/>
  <c r="AQ151" i="4"/>
  <c r="J152" i="4"/>
  <c r="AR151" i="4"/>
  <c r="S151" i="4"/>
  <c r="G152" i="4"/>
  <c r="AF152" i="4"/>
  <c r="F152" i="4"/>
  <c r="T151" i="4"/>
  <c r="O152" i="4"/>
  <c r="AE152" i="4"/>
  <c r="R152" i="4"/>
  <c r="M152" i="4"/>
  <c r="K152" i="4"/>
  <c r="Q152" i="4"/>
  <c r="V150" i="4"/>
  <c r="AT151" i="4" s="1"/>
  <c r="AM152" i="4"/>
  <c r="N152" i="4"/>
  <c r="P152" i="4"/>
  <c r="AI152" i="4"/>
  <c r="L152" i="4"/>
  <c r="AH152" i="4"/>
  <c r="AB152" i="4"/>
  <c r="B152" i="4"/>
  <c r="C152" i="4"/>
  <c r="H152" i="4"/>
  <c r="AC152" i="4"/>
  <c r="AA152" i="4"/>
  <c r="AJ152" i="4"/>
  <c r="E152" i="4"/>
  <c r="AN152" i="4"/>
  <c r="AL152" i="4"/>
  <c r="I152" i="4"/>
  <c r="AP152" i="4"/>
  <c r="AO152" i="4"/>
  <c r="AG152" i="4"/>
  <c r="AK152" i="4"/>
  <c r="J153" i="1"/>
  <c r="Z153" i="1"/>
  <c r="L153" i="1" s="1"/>
  <c r="D153" i="1"/>
  <c r="W153" i="1"/>
  <c r="K153" i="1"/>
  <c r="H153" i="1"/>
  <c r="Y153" i="1"/>
  <c r="E153" i="1"/>
  <c r="U153" i="1"/>
  <c r="V153" i="1"/>
  <c r="S153" i="1"/>
  <c r="Q153" i="1"/>
  <c r="G153" i="1"/>
  <c r="I153" i="1"/>
  <c r="T153" i="1"/>
  <c r="F153" i="1"/>
  <c r="C153" i="1"/>
  <c r="B153" i="1"/>
  <c r="X153" i="1"/>
  <c r="R153" i="1"/>
  <c r="AQ140" i="8" l="1"/>
  <c r="AR140" i="8"/>
  <c r="AI140" i="8"/>
  <c r="AE140" i="8"/>
  <c r="D140" i="8"/>
  <c r="AN140" i="8"/>
  <c r="U140" i="8"/>
  <c r="AG140" i="8"/>
  <c r="L140" i="8"/>
  <c r="K139" i="7"/>
  <c r="AJ139" i="7"/>
  <c r="P139" i="7"/>
  <c r="AP139" i="7"/>
  <c r="U139" i="7"/>
  <c r="AH139" i="7"/>
  <c r="K140" i="7" s="1"/>
  <c r="AD139" i="7"/>
  <c r="AE139" i="7"/>
  <c r="J139" i="7"/>
  <c r="AC140" i="8"/>
  <c r="AA140" i="8"/>
  <c r="F140" i="8"/>
  <c r="S140" i="8"/>
  <c r="AL140" i="8"/>
  <c r="AO140" i="8"/>
  <c r="E140" i="8"/>
  <c r="F141" i="8" s="1"/>
  <c r="N140" i="8"/>
  <c r="O140" i="8"/>
  <c r="T140" i="8"/>
  <c r="U141" i="8" s="1"/>
  <c r="AP140" i="8"/>
  <c r="I140" i="8"/>
  <c r="AM140" i="8"/>
  <c r="AN141" i="8" s="1"/>
  <c r="R140" i="8"/>
  <c r="AJ140" i="8"/>
  <c r="P140" i="8"/>
  <c r="Q140" i="8"/>
  <c r="C140" i="8"/>
  <c r="B140" i="8"/>
  <c r="H140" i="8"/>
  <c r="AB140" i="8"/>
  <c r="AD140" i="8"/>
  <c r="K140" i="8"/>
  <c r="L141" i="8" s="1"/>
  <c r="AH140" i="8"/>
  <c r="AS140" i="8"/>
  <c r="J140" i="8"/>
  <c r="K141" i="8" s="1"/>
  <c r="AB139" i="7"/>
  <c r="C139" i="7"/>
  <c r="B139" i="7"/>
  <c r="AN139" i="7"/>
  <c r="AO140" i="7" s="1"/>
  <c r="AF139" i="7"/>
  <c r="I139" i="7"/>
  <c r="AO139" i="7"/>
  <c r="N139" i="7"/>
  <c r="AS139" i="7"/>
  <c r="AT140" i="7" s="1"/>
  <c r="V140" i="7" s="1"/>
  <c r="G139" i="7"/>
  <c r="E139" i="7"/>
  <c r="AL139" i="7"/>
  <c r="AM139" i="7"/>
  <c r="AQ139" i="7"/>
  <c r="AC139" i="7"/>
  <c r="AD140" i="7" s="1"/>
  <c r="AA139" i="7"/>
  <c r="S139" i="7"/>
  <c r="AI139" i="7"/>
  <c r="AG139" i="7"/>
  <c r="M139" i="7"/>
  <c r="H139" i="7"/>
  <c r="I140" i="7" s="1"/>
  <c r="T139" i="7"/>
  <c r="U140" i="7" s="1"/>
  <c r="AK139" i="7"/>
  <c r="Q139" i="7"/>
  <c r="AQ152" i="4"/>
  <c r="E153" i="4"/>
  <c r="S152" i="4"/>
  <c r="R153" i="4" s="1"/>
  <c r="AE153" i="4"/>
  <c r="AH153" i="4"/>
  <c r="N153" i="4"/>
  <c r="AO153" i="4"/>
  <c r="V151" i="4"/>
  <c r="U152" i="4" s="1"/>
  <c r="AI153" i="4"/>
  <c r="U151" i="4"/>
  <c r="AS151" i="4"/>
  <c r="AB153" i="4"/>
  <c r="AD153" i="4"/>
  <c r="AL153" i="4"/>
  <c r="AM153" i="4"/>
  <c r="AC153" i="4"/>
  <c r="AA153" i="4"/>
  <c r="M153" i="4"/>
  <c r="Q153" i="4"/>
  <c r="I153" i="4"/>
  <c r="AN153" i="4"/>
  <c r="AG153" i="4"/>
  <c r="D153" i="4"/>
  <c r="AJ153" i="4"/>
  <c r="J153" i="4"/>
  <c r="C153" i="4"/>
  <c r="B153" i="4"/>
  <c r="AF153" i="4"/>
  <c r="AK153" i="4"/>
  <c r="F153" i="4"/>
  <c r="G153" i="4"/>
  <c r="K153" i="4"/>
  <c r="P153" i="4"/>
  <c r="O153" i="4"/>
  <c r="L153" i="4"/>
  <c r="H153" i="4"/>
  <c r="Y154" i="1"/>
  <c r="Z154" i="1"/>
  <c r="L154" i="1" s="1"/>
  <c r="J154" i="1"/>
  <c r="R154" i="1"/>
  <c r="H154" i="1"/>
  <c r="X154" i="1"/>
  <c r="E154" i="1"/>
  <c r="T154" i="1"/>
  <c r="D154" i="1"/>
  <c r="K154" i="1"/>
  <c r="W154" i="1"/>
  <c r="V154" i="1"/>
  <c r="G154" i="1"/>
  <c r="U154" i="1"/>
  <c r="I154" i="1"/>
  <c r="B154" i="1"/>
  <c r="C154" i="1"/>
  <c r="Q154" i="1"/>
  <c r="S154" i="1"/>
  <c r="F154" i="1"/>
  <c r="AK141" i="8" l="1"/>
  <c r="S141" i="8"/>
  <c r="AP141" i="8"/>
  <c r="AO141" i="8"/>
  <c r="AT141" i="8"/>
  <c r="V141" i="8" s="1"/>
  <c r="D141" i="8"/>
  <c r="J141" i="8"/>
  <c r="AS141" i="8"/>
  <c r="AT142" i="8" s="1"/>
  <c r="V142" i="8" s="1"/>
  <c r="AG141" i="8"/>
  <c r="O141" i="8"/>
  <c r="AP140" i="7"/>
  <c r="E140" i="7"/>
  <c r="AS140" i="7"/>
  <c r="AT141" i="7" s="1"/>
  <c r="V141" i="7" s="1"/>
  <c r="G140" i="7"/>
  <c r="AN140" i="7"/>
  <c r="AM140" i="7"/>
  <c r="AI140" i="7"/>
  <c r="C141" i="8"/>
  <c r="B141" i="8"/>
  <c r="I141" i="8"/>
  <c r="AL141" i="8"/>
  <c r="G141" i="8"/>
  <c r="R141" i="8"/>
  <c r="AQ141" i="8"/>
  <c r="AR142" i="8" s="1"/>
  <c r="AR141" i="8"/>
  <c r="AB141" i="8"/>
  <c r="AI141" i="8"/>
  <c r="Q141" i="8"/>
  <c r="N141" i="8"/>
  <c r="E141" i="8"/>
  <c r="AD141" i="8"/>
  <c r="AM141" i="8"/>
  <c r="AJ141" i="8"/>
  <c r="AE141" i="8"/>
  <c r="AF142" i="8" s="1"/>
  <c r="T141" i="8"/>
  <c r="AH141" i="8"/>
  <c r="AI142" i="8" s="1"/>
  <c r="AC141" i="8"/>
  <c r="AA141" i="8"/>
  <c r="M141" i="8"/>
  <c r="L142" i="8" s="1"/>
  <c r="P141" i="8"/>
  <c r="Q142" i="8" s="1"/>
  <c r="AF141" i="8"/>
  <c r="H141" i="8"/>
  <c r="AH140" i="7"/>
  <c r="M140" i="7"/>
  <c r="J140" i="7"/>
  <c r="B140" i="7"/>
  <c r="C140" i="7"/>
  <c r="AQ140" i="7"/>
  <c r="D140" i="7"/>
  <c r="AJ140" i="7"/>
  <c r="R140" i="7"/>
  <c r="P140" i="7"/>
  <c r="AK140" i="7"/>
  <c r="AG140" i="7"/>
  <c r="AH141" i="7" s="1"/>
  <c r="AE140" i="7"/>
  <c r="AL140" i="7"/>
  <c r="T140" i="7"/>
  <c r="F140" i="7"/>
  <c r="S140" i="7"/>
  <c r="T141" i="7" s="1"/>
  <c r="N140" i="7"/>
  <c r="O141" i="7" s="1"/>
  <c r="AB140" i="7"/>
  <c r="H140" i="7"/>
  <c r="AC140" i="7"/>
  <c r="AD141" i="7" s="1"/>
  <c r="AA140" i="7"/>
  <c r="AF140" i="7"/>
  <c r="AE141" i="7" s="1"/>
  <c r="AR140" i="7"/>
  <c r="AQ141" i="7" s="1"/>
  <c r="O140" i="7"/>
  <c r="Q140" i="7"/>
  <c r="AN141" i="7" s="1"/>
  <c r="L140" i="7"/>
  <c r="AP153" i="4"/>
  <c r="AT152" i="4"/>
  <c r="AA154" i="4"/>
  <c r="Q154" i="4"/>
  <c r="T152" i="4"/>
  <c r="L154" i="4"/>
  <c r="AC154" i="4"/>
  <c r="AR152" i="4"/>
  <c r="AQ153" i="4" s="1"/>
  <c r="AI154" i="4"/>
  <c r="H154" i="4"/>
  <c r="AM154" i="4"/>
  <c r="N154" i="4"/>
  <c r="M154" i="4"/>
  <c r="E154" i="4"/>
  <c r="AS152" i="4"/>
  <c r="AF154" i="4"/>
  <c r="AD154" i="4"/>
  <c r="AE154" i="4"/>
  <c r="P154" i="4"/>
  <c r="K154" i="4"/>
  <c r="AL154" i="4"/>
  <c r="AN154" i="4"/>
  <c r="AO154" i="4"/>
  <c r="AJ154" i="4"/>
  <c r="AK154" i="4"/>
  <c r="J154" i="4"/>
  <c r="AB154" i="4"/>
  <c r="AG154" i="4"/>
  <c r="G154" i="4"/>
  <c r="B154" i="4"/>
  <c r="C154" i="4"/>
  <c r="F154" i="4"/>
  <c r="O154" i="4"/>
  <c r="I154" i="4"/>
  <c r="D154" i="4"/>
  <c r="AH154" i="4"/>
  <c r="Z155" i="1"/>
  <c r="L155" i="1" s="1"/>
  <c r="Y155" i="1"/>
  <c r="K155" i="1"/>
  <c r="W155" i="1"/>
  <c r="D155" i="1"/>
  <c r="I155" i="1"/>
  <c r="G155" i="1"/>
  <c r="E155" i="1"/>
  <c r="B155" i="1"/>
  <c r="C155" i="1"/>
  <c r="J155" i="1"/>
  <c r="U155" i="1"/>
  <c r="H155" i="1"/>
  <c r="S155" i="1"/>
  <c r="Q155" i="1"/>
  <c r="T155" i="1"/>
  <c r="R155" i="1"/>
  <c r="V155" i="1"/>
  <c r="X155" i="1"/>
  <c r="F155" i="1"/>
  <c r="M142" i="8" l="1"/>
  <c r="I142" i="8"/>
  <c r="AH142" i="8"/>
  <c r="J142" i="8"/>
  <c r="AN142" i="8"/>
  <c r="AS142" i="8"/>
  <c r="H141" i="7"/>
  <c r="D141" i="7"/>
  <c r="AL141" i="7"/>
  <c r="Q141" i="7"/>
  <c r="J141" i="7"/>
  <c r="AG141" i="7"/>
  <c r="U141" i="7"/>
  <c r="K142" i="8"/>
  <c r="AO142" i="8"/>
  <c r="T142" i="8"/>
  <c r="U143" i="8" s="1"/>
  <c r="AL142" i="8"/>
  <c r="AC142" i="8"/>
  <c r="AA142" i="8"/>
  <c r="P142" i="8"/>
  <c r="AM142" i="8"/>
  <c r="U142" i="8"/>
  <c r="F142" i="8"/>
  <c r="S142" i="8"/>
  <c r="R143" i="8" s="1"/>
  <c r="B142" i="8"/>
  <c r="C142" i="8"/>
  <c r="N142" i="8"/>
  <c r="H142" i="8"/>
  <c r="D142" i="8"/>
  <c r="AG142" i="8"/>
  <c r="AH143" i="8" s="1"/>
  <c r="AB142" i="8"/>
  <c r="E142" i="8"/>
  <c r="R142" i="8"/>
  <c r="AQ142" i="8"/>
  <c r="AE142" i="8"/>
  <c r="O142" i="8"/>
  <c r="P143" i="8" s="1"/>
  <c r="AD142" i="8"/>
  <c r="AK142" i="8"/>
  <c r="AL143" i="8" s="1"/>
  <c r="AJ142" i="8"/>
  <c r="K143" i="8" s="1"/>
  <c r="G142" i="8"/>
  <c r="H143" i="8" s="1"/>
  <c r="AP142" i="8"/>
  <c r="AC141" i="7"/>
  <c r="AA141" i="7"/>
  <c r="C141" i="7"/>
  <c r="B141" i="7"/>
  <c r="AO141" i="7"/>
  <c r="AP141" i="7"/>
  <c r="G141" i="7"/>
  <c r="S141" i="7"/>
  <c r="T142" i="7" s="1"/>
  <c r="K141" i="7"/>
  <c r="AK141" i="7"/>
  <c r="N141" i="7"/>
  <c r="AM141" i="7"/>
  <c r="L141" i="7"/>
  <c r="AI141" i="7"/>
  <c r="AB141" i="7"/>
  <c r="R141" i="7"/>
  <c r="P141" i="7"/>
  <c r="AM142" i="7" s="1"/>
  <c r="AJ141" i="7"/>
  <c r="AI142" i="7" s="1"/>
  <c r="E141" i="7"/>
  <c r="M141" i="7"/>
  <c r="AS141" i="7"/>
  <c r="I141" i="7"/>
  <c r="J142" i="7" s="1"/>
  <c r="AF141" i="7"/>
  <c r="AG142" i="7" s="1"/>
  <c r="AR141" i="7"/>
  <c r="AS142" i="7" s="1"/>
  <c r="F141" i="7"/>
  <c r="G142" i="7" s="1"/>
  <c r="AB155" i="4"/>
  <c r="G155" i="4"/>
  <c r="AR153" i="4"/>
  <c r="H155" i="4"/>
  <c r="AM155" i="4"/>
  <c r="S153" i="4"/>
  <c r="R154" i="4" s="1"/>
  <c r="D155" i="4"/>
  <c r="AI155" i="4"/>
  <c r="P155" i="4"/>
  <c r="M155" i="4"/>
  <c r="L155" i="4"/>
  <c r="V152" i="4"/>
  <c r="U153" i="4" s="1"/>
  <c r="AK155" i="4"/>
  <c r="T153" i="4"/>
  <c r="C155" i="4"/>
  <c r="B155" i="4"/>
  <c r="E155" i="4"/>
  <c r="I155" i="4"/>
  <c r="K155" i="4"/>
  <c r="N155" i="4"/>
  <c r="AC155" i="4"/>
  <c r="AA155" i="4"/>
  <c r="AG155" i="4"/>
  <c r="J155" i="4"/>
  <c r="AL155" i="4"/>
  <c r="AD155" i="4"/>
  <c r="AJ155" i="4"/>
  <c r="F155" i="4"/>
  <c r="E156" i="4" s="1"/>
  <c r="AH155" i="4"/>
  <c r="AF155" i="4"/>
  <c r="AE155" i="4"/>
  <c r="AN155" i="4"/>
  <c r="O155" i="4"/>
  <c r="Z156" i="1"/>
  <c r="L156" i="1" s="1"/>
  <c r="X156" i="1"/>
  <c r="S156" i="1"/>
  <c r="J156" i="1"/>
  <c r="U156" i="1"/>
  <c r="R156" i="1"/>
  <c r="V156" i="1"/>
  <c r="K156" i="1"/>
  <c r="E156" i="1"/>
  <c r="D156" i="1"/>
  <c r="Q156" i="1"/>
  <c r="B156" i="1"/>
  <c r="C156" i="1"/>
  <c r="F156" i="1"/>
  <c r="G156" i="1"/>
  <c r="H156" i="1"/>
  <c r="Y156" i="1"/>
  <c r="T156" i="1"/>
  <c r="W156" i="1"/>
  <c r="I156" i="1"/>
  <c r="J143" i="8" l="1"/>
  <c r="AT143" i="8"/>
  <c r="V143" i="8" s="1"/>
  <c r="AB143" i="8"/>
  <c r="AD143" i="8"/>
  <c r="I143" i="8"/>
  <c r="O143" i="8"/>
  <c r="AS143" i="8"/>
  <c r="AR143" i="8"/>
  <c r="AQ143" i="8"/>
  <c r="H142" i="7"/>
  <c r="AT142" i="7"/>
  <c r="V142" i="7" s="1"/>
  <c r="M142" i="7"/>
  <c r="AN142" i="7"/>
  <c r="F142" i="7"/>
  <c r="S143" i="8"/>
  <c r="AJ143" i="8"/>
  <c r="AM143" i="8"/>
  <c r="AK143" i="8"/>
  <c r="F143" i="8"/>
  <c r="D143" i="8"/>
  <c r="AC143" i="8"/>
  <c r="AA143" i="8"/>
  <c r="C143" i="8"/>
  <c r="B143" i="8"/>
  <c r="AA144" i="8" s="1"/>
  <c r="AN143" i="8"/>
  <c r="AP143" i="8"/>
  <c r="AE143" i="8"/>
  <c r="AG143" i="8"/>
  <c r="T143" i="8"/>
  <c r="L143" i="8"/>
  <c r="M144" i="8" s="1"/>
  <c r="M143" i="8"/>
  <c r="G143" i="8"/>
  <c r="H144" i="8" s="1"/>
  <c r="N143" i="8"/>
  <c r="AO143" i="8"/>
  <c r="AF143" i="8"/>
  <c r="AG144" i="8" s="1"/>
  <c r="E143" i="8"/>
  <c r="Q143" i="8"/>
  <c r="AI143" i="8"/>
  <c r="P142" i="7"/>
  <c r="AQ142" i="7"/>
  <c r="AB142" i="7"/>
  <c r="Q142" i="7"/>
  <c r="AH142" i="7"/>
  <c r="AP142" i="7"/>
  <c r="AD142" i="7"/>
  <c r="G143" i="7" s="1"/>
  <c r="S142" i="7"/>
  <c r="O142" i="7"/>
  <c r="U142" i="7"/>
  <c r="AT143" i="7" s="1"/>
  <c r="V143" i="7" s="1"/>
  <c r="K142" i="7"/>
  <c r="AC142" i="7"/>
  <c r="AA142" i="7"/>
  <c r="AL142" i="7"/>
  <c r="B142" i="7"/>
  <c r="C142" i="7"/>
  <c r="AR142" i="7"/>
  <c r="E142" i="7"/>
  <c r="AF142" i="7"/>
  <c r="I143" i="7" s="1"/>
  <c r="D142" i="7"/>
  <c r="AO142" i="7"/>
  <c r="AP143" i="7" s="1"/>
  <c r="AK142" i="7"/>
  <c r="AL143" i="7" s="1"/>
  <c r="AE142" i="7"/>
  <c r="AF143" i="7" s="1"/>
  <c r="N142" i="7"/>
  <c r="AJ142" i="7"/>
  <c r="L142" i="7"/>
  <c r="R142" i="7"/>
  <c r="I142" i="7"/>
  <c r="J143" i="7" s="1"/>
  <c r="AA156" i="4"/>
  <c r="AT153" i="4"/>
  <c r="V153" i="4" s="1"/>
  <c r="U154" i="4" s="1"/>
  <c r="AS153" i="4"/>
  <c r="AC156" i="4"/>
  <c r="AF156" i="4"/>
  <c r="AJ156" i="4"/>
  <c r="AP154" i="4"/>
  <c r="AO155" i="4" s="1"/>
  <c r="L156" i="4"/>
  <c r="K156" i="4"/>
  <c r="F156" i="4"/>
  <c r="M156" i="4"/>
  <c r="AH156" i="4"/>
  <c r="S154" i="4"/>
  <c r="AQ154" i="4"/>
  <c r="I156" i="4"/>
  <c r="AG156" i="4"/>
  <c r="AL156" i="4"/>
  <c r="H156" i="4"/>
  <c r="AB156" i="4"/>
  <c r="AD156" i="4"/>
  <c r="AK156" i="4"/>
  <c r="N156" i="4"/>
  <c r="AI156" i="4"/>
  <c r="AE156" i="4"/>
  <c r="O156" i="4"/>
  <c r="C156" i="4"/>
  <c r="D157" i="4" s="1"/>
  <c r="B156" i="4"/>
  <c r="D156" i="4"/>
  <c r="AM156" i="4"/>
  <c r="G156" i="4"/>
  <c r="J156" i="4"/>
  <c r="Z157" i="1"/>
  <c r="L157" i="1" s="1"/>
  <c r="K157" i="1"/>
  <c r="Y157" i="1"/>
  <c r="U157" i="1"/>
  <c r="V157" i="1"/>
  <c r="D157" i="1"/>
  <c r="Q157" i="1"/>
  <c r="S157" i="1"/>
  <c r="I157" i="1"/>
  <c r="H157" i="1"/>
  <c r="B157" i="1"/>
  <c r="C157" i="1"/>
  <c r="E157" i="1"/>
  <c r="F157" i="1"/>
  <c r="J157" i="1"/>
  <c r="T157" i="1"/>
  <c r="R157" i="1"/>
  <c r="X157" i="1"/>
  <c r="G157" i="1"/>
  <c r="W157" i="1"/>
  <c r="AS144" i="8" l="1"/>
  <c r="N144" i="8"/>
  <c r="AT144" i="8"/>
  <c r="V144" i="8" s="1"/>
  <c r="AJ144" i="8"/>
  <c r="U144" i="8"/>
  <c r="AO144" i="8"/>
  <c r="AT145" i="8"/>
  <c r="V145" i="8" s="1"/>
  <c r="R144" i="8"/>
  <c r="T144" i="8"/>
  <c r="Q144" i="8"/>
  <c r="AC144" i="8"/>
  <c r="O144" i="8"/>
  <c r="AQ144" i="8"/>
  <c r="T143" i="7"/>
  <c r="AM143" i="7"/>
  <c r="AO143" i="7"/>
  <c r="AB143" i="7"/>
  <c r="AI143" i="7"/>
  <c r="E143" i="7"/>
  <c r="L143" i="7"/>
  <c r="AS143" i="7"/>
  <c r="AF144" i="8"/>
  <c r="AM144" i="8"/>
  <c r="AN145" i="8" s="1"/>
  <c r="S144" i="8"/>
  <c r="J144" i="8"/>
  <c r="AI144" i="8"/>
  <c r="AN144" i="8"/>
  <c r="F144" i="8"/>
  <c r="AE144" i="8"/>
  <c r="AK144" i="8"/>
  <c r="B144" i="8"/>
  <c r="C144" i="8"/>
  <c r="E144" i="8"/>
  <c r="G144" i="8"/>
  <c r="I144" i="8"/>
  <c r="AB144" i="8"/>
  <c r="AL144" i="8"/>
  <c r="AR144" i="8"/>
  <c r="AS145" i="8" s="1"/>
  <c r="D144" i="8"/>
  <c r="P144" i="8"/>
  <c r="Q145" i="8" s="1"/>
  <c r="AP144" i="8"/>
  <c r="AH144" i="8"/>
  <c r="AD144" i="8"/>
  <c r="K144" i="8"/>
  <c r="L144" i="8"/>
  <c r="U143" i="7"/>
  <c r="AN143" i="7"/>
  <c r="C143" i="7"/>
  <c r="D144" i="7" s="1"/>
  <c r="B143" i="7"/>
  <c r="AA144" i="7" s="1"/>
  <c r="P143" i="7"/>
  <c r="AC143" i="7"/>
  <c r="AA143" i="7"/>
  <c r="AH143" i="7"/>
  <c r="AR143" i="7"/>
  <c r="AS144" i="7" s="1"/>
  <c r="M143" i="7"/>
  <c r="AG143" i="7"/>
  <c r="AH144" i="7" s="1"/>
  <c r="AD143" i="7"/>
  <c r="H143" i="7"/>
  <c r="S143" i="7"/>
  <c r="T144" i="7" s="1"/>
  <c r="AK143" i="7"/>
  <c r="F143" i="7"/>
  <c r="K143" i="7"/>
  <c r="AJ144" i="7" s="1"/>
  <c r="AE143" i="7"/>
  <c r="AF144" i="7" s="1"/>
  <c r="AT144" i="7"/>
  <c r="V144" i="7" s="1"/>
  <c r="F144" i="7"/>
  <c r="O143" i="7"/>
  <c r="P144" i="7" s="1"/>
  <c r="N143" i="7"/>
  <c r="O144" i="7" s="1"/>
  <c r="AQ143" i="7"/>
  <c r="Q143" i="7"/>
  <c r="D143" i="7"/>
  <c r="R143" i="7"/>
  <c r="S144" i="7" s="1"/>
  <c r="AJ143" i="7"/>
  <c r="AK144" i="7" s="1"/>
  <c r="K157" i="4"/>
  <c r="AR154" i="4"/>
  <c r="AT154" i="4"/>
  <c r="V154" i="4" s="1"/>
  <c r="T154" i="4"/>
  <c r="S155" i="4" s="1"/>
  <c r="Q155" i="4"/>
  <c r="AN156" i="4" s="1"/>
  <c r="F157" i="4"/>
  <c r="AK157" i="4"/>
  <c r="P156" i="4"/>
  <c r="AM157" i="4" s="1"/>
  <c r="AQ155" i="4"/>
  <c r="L157" i="4"/>
  <c r="AS154" i="4"/>
  <c r="M157" i="4"/>
  <c r="AP155" i="4"/>
  <c r="R155" i="4"/>
  <c r="AF157" i="4"/>
  <c r="AE157" i="4"/>
  <c r="E157" i="4"/>
  <c r="AB157" i="4"/>
  <c r="AI157" i="4"/>
  <c r="C157" i="4"/>
  <c r="B157" i="4"/>
  <c r="AL157" i="4"/>
  <c r="AC157" i="4"/>
  <c r="AA157" i="4"/>
  <c r="I157" i="4"/>
  <c r="J157" i="4"/>
  <c r="H157" i="4"/>
  <c r="AD157" i="4"/>
  <c r="AG157" i="4"/>
  <c r="G157" i="4"/>
  <c r="AJ157" i="4"/>
  <c r="AH157" i="4"/>
  <c r="N157" i="4"/>
  <c r="Z158" i="1"/>
  <c r="L158" i="1" s="1"/>
  <c r="X158" i="1"/>
  <c r="R158" i="1"/>
  <c r="Y158" i="1"/>
  <c r="U158" i="1"/>
  <c r="F158" i="1"/>
  <c r="J158" i="1"/>
  <c r="V158" i="1"/>
  <c r="T158" i="1"/>
  <c r="Q158" i="1"/>
  <c r="S158" i="1"/>
  <c r="C158" i="1"/>
  <c r="B158" i="1"/>
  <c r="G158" i="1"/>
  <c r="K158" i="1"/>
  <c r="I158" i="1"/>
  <c r="D158" i="1"/>
  <c r="H158" i="1"/>
  <c r="E158" i="1"/>
  <c r="W158" i="1"/>
  <c r="E145" i="8" l="1"/>
  <c r="F146" i="8" s="1"/>
  <c r="AP145" i="8"/>
  <c r="AL145" i="8"/>
  <c r="AE145" i="8"/>
  <c r="U145" i="8"/>
  <c r="AT146" i="8" s="1"/>
  <c r="V146" i="8" s="1"/>
  <c r="R145" i="8"/>
  <c r="J145" i="8"/>
  <c r="G145" i="8"/>
  <c r="K145" i="8"/>
  <c r="M145" i="8"/>
  <c r="T145" i="8"/>
  <c r="E144" i="7"/>
  <c r="K144" i="7"/>
  <c r="AP144" i="7"/>
  <c r="H145" i="8"/>
  <c r="F145" i="8"/>
  <c r="AG145" i="8"/>
  <c r="AM145" i="8"/>
  <c r="D145" i="8"/>
  <c r="AO145" i="8"/>
  <c r="P145" i="8"/>
  <c r="Q146" i="8" s="1"/>
  <c r="AC145" i="8"/>
  <c r="AA145" i="8"/>
  <c r="C145" i="8"/>
  <c r="B145" i="8"/>
  <c r="AR145" i="8"/>
  <c r="AS146" i="8" s="1"/>
  <c r="AK145" i="8"/>
  <c r="AF145" i="8"/>
  <c r="L145" i="8"/>
  <c r="K146" i="8" s="1"/>
  <c r="AI145" i="8"/>
  <c r="N145" i="8"/>
  <c r="O145" i="8"/>
  <c r="P146" i="8" s="1"/>
  <c r="AJ145" i="8"/>
  <c r="AB145" i="8"/>
  <c r="AQ145" i="8"/>
  <c r="I145" i="8"/>
  <c r="AH145" i="8"/>
  <c r="S145" i="8"/>
  <c r="T146" i="8" s="1"/>
  <c r="AD145" i="8"/>
  <c r="AI144" i="7"/>
  <c r="I144" i="7"/>
  <c r="AC144" i="7"/>
  <c r="AO144" i="7"/>
  <c r="B144" i="7"/>
  <c r="C144" i="7"/>
  <c r="D145" i="7" s="1"/>
  <c r="AE144" i="7"/>
  <c r="AB144" i="7"/>
  <c r="AD144" i="7"/>
  <c r="M144" i="7"/>
  <c r="AM144" i="7"/>
  <c r="AL145" i="7" s="1"/>
  <c r="L144" i="7"/>
  <c r="N144" i="7"/>
  <c r="U144" i="7"/>
  <c r="AT145" i="7" s="1"/>
  <c r="V145" i="7" s="1"/>
  <c r="J144" i="7"/>
  <c r="AI145" i="7" s="1"/>
  <c r="AG144" i="7"/>
  <c r="R144" i="7"/>
  <c r="G144" i="7"/>
  <c r="H145" i="7" s="1"/>
  <c r="AN144" i="7"/>
  <c r="AO145" i="7" s="1"/>
  <c r="AQ144" i="7"/>
  <c r="AR145" i="7" s="1"/>
  <c r="AR144" i="7"/>
  <c r="AS145" i="7" s="1"/>
  <c r="AL144" i="7"/>
  <c r="AK145" i="7" s="1"/>
  <c r="Q144" i="7"/>
  <c r="H144" i="7"/>
  <c r="I145" i="7" s="1"/>
  <c r="U155" i="4"/>
  <c r="AR155" i="4"/>
  <c r="AT155" i="4"/>
  <c r="R156" i="4"/>
  <c r="I158" i="4"/>
  <c r="O157" i="4"/>
  <c r="M158" i="4"/>
  <c r="L158" i="4"/>
  <c r="E158" i="4"/>
  <c r="AP156" i="4"/>
  <c r="T155" i="4"/>
  <c r="Q156" i="4"/>
  <c r="AO156" i="4"/>
  <c r="AH158" i="4"/>
  <c r="AS155" i="4"/>
  <c r="AE158" i="4"/>
  <c r="AD158" i="4"/>
  <c r="H158" i="4"/>
  <c r="B158" i="4"/>
  <c r="C158" i="4"/>
  <c r="F158" i="4"/>
  <c r="AI158" i="4"/>
  <c r="AG158" i="4"/>
  <c r="D158" i="4"/>
  <c r="K158" i="4"/>
  <c r="AJ158" i="4"/>
  <c r="AF158" i="4"/>
  <c r="AK158" i="4"/>
  <c r="J158" i="4"/>
  <c r="AC158" i="4"/>
  <c r="AA158" i="4"/>
  <c r="G158" i="4"/>
  <c r="AB158" i="4"/>
  <c r="N158" i="4"/>
  <c r="AL158" i="4"/>
  <c r="Z159" i="1"/>
  <c r="L159" i="1" s="1"/>
  <c r="E159" i="1"/>
  <c r="K159" i="1"/>
  <c r="I159" i="1"/>
  <c r="Y159" i="1"/>
  <c r="V159" i="1"/>
  <c r="T159" i="1"/>
  <c r="J159" i="1"/>
  <c r="W159" i="1"/>
  <c r="G159" i="1"/>
  <c r="U159" i="1"/>
  <c r="H159" i="1"/>
  <c r="R159" i="1"/>
  <c r="X159" i="1"/>
  <c r="B159" i="1"/>
  <c r="C159" i="1"/>
  <c r="S159" i="1"/>
  <c r="F159" i="1"/>
  <c r="D159" i="1"/>
  <c r="Q159" i="1"/>
  <c r="AD146" i="8" l="1"/>
  <c r="J146" i="8"/>
  <c r="AL146" i="8"/>
  <c r="R146" i="8"/>
  <c r="L146" i="8"/>
  <c r="M146" i="8"/>
  <c r="G146" i="8"/>
  <c r="AF146" i="8"/>
  <c r="AE147" i="8" s="1"/>
  <c r="S145" i="7"/>
  <c r="O145" i="7"/>
  <c r="AJ145" i="7"/>
  <c r="N146" i="8"/>
  <c r="AG146" i="8"/>
  <c r="H146" i="8"/>
  <c r="S146" i="8"/>
  <c r="AK146" i="8"/>
  <c r="AP146" i="8"/>
  <c r="AE146" i="8"/>
  <c r="AI146" i="8"/>
  <c r="B146" i="8"/>
  <c r="C146" i="8"/>
  <c r="E146" i="8"/>
  <c r="AO146" i="8"/>
  <c r="G147" i="8"/>
  <c r="AC146" i="8"/>
  <c r="AA146" i="8"/>
  <c r="O146" i="8"/>
  <c r="D146" i="8"/>
  <c r="AN146" i="8"/>
  <c r="AM147" i="8" s="1"/>
  <c r="U146" i="8"/>
  <c r="AT147" i="8" s="1"/>
  <c r="V147" i="8" s="1"/>
  <c r="AR146" i="8"/>
  <c r="AS147" i="8" s="1"/>
  <c r="AJ146" i="8"/>
  <c r="AK147" i="8" s="1"/>
  <c r="AB146" i="8"/>
  <c r="AM146" i="8"/>
  <c r="AQ146" i="8"/>
  <c r="AH146" i="8"/>
  <c r="I146" i="8"/>
  <c r="J145" i="7"/>
  <c r="M145" i="7"/>
  <c r="AC145" i="7"/>
  <c r="AA145" i="7"/>
  <c r="E145" i="7"/>
  <c r="AF145" i="7"/>
  <c r="Q145" i="7"/>
  <c r="R145" i="7"/>
  <c r="AG145" i="7"/>
  <c r="F145" i="7"/>
  <c r="C145" i="7"/>
  <c r="B145" i="7"/>
  <c r="AB145" i="7"/>
  <c r="AM145" i="7"/>
  <c r="AH145" i="7"/>
  <c r="G145" i="7"/>
  <c r="U145" i="7"/>
  <c r="N145" i="7"/>
  <c r="AP145" i="7"/>
  <c r="L145" i="7"/>
  <c r="M146" i="7" s="1"/>
  <c r="J146" i="7"/>
  <c r="T145" i="7"/>
  <c r="U146" i="7" s="1"/>
  <c r="AN145" i="7"/>
  <c r="P145" i="7"/>
  <c r="K145" i="7"/>
  <c r="L146" i="7" s="1"/>
  <c r="AE145" i="7"/>
  <c r="AD145" i="7"/>
  <c r="AQ145" i="7"/>
  <c r="AR146" i="7" s="1"/>
  <c r="H159" i="4"/>
  <c r="AQ156" i="4"/>
  <c r="J159" i="4"/>
  <c r="AO157" i="4"/>
  <c r="S156" i="4"/>
  <c r="AP157" i="4" s="1"/>
  <c r="F159" i="4"/>
  <c r="AB159" i="4"/>
  <c r="AD159" i="4"/>
  <c r="Q157" i="4"/>
  <c r="AI159" i="4"/>
  <c r="I159" i="4"/>
  <c r="AN157" i="4"/>
  <c r="V155" i="4"/>
  <c r="U156" i="4" s="1"/>
  <c r="AH159" i="4"/>
  <c r="T156" i="4"/>
  <c r="AR156" i="4"/>
  <c r="P157" i="4"/>
  <c r="C159" i="4"/>
  <c r="B159" i="4"/>
  <c r="AC159" i="4"/>
  <c r="AA159" i="4"/>
  <c r="AG159" i="4"/>
  <c r="E159" i="4"/>
  <c r="AE159" i="4"/>
  <c r="AK159" i="4"/>
  <c r="AJ159" i="4"/>
  <c r="AF159" i="4"/>
  <c r="K159" i="4"/>
  <c r="L159" i="4"/>
  <c r="G159" i="4"/>
  <c r="M159" i="4"/>
  <c r="D159" i="4"/>
  <c r="K160" i="1"/>
  <c r="J160" i="1"/>
  <c r="Z160" i="1"/>
  <c r="L160" i="1" s="1"/>
  <c r="V160" i="1"/>
  <c r="Y160" i="1"/>
  <c r="X160" i="1"/>
  <c r="E160" i="1"/>
  <c r="I160" i="1"/>
  <c r="G160" i="1"/>
  <c r="H160" i="1"/>
  <c r="D160" i="1"/>
  <c r="B160" i="1"/>
  <c r="C160" i="1"/>
  <c r="U160" i="1"/>
  <c r="F160" i="1"/>
  <c r="T160" i="1"/>
  <c r="R160" i="1"/>
  <c r="Q160" i="1"/>
  <c r="S160" i="1"/>
  <c r="W160" i="1"/>
  <c r="U147" i="8" l="1"/>
  <c r="AT148" i="8" s="1"/>
  <c r="V148" i="8" s="1"/>
  <c r="AN147" i="8"/>
  <c r="AJ147" i="8"/>
  <c r="AQ147" i="8"/>
  <c r="AB147" i="8"/>
  <c r="F147" i="8"/>
  <c r="AR147" i="8"/>
  <c r="E147" i="8"/>
  <c r="P146" i="7"/>
  <c r="AQ146" i="7"/>
  <c r="T146" i="7"/>
  <c r="N146" i="7"/>
  <c r="AE146" i="7"/>
  <c r="Q146" i="7"/>
  <c r="H146" i="7"/>
  <c r="AT146" i="7"/>
  <c r="V146" i="7" s="1"/>
  <c r="I146" i="7"/>
  <c r="AS146" i="7"/>
  <c r="AT147" i="7" s="1"/>
  <c r="V147" i="7" s="1"/>
  <c r="J147" i="8"/>
  <c r="AD147" i="8"/>
  <c r="AC148" i="8" s="1"/>
  <c r="AF147" i="8"/>
  <c r="S147" i="8"/>
  <c r="I147" i="8"/>
  <c r="AP147" i="8"/>
  <c r="AH147" i="8"/>
  <c r="AL147" i="8"/>
  <c r="O147" i="8"/>
  <c r="AI147" i="8"/>
  <c r="N147" i="8"/>
  <c r="AO147" i="8"/>
  <c r="D147" i="8"/>
  <c r="L147" i="8"/>
  <c r="AG147" i="8"/>
  <c r="B147" i="8"/>
  <c r="C147" i="8"/>
  <c r="T147" i="8"/>
  <c r="U148" i="8" s="1"/>
  <c r="H147" i="8"/>
  <c r="P147" i="8"/>
  <c r="AC147" i="8"/>
  <c r="AD148" i="8" s="1"/>
  <c r="AA147" i="8"/>
  <c r="AB148" i="8" s="1"/>
  <c r="K147" i="8"/>
  <c r="Q147" i="8"/>
  <c r="R148" i="8" s="1"/>
  <c r="R147" i="8"/>
  <c r="M147" i="8"/>
  <c r="N148" i="8" s="1"/>
  <c r="AC146" i="7"/>
  <c r="AA146" i="7"/>
  <c r="D146" i="7"/>
  <c r="AG146" i="7"/>
  <c r="AK146" i="7"/>
  <c r="AF146" i="7"/>
  <c r="O146" i="7"/>
  <c r="G146" i="7"/>
  <c r="H147" i="7" s="1"/>
  <c r="K146" i="7"/>
  <c r="L147" i="7" s="1"/>
  <c r="C146" i="7"/>
  <c r="B146" i="7"/>
  <c r="R146" i="7"/>
  <c r="AH146" i="7"/>
  <c r="AP146" i="7"/>
  <c r="AQ147" i="7" s="1"/>
  <c r="AJ146" i="7"/>
  <c r="AK147" i="7" s="1"/>
  <c r="F146" i="7"/>
  <c r="AI146" i="7"/>
  <c r="AO146" i="7"/>
  <c r="S146" i="7"/>
  <c r="T147" i="7" s="1"/>
  <c r="AB146" i="7"/>
  <c r="AM146" i="7"/>
  <c r="AN146" i="7"/>
  <c r="E146" i="7"/>
  <c r="F147" i="7" s="1"/>
  <c r="AD146" i="7"/>
  <c r="AL146" i="7"/>
  <c r="AG160" i="4"/>
  <c r="AT156" i="4"/>
  <c r="K160" i="4"/>
  <c r="E160" i="4"/>
  <c r="R157" i="4"/>
  <c r="Q158" i="4" s="1"/>
  <c r="L160" i="4"/>
  <c r="AN158" i="4"/>
  <c r="P158" i="4"/>
  <c r="AQ157" i="4"/>
  <c r="AM158" i="4"/>
  <c r="G160" i="4"/>
  <c r="S157" i="4"/>
  <c r="F160" i="4"/>
  <c r="AI160" i="4"/>
  <c r="O158" i="4"/>
  <c r="AE160" i="4"/>
  <c r="I160" i="4"/>
  <c r="AS156" i="4"/>
  <c r="AH160" i="4"/>
  <c r="C160" i="4"/>
  <c r="B160" i="4"/>
  <c r="D160" i="4"/>
  <c r="AA160" i="4"/>
  <c r="AB160" i="4"/>
  <c r="J160" i="4"/>
  <c r="AF160" i="4"/>
  <c r="AD160" i="4"/>
  <c r="AC160" i="4"/>
  <c r="AJ160" i="4"/>
  <c r="H160" i="4"/>
  <c r="Y161" i="1"/>
  <c r="X161" i="1"/>
  <c r="I161" i="1"/>
  <c r="Z161" i="1"/>
  <c r="L161" i="1" s="1"/>
  <c r="K161" i="1"/>
  <c r="U161" i="1"/>
  <c r="V161" i="1"/>
  <c r="D161" i="1"/>
  <c r="C161" i="1"/>
  <c r="B161" i="1"/>
  <c r="E161" i="1"/>
  <c r="H161" i="1"/>
  <c r="J161" i="1"/>
  <c r="R161" i="1"/>
  <c r="W161" i="1"/>
  <c r="T161" i="1"/>
  <c r="Q161" i="1"/>
  <c r="S161" i="1"/>
  <c r="G161" i="1"/>
  <c r="F161" i="1"/>
  <c r="E148" i="8" l="1"/>
  <c r="T148" i="8"/>
  <c r="AA148" i="8"/>
  <c r="AM148" i="8"/>
  <c r="M148" i="8"/>
  <c r="AN148" i="8"/>
  <c r="S148" i="8"/>
  <c r="I148" i="8"/>
  <c r="U147" i="7"/>
  <c r="AM147" i="7"/>
  <c r="AL148" i="7" s="1"/>
  <c r="AE147" i="7"/>
  <c r="AS147" i="7"/>
  <c r="AS148" i="8"/>
  <c r="AT149" i="8" s="1"/>
  <c r="V149" i="8" s="1"/>
  <c r="AH148" i="8"/>
  <c r="P148" i="8"/>
  <c r="J148" i="8"/>
  <c r="G148" i="8"/>
  <c r="AR148" i="8"/>
  <c r="AS149" i="8" s="1"/>
  <c r="F148" i="8"/>
  <c r="AK148" i="8"/>
  <c r="AP148" i="8"/>
  <c r="AI148" i="8"/>
  <c r="AG148" i="8"/>
  <c r="L148" i="8"/>
  <c r="D148" i="8"/>
  <c r="O148" i="8"/>
  <c r="AQ148" i="8"/>
  <c r="AE148" i="8"/>
  <c r="B148" i="8"/>
  <c r="C148" i="8"/>
  <c r="D149" i="8" s="1"/>
  <c r="AJ148" i="8"/>
  <c r="AF148" i="8"/>
  <c r="Q148" i="8"/>
  <c r="AO148" i="8"/>
  <c r="AP149" i="8" s="1"/>
  <c r="AL148" i="8"/>
  <c r="H148" i="8"/>
  <c r="K148" i="8"/>
  <c r="AR147" i="7"/>
  <c r="AS148" i="7" s="1"/>
  <c r="AC147" i="7"/>
  <c r="AA147" i="7"/>
  <c r="AP147" i="7"/>
  <c r="AI147" i="7"/>
  <c r="P147" i="7"/>
  <c r="O147" i="7"/>
  <c r="E147" i="7"/>
  <c r="R147" i="7"/>
  <c r="M147" i="7"/>
  <c r="N148" i="7" s="1"/>
  <c r="AG147" i="7"/>
  <c r="AB147" i="7"/>
  <c r="AJ147" i="7"/>
  <c r="S147" i="7"/>
  <c r="T148" i="7" s="1"/>
  <c r="AF147" i="7"/>
  <c r="AD147" i="7"/>
  <c r="AE148" i="7" s="1"/>
  <c r="C147" i="7"/>
  <c r="B147" i="7"/>
  <c r="N147" i="7"/>
  <c r="K147" i="7"/>
  <c r="L148" i="7" s="1"/>
  <c r="AO147" i="7"/>
  <c r="G147" i="7"/>
  <c r="D147" i="7"/>
  <c r="AL147" i="7"/>
  <c r="J147" i="7"/>
  <c r="K148" i="7" s="1"/>
  <c r="AN147" i="7"/>
  <c r="I147" i="7"/>
  <c r="AT148" i="7"/>
  <c r="V148" i="7" s="1"/>
  <c r="AH147" i="7"/>
  <c r="Q147" i="7"/>
  <c r="R148" i="7" s="1"/>
  <c r="AH161" i="4"/>
  <c r="O159" i="4"/>
  <c r="AR157" i="4"/>
  <c r="J161" i="4"/>
  <c r="AM159" i="4"/>
  <c r="AL160" i="4" s="1"/>
  <c r="H161" i="4"/>
  <c r="AO158" i="4"/>
  <c r="P159" i="4" s="1"/>
  <c r="AD161" i="4"/>
  <c r="N159" i="4"/>
  <c r="AL159" i="4"/>
  <c r="AF161" i="4"/>
  <c r="K161" i="4"/>
  <c r="V156" i="4"/>
  <c r="U157" i="4" s="1"/>
  <c r="AP158" i="4"/>
  <c r="R158" i="4"/>
  <c r="T157" i="4"/>
  <c r="AC161" i="4"/>
  <c r="AA161" i="4"/>
  <c r="D161" i="4"/>
  <c r="AI161" i="4"/>
  <c r="I161" i="4"/>
  <c r="AB161" i="4"/>
  <c r="AE161" i="4"/>
  <c r="AG161" i="4"/>
  <c r="G161" i="4"/>
  <c r="B161" i="4"/>
  <c r="C161" i="4"/>
  <c r="E161" i="4"/>
  <c r="F161" i="4"/>
  <c r="X162" i="1"/>
  <c r="Z162" i="1"/>
  <c r="L162" i="1" s="1"/>
  <c r="K162" i="1"/>
  <c r="I162" i="1"/>
  <c r="W162" i="1"/>
  <c r="T162" i="1"/>
  <c r="E162" i="1"/>
  <c r="U162" i="1"/>
  <c r="J162" i="1"/>
  <c r="Y162" i="1"/>
  <c r="F162" i="1"/>
  <c r="V162" i="1"/>
  <c r="G162" i="1"/>
  <c r="C162" i="1"/>
  <c r="B162" i="1"/>
  <c r="R162" i="1"/>
  <c r="H162" i="1"/>
  <c r="Q162" i="1"/>
  <c r="S162" i="1"/>
  <c r="D162" i="1"/>
  <c r="I149" i="8" l="1"/>
  <c r="AM149" i="8"/>
  <c r="AR149" i="8"/>
  <c r="E149" i="8"/>
  <c r="AG149" i="8"/>
  <c r="AK149" i="8"/>
  <c r="AN149" i="8"/>
  <c r="L149" i="8"/>
  <c r="AA149" i="8"/>
  <c r="AQ149" i="8"/>
  <c r="E148" i="7"/>
  <c r="G148" i="7"/>
  <c r="U148" i="7"/>
  <c r="Q148" i="7"/>
  <c r="AQ148" i="7"/>
  <c r="D148" i="7"/>
  <c r="AH148" i="7"/>
  <c r="AI149" i="7" s="1"/>
  <c r="P149" i="8"/>
  <c r="G149" i="8"/>
  <c r="K149" i="8"/>
  <c r="M149" i="8"/>
  <c r="S149" i="8"/>
  <c r="N149" i="8"/>
  <c r="AH149" i="8"/>
  <c r="Q149" i="8"/>
  <c r="AQ150" i="8"/>
  <c r="AJ149" i="8"/>
  <c r="H149" i="8"/>
  <c r="AI149" i="8"/>
  <c r="F149" i="8"/>
  <c r="J149" i="8"/>
  <c r="C149" i="8"/>
  <c r="B149" i="8"/>
  <c r="AC149" i="8"/>
  <c r="F150" i="8" s="1"/>
  <c r="AE149" i="8"/>
  <c r="AF150" i="8" s="1"/>
  <c r="AF149" i="8"/>
  <c r="U149" i="8"/>
  <c r="AD149" i="8"/>
  <c r="AE150" i="8" s="1"/>
  <c r="O149" i="8"/>
  <c r="J150" i="8"/>
  <c r="R149" i="8"/>
  <c r="AB149" i="8"/>
  <c r="AL149" i="8"/>
  <c r="T149" i="8"/>
  <c r="U150" i="8" s="1"/>
  <c r="AO149" i="8"/>
  <c r="AM148" i="7"/>
  <c r="AC148" i="7"/>
  <c r="AD149" i="7" s="1"/>
  <c r="AA148" i="7"/>
  <c r="AJ148" i="7"/>
  <c r="AK149" i="7" s="1"/>
  <c r="AI148" i="7"/>
  <c r="H148" i="7"/>
  <c r="M148" i="7"/>
  <c r="AB148" i="7"/>
  <c r="B148" i="7"/>
  <c r="C148" i="7"/>
  <c r="D149" i="7" s="1"/>
  <c r="AP148" i="7"/>
  <c r="S148" i="7"/>
  <c r="T149" i="7" s="1"/>
  <c r="AD148" i="7"/>
  <c r="J148" i="7"/>
  <c r="AG148" i="7"/>
  <c r="AN148" i="7"/>
  <c r="AT149" i="7"/>
  <c r="V149" i="7" s="1"/>
  <c r="F148" i="7"/>
  <c r="G149" i="7" s="1"/>
  <c r="I148" i="7"/>
  <c r="H149" i="7" s="1"/>
  <c r="AO148" i="7"/>
  <c r="AF148" i="7"/>
  <c r="O148" i="7"/>
  <c r="P149" i="7" s="1"/>
  <c r="AK148" i="7"/>
  <c r="L149" i="7" s="1"/>
  <c r="P148" i="7"/>
  <c r="AR148" i="7"/>
  <c r="AS149" i="7" s="1"/>
  <c r="S158" i="4"/>
  <c r="AG162" i="4"/>
  <c r="N160" i="4"/>
  <c r="I162" i="4"/>
  <c r="AT157" i="4"/>
  <c r="AQ158" i="4"/>
  <c r="R159" i="4" s="1"/>
  <c r="AN159" i="4"/>
  <c r="AM160" i="4" s="1"/>
  <c r="G162" i="4"/>
  <c r="AS157" i="4"/>
  <c r="AO159" i="4"/>
  <c r="AK160" i="4"/>
  <c r="AH162" i="4"/>
  <c r="Q159" i="4"/>
  <c r="O160" i="4"/>
  <c r="M160" i="4"/>
  <c r="F162" i="4"/>
  <c r="AC162" i="4"/>
  <c r="AA162" i="4"/>
  <c r="E162" i="4"/>
  <c r="J162" i="4"/>
  <c r="AB162" i="4"/>
  <c r="AD162" i="4"/>
  <c r="C162" i="4"/>
  <c r="B162" i="4"/>
  <c r="AF162" i="4"/>
  <c r="AE162" i="4"/>
  <c r="D162" i="4"/>
  <c r="H162" i="4"/>
  <c r="Z163" i="1"/>
  <c r="L163" i="1" s="1"/>
  <c r="K163" i="1"/>
  <c r="J163" i="1"/>
  <c r="H163" i="1"/>
  <c r="X163" i="1"/>
  <c r="Y163" i="1"/>
  <c r="G163" i="1"/>
  <c r="T163" i="1"/>
  <c r="W163" i="1"/>
  <c r="U163" i="1"/>
  <c r="C163" i="1"/>
  <c r="B163" i="1"/>
  <c r="E163" i="1"/>
  <c r="S163" i="1"/>
  <c r="Q163" i="1"/>
  <c r="D163" i="1"/>
  <c r="V163" i="1"/>
  <c r="R163" i="1"/>
  <c r="I163" i="1"/>
  <c r="F163" i="1"/>
  <c r="AM150" i="8" l="1"/>
  <c r="M150" i="8"/>
  <c r="P150" i="8"/>
  <c r="K150" i="8"/>
  <c r="E150" i="8"/>
  <c r="AP150" i="8"/>
  <c r="AR150" i="8"/>
  <c r="N150" i="8"/>
  <c r="AO150" i="8"/>
  <c r="M149" i="7"/>
  <c r="AH149" i="7"/>
  <c r="K149" i="7"/>
  <c r="AJ150" i="7" s="1"/>
  <c r="Q149" i="7"/>
  <c r="AL150" i="8"/>
  <c r="R150" i="8"/>
  <c r="G150" i="8"/>
  <c r="AT150" i="8"/>
  <c r="V150" i="8" s="1"/>
  <c r="AG150" i="8"/>
  <c r="AI150" i="8"/>
  <c r="L150" i="8"/>
  <c r="AS150" i="8"/>
  <c r="AN150" i="8"/>
  <c r="H150" i="8"/>
  <c r="AC150" i="8"/>
  <c r="AD151" i="8" s="1"/>
  <c r="AA150" i="8"/>
  <c r="AD150" i="8"/>
  <c r="AJ150" i="8"/>
  <c r="Q150" i="8"/>
  <c r="S150" i="8"/>
  <c r="T151" i="8" s="1"/>
  <c r="C150" i="8"/>
  <c r="B150" i="8"/>
  <c r="I150" i="8"/>
  <c r="J151" i="8" s="1"/>
  <c r="O150" i="8"/>
  <c r="P151" i="8" s="1"/>
  <c r="AH150" i="8"/>
  <c r="D150" i="8"/>
  <c r="AK150" i="8"/>
  <c r="T150" i="8"/>
  <c r="AB150" i="8"/>
  <c r="AO149" i="7"/>
  <c r="AR149" i="7"/>
  <c r="AS150" i="7" s="1"/>
  <c r="C149" i="7"/>
  <c r="B149" i="7"/>
  <c r="AC149" i="7"/>
  <c r="AA149" i="7"/>
  <c r="AM149" i="7"/>
  <c r="S149" i="7"/>
  <c r="O149" i="7"/>
  <c r="J149" i="7"/>
  <c r="AL149" i="7"/>
  <c r="U149" i="7"/>
  <c r="AE149" i="7"/>
  <c r="N149" i="7"/>
  <c r="AB149" i="7"/>
  <c r="AT150" i="7"/>
  <c r="V150" i="7" s="1"/>
  <c r="I149" i="7"/>
  <c r="U150" i="7"/>
  <c r="AG149" i="7"/>
  <c r="F149" i="7"/>
  <c r="AF149" i="7"/>
  <c r="AG150" i="7" s="1"/>
  <c r="AJ149" i="7"/>
  <c r="AK150" i="7" s="1"/>
  <c r="E149" i="7"/>
  <c r="F150" i="7" s="1"/>
  <c r="AP149" i="7"/>
  <c r="AQ149" i="7"/>
  <c r="AR150" i="7" s="1"/>
  <c r="R149" i="7"/>
  <c r="AN149" i="7"/>
  <c r="AP159" i="4"/>
  <c r="Q160" i="4" s="1"/>
  <c r="AR158" i="4"/>
  <c r="M161" i="4"/>
  <c r="AK161" i="4"/>
  <c r="AF163" i="4"/>
  <c r="P160" i="4"/>
  <c r="AL161" i="4"/>
  <c r="AJ161" i="4"/>
  <c r="AN160" i="4"/>
  <c r="AD163" i="4"/>
  <c r="V157" i="4"/>
  <c r="U158" i="4" s="1"/>
  <c r="AG163" i="4"/>
  <c r="T158" i="4"/>
  <c r="N161" i="4"/>
  <c r="L161" i="4"/>
  <c r="D163" i="4"/>
  <c r="AB163" i="4"/>
  <c r="H163" i="4"/>
  <c r="I163" i="4"/>
  <c r="AE163" i="4"/>
  <c r="G163" i="4"/>
  <c r="E163" i="4"/>
  <c r="F163" i="4"/>
  <c r="AC163" i="4"/>
  <c r="AA163" i="4"/>
  <c r="C163" i="4"/>
  <c r="B163" i="4"/>
  <c r="W164" i="1"/>
  <c r="Z164" i="1"/>
  <c r="L164" i="1" s="1"/>
  <c r="Y164" i="1"/>
  <c r="K164" i="1"/>
  <c r="J164" i="1"/>
  <c r="T164" i="1"/>
  <c r="G164" i="1"/>
  <c r="F164" i="1"/>
  <c r="I164" i="1"/>
  <c r="C164" i="1"/>
  <c r="B164" i="1"/>
  <c r="S164" i="1"/>
  <c r="Q164" i="1"/>
  <c r="H164" i="1"/>
  <c r="V164" i="1"/>
  <c r="E164" i="1"/>
  <c r="U164" i="1"/>
  <c r="D164" i="1"/>
  <c r="R164" i="1"/>
  <c r="X164" i="1"/>
  <c r="AP151" i="8" l="1"/>
  <c r="AO151" i="8"/>
  <c r="AM151" i="8"/>
  <c r="M151" i="8"/>
  <c r="AJ151" i="8"/>
  <c r="U151" i="8"/>
  <c r="AG151" i="8"/>
  <c r="AE151" i="8"/>
  <c r="AB151" i="8"/>
  <c r="P150" i="7"/>
  <c r="L150" i="7"/>
  <c r="AO150" i="7"/>
  <c r="AH150" i="7"/>
  <c r="S150" i="7"/>
  <c r="AH151" i="8"/>
  <c r="AQ151" i="8"/>
  <c r="AF151" i="8"/>
  <c r="AL151" i="8"/>
  <c r="D151" i="8"/>
  <c r="I151" i="8"/>
  <c r="AN151" i="8"/>
  <c r="G151" i="8"/>
  <c r="O151" i="8"/>
  <c r="AC151" i="8"/>
  <c r="AA151" i="8"/>
  <c r="K151" i="8"/>
  <c r="Q151" i="8"/>
  <c r="N151" i="8"/>
  <c r="C151" i="8"/>
  <c r="B151" i="8"/>
  <c r="AA152" i="8" s="1"/>
  <c r="AR151" i="8"/>
  <c r="R151" i="8"/>
  <c r="AT151" i="8"/>
  <c r="V151" i="8" s="1"/>
  <c r="U152" i="8" s="1"/>
  <c r="H151" i="8"/>
  <c r="I152" i="8" s="1"/>
  <c r="AS151" i="8"/>
  <c r="E151" i="8"/>
  <c r="AI151" i="8"/>
  <c r="AK151" i="8"/>
  <c r="AL152" i="8" s="1"/>
  <c r="L151" i="8"/>
  <c r="M152" i="8" s="1"/>
  <c r="S151" i="8"/>
  <c r="T152" i="8" s="1"/>
  <c r="F151" i="8"/>
  <c r="N150" i="7"/>
  <c r="AL150" i="7"/>
  <c r="T150" i="7"/>
  <c r="U151" i="7" s="1"/>
  <c r="D150" i="7"/>
  <c r="G150" i="7"/>
  <c r="O150" i="7"/>
  <c r="H150" i="7"/>
  <c r="AT151" i="7"/>
  <c r="V151" i="7" s="1"/>
  <c r="AC150" i="7"/>
  <c r="AA150" i="7"/>
  <c r="AQ150" i="7"/>
  <c r="AR151" i="7" s="1"/>
  <c r="AF150" i="7"/>
  <c r="R150" i="7"/>
  <c r="S151" i="7" s="1"/>
  <c r="E150" i="7"/>
  <c r="AN150" i="7"/>
  <c r="AP150" i="7"/>
  <c r="Q150" i="7"/>
  <c r="M150" i="7"/>
  <c r="AE150" i="7"/>
  <c r="AM150" i="7"/>
  <c r="AB150" i="7"/>
  <c r="AI150" i="7"/>
  <c r="B150" i="7"/>
  <c r="C150" i="7"/>
  <c r="D151" i="7" s="1"/>
  <c r="J150" i="7"/>
  <c r="K150" i="7"/>
  <c r="AD150" i="7"/>
  <c r="I150" i="7"/>
  <c r="AO160" i="4"/>
  <c r="AN161" i="4" s="1"/>
  <c r="AJ162" i="4"/>
  <c r="S159" i="4"/>
  <c r="AS158" i="4"/>
  <c r="AR159" i="4" s="1"/>
  <c r="P161" i="4"/>
  <c r="O162" i="4" s="1"/>
  <c r="L162" i="4"/>
  <c r="G164" i="4"/>
  <c r="AT158" i="4"/>
  <c r="V158" i="4" s="1"/>
  <c r="AK162" i="4"/>
  <c r="AI162" i="4"/>
  <c r="T159" i="4"/>
  <c r="AM162" i="4"/>
  <c r="AF164" i="4"/>
  <c r="K162" i="4"/>
  <c r="M162" i="4"/>
  <c r="AM161" i="4"/>
  <c r="O161" i="4"/>
  <c r="AD164" i="4"/>
  <c r="AQ159" i="4"/>
  <c r="F164" i="4"/>
  <c r="AB164" i="4"/>
  <c r="H164" i="4"/>
  <c r="AC164" i="4"/>
  <c r="AA164" i="4"/>
  <c r="C164" i="4"/>
  <c r="B164" i="4"/>
  <c r="E164" i="4"/>
  <c r="D164" i="4"/>
  <c r="AE164" i="4"/>
  <c r="Z165" i="1"/>
  <c r="L165" i="1" s="1"/>
  <c r="V165" i="1"/>
  <c r="X165" i="1"/>
  <c r="Y165" i="1"/>
  <c r="J165" i="1"/>
  <c r="I165" i="1"/>
  <c r="R165" i="1"/>
  <c r="T165" i="1"/>
  <c r="S165" i="1"/>
  <c r="Q165" i="1"/>
  <c r="E165" i="1"/>
  <c r="G165" i="1"/>
  <c r="F165" i="1"/>
  <c r="B165" i="1"/>
  <c r="C165" i="1"/>
  <c r="D165" i="1"/>
  <c r="H165" i="1"/>
  <c r="K165" i="1"/>
  <c r="W165" i="1"/>
  <c r="U165" i="1"/>
  <c r="O152" i="8" l="1"/>
  <c r="AE152" i="8"/>
  <c r="H152" i="8"/>
  <c r="F152" i="8"/>
  <c r="AP152" i="8"/>
  <c r="AC152" i="8"/>
  <c r="L152" i="8"/>
  <c r="P151" i="7"/>
  <c r="AE151" i="7"/>
  <c r="AF151" i="7"/>
  <c r="N151" i="7"/>
  <c r="K151" i="7"/>
  <c r="M151" i="7"/>
  <c r="G152" i="8"/>
  <c r="AT152" i="8"/>
  <c r="V152" i="8" s="1"/>
  <c r="U153" i="8" s="1"/>
  <c r="R152" i="8"/>
  <c r="S153" i="8" s="1"/>
  <c r="N152" i="8"/>
  <c r="AR152" i="8"/>
  <c r="S152" i="8"/>
  <c r="AO152" i="8"/>
  <c r="AI152" i="8"/>
  <c r="AJ152" i="8"/>
  <c r="AK153" i="8" s="1"/>
  <c r="AS152" i="8"/>
  <c r="AT153" i="8" s="1"/>
  <c r="V153" i="8" s="1"/>
  <c r="AB152" i="8"/>
  <c r="J152" i="8"/>
  <c r="C152" i="8"/>
  <c r="D153" i="8" s="1"/>
  <c r="B152" i="8"/>
  <c r="AN152" i="8"/>
  <c r="AD152" i="8"/>
  <c r="AK152" i="8"/>
  <c r="D152" i="8"/>
  <c r="AF152" i="8"/>
  <c r="AM152" i="8"/>
  <c r="AH152" i="8"/>
  <c r="E152" i="8"/>
  <c r="Q152" i="8"/>
  <c r="K152" i="8"/>
  <c r="P152" i="8"/>
  <c r="AM153" i="8" s="1"/>
  <c r="AG152" i="8"/>
  <c r="AH153" i="8" s="1"/>
  <c r="AQ152" i="8"/>
  <c r="AQ151" i="7"/>
  <c r="AB151" i="7"/>
  <c r="AI151" i="7"/>
  <c r="AJ151" i="7"/>
  <c r="AD151" i="7"/>
  <c r="T151" i="7"/>
  <c r="U152" i="7" s="1"/>
  <c r="E151" i="7"/>
  <c r="C151" i="7"/>
  <c r="B151" i="7"/>
  <c r="AO151" i="7"/>
  <c r="J151" i="7"/>
  <c r="AC151" i="7"/>
  <c r="AA151" i="7"/>
  <c r="AB152" i="7" s="1"/>
  <c r="AS151" i="7"/>
  <c r="AT152" i="7" s="1"/>
  <c r="V152" i="7" s="1"/>
  <c r="Q151" i="7"/>
  <c r="AN151" i="7"/>
  <c r="AH151" i="7"/>
  <c r="AM151" i="7"/>
  <c r="AK151" i="7"/>
  <c r="L151" i="7"/>
  <c r="F151" i="7"/>
  <c r="I151" i="7"/>
  <c r="O151" i="7"/>
  <c r="AL151" i="7"/>
  <c r="O152" i="7" s="1"/>
  <c r="G151" i="7"/>
  <c r="R151" i="7"/>
  <c r="Q152" i="7" s="1"/>
  <c r="AG151" i="7"/>
  <c r="H151" i="7"/>
  <c r="I152" i="7" s="1"/>
  <c r="AP151" i="7"/>
  <c r="K163" i="4"/>
  <c r="AT159" i="4"/>
  <c r="AS160" i="4" s="1"/>
  <c r="AI163" i="4"/>
  <c r="U159" i="4"/>
  <c r="E165" i="4"/>
  <c r="AP160" i="4"/>
  <c r="N162" i="4"/>
  <c r="S160" i="4"/>
  <c r="J163" i="4"/>
  <c r="AH163" i="4"/>
  <c r="AJ163" i="4"/>
  <c r="AL163" i="4"/>
  <c r="AQ160" i="4"/>
  <c r="AL162" i="4"/>
  <c r="V159" i="4"/>
  <c r="U160" i="4" s="1"/>
  <c r="N163" i="4"/>
  <c r="R160" i="4"/>
  <c r="L163" i="4"/>
  <c r="AS159" i="4"/>
  <c r="D165" i="4"/>
  <c r="AE165" i="4"/>
  <c r="F165" i="4"/>
  <c r="AB165" i="4"/>
  <c r="AD165" i="4"/>
  <c r="G165" i="4"/>
  <c r="C165" i="4"/>
  <c r="B165" i="4"/>
  <c r="AC165" i="4"/>
  <c r="AA165" i="4"/>
  <c r="Y166" i="1"/>
  <c r="Z166" i="1"/>
  <c r="L166" i="1" s="1"/>
  <c r="I166" i="1"/>
  <c r="K166" i="1"/>
  <c r="S166" i="1"/>
  <c r="D166" i="1"/>
  <c r="G166" i="1"/>
  <c r="H166" i="1"/>
  <c r="J166" i="1"/>
  <c r="Q166" i="1"/>
  <c r="B166" i="1"/>
  <c r="C166" i="1"/>
  <c r="F166" i="1"/>
  <c r="U166" i="1"/>
  <c r="V166" i="1"/>
  <c r="E166" i="1"/>
  <c r="R166" i="1"/>
  <c r="X166" i="1"/>
  <c r="W166" i="1"/>
  <c r="T166" i="1"/>
  <c r="AN153" i="8" l="1"/>
  <c r="L153" i="8"/>
  <c r="E153" i="8"/>
  <c r="P153" i="8"/>
  <c r="F153" i="8"/>
  <c r="T153" i="8"/>
  <c r="U154" i="8" s="1"/>
  <c r="AI153" i="8"/>
  <c r="AJ154" i="8" s="1"/>
  <c r="AS153" i="8"/>
  <c r="AT154" i="8" s="1"/>
  <c r="V154" i="8" s="1"/>
  <c r="AF152" i="7"/>
  <c r="M152" i="7"/>
  <c r="AD152" i="7"/>
  <c r="AJ152" i="7"/>
  <c r="T152" i="7"/>
  <c r="AN152" i="7"/>
  <c r="AP152" i="7"/>
  <c r="AQ152" i="7"/>
  <c r="L152" i="7"/>
  <c r="AR152" i="7"/>
  <c r="AR153" i="8"/>
  <c r="K153" i="8"/>
  <c r="AG153" i="8"/>
  <c r="AC153" i="8"/>
  <c r="AA153" i="8"/>
  <c r="J153" i="8"/>
  <c r="H153" i="8"/>
  <c r="AL153" i="8"/>
  <c r="AM154" i="8" s="1"/>
  <c r="I153" i="8"/>
  <c r="AF153" i="8"/>
  <c r="Q153" i="8"/>
  <c r="R153" i="8"/>
  <c r="AE153" i="8"/>
  <c r="N153" i="8"/>
  <c r="M153" i="8"/>
  <c r="AB153" i="8"/>
  <c r="AO153" i="8"/>
  <c r="AJ153" i="8"/>
  <c r="AQ153" i="8"/>
  <c r="AR154" i="8" s="1"/>
  <c r="G153" i="8"/>
  <c r="C153" i="8"/>
  <c r="B153" i="8"/>
  <c r="AP153" i="8"/>
  <c r="O153" i="8"/>
  <c r="AD153" i="8"/>
  <c r="AE154" i="8" s="1"/>
  <c r="AE152" i="7"/>
  <c r="AL152" i="7"/>
  <c r="K152" i="7"/>
  <c r="AK152" i="7"/>
  <c r="AI152" i="7"/>
  <c r="B152" i="7"/>
  <c r="AA153" i="7" s="1"/>
  <c r="C152" i="7"/>
  <c r="AC152" i="7"/>
  <c r="AA152" i="7"/>
  <c r="AH152" i="7"/>
  <c r="S152" i="7"/>
  <c r="AO152" i="7"/>
  <c r="AP153" i="7" s="1"/>
  <c r="D152" i="7"/>
  <c r="AS153" i="7"/>
  <c r="J152" i="7"/>
  <c r="K153" i="7" s="1"/>
  <c r="G152" i="7"/>
  <c r="R152" i="7"/>
  <c r="F152" i="7"/>
  <c r="G153" i="7" s="1"/>
  <c r="AS152" i="7"/>
  <c r="AT153" i="7" s="1"/>
  <c r="V153" i="7" s="1"/>
  <c r="AQ153" i="7"/>
  <c r="P152" i="7"/>
  <c r="H152" i="7"/>
  <c r="AM152" i="7"/>
  <c r="AN153" i="7" s="1"/>
  <c r="AG152" i="7"/>
  <c r="E152" i="7"/>
  <c r="N152" i="7"/>
  <c r="O153" i="7" s="1"/>
  <c r="AT160" i="4"/>
  <c r="J164" i="4"/>
  <c r="AH164" i="4"/>
  <c r="AG165" i="4" s="1"/>
  <c r="M164" i="4"/>
  <c r="AB166" i="4"/>
  <c r="T160" i="4"/>
  <c r="AR161" i="4"/>
  <c r="AP161" i="4"/>
  <c r="T161" i="4"/>
  <c r="R161" i="4"/>
  <c r="Q161" i="4"/>
  <c r="AD166" i="4"/>
  <c r="M163" i="4"/>
  <c r="V160" i="4"/>
  <c r="AT161" i="4" s="1"/>
  <c r="AK164" i="4"/>
  <c r="AO161" i="4"/>
  <c r="AG164" i="4"/>
  <c r="AI164" i="4"/>
  <c r="AR160" i="4"/>
  <c r="I164" i="4"/>
  <c r="K164" i="4"/>
  <c r="AK163" i="4"/>
  <c r="F166" i="4"/>
  <c r="C166" i="4"/>
  <c r="B166" i="4"/>
  <c r="D166" i="4"/>
  <c r="E166" i="4"/>
  <c r="AC166" i="4"/>
  <c r="AA166" i="4"/>
  <c r="Z167" i="1"/>
  <c r="L167" i="1" s="1"/>
  <c r="X167" i="1"/>
  <c r="Y167" i="1"/>
  <c r="G167" i="1"/>
  <c r="D167" i="1"/>
  <c r="H167" i="1"/>
  <c r="F167" i="1"/>
  <c r="I167" i="1"/>
  <c r="J167" i="1"/>
  <c r="R167" i="1"/>
  <c r="W167" i="1"/>
  <c r="Q167" i="1"/>
  <c r="S167" i="1"/>
  <c r="E167" i="1"/>
  <c r="B167" i="1"/>
  <c r="C167" i="1"/>
  <c r="V167" i="1"/>
  <c r="U167" i="1"/>
  <c r="K167" i="1"/>
  <c r="T167" i="1"/>
  <c r="S154" i="8" l="1"/>
  <c r="L154" i="8"/>
  <c r="AF154" i="8"/>
  <c r="AI154" i="8"/>
  <c r="AD154" i="8"/>
  <c r="AH154" i="8"/>
  <c r="E154" i="8"/>
  <c r="AS154" i="8"/>
  <c r="AT155" i="8" s="1"/>
  <c r="V155" i="8" s="1"/>
  <c r="M154" i="8"/>
  <c r="I154" i="8"/>
  <c r="I153" i="7"/>
  <c r="AO153" i="7"/>
  <c r="AC153" i="7"/>
  <c r="U153" i="7"/>
  <c r="F153" i="7"/>
  <c r="S153" i="7"/>
  <c r="AR154" i="7" s="1"/>
  <c r="L153" i="7"/>
  <c r="O154" i="8"/>
  <c r="AK154" i="8"/>
  <c r="R154" i="8"/>
  <c r="AQ154" i="8"/>
  <c r="F154" i="8"/>
  <c r="T154" i="8"/>
  <c r="U155" i="8" s="1"/>
  <c r="AO154" i="8"/>
  <c r="AP154" i="8"/>
  <c r="AG154" i="8"/>
  <c r="P154" i="8"/>
  <c r="C154" i="8"/>
  <c r="B154" i="8"/>
  <c r="AC154" i="8"/>
  <c r="AA154" i="8"/>
  <c r="J154" i="8"/>
  <c r="K154" i="8"/>
  <c r="AN154" i="8"/>
  <c r="G154" i="8"/>
  <c r="D154" i="8"/>
  <c r="H154" i="8"/>
  <c r="N154" i="8"/>
  <c r="AL154" i="8"/>
  <c r="AB154" i="8"/>
  <c r="Q154" i="8"/>
  <c r="AR153" i="7"/>
  <c r="AB153" i="7"/>
  <c r="AM153" i="7"/>
  <c r="AT154" i="7"/>
  <c r="V154" i="7" s="1"/>
  <c r="AD153" i="7"/>
  <c r="M153" i="7"/>
  <c r="E153" i="7"/>
  <c r="D153" i="7"/>
  <c r="N153" i="7"/>
  <c r="AB154" i="7"/>
  <c r="J153" i="7"/>
  <c r="AH153" i="7"/>
  <c r="C153" i="7"/>
  <c r="D154" i="7" s="1"/>
  <c r="B153" i="7"/>
  <c r="AF153" i="7"/>
  <c r="T154" i="7"/>
  <c r="H153" i="7"/>
  <c r="T153" i="7"/>
  <c r="U154" i="7" s="1"/>
  <c r="AJ153" i="7"/>
  <c r="AE153" i="7"/>
  <c r="AD154" i="7" s="1"/>
  <c r="AI153" i="7"/>
  <c r="R153" i="7"/>
  <c r="Q153" i="7"/>
  <c r="R154" i="7" s="1"/>
  <c r="AK153" i="7"/>
  <c r="AL154" i="7" s="1"/>
  <c r="P153" i="7"/>
  <c r="AL153" i="7"/>
  <c r="AG153" i="7"/>
  <c r="AH154" i="7" s="1"/>
  <c r="I165" i="4"/>
  <c r="L165" i="4"/>
  <c r="AS161" i="4"/>
  <c r="U161" i="4"/>
  <c r="J165" i="4"/>
  <c r="H165" i="4"/>
  <c r="S161" i="4"/>
  <c r="S162" i="4"/>
  <c r="Q162" i="4"/>
  <c r="AC167" i="4"/>
  <c r="AJ165" i="4"/>
  <c r="AH165" i="4"/>
  <c r="AF165" i="4"/>
  <c r="L164" i="4"/>
  <c r="AO162" i="4"/>
  <c r="AQ162" i="4"/>
  <c r="P162" i="4"/>
  <c r="AN162" i="4"/>
  <c r="AJ164" i="4"/>
  <c r="AQ161" i="4"/>
  <c r="C167" i="4"/>
  <c r="B167" i="4"/>
  <c r="D167" i="4"/>
  <c r="AA167" i="4"/>
  <c r="AB167" i="4"/>
  <c r="E167" i="4"/>
  <c r="K168" i="1"/>
  <c r="Z168" i="1"/>
  <c r="L168" i="1" s="1"/>
  <c r="V168" i="1"/>
  <c r="W168" i="1"/>
  <c r="D168" i="1"/>
  <c r="J168" i="1"/>
  <c r="G168" i="1"/>
  <c r="S168" i="1"/>
  <c r="Q168" i="1"/>
  <c r="C168" i="1"/>
  <c r="B168" i="1"/>
  <c r="U168" i="1"/>
  <c r="T168" i="1"/>
  <c r="H168" i="1"/>
  <c r="R168" i="1"/>
  <c r="Y168" i="1"/>
  <c r="E168" i="1"/>
  <c r="F168" i="1"/>
  <c r="X168" i="1"/>
  <c r="I168" i="1"/>
  <c r="K155" i="8" l="1"/>
  <c r="AG155" i="8"/>
  <c r="AR155" i="8"/>
  <c r="H155" i="8"/>
  <c r="Q155" i="8"/>
  <c r="AE155" i="8"/>
  <c r="AB155" i="8"/>
  <c r="G155" i="8"/>
  <c r="R155" i="8"/>
  <c r="AF155" i="8"/>
  <c r="L155" i="8"/>
  <c r="AL155" i="8"/>
  <c r="T155" i="8"/>
  <c r="U156" i="8" s="1"/>
  <c r="K154" i="7"/>
  <c r="AN154" i="7"/>
  <c r="I154" i="7"/>
  <c r="O154" i="7"/>
  <c r="P155" i="7" s="1"/>
  <c r="U155" i="7"/>
  <c r="P154" i="7"/>
  <c r="S154" i="7"/>
  <c r="AJ154" i="7"/>
  <c r="D155" i="8"/>
  <c r="AP155" i="8"/>
  <c r="AN155" i="8"/>
  <c r="AO155" i="8"/>
  <c r="P155" i="8"/>
  <c r="AI155" i="8"/>
  <c r="AC155" i="8"/>
  <c r="AA155" i="8"/>
  <c r="AH155" i="8"/>
  <c r="S155" i="8"/>
  <c r="O155" i="8"/>
  <c r="F155" i="8"/>
  <c r="I155" i="8"/>
  <c r="J156" i="8" s="1"/>
  <c r="AD155" i="8"/>
  <c r="AQ155" i="8"/>
  <c r="M155" i="8"/>
  <c r="N155" i="8"/>
  <c r="O156" i="8" s="1"/>
  <c r="AM155" i="8"/>
  <c r="AN156" i="8" s="1"/>
  <c r="AK155" i="8"/>
  <c r="E155" i="8"/>
  <c r="F156" i="8" s="1"/>
  <c r="B155" i="8"/>
  <c r="C155" i="8"/>
  <c r="AS155" i="8"/>
  <c r="AT156" i="8" s="1"/>
  <c r="V156" i="8" s="1"/>
  <c r="J155" i="8"/>
  <c r="I156" i="8" s="1"/>
  <c r="AJ155" i="8"/>
  <c r="AK156" i="8" s="1"/>
  <c r="AE154" i="7"/>
  <c r="AA155" i="7"/>
  <c r="AM154" i="7"/>
  <c r="AG154" i="7"/>
  <c r="E154" i="7"/>
  <c r="AC154" i="7"/>
  <c r="AA154" i="7"/>
  <c r="AS155" i="7"/>
  <c r="L154" i="7"/>
  <c r="M155" i="7" s="1"/>
  <c r="Q154" i="7"/>
  <c r="J154" i="7"/>
  <c r="B154" i="7"/>
  <c r="C154" i="7"/>
  <c r="F154" i="7"/>
  <c r="AC155" i="7" s="1"/>
  <c r="AF154" i="7"/>
  <c r="H154" i="7"/>
  <c r="AS154" i="7"/>
  <c r="AT155" i="7" s="1"/>
  <c r="V155" i="7" s="1"/>
  <c r="AK154" i="7"/>
  <c r="AQ154" i="7"/>
  <c r="G154" i="7"/>
  <c r="M154" i="7"/>
  <c r="AO154" i="7"/>
  <c r="AI154" i="7"/>
  <c r="N154" i="7"/>
  <c r="O155" i="7" s="1"/>
  <c r="AP154" i="7"/>
  <c r="AQ155" i="7" s="1"/>
  <c r="AP162" i="4"/>
  <c r="AF166" i="4"/>
  <c r="H166" i="4"/>
  <c r="T162" i="4"/>
  <c r="K165" i="4"/>
  <c r="R163" i="4"/>
  <c r="P163" i="4"/>
  <c r="O163" i="4"/>
  <c r="AI166" i="4"/>
  <c r="V161" i="4"/>
  <c r="AT162" i="4" s="1"/>
  <c r="AR162" i="4"/>
  <c r="R162" i="4"/>
  <c r="Q163" i="4" s="1"/>
  <c r="G166" i="4"/>
  <c r="I166" i="4"/>
  <c r="AE166" i="4"/>
  <c r="AG166" i="4"/>
  <c r="K166" i="4"/>
  <c r="AI165" i="4"/>
  <c r="AM163" i="4"/>
  <c r="AP163" i="4"/>
  <c r="AN163" i="4"/>
  <c r="AA168" i="4"/>
  <c r="AB168" i="4"/>
  <c r="B168" i="4"/>
  <c r="C168" i="4"/>
  <c r="D168" i="4"/>
  <c r="Z169" i="1"/>
  <c r="L169" i="1" s="1"/>
  <c r="G169" i="1"/>
  <c r="Y169" i="1"/>
  <c r="F169" i="1"/>
  <c r="D169" i="1"/>
  <c r="K169" i="1"/>
  <c r="I169" i="1"/>
  <c r="S169" i="1"/>
  <c r="Q169" i="1"/>
  <c r="X169" i="1"/>
  <c r="R169" i="1"/>
  <c r="U169" i="1"/>
  <c r="T169" i="1"/>
  <c r="E169" i="1"/>
  <c r="V169" i="1"/>
  <c r="H169" i="1"/>
  <c r="J169" i="1"/>
  <c r="B169" i="1"/>
  <c r="C169" i="1"/>
  <c r="W169" i="1"/>
  <c r="AG156" i="8" l="1"/>
  <c r="AA156" i="8"/>
  <c r="S156" i="8"/>
  <c r="AF156" i="8"/>
  <c r="L156" i="8"/>
  <c r="AS156" i="8"/>
  <c r="AT157" i="8" s="1"/>
  <c r="V157" i="8" s="1"/>
  <c r="D156" i="8"/>
  <c r="AR156" i="8"/>
  <c r="AQ156" i="8"/>
  <c r="AE156" i="8"/>
  <c r="AF157" i="8" s="1"/>
  <c r="E155" i="7"/>
  <c r="AG155" i="7"/>
  <c r="H155" i="7"/>
  <c r="D155" i="7"/>
  <c r="N155" i="7"/>
  <c r="AR155" i="7"/>
  <c r="AL156" i="8"/>
  <c r="H156" i="8"/>
  <c r="AC156" i="8"/>
  <c r="AB156" i="8"/>
  <c r="G156" i="8"/>
  <c r="AD156" i="8"/>
  <c r="AP156" i="8"/>
  <c r="K156" i="8"/>
  <c r="AM156" i="8"/>
  <c r="AJ156" i="8"/>
  <c r="AO156" i="8"/>
  <c r="N156" i="8"/>
  <c r="P156" i="8"/>
  <c r="M156" i="8"/>
  <c r="E156" i="8"/>
  <c r="B156" i="8"/>
  <c r="C156" i="8"/>
  <c r="T156" i="8"/>
  <c r="R156" i="8"/>
  <c r="AI156" i="8"/>
  <c r="Q156" i="8"/>
  <c r="R157" i="8" s="1"/>
  <c r="AH156" i="8"/>
  <c r="AT156" i="7"/>
  <c r="V156" i="7" s="1"/>
  <c r="AI155" i="7"/>
  <c r="AK155" i="7"/>
  <c r="AO155" i="7"/>
  <c r="AL155" i="7"/>
  <c r="G155" i="7"/>
  <c r="AB155" i="7"/>
  <c r="T155" i="7"/>
  <c r="AF155" i="7"/>
  <c r="AD155" i="7"/>
  <c r="AP155" i="7"/>
  <c r="AM155" i="7"/>
  <c r="C155" i="7"/>
  <c r="D156" i="7" s="1"/>
  <c r="B155" i="7"/>
  <c r="F155" i="7"/>
  <c r="G156" i="7" s="1"/>
  <c r="L155" i="7"/>
  <c r="S155" i="7"/>
  <c r="T156" i="7" s="1"/>
  <c r="K155" i="7"/>
  <c r="AH155" i="7"/>
  <c r="J155" i="7"/>
  <c r="I156" i="7" s="1"/>
  <c r="AJ155" i="7"/>
  <c r="AK156" i="7" s="1"/>
  <c r="Q155" i="7"/>
  <c r="I155" i="7"/>
  <c r="R155" i="7"/>
  <c r="AN155" i="7"/>
  <c r="AO156" i="7" s="1"/>
  <c r="AE155" i="7"/>
  <c r="G167" i="4"/>
  <c r="AE167" i="4"/>
  <c r="AD168" i="4" s="1"/>
  <c r="AQ163" i="4"/>
  <c r="V162" i="4"/>
  <c r="U163" i="4" s="1"/>
  <c r="AD167" i="4"/>
  <c r="AF167" i="4"/>
  <c r="J167" i="4"/>
  <c r="AL164" i="4"/>
  <c r="F167" i="4"/>
  <c r="H167" i="4"/>
  <c r="S163" i="4"/>
  <c r="Q164" i="4"/>
  <c r="O164" i="4"/>
  <c r="AH166" i="4"/>
  <c r="AO164" i="4"/>
  <c r="AM164" i="4"/>
  <c r="U162" i="4"/>
  <c r="AS162" i="4"/>
  <c r="N164" i="4"/>
  <c r="AO163" i="4"/>
  <c r="AH167" i="4"/>
  <c r="J166" i="4"/>
  <c r="C169" i="4"/>
  <c r="B169" i="4"/>
  <c r="AA169" i="4"/>
  <c r="Z170" i="1"/>
  <c r="L170" i="1" s="1"/>
  <c r="J170" i="1"/>
  <c r="X170" i="1"/>
  <c r="K170" i="1"/>
  <c r="F170" i="1"/>
  <c r="H170" i="1"/>
  <c r="Q170" i="1"/>
  <c r="S170" i="1"/>
  <c r="Y170" i="1"/>
  <c r="C170" i="1"/>
  <c r="B170" i="1"/>
  <c r="I170" i="1"/>
  <c r="R170" i="1"/>
  <c r="T170" i="1"/>
  <c r="W170" i="1"/>
  <c r="U170" i="1"/>
  <c r="G170" i="1"/>
  <c r="D170" i="1"/>
  <c r="V170" i="1"/>
  <c r="E170" i="1"/>
  <c r="F157" i="8" l="1"/>
  <c r="AI157" i="8"/>
  <c r="N157" i="8"/>
  <c r="AR157" i="8"/>
  <c r="AO157" i="8"/>
  <c r="AJ157" i="8"/>
  <c r="Q157" i="8"/>
  <c r="AE157" i="8"/>
  <c r="U157" i="8"/>
  <c r="O157" i="8"/>
  <c r="P158" i="8" s="1"/>
  <c r="H157" i="8"/>
  <c r="P157" i="8"/>
  <c r="D157" i="8"/>
  <c r="T157" i="8"/>
  <c r="AS158" i="8" s="1"/>
  <c r="U156" i="7"/>
  <c r="O156" i="7"/>
  <c r="AF156" i="7"/>
  <c r="AL156" i="7"/>
  <c r="AN156" i="7"/>
  <c r="S156" i="7"/>
  <c r="L157" i="8"/>
  <c r="AD157" i="8"/>
  <c r="AE158" i="8" s="1"/>
  <c r="AL157" i="8"/>
  <c r="AC157" i="8"/>
  <c r="AA157" i="8"/>
  <c r="B157" i="8"/>
  <c r="C157" i="8"/>
  <c r="AQ157" i="8"/>
  <c r="I157" i="8"/>
  <c r="AM157" i="8"/>
  <c r="J157" i="8"/>
  <c r="K158" i="8" s="1"/>
  <c r="AP157" i="8"/>
  <c r="G157" i="8"/>
  <c r="AH157" i="8"/>
  <c r="AK157" i="8"/>
  <c r="M157" i="8"/>
  <c r="AG158" i="8"/>
  <c r="E157" i="8"/>
  <c r="K157" i="8"/>
  <c r="S157" i="8"/>
  <c r="AS157" i="8"/>
  <c r="AN157" i="8"/>
  <c r="Q158" i="8" s="1"/>
  <c r="AG157" i="8"/>
  <c r="AB157" i="8"/>
  <c r="C156" i="7"/>
  <c r="B156" i="7"/>
  <c r="AJ156" i="7"/>
  <c r="AC156" i="7"/>
  <c r="AD157" i="7" s="1"/>
  <c r="AA156" i="7"/>
  <c r="AS156" i="7"/>
  <c r="AI156" i="7"/>
  <c r="H156" i="7"/>
  <c r="AR156" i="7"/>
  <c r="AS157" i="7" s="1"/>
  <c r="T157" i="7"/>
  <c r="AM156" i="7"/>
  <c r="AL157" i="7" s="1"/>
  <c r="AQ156" i="7"/>
  <c r="AR157" i="7" s="1"/>
  <c r="J156" i="7"/>
  <c r="AE156" i="7"/>
  <c r="P156" i="7"/>
  <c r="AH156" i="7"/>
  <c r="R156" i="7"/>
  <c r="F156" i="7"/>
  <c r="E157" i="7" s="1"/>
  <c r="N156" i="7"/>
  <c r="O157" i="7" s="1"/>
  <c r="AB156" i="7"/>
  <c r="E156" i="7"/>
  <c r="K156" i="7"/>
  <c r="L156" i="7"/>
  <c r="Q156" i="7"/>
  <c r="R157" i="7" s="1"/>
  <c r="M156" i="7"/>
  <c r="AG156" i="7"/>
  <c r="H157" i="7" s="1"/>
  <c r="AP156" i="7"/>
  <c r="AD156" i="7"/>
  <c r="AT163" i="4"/>
  <c r="F168" i="4"/>
  <c r="T163" i="4"/>
  <c r="AP164" i="4"/>
  <c r="AK165" i="4"/>
  <c r="P165" i="4"/>
  <c r="N165" i="4"/>
  <c r="AS163" i="4"/>
  <c r="AN164" i="4"/>
  <c r="AN165" i="4"/>
  <c r="AL165" i="4"/>
  <c r="R164" i="4"/>
  <c r="AG168" i="4"/>
  <c r="M165" i="4"/>
  <c r="AG167" i="4"/>
  <c r="I168" i="4"/>
  <c r="AE168" i="4"/>
  <c r="AC168" i="4"/>
  <c r="I167" i="4"/>
  <c r="P164" i="4"/>
  <c r="E168" i="4"/>
  <c r="G168" i="4"/>
  <c r="AR163" i="4"/>
  <c r="B170" i="4"/>
  <c r="Y171" i="1"/>
  <c r="Z171" i="1"/>
  <c r="L171" i="1" s="1"/>
  <c r="K171" i="1"/>
  <c r="W171" i="1"/>
  <c r="J171" i="1"/>
  <c r="E171" i="1"/>
  <c r="D171" i="1"/>
  <c r="S171" i="1"/>
  <c r="Q171" i="1"/>
  <c r="C171" i="1"/>
  <c r="B171" i="1"/>
  <c r="F171" i="1"/>
  <c r="H171" i="1"/>
  <c r="X171" i="1"/>
  <c r="I171" i="1"/>
  <c r="V171" i="1"/>
  <c r="T171" i="1"/>
  <c r="U171" i="1"/>
  <c r="G171" i="1"/>
  <c r="R171" i="1"/>
  <c r="AD158" i="8" l="1"/>
  <c r="G158" i="8"/>
  <c r="I158" i="8"/>
  <c r="AK158" i="8"/>
  <c r="N158" i="8"/>
  <c r="AN158" i="8"/>
  <c r="AF158" i="8"/>
  <c r="AE159" i="8" s="1"/>
  <c r="AJ158" i="8"/>
  <c r="T158" i="8"/>
  <c r="AT158" i="8"/>
  <c r="V158" i="8" s="1"/>
  <c r="L158" i="8"/>
  <c r="AQ158" i="8"/>
  <c r="U158" i="8"/>
  <c r="AK157" i="7"/>
  <c r="N157" i="7"/>
  <c r="L157" i="7"/>
  <c r="AF157" i="7"/>
  <c r="AT157" i="7"/>
  <c r="V157" i="7" s="1"/>
  <c r="U158" i="7" s="1"/>
  <c r="AE157" i="7"/>
  <c r="F158" i="8"/>
  <c r="AM158" i="8"/>
  <c r="H159" i="8"/>
  <c r="J158" i="8"/>
  <c r="R158" i="8"/>
  <c r="AC158" i="8"/>
  <c r="AA158" i="8"/>
  <c r="AR158" i="8"/>
  <c r="E158" i="8"/>
  <c r="AF159" i="8"/>
  <c r="AO158" i="8"/>
  <c r="AL158" i="8"/>
  <c r="O158" i="8"/>
  <c r="D158" i="8"/>
  <c r="M158" i="8"/>
  <c r="AH158" i="8"/>
  <c r="AI159" i="8" s="1"/>
  <c r="AI158" i="8"/>
  <c r="AJ159" i="8" s="1"/>
  <c r="S158" i="8"/>
  <c r="C158" i="8"/>
  <c r="B158" i="8"/>
  <c r="H158" i="8"/>
  <c r="AB158" i="8"/>
  <c r="AP158" i="8"/>
  <c r="AC157" i="7"/>
  <c r="AA157" i="7"/>
  <c r="Q157" i="7"/>
  <c r="I157" i="7"/>
  <c r="AM157" i="7"/>
  <c r="AQ157" i="7"/>
  <c r="AH157" i="7"/>
  <c r="G157" i="7"/>
  <c r="K157" i="7"/>
  <c r="AJ157" i="7"/>
  <c r="B157" i="7"/>
  <c r="C157" i="7"/>
  <c r="AS158" i="7"/>
  <c r="P157" i="7"/>
  <c r="Q158" i="7" s="1"/>
  <c r="D157" i="7"/>
  <c r="AI157" i="7"/>
  <c r="U157" i="7"/>
  <c r="AT158" i="7" s="1"/>
  <c r="V158" i="7" s="1"/>
  <c r="AG157" i="7"/>
  <c r="M158" i="7"/>
  <c r="F157" i="7"/>
  <c r="G158" i="7" s="1"/>
  <c r="AO157" i="7"/>
  <c r="S157" i="7"/>
  <c r="M157" i="7"/>
  <c r="AP157" i="7"/>
  <c r="AQ158" i="7" s="1"/>
  <c r="AN157" i="7"/>
  <c r="AB157" i="7"/>
  <c r="J157" i="7"/>
  <c r="K158" i="7" s="1"/>
  <c r="AR164" i="4"/>
  <c r="AC169" i="4"/>
  <c r="E169" i="4"/>
  <c r="D170" i="4" s="1"/>
  <c r="AF169" i="4"/>
  <c r="H169" i="4"/>
  <c r="O166" i="4"/>
  <c r="M166" i="4"/>
  <c r="Q165" i="4"/>
  <c r="AF168" i="4"/>
  <c r="L166" i="4"/>
  <c r="AM166" i="4"/>
  <c r="AK166" i="4"/>
  <c r="AJ166" i="4"/>
  <c r="V163" i="4"/>
  <c r="U164" i="4" s="1"/>
  <c r="D169" i="4"/>
  <c r="F169" i="4"/>
  <c r="H168" i="4"/>
  <c r="O165" i="4"/>
  <c r="AM165" i="4"/>
  <c r="T164" i="4"/>
  <c r="AQ164" i="4"/>
  <c r="AB169" i="4"/>
  <c r="AD169" i="4"/>
  <c r="AO165" i="4"/>
  <c r="S164" i="4"/>
  <c r="Z172" i="1"/>
  <c r="L172" i="1" s="1"/>
  <c r="J172" i="1"/>
  <c r="D172" i="1"/>
  <c r="Y172" i="1"/>
  <c r="E172" i="1"/>
  <c r="W172" i="1"/>
  <c r="R172" i="1"/>
  <c r="V172" i="1"/>
  <c r="G172" i="1"/>
  <c r="U172" i="1"/>
  <c r="B172" i="1"/>
  <c r="C172" i="1"/>
  <c r="K172" i="1"/>
  <c r="F172" i="1"/>
  <c r="X172" i="1"/>
  <c r="Q172" i="1"/>
  <c r="S172" i="1"/>
  <c r="H172" i="1"/>
  <c r="I172" i="1"/>
  <c r="T172" i="1"/>
  <c r="AM159" i="8" l="1"/>
  <c r="F159" i="8"/>
  <c r="AT159" i="8"/>
  <c r="V159" i="8" s="1"/>
  <c r="AS159" i="8"/>
  <c r="Q159" i="8"/>
  <c r="L159" i="8"/>
  <c r="T159" i="8"/>
  <c r="G159" i="8"/>
  <c r="D159" i="8"/>
  <c r="AP159" i="8"/>
  <c r="E158" i="7"/>
  <c r="AP158" i="7"/>
  <c r="AF158" i="7"/>
  <c r="AK158" i="7"/>
  <c r="AB158" i="7"/>
  <c r="AJ158" i="7"/>
  <c r="H158" i="7"/>
  <c r="I159" i="7" s="1"/>
  <c r="P159" i="8"/>
  <c r="AN159" i="8"/>
  <c r="AC159" i="8"/>
  <c r="AA159" i="8"/>
  <c r="AR159" i="8"/>
  <c r="AS160" i="8" s="1"/>
  <c r="AH159" i="8"/>
  <c r="AL159" i="8"/>
  <c r="AK160" i="8" s="1"/>
  <c r="AD159" i="8"/>
  <c r="AG159" i="8"/>
  <c r="AF160" i="8" s="1"/>
  <c r="C159" i="8"/>
  <c r="B159" i="8"/>
  <c r="AQ159" i="8"/>
  <c r="AO159" i="8"/>
  <c r="N159" i="8"/>
  <c r="J159" i="8"/>
  <c r="I160" i="8" s="1"/>
  <c r="S159" i="8"/>
  <c r="AK159" i="8"/>
  <c r="AB159" i="8"/>
  <c r="I159" i="8"/>
  <c r="U159" i="8"/>
  <c r="AT160" i="8" s="1"/>
  <c r="V160" i="8" s="1"/>
  <c r="M159" i="8"/>
  <c r="E159" i="8"/>
  <c r="F160" i="8" s="1"/>
  <c r="O159" i="8"/>
  <c r="K159" i="8"/>
  <c r="R159" i="8"/>
  <c r="J158" i="7"/>
  <c r="AN158" i="7"/>
  <c r="L158" i="7"/>
  <c r="R158" i="7"/>
  <c r="AT159" i="7"/>
  <c r="V159" i="7" s="1"/>
  <c r="AO158" i="7"/>
  <c r="O158" i="7"/>
  <c r="AD158" i="7"/>
  <c r="P158" i="7"/>
  <c r="AI158" i="7"/>
  <c r="AJ159" i="7" s="1"/>
  <c r="AR158" i="7"/>
  <c r="AH158" i="7"/>
  <c r="N158" i="7"/>
  <c r="S158" i="7"/>
  <c r="T159" i="7" s="1"/>
  <c r="I158" i="7"/>
  <c r="AE158" i="7"/>
  <c r="C158" i="7"/>
  <c r="B158" i="7"/>
  <c r="AC158" i="7"/>
  <c r="AA158" i="7"/>
  <c r="AA159" i="7"/>
  <c r="F158" i="7"/>
  <c r="AC159" i="7" s="1"/>
  <c r="T158" i="7"/>
  <c r="U159" i="7" s="1"/>
  <c r="AG158" i="7"/>
  <c r="D158" i="7"/>
  <c r="AL158" i="7"/>
  <c r="AM158" i="7"/>
  <c r="AN159" i="7" s="1"/>
  <c r="S165" i="4"/>
  <c r="N166" i="4"/>
  <c r="AS164" i="4"/>
  <c r="AB170" i="4"/>
  <c r="G170" i="4"/>
  <c r="AT164" i="4"/>
  <c r="AC170" i="4"/>
  <c r="AA170" i="4"/>
  <c r="AL167" i="4"/>
  <c r="AJ167" i="4"/>
  <c r="K167" i="4"/>
  <c r="AQ165" i="4"/>
  <c r="R166" i="4" s="1"/>
  <c r="E170" i="4"/>
  <c r="C170" i="4"/>
  <c r="N167" i="4"/>
  <c r="L167" i="4"/>
  <c r="T165" i="4"/>
  <c r="R165" i="4"/>
  <c r="AR165" i="4"/>
  <c r="AP165" i="4"/>
  <c r="AN166" i="4"/>
  <c r="AI167" i="4"/>
  <c r="G169" i="4"/>
  <c r="AE170" i="4"/>
  <c r="P166" i="4"/>
  <c r="AL166" i="4"/>
  <c r="AK167" i="4" s="1"/>
  <c r="AE169" i="4"/>
  <c r="Y173" i="1"/>
  <c r="T173" i="1"/>
  <c r="D173" i="1"/>
  <c r="Z173" i="1"/>
  <c r="L173" i="1" s="1"/>
  <c r="Q173" i="1"/>
  <c r="E173" i="1"/>
  <c r="X173" i="1"/>
  <c r="J173" i="1"/>
  <c r="I173" i="1"/>
  <c r="B173" i="1"/>
  <c r="C173" i="1"/>
  <c r="V173" i="1"/>
  <c r="K173" i="1"/>
  <c r="H173" i="1"/>
  <c r="W173" i="1"/>
  <c r="R173" i="1"/>
  <c r="U173" i="1"/>
  <c r="G173" i="1"/>
  <c r="S173" i="1"/>
  <c r="F173" i="1"/>
  <c r="M160" i="8" l="1"/>
  <c r="H160" i="8"/>
  <c r="S160" i="8"/>
  <c r="T160" i="8"/>
  <c r="AE160" i="8"/>
  <c r="U160" i="8"/>
  <c r="T161" i="8" s="1"/>
  <c r="AQ160" i="8"/>
  <c r="AG160" i="8"/>
  <c r="J160" i="8"/>
  <c r="AP160" i="8"/>
  <c r="E160" i="8"/>
  <c r="AI160" i="8"/>
  <c r="M159" i="7"/>
  <c r="AE159" i="7"/>
  <c r="J159" i="7"/>
  <c r="L159" i="7"/>
  <c r="AD159" i="7"/>
  <c r="E159" i="7"/>
  <c r="S159" i="7"/>
  <c r="T160" i="7" s="1"/>
  <c r="AO160" i="8"/>
  <c r="L160" i="8"/>
  <c r="AR160" i="8"/>
  <c r="AS161" i="8" s="1"/>
  <c r="AM160" i="8"/>
  <c r="P160" i="8"/>
  <c r="AN160" i="8"/>
  <c r="C160" i="8"/>
  <c r="B160" i="8"/>
  <c r="AL160" i="8"/>
  <c r="D160" i="8"/>
  <c r="AT161" i="8"/>
  <c r="V161" i="8" s="1"/>
  <c r="U161" i="8"/>
  <c r="AH160" i="8"/>
  <c r="I161" i="8" s="1"/>
  <c r="G160" i="8"/>
  <c r="H161" i="8" s="1"/>
  <c r="N160" i="8"/>
  <c r="K160" i="8"/>
  <c r="AB160" i="8"/>
  <c r="Q160" i="8"/>
  <c r="AC160" i="8"/>
  <c r="AA160" i="8"/>
  <c r="O160" i="8"/>
  <c r="N161" i="8" s="1"/>
  <c r="AJ160" i="8"/>
  <c r="AD160" i="8"/>
  <c r="R160" i="8"/>
  <c r="S161" i="8" s="1"/>
  <c r="AM159" i="7"/>
  <c r="AB159" i="7"/>
  <c r="O159" i="7"/>
  <c r="AK159" i="7"/>
  <c r="AL160" i="7" s="1"/>
  <c r="R159" i="7"/>
  <c r="AO159" i="7"/>
  <c r="N159" i="7"/>
  <c r="P159" i="7"/>
  <c r="K159" i="7"/>
  <c r="D159" i="7"/>
  <c r="AP159" i="7"/>
  <c r="AL159" i="7"/>
  <c r="AK160" i="7" s="1"/>
  <c r="Q159" i="7"/>
  <c r="AI159" i="7"/>
  <c r="B159" i="7"/>
  <c r="C159" i="7"/>
  <c r="AS159" i="7"/>
  <c r="AT160" i="7" s="1"/>
  <c r="V160" i="7" s="1"/>
  <c r="F159" i="7"/>
  <c r="AB160" i="7"/>
  <c r="U160" i="7"/>
  <c r="AH159" i="7"/>
  <c r="AI160" i="7" s="1"/>
  <c r="G159" i="7"/>
  <c r="AQ159" i="7"/>
  <c r="AR159" i="7"/>
  <c r="AS160" i="7" s="1"/>
  <c r="AF159" i="7"/>
  <c r="H159" i="7"/>
  <c r="I160" i="7" s="1"/>
  <c r="AG159" i="7"/>
  <c r="AH160" i="7" s="1"/>
  <c r="C171" i="4"/>
  <c r="AA171" i="4"/>
  <c r="AP166" i="4"/>
  <c r="AO167" i="4" s="1"/>
  <c r="M168" i="4"/>
  <c r="K168" i="4"/>
  <c r="F170" i="4"/>
  <c r="AK168" i="4"/>
  <c r="AI168" i="4"/>
  <c r="B171" i="4"/>
  <c r="D171" i="4"/>
  <c r="F171" i="4"/>
  <c r="V164" i="4"/>
  <c r="U165" i="4" s="1"/>
  <c r="AB171" i="4"/>
  <c r="AH168" i="4"/>
  <c r="AD170" i="4"/>
  <c r="AD171" i="4"/>
  <c r="J168" i="4"/>
  <c r="S166" i="4"/>
  <c r="Q166" i="4"/>
  <c r="AM167" i="4"/>
  <c r="AQ166" i="4"/>
  <c r="AO166" i="4"/>
  <c r="M167" i="4"/>
  <c r="AJ168" i="4" s="1"/>
  <c r="O167" i="4"/>
  <c r="Z174" i="1"/>
  <c r="L174" i="1" s="1"/>
  <c r="K174" i="1"/>
  <c r="E174" i="1"/>
  <c r="V174" i="1"/>
  <c r="R174" i="1"/>
  <c r="X174" i="1"/>
  <c r="I174" i="1"/>
  <c r="Y174" i="1"/>
  <c r="W174" i="1"/>
  <c r="D174" i="1"/>
  <c r="S174" i="1"/>
  <c r="Q174" i="1"/>
  <c r="C174" i="1"/>
  <c r="B174" i="1"/>
  <c r="U174" i="1"/>
  <c r="G174" i="1"/>
  <c r="T174" i="1"/>
  <c r="J174" i="1"/>
  <c r="H174" i="1"/>
  <c r="F174" i="1"/>
  <c r="AP161" i="8" l="1"/>
  <c r="AJ161" i="8"/>
  <c r="AE161" i="8"/>
  <c r="O161" i="8"/>
  <c r="M161" i="8"/>
  <c r="AB161" i="8"/>
  <c r="AR161" i="8"/>
  <c r="AS162" i="8" s="1"/>
  <c r="L161" i="8"/>
  <c r="R160" i="7"/>
  <c r="AQ160" i="7"/>
  <c r="D160" i="7"/>
  <c r="L160" i="7"/>
  <c r="AE160" i="7"/>
  <c r="AR160" i="7"/>
  <c r="U161" i="7" s="1"/>
  <c r="H160" i="7"/>
  <c r="R161" i="8"/>
  <c r="S162" i="8" s="1"/>
  <c r="C161" i="8"/>
  <c r="B161" i="8"/>
  <c r="D161" i="8"/>
  <c r="AH161" i="8"/>
  <c r="AK161" i="8"/>
  <c r="AF161" i="8"/>
  <c r="AG162" i="8" s="1"/>
  <c r="AO161" i="8"/>
  <c r="AD161" i="8"/>
  <c r="P161" i="8"/>
  <c r="E161" i="8"/>
  <c r="Q161" i="8"/>
  <c r="J161" i="8"/>
  <c r="AI161" i="8"/>
  <c r="AC161" i="8"/>
  <c r="AA161" i="8"/>
  <c r="K161" i="8"/>
  <c r="AM161" i="8"/>
  <c r="AN162" i="8" s="1"/>
  <c r="AN161" i="8"/>
  <c r="AO162" i="8" s="1"/>
  <c r="AG161" i="8"/>
  <c r="AL161" i="8"/>
  <c r="AQ161" i="8"/>
  <c r="AR162" i="8" s="1"/>
  <c r="G161" i="8"/>
  <c r="AT162" i="8"/>
  <c r="V162" i="8" s="1"/>
  <c r="F161" i="8"/>
  <c r="G162" i="8" s="1"/>
  <c r="AJ160" i="7"/>
  <c r="AO160" i="7"/>
  <c r="S160" i="7"/>
  <c r="T161" i="7" s="1"/>
  <c r="C160" i="7"/>
  <c r="B160" i="7"/>
  <c r="Q160" i="7"/>
  <c r="P160" i="7"/>
  <c r="J160" i="7"/>
  <c r="AF160" i="7"/>
  <c r="AM160" i="7"/>
  <c r="O160" i="7"/>
  <c r="P161" i="7" s="1"/>
  <c r="AC160" i="7"/>
  <c r="AA160" i="7"/>
  <c r="AP160" i="7"/>
  <c r="AN160" i="7"/>
  <c r="G160" i="7"/>
  <c r="AT161" i="7"/>
  <c r="V161" i="7" s="1"/>
  <c r="M160" i="7"/>
  <c r="N160" i="7"/>
  <c r="O161" i="7" s="1"/>
  <c r="F160" i="7"/>
  <c r="AG160" i="7"/>
  <c r="E160" i="7"/>
  <c r="AD160" i="7"/>
  <c r="K160" i="7"/>
  <c r="L161" i="7" s="1"/>
  <c r="AS165" i="4"/>
  <c r="AR166" i="4"/>
  <c r="Q167" i="4"/>
  <c r="AN168" i="4" s="1"/>
  <c r="AT165" i="4"/>
  <c r="AL168" i="4"/>
  <c r="L168" i="4"/>
  <c r="AI169" i="4" s="1"/>
  <c r="R167" i="4"/>
  <c r="P167" i="4"/>
  <c r="AG169" i="4"/>
  <c r="E171" i="4"/>
  <c r="K169" i="4"/>
  <c r="I169" i="4"/>
  <c r="E172" i="4"/>
  <c r="AC172" i="4"/>
  <c r="AA172" i="4"/>
  <c r="C172" i="4"/>
  <c r="B172" i="4"/>
  <c r="L169" i="4"/>
  <c r="J169" i="4"/>
  <c r="N168" i="4"/>
  <c r="AP167" i="4"/>
  <c r="AN167" i="4"/>
  <c r="AC171" i="4"/>
  <c r="T166" i="4"/>
  <c r="AJ169" i="4"/>
  <c r="AH169" i="4"/>
  <c r="Z175" i="1"/>
  <c r="L175" i="1" s="1"/>
  <c r="K175" i="1"/>
  <c r="J175" i="1"/>
  <c r="X175" i="1"/>
  <c r="H175" i="1"/>
  <c r="W175" i="1"/>
  <c r="D175" i="1"/>
  <c r="Q175" i="1"/>
  <c r="Y175" i="1"/>
  <c r="T175" i="1"/>
  <c r="U175" i="1"/>
  <c r="R175" i="1"/>
  <c r="G175" i="1"/>
  <c r="E175" i="1"/>
  <c r="S175" i="1"/>
  <c r="I175" i="1"/>
  <c r="V175" i="1"/>
  <c r="B175" i="1"/>
  <c r="C175" i="1"/>
  <c r="F175" i="1"/>
  <c r="AF162" i="8" l="1"/>
  <c r="Q162" i="8"/>
  <c r="AC162" i="8"/>
  <c r="AD162" i="8"/>
  <c r="U162" i="8"/>
  <c r="AM162" i="8"/>
  <c r="AJ162" i="8"/>
  <c r="AL162" i="8"/>
  <c r="AT163" i="8"/>
  <c r="V163" i="8" s="1"/>
  <c r="K162" i="8"/>
  <c r="AB161" i="7"/>
  <c r="N161" i="7"/>
  <c r="AE161" i="7"/>
  <c r="H161" i="7"/>
  <c r="K161" i="7"/>
  <c r="F161" i="7"/>
  <c r="AS161" i="7"/>
  <c r="AT162" i="7" s="1"/>
  <c r="V162" i="7" s="1"/>
  <c r="AQ161" i="7"/>
  <c r="C162" i="8"/>
  <c r="B162" i="8"/>
  <c r="D162" i="8"/>
  <c r="AH162" i="8"/>
  <c r="AK162" i="8"/>
  <c r="R162" i="8"/>
  <c r="AA162" i="8"/>
  <c r="T162" i="8"/>
  <c r="U163" i="8" s="1"/>
  <c r="H162" i="8"/>
  <c r="F162" i="8"/>
  <c r="G163" i="8" s="1"/>
  <c r="I162" i="8"/>
  <c r="AI162" i="8"/>
  <c r="N162" i="8"/>
  <c r="L162" i="8"/>
  <c r="M162" i="8"/>
  <c r="AE162" i="8"/>
  <c r="H163" i="8" s="1"/>
  <c r="E162" i="8"/>
  <c r="O162" i="8"/>
  <c r="P163" i="8" s="1"/>
  <c r="AN163" i="8"/>
  <c r="P162" i="8"/>
  <c r="AB162" i="8"/>
  <c r="AP162" i="8"/>
  <c r="AQ162" i="8"/>
  <c r="AR163" i="8" s="1"/>
  <c r="J162" i="8"/>
  <c r="G161" i="7"/>
  <c r="AC161" i="7"/>
  <c r="M161" i="7"/>
  <c r="I161" i="7"/>
  <c r="AR161" i="7"/>
  <c r="AS162" i="7" s="1"/>
  <c r="AL161" i="7"/>
  <c r="O162" i="7" s="1"/>
  <c r="C161" i="7"/>
  <c r="B161" i="7"/>
  <c r="S161" i="7"/>
  <c r="AG161" i="7"/>
  <c r="D161" i="7"/>
  <c r="E162" i="7" s="1"/>
  <c r="Q161" i="7"/>
  <c r="AP161" i="7"/>
  <c r="R161" i="7"/>
  <c r="AK161" i="7"/>
  <c r="AD161" i="7"/>
  <c r="E161" i="7"/>
  <c r="F162" i="7" s="1"/>
  <c r="J161" i="7"/>
  <c r="AN161" i="7"/>
  <c r="AO162" i="7" s="1"/>
  <c r="AI161" i="7"/>
  <c r="AJ162" i="7" s="1"/>
  <c r="AJ161" i="7"/>
  <c r="AH161" i="7"/>
  <c r="AO161" i="7"/>
  <c r="AP162" i="7" s="1"/>
  <c r="AA161" i="7"/>
  <c r="AM161" i="7"/>
  <c r="AN162" i="7" s="1"/>
  <c r="AF161" i="7"/>
  <c r="AG162" i="7" s="1"/>
  <c r="S167" i="4"/>
  <c r="P168" i="4"/>
  <c r="M169" i="4"/>
  <c r="V165" i="4"/>
  <c r="U166" i="4" s="1"/>
  <c r="AO168" i="4"/>
  <c r="AM168" i="4"/>
  <c r="AH170" i="4"/>
  <c r="AF170" i="4"/>
  <c r="K170" i="4"/>
  <c r="I170" i="4"/>
  <c r="J170" i="4"/>
  <c r="H170" i="4"/>
  <c r="O168" i="4"/>
  <c r="Q168" i="4"/>
  <c r="AB172" i="4"/>
  <c r="B173" i="4"/>
  <c r="AQ167" i="4"/>
  <c r="D173" i="4"/>
  <c r="D172" i="4"/>
  <c r="AS166" i="4"/>
  <c r="AM169" i="4"/>
  <c r="O169" i="4"/>
  <c r="AB173" i="4"/>
  <c r="AI170" i="4"/>
  <c r="AG170" i="4"/>
  <c r="AK169" i="4"/>
  <c r="Z176" i="1"/>
  <c r="L176" i="1" s="1"/>
  <c r="K176" i="1"/>
  <c r="Y176" i="1"/>
  <c r="W176" i="1"/>
  <c r="D176" i="1"/>
  <c r="V176" i="1"/>
  <c r="J176" i="1"/>
  <c r="H176" i="1"/>
  <c r="G176" i="1"/>
  <c r="U176" i="1"/>
  <c r="I176" i="1"/>
  <c r="X176" i="1"/>
  <c r="B176" i="1"/>
  <c r="C176" i="1"/>
  <c r="T176" i="1"/>
  <c r="E176" i="1"/>
  <c r="S176" i="1"/>
  <c r="Q176" i="1"/>
  <c r="F176" i="1"/>
  <c r="R176" i="1"/>
  <c r="AO163" i="8" l="1"/>
  <c r="AJ163" i="8"/>
  <c r="E163" i="8"/>
  <c r="K163" i="8"/>
  <c r="O163" i="8"/>
  <c r="AF163" i="8"/>
  <c r="S162" i="7"/>
  <c r="T163" i="7" s="1"/>
  <c r="D162" i="7"/>
  <c r="AA162" i="7"/>
  <c r="T162" i="7"/>
  <c r="U163" i="7" s="1"/>
  <c r="U162" i="7"/>
  <c r="AK162" i="7"/>
  <c r="AG163" i="8"/>
  <c r="AI163" i="8"/>
  <c r="R163" i="8"/>
  <c r="AB163" i="8"/>
  <c r="AM163" i="8"/>
  <c r="F163" i="8"/>
  <c r="AS163" i="8"/>
  <c r="AT164" i="8" s="1"/>
  <c r="V164" i="8" s="1"/>
  <c r="S163" i="8"/>
  <c r="C163" i="8"/>
  <c r="B163" i="8"/>
  <c r="J163" i="8"/>
  <c r="AP163" i="8"/>
  <c r="D163" i="8"/>
  <c r="N163" i="8"/>
  <c r="T163" i="8"/>
  <c r="U164" i="8" s="1"/>
  <c r="AH163" i="8"/>
  <c r="AC163" i="8"/>
  <c r="F164" i="8" s="1"/>
  <c r="AA163" i="8"/>
  <c r="M163" i="8"/>
  <c r="AL163" i="8"/>
  <c r="AM164" i="8" s="1"/>
  <c r="AE163" i="8"/>
  <c r="AQ163" i="8"/>
  <c r="Q163" i="8"/>
  <c r="AK163" i="8"/>
  <c r="I163" i="8"/>
  <c r="J164" i="8" s="1"/>
  <c r="L163" i="8"/>
  <c r="AD163" i="8"/>
  <c r="AE164" i="8" s="1"/>
  <c r="AL162" i="7"/>
  <c r="AC162" i="7"/>
  <c r="AM162" i="7"/>
  <c r="AT163" i="7"/>
  <c r="V163" i="7" s="1"/>
  <c r="AH162" i="7"/>
  <c r="N162" i="7"/>
  <c r="AB162" i="7"/>
  <c r="I162" i="7"/>
  <c r="K162" i="7"/>
  <c r="AF162" i="7"/>
  <c r="P162" i="7"/>
  <c r="AD162" i="7"/>
  <c r="AE163" i="7" s="1"/>
  <c r="J162" i="7"/>
  <c r="L162" i="7"/>
  <c r="AQ162" i="7"/>
  <c r="M162" i="7"/>
  <c r="AR162" i="7"/>
  <c r="AS163" i="7" s="1"/>
  <c r="AI162" i="7"/>
  <c r="AJ163" i="7" s="1"/>
  <c r="Q162" i="7"/>
  <c r="G162" i="7"/>
  <c r="AE162" i="7"/>
  <c r="R162" i="7"/>
  <c r="AO163" i="7" s="1"/>
  <c r="C162" i="7"/>
  <c r="D163" i="7" s="1"/>
  <c r="B162" i="7"/>
  <c r="H162" i="7"/>
  <c r="L170" i="4"/>
  <c r="AR167" i="4"/>
  <c r="AT166" i="4"/>
  <c r="AJ170" i="4"/>
  <c r="AG171" i="4"/>
  <c r="AE171" i="4"/>
  <c r="AF171" i="4"/>
  <c r="AH171" i="4"/>
  <c r="AN169" i="4"/>
  <c r="AL169" i="4"/>
  <c r="AP168" i="4"/>
  <c r="AA174" i="4"/>
  <c r="C174" i="4"/>
  <c r="P169" i="4"/>
  <c r="N169" i="4"/>
  <c r="J171" i="4"/>
  <c r="H171" i="4"/>
  <c r="AA173" i="4"/>
  <c r="C173" i="4"/>
  <c r="N170" i="4"/>
  <c r="I171" i="4"/>
  <c r="G171" i="4"/>
  <c r="AL170" i="4"/>
  <c r="R168" i="4"/>
  <c r="T167" i="4"/>
  <c r="Z177" i="1"/>
  <c r="L177" i="1" s="1"/>
  <c r="J177" i="1"/>
  <c r="R177" i="1"/>
  <c r="Y177" i="1"/>
  <c r="T177" i="1"/>
  <c r="W177" i="1"/>
  <c r="V177" i="1"/>
  <c r="E177" i="1"/>
  <c r="U177" i="1"/>
  <c r="X177" i="1"/>
  <c r="D177" i="1"/>
  <c r="K177" i="1"/>
  <c r="F177" i="1"/>
  <c r="I177" i="1"/>
  <c r="B177" i="1"/>
  <c r="C177" i="1"/>
  <c r="S177" i="1"/>
  <c r="Q177" i="1"/>
  <c r="G177" i="1"/>
  <c r="H177" i="1"/>
  <c r="I164" i="8" l="1"/>
  <c r="AB164" i="8"/>
  <c r="AC165" i="8" s="1"/>
  <c r="N164" i="8"/>
  <c r="T164" i="8"/>
  <c r="AK164" i="8"/>
  <c r="I163" i="7"/>
  <c r="AL163" i="7"/>
  <c r="S163" i="7"/>
  <c r="AR163" i="7"/>
  <c r="J163" i="7"/>
  <c r="AD163" i="7"/>
  <c r="F163" i="7"/>
  <c r="AE164" i="7" s="1"/>
  <c r="O163" i="7"/>
  <c r="P164" i="7" s="1"/>
  <c r="G163" i="7"/>
  <c r="R163" i="7"/>
  <c r="B164" i="8"/>
  <c r="C164" i="8"/>
  <c r="S164" i="8"/>
  <c r="AF164" i="8"/>
  <c r="H164" i="8"/>
  <c r="D164" i="8"/>
  <c r="Q164" i="8"/>
  <c r="AO164" i="8"/>
  <c r="AA165" i="8"/>
  <c r="E164" i="8"/>
  <c r="G164" i="8"/>
  <c r="AJ164" i="8"/>
  <c r="O164" i="8"/>
  <c r="AL164" i="8"/>
  <c r="AD164" i="8"/>
  <c r="AQ164" i="8"/>
  <c r="L164" i="8"/>
  <c r="M165" i="8" s="1"/>
  <c r="AH164" i="8"/>
  <c r="R164" i="8"/>
  <c r="AS164" i="8"/>
  <c r="AT165" i="8" s="1"/>
  <c r="V165" i="8" s="1"/>
  <c r="K164" i="8"/>
  <c r="AN164" i="8"/>
  <c r="P164" i="8"/>
  <c r="M164" i="8"/>
  <c r="AR164" i="8"/>
  <c r="AS165" i="8" s="1"/>
  <c r="AI164" i="8"/>
  <c r="AJ165" i="8" s="1"/>
  <c r="AG164" i="8"/>
  <c r="AC164" i="8"/>
  <c r="AA164" i="8"/>
  <c r="AP164" i="8"/>
  <c r="M163" i="7"/>
  <c r="AC163" i="7"/>
  <c r="AA163" i="7"/>
  <c r="AQ163" i="7"/>
  <c r="AR164" i="7" s="1"/>
  <c r="K163" i="7"/>
  <c r="E163" i="7"/>
  <c r="U164" i="7"/>
  <c r="AT164" i="7"/>
  <c r="V164" i="7" s="1"/>
  <c r="Q163" i="7"/>
  <c r="R164" i="7" s="1"/>
  <c r="AI163" i="7"/>
  <c r="AM163" i="7"/>
  <c r="AN164" i="7" s="1"/>
  <c r="C163" i="7"/>
  <c r="B163" i="7"/>
  <c r="P163" i="7"/>
  <c r="T164" i="7"/>
  <c r="U165" i="7" s="1"/>
  <c r="AF163" i="7"/>
  <c r="N163" i="7"/>
  <c r="AG163" i="7"/>
  <c r="AP163" i="7"/>
  <c r="AQ164" i="7" s="1"/>
  <c r="AP164" i="7"/>
  <c r="AQ165" i="7" s="1"/>
  <c r="AK163" i="7"/>
  <c r="AN163" i="7"/>
  <c r="H163" i="7"/>
  <c r="AS164" i="7"/>
  <c r="L163" i="7"/>
  <c r="AB163" i="7"/>
  <c r="AH163" i="7"/>
  <c r="AI164" i="7" s="1"/>
  <c r="AI171" i="4"/>
  <c r="V166" i="4"/>
  <c r="U167" i="4" s="1"/>
  <c r="K171" i="4"/>
  <c r="J172" i="4" s="1"/>
  <c r="AK171" i="4"/>
  <c r="H172" i="4"/>
  <c r="F172" i="4"/>
  <c r="O170" i="4"/>
  <c r="M170" i="4"/>
  <c r="M171" i="4"/>
  <c r="S168" i="4"/>
  <c r="AO169" i="4"/>
  <c r="I172" i="4"/>
  <c r="G172" i="4"/>
  <c r="B174" i="4"/>
  <c r="AF172" i="4"/>
  <c r="AD172" i="4"/>
  <c r="Q169" i="4"/>
  <c r="AM170" i="4"/>
  <c r="AK170" i="4"/>
  <c r="AH172" i="4"/>
  <c r="AG172" i="4"/>
  <c r="AE172" i="4"/>
  <c r="AQ168" i="4"/>
  <c r="Z178" i="1"/>
  <c r="L178" i="1" s="1"/>
  <c r="K178" i="1"/>
  <c r="H178" i="1"/>
  <c r="T178" i="1"/>
  <c r="J178" i="1"/>
  <c r="X178" i="1"/>
  <c r="I178" i="1"/>
  <c r="U178" i="1"/>
  <c r="Y178" i="1"/>
  <c r="R178" i="1"/>
  <c r="E178" i="1"/>
  <c r="V178" i="1"/>
  <c r="B178" i="1"/>
  <c r="C178" i="1"/>
  <c r="W178" i="1"/>
  <c r="D178" i="1"/>
  <c r="G178" i="1"/>
  <c r="Q178" i="1"/>
  <c r="S178" i="1"/>
  <c r="F178" i="1"/>
  <c r="AR165" i="8" l="1"/>
  <c r="AI165" i="8"/>
  <c r="F165" i="8"/>
  <c r="O165" i="8"/>
  <c r="AQ165" i="8"/>
  <c r="R165" i="8"/>
  <c r="E165" i="8"/>
  <c r="AH165" i="8"/>
  <c r="AI166" i="8" s="1"/>
  <c r="AL164" i="7"/>
  <c r="AM165" i="7" s="1"/>
  <c r="M164" i="7"/>
  <c r="AH164" i="7"/>
  <c r="AB164" i="7"/>
  <c r="AD164" i="7"/>
  <c r="N164" i="7"/>
  <c r="E164" i="7"/>
  <c r="AF164" i="7"/>
  <c r="AO164" i="7"/>
  <c r="AN165" i="8"/>
  <c r="I165" i="8"/>
  <c r="AO165" i="8"/>
  <c r="AD165" i="8"/>
  <c r="L165" i="8"/>
  <c r="AE165" i="8"/>
  <c r="AD166" i="8" s="1"/>
  <c r="AF165" i="8"/>
  <c r="G166" i="8" s="1"/>
  <c r="AG165" i="8"/>
  <c r="AM165" i="8"/>
  <c r="J165" i="8"/>
  <c r="T165" i="8"/>
  <c r="U166" i="8" s="1"/>
  <c r="S165" i="8"/>
  <c r="P165" i="8"/>
  <c r="D165" i="8"/>
  <c r="Q165" i="8"/>
  <c r="K165" i="8"/>
  <c r="AK165" i="8"/>
  <c r="AL166" i="8" s="1"/>
  <c r="AP165" i="8"/>
  <c r="C165" i="8"/>
  <c r="B165" i="8"/>
  <c r="AB165" i="8"/>
  <c r="N165" i="8"/>
  <c r="AL165" i="8"/>
  <c r="H165" i="8"/>
  <c r="U165" i="8"/>
  <c r="AT166" i="8" s="1"/>
  <c r="V166" i="8" s="1"/>
  <c r="G165" i="8"/>
  <c r="Q165" i="7"/>
  <c r="AR165" i="7"/>
  <c r="AS166" i="7" s="1"/>
  <c r="D164" i="7"/>
  <c r="F164" i="7"/>
  <c r="AK164" i="7"/>
  <c r="Q164" i="7"/>
  <c r="AO165" i="7"/>
  <c r="L164" i="7"/>
  <c r="K164" i="7"/>
  <c r="C164" i="7"/>
  <c r="B164" i="7"/>
  <c r="O164" i="7"/>
  <c r="AJ164" i="7"/>
  <c r="AS165" i="7"/>
  <c r="AR166" i="7" s="1"/>
  <c r="S164" i="7"/>
  <c r="T165" i="7" s="1"/>
  <c r="AC165" i="7"/>
  <c r="AT165" i="7"/>
  <c r="V165" i="7" s="1"/>
  <c r="I164" i="7"/>
  <c r="AG164" i="7"/>
  <c r="S165" i="7"/>
  <c r="T166" i="7" s="1"/>
  <c r="J164" i="7"/>
  <c r="G164" i="7"/>
  <c r="AC164" i="7"/>
  <c r="AA164" i="7"/>
  <c r="H164" i="7"/>
  <c r="I165" i="7" s="1"/>
  <c r="AM164" i="7"/>
  <c r="AN165" i="7" s="1"/>
  <c r="AS167" i="4"/>
  <c r="AR168" i="4"/>
  <c r="AT167" i="4"/>
  <c r="L172" i="4"/>
  <c r="T168" i="4"/>
  <c r="S169" i="4" s="1"/>
  <c r="AG173" i="4"/>
  <c r="AP169" i="4"/>
  <c r="AL171" i="4"/>
  <c r="AJ171" i="4"/>
  <c r="B175" i="4"/>
  <c r="AF173" i="4"/>
  <c r="AD173" i="4"/>
  <c r="R169" i="4"/>
  <c r="G173" i="4"/>
  <c r="E173" i="4"/>
  <c r="P170" i="4"/>
  <c r="H173" i="4"/>
  <c r="F173" i="4"/>
  <c r="V167" i="4"/>
  <c r="U168" i="4" s="1"/>
  <c r="I173" i="4"/>
  <c r="AJ172" i="4"/>
  <c r="N171" i="4"/>
  <c r="L171" i="4"/>
  <c r="AE173" i="4"/>
  <c r="AC173" i="4"/>
  <c r="AN170" i="4"/>
  <c r="Z179" i="1"/>
  <c r="L179" i="1" s="1"/>
  <c r="K179" i="1"/>
  <c r="I179" i="1"/>
  <c r="Y179" i="1"/>
  <c r="X179" i="1"/>
  <c r="W179" i="1"/>
  <c r="D179" i="1"/>
  <c r="G179" i="1"/>
  <c r="T179" i="1"/>
  <c r="E179" i="1"/>
  <c r="R179" i="1"/>
  <c r="V179" i="1"/>
  <c r="H179" i="1"/>
  <c r="Q179" i="1"/>
  <c r="C179" i="1"/>
  <c r="B179" i="1"/>
  <c r="U179" i="1"/>
  <c r="S179" i="1"/>
  <c r="J179" i="1"/>
  <c r="F179" i="1"/>
  <c r="E166" i="8" l="1"/>
  <c r="AQ166" i="8"/>
  <c r="L166" i="8"/>
  <c r="H166" i="8"/>
  <c r="D166" i="8"/>
  <c r="I166" i="8"/>
  <c r="J166" i="8"/>
  <c r="AM166" i="8"/>
  <c r="L165" i="7"/>
  <c r="O165" i="7"/>
  <c r="P166" i="7" s="1"/>
  <c r="H165" i="7"/>
  <c r="R165" i="7"/>
  <c r="AB165" i="7"/>
  <c r="AK165" i="7"/>
  <c r="P165" i="7"/>
  <c r="Q166" i="7" s="1"/>
  <c r="AR166" i="8"/>
  <c r="C166" i="8"/>
  <c r="B166" i="8"/>
  <c r="Q166" i="8"/>
  <c r="AH166" i="8"/>
  <c r="T166" i="8"/>
  <c r="AG166" i="8"/>
  <c r="AS166" i="8"/>
  <c r="AT167" i="8" s="1"/>
  <c r="V167" i="8" s="1"/>
  <c r="AF166" i="8"/>
  <c r="AO166" i="8"/>
  <c r="AJ166" i="8"/>
  <c r="M166" i="8"/>
  <c r="F166" i="8"/>
  <c r="AE166" i="8"/>
  <c r="AB166" i="8"/>
  <c r="O166" i="8"/>
  <c r="AK166" i="8"/>
  <c r="K166" i="8"/>
  <c r="AP166" i="8"/>
  <c r="N166" i="8"/>
  <c r="AC166" i="8"/>
  <c r="AA166" i="8"/>
  <c r="R166" i="8"/>
  <c r="AN166" i="8"/>
  <c r="S166" i="8"/>
  <c r="T167" i="8" s="1"/>
  <c r="P166" i="8"/>
  <c r="K165" i="7"/>
  <c r="U166" i="7"/>
  <c r="M165" i="7"/>
  <c r="AT166" i="7"/>
  <c r="V166" i="7" s="1"/>
  <c r="U167" i="7" s="1"/>
  <c r="AP166" i="7"/>
  <c r="AP165" i="7"/>
  <c r="AH165" i="7"/>
  <c r="J165" i="7"/>
  <c r="S166" i="7"/>
  <c r="AE165" i="7"/>
  <c r="AF165" i="7"/>
  <c r="I166" i="7" s="1"/>
  <c r="AL165" i="7"/>
  <c r="AM166" i="7" s="1"/>
  <c r="R166" i="7"/>
  <c r="S167" i="7" s="1"/>
  <c r="C165" i="7"/>
  <c r="B165" i="7"/>
  <c r="D165" i="7"/>
  <c r="AA166" i="7" s="1"/>
  <c r="G165" i="7"/>
  <c r="AN166" i="7"/>
  <c r="AI165" i="7"/>
  <c r="AJ166" i="7" s="1"/>
  <c r="AD165" i="7"/>
  <c r="N165" i="7"/>
  <c r="AJ165" i="7"/>
  <c r="AA165" i="7"/>
  <c r="AG165" i="7"/>
  <c r="E165" i="7"/>
  <c r="F166" i="7" s="1"/>
  <c r="F165" i="7"/>
  <c r="G166" i="7" s="1"/>
  <c r="AT168" i="4"/>
  <c r="V168" i="4" s="1"/>
  <c r="U169" i="4" s="1"/>
  <c r="AQ169" i="4"/>
  <c r="H174" i="4"/>
  <c r="F174" i="4"/>
  <c r="D174" i="4"/>
  <c r="AS168" i="4"/>
  <c r="AE174" i="4"/>
  <c r="AC174" i="4"/>
  <c r="AM171" i="4"/>
  <c r="G174" i="4"/>
  <c r="E174" i="4"/>
  <c r="K173" i="4"/>
  <c r="AK172" i="4"/>
  <c r="AI172" i="4"/>
  <c r="AD174" i="4"/>
  <c r="AB174" i="4"/>
  <c r="O171" i="4"/>
  <c r="M172" i="4"/>
  <c r="K172" i="4"/>
  <c r="AF174" i="4"/>
  <c r="Q170" i="4"/>
  <c r="AO170" i="4"/>
  <c r="AI173" i="4"/>
  <c r="J180" i="1"/>
  <c r="X180" i="1"/>
  <c r="V180" i="1"/>
  <c r="E180" i="1"/>
  <c r="K180" i="1"/>
  <c r="U180" i="1"/>
  <c r="D180" i="1"/>
  <c r="I180" i="1"/>
  <c r="T180" i="1"/>
  <c r="Y180" i="1"/>
  <c r="R180" i="1"/>
  <c r="W180" i="1"/>
  <c r="F180" i="1"/>
  <c r="S180" i="1"/>
  <c r="Q180" i="1"/>
  <c r="G180" i="1"/>
  <c r="Z180" i="1"/>
  <c r="L180" i="1" s="1"/>
  <c r="C180" i="1"/>
  <c r="B180" i="1"/>
  <c r="H180" i="1"/>
  <c r="AL167" i="8" l="1"/>
  <c r="AG167" i="8"/>
  <c r="AF167" i="8"/>
  <c r="F167" i="8"/>
  <c r="Q167" i="8"/>
  <c r="M167" i="8"/>
  <c r="P167" i="8"/>
  <c r="S167" i="8"/>
  <c r="AB167" i="8"/>
  <c r="U167" i="8"/>
  <c r="G167" i="8"/>
  <c r="K167" i="8"/>
  <c r="N166" i="7"/>
  <c r="K166" i="7"/>
  <c r="M166" i="7"/>
  <c r="AQ166" i="7"/>
  <c r="T167" i="7" s="1"/>
  <c r="U168" i="7" s="1"/>
  <c r="AC167" i="8"/>
  <c r="AA167" i="8"/>
  <c r="R167" i="8"/>
  <c r="AJ167" i="8"/>
  <c r="B167" i="8"/>
  <c r="C167" i="8"/>
  <c r="AR167" i="8"/>
  <c r="AS168" i="8" s="1"/>
  <c r="D167" i="8"/>
  <c r="AQ167" i="8"/>
  <c r="N167" i="8"/>
  <c r="I167" i="8"/>
  <c r="O167" i="8"/>
  <c r="AO167" i="8"/>
  <c r="L167" i="8"/>
  <c r="AK167" i="8"/>
  <c r="AH167" i="8"/>
  <c r="AG168" i="8" s="1"/>
  <c r="AM167" i="8"/>
  <c r="AS167" i="8"/>
  <c r="AT168" i="8" s="1"/>
  <c r="V168" i="8" s="1"/>
  <c r="AN167" i="8"/>
  <c r="E167" i="8"/>
  <c r="H167" i="8"/>
  <c r="AD167" i="8"/>
  <c r="J167" i="8"/>
  <c r="AP167" i="8"/>
  <c r="AI167" i="8"/>
  <c r="AE167" i="8"/>
  <c r="D166" i="7"/>
  <c r="AF166" i="7"/>
  <c r="AG167" i="7" s="1"/>
  <c r="AO166" i="7"/>
  <c r="AP167" i="7" s="1"/>
  <c r="AI166" i="7"/>
  <c r="AH166" i="7"/>
  <c r="AR167" i="7"/>
  <c r="L166" i="7"/>
  <c r="AC166" i="7"/>
  <c r="AK167" i="7"/>
  <c r="J166" i="7"/>
  <c r="AB166" i="7"/>
  <c r="AK166" i="7"/>
  <c r="H166" i="7"/>
  <c r="AG166" i="7"/>
  <c r="AH167" i="7" s="1"/>
  <c r="AQ167" i="7"/>
  <c r="AT167" i="7"/>
  <c r="V167" i="7" s="1"/>
  <c r="O167" i="7"/>
  <c r="AL166" i="7"/>
  <c r="AO167" i="7"/>
  <c r="E166" i="7"/>
  <c r="Q167" i="7"/>
  <c r="L167" i="7"/>
  <c r="O166" i="7"/>
  <c r="P167" i="7" s="1"/>
  <c r="AE166" i="7"/>
  <c r="C166" i="7"/>
  <c r="D167" i="7" s="1"/>
  <c r="B166" i="7"/>
  <c r="AD166" i="7"/>
  <c r="AE167" i="7" s="1"/>
  <c r="AS167" i="7"/>
  <c r="AR169" i="4"/>
  <c r="AT169" i="4"/>
  <c r="V169" i="4" s="1"/>
  <c r="AP170" i="4"/>
  <c r="R170" i="4"/>
  <c r="J174" i="4"/>
  <c r="AS169" i="4"/>
  <c r="AN171" i="4"/>
  <c r="P171" i="4"/>
  <c r="N172" i="4"/>
  <c r="AC175" i="4"/>
  <c r="AA175" i="4"/>
  <c r="AD175" i="4"/>
  <c r="AB175" i="4"/>
  <c r="AH174" i="4"/>
  <c r="AE175" i="4"/>
  <c r="F175" i="4"/>
  <c r="D175" i="4"/>
  <c r="L173" i="4"/>
  <c r="J173" i="4"/>
  <c r="AJ173" i="4"/>
  <c r="AH173" i="4"/>
  <c r="E175" i="4"/>
  <c r="C175" i="4"/>
  <c r="AL172" i="4"/>
  <c r="G175" i="4"/>
  <c r="T169" i="4"/>
  <c r="S170" i="4" s="1"/>
  <c r="K181" i="1"/>
  <c r="I181" i="1"/>
  <c r="X181" i="1"/>
  <c r="H181" i="1"/>
  <c r="G181" i="1"/>
  <c r="T181" i="1"/>
  <c r="D181" i="1"/>
  <c r="W181" i="1"/>
  <c r="Q181" i="1"/>
  <c r="S181" i="1"/>
  <c r="E181" i="1"/>
  <c r="J181" i="1"/>
  <c r="Z181" i="1"/>
  <c r="L181" i="1" s="1"/>
  <c r="Y181" i="1"/>
  <c r="U181" i="1"/>
  <c r="V181" i="1"/>
  <c r="B181" i="1"/>
  <c r="C181" i="1"/>
  <c r="R181" i="1"/>
  <c r="F181" i="1"/>
  <c r="P168" i="8" l="1"/>
  <c r="AQ168" i="8"/>
  <c r="E168" i="8"/>
  <c r="AR168" i="8"/>
  <c r="AL168" i="8"/>
  <c r="AJ168" i="8"/>
  <c r="M168" i="8"/>
  <c r="AF168" i="8"/>
  <c r="I168" i="8"/>
  <c r="AR168" i="7"/>
  <c r="M167" i="7"/>
  <c r="AJ167" i="7"/>
  <c r="AM167" i="7"/>
  <c r="AL168" i="7" s="1"/>
  <c r="P168" i="7"/>
  <c r="AD167" i="7"/>
  <c r="AI168" i="8"/>
  <c r="U168" i="8"/>
  <c r="AT169" i="8" s="1"/>
  <c r="V169" i="8" s="1"/>
  <c r="G168" i="8"/>
  <c r="S168" i="8"/>
  <c r="AH168" i="8"/>
  <c r="T168" i="8"/>
  <c r="F168" i="8"/>
  <c r="AO168" i="8"/>
  <c r="K168" i="8"/>
  <c r="L169" i="8" s="1"/>
  <c r="Q168" i="8"/>
  <c r="AP168" i="8"/>
  <c r="H168" i="8"/>
  <c r="AB168" i="8"/>
  <c r="D168" i="8"/>
  <c r="AD168" i="8"/>
  <c r="R168" i="8"/>
  <c r="AE168" i="8"/>
  <c r="AN168" i="8"/>
  <c r="J168" i="8"/>
  <c r="C168" i="8"/>
  <c r="B168" i="8"/>
  <c r="N168" i="8"/>
  <c r="AK169" i="8"/>
  <c r="AA168" i="8"/>
  <c r="AC168" i="8"/>
  <c r="AM168" i="8"/>
  <c r="O168" i="8"/>
  <c r="AK168" i="8"/>
  <c r="L168" i="8"/>
  <c r="N168" i="7"/>
  <c r="E167" i="7"/>
  <c r="F168" i="7" s="1"/>
  <c r="AT168" i="7"/>
  <c r="V168" i="7" s="1"/>
  <c r="H167" i="7"/>
  <c r="R168" i="7"/>
  <c r="I167" i="7"/>
  <c r="AI167" i="7"/>
  <c r="AB167" i="7"/>
  <c r="AS168" i="7"/>
  <c r="AT169" i="7" s="1"/>
  <c r="V169" i="7" s="1"/>
  <c r="C167" i="7"/>
  <c r="B167" i="7"/>
  <c r="F167" i="7"/>
  <c r="AL167" i="7"/>
  <c r="G167" i="7"/>
  <c r="H168" i="7" s="1"/>
  <c r="J167" i="7"/>
  <c r="K168" i="7" s="1"/>
  <c r="R167" i="7"/>
  <c r="S168" i="7" s="1"/>
  <c r="AN167" i="7"/>
  <c r="AO168" i="7" s="1"/>
  <c r="AP168" i="7"/>
  <c r="AQ169" i="7" s="1"/>
  <c r="AC167" i="7"/>
  <c r="AA167" i="7"/>
  <c r="AF167" i="7"/>
  <c r="AN168" i="7"/>
  <c r="K167" i="7"/>
  <c r="T168" i="7"/>
  <c r="N167" i="7"/>
  <c r="O168" i="7" s="1"/>
  <c r="Q171" i="4"/>
  <c r="AR170" i="4"/>
  <c r="AT170" i="4"/>
  <c r="T170" i="4"/>
  <c r="S171" i="4" s="1"/>
  <c r="AO171" i="4"/>
  <c r="AD176" i="4"/>
  <c r="F176" i="4"/>
  <c r="AS170" i="4"/>
  <c r="O172" i="4"/>
  <c r="AK173" i="4"/>
  <c r="AI174" i="4"/>
  <c r="AG174" i="4"/>
  <c r="E176" i="4"/>
  <c r="C176" i="4"/>
  <c r="AA176" i="4"/>
  <c r="AC176" i="4"/>
  <c r="D176" i="4"/>
  <c r="B176" i="4"/>
  <c r="AM172" i="4"/>
  <c r="AQ170" i="4"/>
  <c r="AP171" i="4" s="1"/>
  <c r="AG175" i="4"/>
  <c r="AB176" i="4"/>
  <c r="V170" i="4"/>
  <c r="K174" i="4"/>
  <c r="I174" i="4"/>
  <c r="I175" i="4"/>
  <c r="U170" i="4"/>
  <c r="M173" i="4"/>
  <c r="W182" i="1"/>
  <c r="X182" i="1"/>
  <c r="V182" i="1"/>
  <c r="F182" i="1"/>
  <c r="Z182" i="1"/>
  <c r="L182" i="1" s="1"/>
  <c r="H182" i="1"/>
  <c r="I182" i="1"/>
  <c r="J182" i="1"/>
  <c r="Y182" i="1"/>
  <c r="G182" i="1"/>
  <c r="T182" i="1"/>
  <c r="C182" i="1"/>
  <c r="B182" i="1"/>
  <c r="S182" i="1"/>
  <c r="Q182" i="1"/>
  <c r="U182" i="1"/>
  <c r="R182" i="1"/>
  <c r="D182" i="1"/>
  <c r="K182" i="1"/>
  <c r="E182" i="1"/>
  <c r="M169" i="8" l="1"/>
  <c r="AS169" i="8"/>
  <c r="AT170" i="8" s="1"/>
  <c r="V170" i="8" s="1"/>
  <c r="H169" i="8"/>
  <c r="AM169" i="8"/>
  <c r="P169" i="8"/>
  <c r="T169" i="8"/>
  <c r="S169" i="8"/>
  <c r="T170" i="8" s="1"/>
  <c r="AE169" i="8"/>
  <c r="O169" i="8"/>
  <c r="E169" i="8"/>
  <c r="AD169" i="8"/>
  <c r="U169" i="8"/>
  <c r="AF169" i="8"/>
  <c r="AL169" i="8"/>
  <c r="D169" i="8"/>
  <c r="AJ168" i="7"/>
  <c r="AM169" i="7"/>
  <c r="AB168" i="7"/>
  <c r="G168" i="7"/>
  <c r="H169" i="7" s="1"/>
  <c r="AP169" i="8"/>
  <c r="F169" i="8"/>
  <c r="C169" i="8"/>
  <c r="B169" i="8"/>
  <c r="G169" i="8"/>
  <c r="N170" i="8"/>
  <c r="K169" i="8"/>
  <c r="AC169" i="8"/>
  <c r="AA169" i="8"/>
  <c r="AI169" i="8"/>
  <c r="AL170" i="8"/>
  <c r="AO169" i="8"/>
  <c r="I169" i="8"/>
  <c r="AJ169" i="8"/>
  <c r="AB169" i="8"/>
  <c r="AQ169" i="8"/>
  <c r="N169" i="8"/>
  <c r="J169" i="8"/>
  <c r="I170" i="8" s="1"/>
  <c r="AN169" i="8"/>
  <c r="Q169" i="8"/>
  <c r="AR169" i="8"/>
  <c r="AS170" i="8" s="1"/>
  <c r="R169" i="8"/>
  <c r="AH169" i="8"/>
  <c r="AG169" i="8"/>
  <c r="AI168" i="7"/>
  <c r="AM168" i="7"/>
  <c r="J168" i="7"/>
  <c r="AH168" i="7"/>
  <c r="AD168" i="7"/>
  <c r="AE169" i="7" s="1"/>
  <c r="S169" i="7"/>
  <c r="O169" i="7"/>
  <c r="U169" i="7"/>
  <c r="C168" i="7"/>
  <c r="B168" i="7"/>
  <c r="AF168" i="7"/>
  <c r="Q168" i="7"/>
  <c r="AC168" i="7"/>
  <c r="AA168" i="7"/>
  <c r="L168" i="7"/>
  <c r="M169" i="7" s="1"/>
  <c r="T169" i="7"/>
  <c r="U170" i="7" s="1"/>
  <c r="D168" i="7"/>
  <c r="I168" i="7"/>
  <c r="AQ168" i="7"/>
  <c r="AR169" i="7" s="1"/>
  <c r="P169" i="7"/>
  <c r="AE168" i="7"/>
  <c r="AO169" i="7"/>
  <c r="AK168" i="7"/>
  <c r="AG168" i="7"/>
  <c r="AH169" i="7" s="1"/>
  <c r="E168" i="7"/>
  <c r="AS169" i="7"/>
  <c r="AR170" i="7" s="1"/>
  <c r="M168" i="7"/>
  <c r="N169" i="7" s="1"/>
  <c r="Q169" i="7"/>
  <c r="AQ171" i="4"/>
  <c r="U171" i="4"/>
  <c r="AT171" i="4"/>
  <c r="AF176" i="4"/>
  <c r="T171" i="4"/>
  <c r="AN172" i="4"/>
  <c r="P172" i="4"/>
  <c r="O173" i="4" s="1"/>
  <c r="H176" i="4"/>
  <c r="D177" i="4"/>
  <c r="AF175" i="4"/>
  <c r="R172" i="4"/>
  <c r="AP172" i="4"/>
  <c r="AL173" i="4"/>
  <c r="AC177" i="4"/>
  <c r="AA177" i="4"/>
  <c r="AH175" i="4"/>
  <c r="AR171" i="4"/>
  <c r="B177" i="4"/>
  <c r="C177" i="4"/>
  <c r="AJ174" i="4"/>
  <c r="J175" i="4"/>
  <c r="H175" i="4"/>
  <c r="E177" i="4"/>
  <c r="N173" i="4"/>
  <c r="L174" i="4"/>
  <c r="AS171" i="4"/>
  <c r="AB177" i="4"/>
  <c r="R171" i="4"/>
  <c r="K183" i="1"/>
  <c r="Z183" i="1"/>
  <c r="L183" i="1" s="1"/>
  <c r="V183" i="1"/>
  <c r="E183" i="1"/>
  <c r="R183" i="1"/>
  <c r="J183" i="1"/>
  <c r="U183" i="1"/>
  <c r="S183" i="1"/>
  <c r="Q183" i="1"/>
  <c r="I183" i="1"/>
  <c r="W183" i="1"/>
  <c r="F183" i="1"/>
  <c r="C183" i="1"/>
  <c r="B183" i="1"/>
  <c r="G183" i="1"/>
  <c r="T183" i="1"/>
  <c r="D183" i="1"/>
  <c r="Y183" i="1"/>
  <c r="X183" i="1"/>
  <c r="H183" i="1"/>
  <c r="AI170" i="8" l="1"/>
  <c r="AR170" i="8"/>
  <c r="U171" i="8" s="1"/>
  <c r="L170" i="8"/>
  <c r="AE170" i="8"/>
  <c r="J170" i="8"/>
  <c r="F170" i="8"/>
  <c r="AO170" i="8"/>
  <c r="R170" i="8"/>
  <c r="AF170" i="8"/>
  <c r="S170" i="8"/>
  <c r="E170" i="8"/>
  <c r="AD170" i="8"/>
  <c r="D170" i="8"/>
  <c r="G170" i="8"/>
  <c r="R170" i="7"/>
  <c r="AF169" i="7"/>
  <c r="L169" i="7"/>
  <c r="G169" i="7"/>
  <c r="E169" i="7"/>
  <c r="D169" i="7"/>
  <c r="AP170" i="8"/>
  <c r="AQ171" i="8" s="1"/>
  <c r="AM170" i="8"/>
  <c r="K170" i="8"/>
  <c r="Q170" i="8"/>
  <c r="AQ170" i="8"/>
  <c r="O170" i="8"/>
  <c r="U170" i="8"/>
  <c r="AT171" i="8" s="1"/>
  <c r="V171" i="8" s="1"/>
  <c r="AS171" i="8"/>
  <c r="AJ170" i="8"/>
  <c r="AK171" i="8" s="1"/>
  <c r="H170" i="8"/>
  <c r="P170" i="8"/>
  <c r="AH170" i="8"/>
  <c r="AC170" i="8"/>
  <c r="AA170" i="8"/>
  <c r="M170" i="8"/>
  <c r="AB170" i="8"/>
  <c r="AG170" i="8"/>
  <c r="AF171" i="8" s="1"/>
  <c r="AK170" i="8"/>
  <c r="B170" i="8"/>
  <c r="C170" i="8"/>
  <c r="AN170" i="8"/>
  <c r="AK169" i="7"/>
  <c r="AL170" i="7" s="1"/>
  <c r="AP170" i="7"/>
  <c r="B169" i="7"/>
  <c r="C169" i="7"/>
  <c r="AC169" i="7"/>
  <c r="AD170" i="7" s="1"/>
  <c r="P170" i="7"/>
  <c r="K169" i="7"/>
  <c r="L170" i="7" s="1"/>
  <c r="AT170" i="7"/>
  <c r="V170" i="7" s="1"/>
  <c r="AB169" i="7"/>
  <c r="T170" i="7"/>
  <c r="S171" i="7" s="1"/>
  <c r="AN169" i="7"/>
  <c r="AI169" i="7"/>
  <c r="F169" i="7"/>
  <c r="E170" i="7" s="1"/>
  <c r="AD169" i="7"/>
  <c r="AP169" i="7"/>
  <c r="AJ169" i="7"/>
  <c r="AK170" i="7" s="1"/>
  <c r="AS170" i="7"/>
  <c r="R169" i="7"/>
  <c r="I169" i="7"/>
  <c r="AL169" i="7"/>
  <c r="AM170" i="7" s="1"/>
  <c r="J169" i="7"/>
  <c r="AG169" i="7"/>
  <c r="AF170" i="7" s="1"/>
  <c r="AA169" i="7"/>
  <c r="AN170" i="7"/>
  <c r="AO171" i="7" s="1"/>
  <c r="AQ172" i="4"/>
  <c r="AE177" i="4"/>
  <c r="G177" i="4"/>
  <c r="F178" i="4" s="1"/>
  <c r="AR172" i="4"/>
  <c r="D178" i="4"/>
  <c r="AM173" i="4"/>
  <c r="T172" i="4"/>
  <c r="AB178" i="4"/>
  <c r="V171" i="4"/>
  <c r="U172" i="4" s="1"/>
  <c r="Q173" i="4"/>
  <c r="K175" i="4"/>
  <c r="C178" i="4"/>
  <c r="B178" i="4"/>
  <c r="AK174" i="4"/>
  <c r="I176" i="4"/>
  <c r="G176" i="4"/>
  <c r="AE176" i="4"/>
  <c r="AS172" i="4"/>
  <c r="AO173" i="4"/>
  <c r="M174" i="4"/>
  <c r="AA178" i="4"/>
  <c r="S172" i="4"/>
  <c r="Q172" i="4"/>
  <c r="AI175" i="4"/>
  <c r="AG176" i="4"/>
  <c r="AO172" i="4"/>
  <c r="Z184" i="1"/>
  <c r="L184" i="1" s="1"/>
  <c r="Y184" i="1"/>
  <c r="E184" i="1"/>
  <c r="S184" i="1"/>
  <c r="X184" i="1"/>
  <c r="I184" i="1"/>
  <c r="W184" i="1"/>
  <c r="Q184" i="1"/>
  <c r="J184" i="1"/>
  <c r="V184" i="1"/>
  <c r="H184" i="1"/>
  <c r="R184" i="1"/>
  <c r="C184" i="1"/>
  <c r="B184" i="1"/>
  <c r="T184" i="1"/>
  <c r="D184" i="1"/>
  <c r="F184" i="1"/>
  <c r="U184" i="1"/>
  <c r="G184" i="1"/>
  <c r="K184" i="1"/>
  <c r="N171" i="8" l="1"/>
  <c r="AO171" i="8"/>
  <c r="AP171" i="8"/>
  <c r="K171" i="8"/>
  <c r="P171" i="8"/>
  <c r="S171" i="8"/>
  <c r="T172" i="8" s="1"/>
  <c r="D171" i="8"/>
  <c r="AD171" i="8"/>
  <c r="T171" i="8"/>
  <c r="AR171" i="8"/>
  <c r="AS172" i="8" s="1"/>
  <c r="AJ171" i="8"/>
  <c r="I171" i="8"/>
  <c r="AQ170" i="7"/>
  <c r="AE170" i="7"/>
  <c r="AF171" i="7" s="1"/>
  <c r="D170" i="7"/>
  <c r="J170" i="7"/>
  <c r="K171" i="7" s="1"/>
  <c r="AQ171" i="7"/>
  <c r="AC171" i="8"/>
  <c r="AA171" i="8"/>
  <c r="Q171" i="8"/>
  <c r="AN171" i="8"/>
  <c r="M171" i="8"/>
  <c r="AT172" i="8"/>
  <c r="V172" i="8" s="1"/>
  <c r="R171" i="8"/>
  <c r="O171" i="8"/>
  <c r="B171" i="8"/>
  <c r="C171" i="8"/>
  <c r="G171" i="8"/>
  <c r="L171" i="8"/>
  <c r="AR172" i="8"/>
  <c r="AE171" i="8"/>
  <c r="AB171" i="8"/>
  <c r="E171" i="8"/>
  <c r="AP172" i="8"/>
  <c r="AL171" i="8"/>
  <c r="AM172" i="8" s="1"/>
  <c r="J171" i="8"/>
  <c r="F171" i="8"/>
  <c r="AH171" i="8"/>
  <c r="AI171" i="8"/>
  <c r="AM171" i="8"/>
  <c r="AN172" i="8" s="1"/>
  <c r="H171" i="8"/>
  <c r="AG171" i="8"/>
  <c r="AH172" i="8" s="1"/>
  <c r="AC170" i="7"/>
  <c r="AA170" i="7"/>
  <c r="AI170" i="7"/>
  <c r="C170" i="7"/>
  <c r="B170" i="7"/>
  <c r="H170" i="7"/>
  <c r="F170" i="7"/>
  <c r="M170" i="7"/>
  <c r="N171" i="7" s="1"/>
  <c r="AB170" i="7"/>
  <c r="G170" i="7"/>
  <c r="F171" i="7" s="1"/>
  <c r="Q170" i="7"/>
  <c r="AH170" i="7"/>
  <c r="Q171" i="7"/>
  <c r="R172" i="7" s="1"/>
  <c r="AM171" i="7"/>
  <c r="S170" i="7"/>
  <c r="T171" i="7" s="1"/>
  <c r="AJ170" i="7"/>
  <c r="K170" i="7"/>
  <c r="O170" i="7"/>
  <c r="AO170" i="7"/>
  <c r="AP171" i="7" s="1"/>
  <c r="AG170" i="7"/>
  <c r="M171" i="7"/>
  <c r="AT171" i="7"/>
  <c r="V171" i="7" s="1"/>
  <c r="I170" i="7"/>
  <c r="U171" i="7"/>
  <c r="N170" i="7"/>
  <c r="O171" i="7" s="1"/>
  <c r="AS171" i="7"/>
  <c r="AT172" i="7" s="1"/>
  <c r="V172" i="7" s="1"/>
  <c r="AD178" i="4"/>
  <c r="AC179" i="4" s="1"/>
  <c r="AQ173" i="4"/>
  <c r="S173" i="4"/>
  <c r="AT172" i="4"/>
  <c r="AR173" i="4"/>
  <c r="N174" i="4"/>
  <c r="AL174" i="4"/>
  <c r="AH176" i="4"/>
  <c r="B179" i="4"/>
  <c r="C179" i="4"/>
  <c r="AJ175" i="4"/>
  <c r="P173" i="4"/>
  <c r="L175" i="4"/>
  <c r="AF177" i="4"/>
  <c r="AD177" i="4"/>
  <c r="J176" i="4"/>
  <c r="R174" i="4"/>
  <c r="P174" i="4"/>
  <c r="R173" i="4"/>
  <c r="T173" i="4"/>
  <c r="H177" i="4"/>
  <c r="F177" i="4"/>
  <c r="AP173" i="4"/>
  <c r="AN173" i="4"/>
  <c r="AP174" i="4"/>
  <c r="AN174" i="4"/>
  <c r="AA179" i="4"/>
  <c r="E179" i="4"/>
  <c r="K185" i="1"/>
  <c r="Z185" i="1"/>
  <c r="L185" i="1" s="1"/>
  <c r="J185" i="1"/>
  <c r="H185" i="1"/>
  <c r="R185" i="1"/>
  <c r="E185" i="1"/>
  <c r="G185" i="1"/>
  <c r="I185" i="1"/>
  <c r="W185" i="1"/>
  <c r="U185" i="1"/>
  <c r="S185" i="1"/>
  <c r="Q185" i="1"/>
  <c r="B185" i="1"/>
  <c r="C185" i="1"/>
  <c r="Y185" i="1"/>
  <c r="D185" i="1"/>
  <c r="X185" i="1"/>
  <c r="V185" i="1"/>
  <c r="F185" i="1"/>
  <c r="T185" i="1"/>
  <c r="AJ172" i="8" l="1"/>
  <c r="R172" i="8"/>
  <c r="AQ173" i="8" s="1"/>
  <c r="I172" i="8"/>
  <c r="P172" i="8"/>
  <c r="Q173" i="8" s="1"/>
  <c r="S172" i="8"/>
  <c r="U172" i="8"/>
  <c r="AT173" i="8" s="1"/>
  <c r="V173" i="8" s="1"/>
  <c r="U173" i="8"/>
  <c r="G172" i="8"/>
  <c r="M172" i="8"/>
  <c r="AN172" i="7"/>
  <c r="I171" i="7"/>
  <c r="P171" i="7"/>
  <c r="O172" i="7" s="1"/>
  <c r="T172" i="7"/>
  <c r="AJ171" i="7"/>
  <c r="AB171" i="7"/>
  <c r="AA172" i="7" s="1"/>
  <c r="AD171" i="7"/>
  <c r="AE172" i="7" s="1"/>
  <c r="AN171" i="7"/>
  <c r="AL172" i="8"/>
  <c r="O172" i="8"/>
  <c r="J172" i="8"/>
  <c r="AG172" i="8"/>
  <c r="K172" i="8"/>
  <c r="AS173" i="8"/>
  <c r="Q172" i="8"/>
  <c r="S173" i="8"/>
  <c r="N172" i="8"/>
  <c r="AB172" i="8"/>
  <c r="F172" i="8"/>
  <c r="D172" i="8"/>
  <c r="AQ172" i="8"/>
  <c r="AD172" i="8"/>
  <c r="H172" i="8"/>
  <c r="AC172" i="8"/>
  <c r="AA172" i="8"/>
  <c r="C172" i="8"/>
  <c r="B172" i="8"/>
  <c r="AO172" i="8"/>
  <c r="AP173" i="8" s="1"/>
  <c r="AK172" i="8"/>
  <c r="AI172" i="8"/>
  <c r="AE172" i="8"/>
  <c r="AF172" i="8"/>
  <c r="E172" i="8"/>
  <c r="L172" i="8"/>
  <c r="AH171" i="7"/>
  <c r="AG172" i="7" s="1"/>
  <c r="AL171" i="7"/>
  <c r="AM172" i="7" s="1"/>
  <c r="AC171" i="7"/>
  <c r="AA171" i="7"/>
  <c r="P172" i="7"/>
  <c r="AI171" i="7"/>
  <c r="G171" i="7"/>
  <c r="AE171" i="7"/>
  <c r="R171" i="7"/>
  <c r="J171" i="7"/>
  <c r="L171" i="7"/>
  <c r="AR171" i="7"/>
  <c r="AS172" i="7" s="1"/>
  <c r="AP172" i="7"/>
  <c r="AO173" i="7" s="1"/>
  <c r="AK171" i="7"/>
  <c r="AL172" i="7" s="1"/>
  <c r="AR172" i="7"/>
  <c r="E171" i="7"/>
  <c r="AO172" i="7"/>
  <c r="C171" i="7"/>
  <c r="B171" i="7"/>
  <c r="H171" i="7"/>
  <c r="D171" i="7"/>
  <c r="AG171" i="7"/>
  <c r="AH172" i="7" s="1"/>
  <c r="AK175" i="4"/>
  <c r="M175" i="4"/>
  <c r="L176" i="4" s="1"/>
  <c r="D180" i="4"/>
  <c r="S174" i="4"/>
  <c r="B180" i="4"/>
  <c r="AO174" i="4"/>
  <c r="AM174" i="4"/>
  <c r="Q175" i="4"/>
  <c r="O175" i="4"/>
  <c r="Q174" i="4"/>
  <c r="O174" i="4"/>
  <c r="AG177" i="4"/>
  <c r="K176" i="4"/>
  <c r="AI176" i="4"/>
  <c r="V172" i="4"/>
  <c r="I177" i="4"/>
  <c r="AQ174" i="4"/>
  <c r="G178" i="4"/>
  <c r="E178" i="4"/>
  <c r="AE178" i="4"/>
  <c r="AC178" i="4"/>
  <c r="AO175" i="4"/>
  <c r="AM175" i="4"/>
  <c r="AB180" i="4"/>
  <c r="Z186" i="1"/>
  <c r="L186" i="1" s="1"/>
  <c r="V186" i="1"/>
  <c r="Y186" i="1"/>
  <c r="U186" i="1"/>
  <c r="D186" i="1"/>
  <c r="E186" i="1"/>
  <c r="Q186" i="1"/>
  <c r="J186" i="1"/>
  <c r="X186" i="1"/>
  <c r="S186" i="1"/>
  <c r="G186" i="1"/>
  <c r="C186" i="1"/>
  <c r="B186" i="1"/>
  <c r="W186" i="1"/>
  <c r="R186" i="1"/>
  <c r="H186" i="1"/>
  <c r="I186" i="1"/>
  <c r="K186" i="1"/>
  <c r="T186" i="1"/>
  <c r="F186" i="1"/>
  <c r="H173" i="8" l="1"/>
  <c r="I173" i="8"/>
  <c r="T174" i="8"/>
  <c r="AJ173" i="8"/>
  <c r="AR173" i="8"/>
  <c r="AS174" i="8" s="1"/>
  <c r="AO173" i="8"/>
  <c r="AP174" i="8" s="1"/>
  <c r="AB173" i="8"/>
  <c r="O173" i="8"/>
  <c r="AR174" i="8"/>
  <c r="AL173" i="8"/>
  <c r="T173" i="8"/>
  <c r="M173" i="8"/>
  <c r="F173" i="8"/>
  <c r="I172" i="7"/>
  <c r="M172" i="7"/>
  <c r="Q173" i="7"/>
  <c r="F172" i="7"/>
  <c r="G172" i="7"/>
  <c r="AF173" i="7" s="1"/>
  <c r="N172" i="7"/>
  <c r="O173" i="7" s="1"/>
  <c r="E172" i="7"/>
  <c r="AS173" i="7"/>
  <c r="L173" i="8"/>
  <c r="J173" i="8"/>
  <c r="AE173" i="8"/>
  <c r="AH173" i="8"/>
  <c r="B173" i="8"/>
  <c r="C173" i="8"/>
  <c r="E173" i="8"/>
  <c r="AI173" i="8"/>
  <c r="K173" i="8"/>
  <c r="D173" i="8"/>
  <c r="G173" i="8"/>
  <c r="R173" i="8"/>
  <c r="S174" i="8" s="1"/>
  <c r="P173" i="8"/>
  <c r="AK173" i="8"/>
  <c r="AM173" i="8"/>
  <c r="AC173" i="8"/>
  <c r="AA173" i="8"/>
  <c r="AG173" i="8"/>
  <c r="U174" i="8"/>
  <c r="AF173" i="8"/>
  <c r="AD173" i="8"/>
  <c r="AE174" i="8" s="1"/>
  <c r="AN173" i="8"/>
  <c r="AT174" i="8"/>
  <c r="V174" i="8" s="1"/>
  <c r="U175" i="8" s="1"/>
  <c r="N173" i="8"/>
  <c r="K172" i="7"/>
  <c r="H172" i="7"/>
  <c r="AC172" i="7"/>
  <c r="AD173" i="7" s="1"/>
  <c r="S172" i="7"/>
  <c r="AJ172" i="7"/>
  <c r="Q172" i="7"/>
  <c r="AQ172" i="7"/>
  <c r="S173" i="7"/>
  <c r="L172" i="7"/>
  <c r="M173" i="7" s="1"/>
  <c r="AI172" i="7"/>
  <c r="C172" i="7"/>
  <c r="B172" i="7"/>
  <c r="AF172" i="7"/>
  <c r="AB172" i="7"/>
  <c r="U172" i="7"/>
  <c r="AT173" i="7" s="1"/>
  <c r="V173" i="7" s="1"/>
  <c r="AK172" i="7"/>
  <c r="AL173" i="7" s="1"/>
  <c r="D172" i="7"/>
  <c r="AQ173" i="7"/>
  <c r="J172" i="7"/>
  <c r="AD172" i="7"/>
  <c r="U173" i="7"/>
  <c r="U173" i="4"/>
  <c r="T174" i="4" s="1"/>
  <c r="AT173" i="4"/>
  <c r="V173" i="4" s="1"/>
  <c r="U174" i="4" s="1"/>
  <c r="AS173" i="4"/>
  <c r="AJ176" i="4"/>
  <c r="AP175" i="4"/>
  <c r="P176" i="4"/>
  <c r="N176" i="4"/>
  <c r="J177" i="4"/>
  <c r="AN175" i="4"/>
  <c r="AL175" i="4"/>
  <c r="H178" i="4"/>
  <c r="AA181" i="4"/>
  <c r="AF178" i="4"/>
  <c r="C181" i="4"/>
  <c r="F179" i="4"/>
  <c r="D179" i="4"/>
  <c r="AN176" i="4"/>
  <c r="AL176" i="4"/>
  <c r="AH177" i="4"/>
  <c r="P175" i="4"/>
  <c r="N175" i="4"/>
  <c r="AD179" i="4"/>
  <c r="AB179" i="4"/>
  <c r="R175" i="4"/>
  <c r="Y187" i="1"/>
  <c r="Z187" i="1"/>
  <c r="L187" i="1" s="1"/>
  <c r="I187" i="1"/>
  <c r="T187" i="1"/>
  <c r="E187" i="1"/>
  <c r="J187" i="1"/>
  <c r="X187" i="1"/>
  <c r="V187" i="1"/>
  <c r="K187" i="1"/>
  <c r="G187" i="1"/>
  <c r="B187" i="1"/>
  <c r="C187" i="1"/>
  <c r="W187" i="1"/>
  <c r="U187" i="1"/>
  <c r="R187" i="1"/>
  <c r="Q187" i="1"/>
  <c r="S187" i="1"/>
  <c r="D187" i="1"/>
  <c r="H187" i="1"/>
  <c r="F187" i="1"/>
  <c r="AN174" i="8" l="1"/>
  <c r="K174" i="8"/>
  <c r="R174" i="8"/>
  <c r="AQ175" i="8" s="1"/>
  <c r="H174" i="8"/>
  <c r="AH174" i="8"/>
  <c r="AM174" i="8"/>
  <c r="AG174" i="8"/>
  <c r="E174" i="8"/>
  <c r="AB174" i="8"/>
  <c r="O174" i="8"/>
  <c r="AD174" i="8"/>
  <c r="AM173" i="7"/>
  <c r="AN174" i="7" s="1"/>
  <c r="H173" i="7"/>
  <c r="AE173" i="7"/>
  <c r="R173" i="7"/>
  <c r="K173" i="7"/>
  <c r="R174" i="7"/>
  <c r="D173" i="7"/>
  <c r="E174" i="7" s="1"/>
  <c r="T173" i="7"/>
  <c r="C174" i="8"/>
  <c r="B174" i="8"/>
  <c r="AF174" i="8"/>
  <c r="AO174" i="8"/>
  <c r="AL174" i="8"/>
  <c r="G174" i="8"/>
  <c r="P174" i="8"/>
  <c r="D174" i="8"/>
  <c r="AA174" i="8"/>
  <c r="AK174" i="8"/>
  <c r="AT175" i="8"/>
  <c r="V175" i="8" s="1"/>
  <c r="AC174" i="8"/>
  <c r="L174" i="8"/>
  <c r="AQ174" i="8"/>
  <c r="AR175" i="8" s="1"/>
  <c r="AS175" i="8"/>
  <c r="J174" i="8"/>
  <c r="AJ174" i="8"/>
  <c r="N174" i="8"/>
  <c r="M174" i="8"/>
  <c r="N175" i="8" s="1"/>
  <c r="Q174" i="8"/>
  <c r="F174" i="8"/>
  <c r="AI174" i="8"/>
  <c r="I174" i="8"/>
  <c r="G173" i="7"/>
  <c r="AJ173" i="7"/>
  <c r="AT174" i="7"/>
  <c r="V174" i="7" s="1"/>
  <c r="AP173" i="7"/>
  <c r="J173" i="7"/>
  <c r="I173" i="7"/>
  <c r="AF174" i="7" s="1"/>
  <c r="AC173" i="7"/>
  <c r="AA173" i="7"/>
  <c r="N174" i="7"/>
  <c r="N173" i="7"/>
  <c r="L173" i="7"/>
  <c r="M174" i="7" s="1"/>
  <c r="P173" i="7"/>
  <c r="AN173" i="7"/>
  <c r="AH173" i="7"/>
  <c r="AR174" i="7"/>
  <c r="AG173" i="7"/>
  <c r="E173" i="7"/>
  <c r="F174" i="7" s="1"/>
  <c r="C173" i="7"/>
  <c r="B173" i="7"/>
  <c r="AK173" i="7"/>
  <c r="AL174" i="7" s="1"/>
  <c r="AB173" i="7"/>
  <c r="U174" i="7"/>
  <c r="P174" i="7"/>
  <c r="T174" i="7"/>
  <c r="F173" i="7"/>
  <c r="G174" i="7" s="1"/>
  <c r="AR173" i="7"/>
  <c r="AS174" i="7" s="1"/>
  <c r="AI173" i="7"/>
  <c r="AJ174" i="7" s="1"/>
  <c r="AP174" i="7"/>
  <c r="AQ175" i="7" s="1"/>
  <c r="AS174" i="4"/>
  <c r="K177" i="4"/>
  <c r="AI177" i="4"/>
  <c r="AR174" i="4"/>
  <c r="S175" i="4" s="1"/>
  <c r="AT174" i="4"/>
  <c r="V174" i="4" s="1"/>
  <c r="U175" i="4" s="1"/>
  <c r="AR175" i="4"/>
  <c r="AC180" i="4"/>
  <c r="AA180" i="4"/>
  <c r="I178" i="4"/>
  <c r="T175" i="4"/>
  <c r="AE179" i="4"/>
  <c r="O176" i="4"/>
  <c r="M176" i="4"/>
  <c r="G179" i="4"/>
  <c r="O177" i="4"/>
  <c r="M177" i="4"/>
  <c r="Q176" i="4"/>
  <c r="AM177" i="4"/>
  <c r="AK177" i="4"/>
  <c r="AM176" i="4"/>
  <c r="AK176" i="4"/>
  <c r="AG178" i="4"/>
  <c r="AQ175" i="4"/>
  <c r="E180" i="4"/>
  <c r="C180" i="4"/>
  <c r="AO176" i="4"/>
  <c r="Y188" i="1"/>
  <c r="T188" i="1"/>
  <c r="Z188" i="1"/>
  <c r="L188" i="1" s="1"/>
  <c r="H188" i="1"/>
  <c r="K188" i="1"/>
  <c r="W188" i="1"/>
  <c r="J188" i="1"/>
  <c r="S188" i="1"/>
  <c r="Q188" i="1"/>
  <c r="X188" i="1"/>
  <c r="R188" i="1"/>
  <c r="G188" i="1"/>
  <c r="I188" i="1"/>
  <c r="D188" i="1"/>
  <c r="U188" i="1"/>
  <c r="V188" i="1"/>
  <c r="E188" i="1"/>
  <c r="C188" i="1"/>
  <c r="B188" i="1"/>
  <c r="F188" i="1"/>
  <c r="J175" i="8" l="1"/>
  <c r="AR176" i="8"/>
  <c r="Q175" i="8"/>
  <c r="S175" i="8"/>
  <c r="O175" i="8"/>
  <c r="AG175" i="8"/>
  <c r="AS175" i="7"/>
  <c r="AR176" i="7" s="1"/>
  <c r="I174" i="7"/>
  <c r="AQ174" i="7"/>
  <c r="D174" i="7"/>
  <c r="O174" i="7"/>
  <c r="AD175" i="8"/>
  <c r="E175" i="8"/>
  <c r="T175" i="8"/>
  <c r="U176" i="8" s="1"/>
  <c r="H175" i="8"/>
  <c r="B175" i="8"/>
  <c r="C175" i="8"/>
  <c r="AJ175" i="8"/>
  <c r="K175" i="8"/>
  <c r="L175" i="8"/>
  <c r="AM175" i="8"/>
  <c r="D175" i="8"/>
  <c r="G175" i="8"/>
  <c r="AO175" i="8"/>
  <c r="AP176" i="8" s="1"/>
  <c r="AP175" i="8"/>
  <c r="I175" i="8"/>
  <c r="AK175" i="8"/>
  <c r="R175" i="8"/>
  <c r="AT176" i="8"/>
  <c r="V176" i="8" s="1"/>
  <c r="AL175" i="8"/>
  <c r="P175" i="8"/>
  <c r="AA175" i="8"/>
  <c r="AC175" i="8"/>
  <c r="AH175" i="8"/>
  <c r="AI175" i="8"/>
  <c r="AB175" i="8"/>
  <c r="T176" i="8"/>
  <c r="AS177" i="8" s="1"/>
  <c r="AE175" i="8"/>
  <c r="M175" i="8"/>
  <c r="AF175" i="8"/>
  <c r="F175" i="8"/>
  <c r="G176" i="8" s="1"/>
  <c r="AN175" i="8"/>
  <c r="S174" i="7"/>
  <c r="T175" i="7" s="1"/>
  <c r="Q175" i="7"/>
  <c r="AH174" i="7"/>
  <c r="O175" i="7"/>
  <c r="AE174" i="7"/>
  <c r="AF175" i="7" s="1"/>
  <c r="AB174" i="7"/>
  <c r="AM174" i="7"/>
  <c r="AI174" i="7"/>
  <c r="AG174" i="7"/>
  <c r="AD174" i="7"/>
  <c r="AK174" i="7"/>
  <c r="AT175" i="7"/>
  <c r="V175" i="7" s="1"/>
  <c r="AC174" i="7"/>
  <c r="AA174" i="7"/>
  <c r="AO174" i="7"/>
  <c r="L174" i="7"/>
  <c r="M175" i="7" s="1"/>
  <c r="H174" i="7"/>
  <c r="AM175" i="7"/>
  <c r="AO175" i="7"/>
  <c r="J174" i="7"/>
  <c r="U175" i="7"/>
  <c r="B174" i="7"/>
  <c r="C174" i="7"/>
  <c r="Q174" i="7"/>
  <c r="P175" i="7" s="1"/>
  <c r="K174" i="7"/>
  <c r="S175" i="7"/>
  <c r="J178" i="4"/>
  <c r="AT175" i="4"/>
  <c r="R176" i="4"/>
  <c r="S176" i="4"/>
  <c r="AH178" i="4"/>
  <c r="AQ176" i="4"/>
  <c r="AL177" i="4"/>
  <c r="AJ177" i="4"/>
  <c r="AN177" i="4"/>
  <c r="N177" i="4"/>
  <c r="L177" i="4"/>
  <c r="P177" i="4"/>
  <c r="N178" i="4"/>
  <c r="L178" i="4"/>
  <c r="AD180" i="4"/>
  <c r="AP176" i="4"/>
  <c r="AB181" i="4"/>
  <c r="D181" i="4"/>
  <c r="B181" i="4"/>
  <c r="AF179" i="4"/>
  <c r="F180" i="4"/>
  <c r="AL178" i="4"/>
  <c r="AJ178" i="4"/>
  <c r="V175" i="4"/>
  <c r="U176" i="4" s="1"/>
  <c r="H179" i="4"/>
  <c r="AS175" i="4"/>
  <c r="Z189" i="1"/>
  <c r="L189" i="1" s="1"/>
  <c r="Y189" i="1"/>
  <c r="J189" i="1"/>
  <c r="I189" i="1"/>
  <c r="D189" i="1"/>
  <c r="V189" i="1"/>
  <c r="F189" i="1"/>
  <c r="E189" i="1"/>
  <c r="U189" i="1"/>
  <c r="R189" i="1"/>
  <c r="T189" i="1"/>
  <c r="W189" i="1"/>
  <c r="G189" i="1"/>
  <c r="H189" i="1"/>
  <c r="X189" i="1"/>
  <c r="C189" i="1"/>
  <c r="B189" i="1"/>
  <c r="S189" i="1"/>
  <c r="Q189" i="1"/>
  <c r="K189" i="1"/>
  <c r="K176" i="8" l="1"/>
  <c r="AI176" i="8"/>
  <c r="AG176" i="8"/>
  <c r="AS176" i="8"/>
  <c r="N176" i="8"/>
  <c r="D176" i="8"/>
  <c r="Q176" i="8"/>
  <c r="H176" i="8"/>
  <c r="AJ176" i="8"/>
  <c r="S176" i="8"/>
  <c r="G175" i="7"/>
  <c r="AH175" i="7"/>
  <c r="AJ175" i="7"/>
  <c r="AP175" i="7"/>
  <c r="AB175" i="7"/>
  <c r="P176" i="7"/>
  <c r="AC176" i="8"/>
  <c r="AA176" i="8"/>
  <c r="AO176" i="8"/>
  <c r="AH176" i="8"/>
  <c r="C176" i="8"/>
  <c r="B176" i="8"/>
  <c r="AM176" i="8"/>
  <c r="E176" i="8"/>
  <c r="I176" i="8"/>
  <c r="P176" i="8"/>
  <c r="AL176" i="8"/>
  <c r="AN176" i="8"/>
  <c r="AD176" i="8"/>
  <c r="R176" i="8"/>
  <c r="S177" i="8" s="1"/>
  <c r="M176" i="8"/>
  <c r="F176" i="8"/>
  <c r="AF176" i="8"/>
  <c r="AT177" i="8"/>
  <c r="V177" i="8" s="1"/>
  <c r="J176" i="8"/>
  <c r="L176" i="8"/>
  <c r="AE176" i="8"/>
  <c r="U177" i="8"/>
  <c r="AB176" i="8"/>
  <c r="AQ176" i="8"/>
  <c r="AR177" i="8" s="1"/>
  <c r="AK176" i="8"/>
  <c r="O176" i="8"/>
  <c r="AN175" i="7"/>
  <c r="AI175" i="7"/>
  <c r="AP176" i="7"/>
  <c r="AD175" i="7"/>
  <c r="AK175" i="7"/>
  <c r="AL176" i="7" s="1"/>
  <c r="R176" i="7"/>
  <c r="K175" i="7"/>
  <c r="AG175" i="7"/>
  <c r="L175" i="7"/>
  <c r="AN176" i="7"/>
  <c r="H175" i="7"/>
  <c r="AC175" i="7"/>
  <c r="AA175" i="7"/>
  <c r="N176" i="7"/>
  <c r="O177" i="7" s="1"/>
  <c r="F175" i="7"/>
  <c r="T176" i="7"/>
  <c r="R175" i="7"/>
  <c r="D175" i="7"/>
  <c r="C175" i="7"/>
  <c r="B175" i="7"/>
  <c r="N175" i="7"/>
  <c r="AL175" i="7"/>
  <c r="AM176" i="7" s="1"/>
  <c r="AT176" i="7"/>
  <c r="V176" i="7" s="1"/>
  <c r="AR175" i="7"/>
  <c r="AS176" i="7" s="1"/>
  <c r="I175" i="7"/>
  <c r="AE175" i="7"/>
  <c r="E175" i="7"/>
  <c r="F176" i="7" s="1"/>
  <c r="J175" i="7"/>
  <c r="K176" i="7" s="1"/>
  <c r="AP177" i="4"/>
  <c r="I179" i="4"/>
  <c r="H180" i="4" s="1"/>
  <c r="AG179" i="4"/>
  <c r="T176" i="4"/>
  <c r="AT176" i="4"/>
  <c r="V176" i="4" s="1"/>
  <c r="R177" i="4"/>
  <c r="Q178" i="4" s="1"/>
  <c r="O178" i="4"/>
  <c r="AS176" i="4"/>
  <c r="C182" i="4"/>
  <c r="B182" i="4"/>
  <c r="M179" i="4"/>
  <c r="K179" i="4"/>
  <c r="AM178" i="4"/>
  <c r="AO178" i="4"/>
  <c r="AK179" i="4"/>
  <c r="AI179" i="4"/>
  <c r="AA182" i="4"/>
  <c r="AK178" i="4"/>
  <c r="AI178" i="4"/>
  <c r="AE180" i="4"/>
  <c r="G180" i="4"/>
  <c r="AC181" i="4"/>
  <c r="E181" i="4"/>
  <c r="AO177" i="4"/>
  <c r="Q177" i="4"/>
  <c r="AR176" i="4"/>
  <c r="M178" i="4"/>
  <c r="K178" i="4"/>
  <c r="U190" i="1"/>
  <c r="Y190" i="1"/>
  <c r="J190" i="1"/>
  <c r="W190" i="1"/>
  <c r="T190" i="1"/>
  <c r="Z190" i="1"/>
  <c r="L190" i="1" s="1"/>
  <c r="V190" i="1"/>
  <c r="G190" i="1"/>
  <c r="F190" i="1"/>
  <c r="E190" i="1"/>
  <c r="S190" i="1"/>
  <c r="Q190" i="1"/>
  <c r="B190" i="1"/>
  <c r="C190" i="1"/>
  <c r="H190" i="1"/>
  <c r="X190" i="1"/>
  <c r="D190" i="1"/>
  <c r="I190" i="1"/>
  <c r="R190" i="1"/>
  <c r="K190" i="1"/>
  <c r="M177" i="8" l="1"/>
  <c r="P177" i="8"/>
  <c r="J177" i="8"/>
  <c r="AM177" i="8"/>
  <c r="AH177" i="8"/>
  <c r="AF177" i="8"/>
  <c r="AE177" i="8"/>
  <c r="D177" i="8"/>
  <c r="AC176" i="7"/>
  <c r="E176" i="7"/>
  <c r="AJ176" i="7"/>
  <c r="U177" i="7"/>
  <c r="AH176" i="7"/>
  <c r="AQ177" i="8"/>
  <c r="AR178" i="8" s="1"/>
  <c r="N177" i="8"/>
  <c r="B177" i="8"/>
  <c r="C177" i="8"/>
  <c r="AK177" i="8"/>
  <c r="AI177" i="8"/>
  <c r="AL177" i="8"/>
  <c r="K177" i="8"/>
  <c r="O177" i="8"/>
  <c r="F177" i="8"/>
  <c r="AT178" i="8"/>
  <c r="V178" i="8" s="1"/>
  <c r="I177" i="8"/>
  <c r="T177" i="8"/>
  <c r="U178" i="8" s="1"/>
  <c r="AP177" i="8"/>
  <c r="AC177" i="8"/>
  <c r="AA177" i="8"/>
  <c r="AG177" i="8"/>
  <c r="AO177" i="8"/>
  <c r="AJ177" i="8"/>
  <c r="L177" i="8"/>
  <c r="E177" i="8"/>
  <c r="AN177" i="8"/>
  <c r="AB177" i="8"/>
  <c r="H177" i="8"/>
  <c r="I178" i="8" s="1"/>
  <c r="G177" i="8"/>
  <c r="Q177" i="8"/>
  <c r="R178" i="8" s="1"/>
  <c r="R177" i="8"/>
  <c r="S178" i="8" s="1"/>
  <c r="AD177" i="8"/>
  <c r="O176" i="7"/>
  <c r="U176" i="7"/>
  <c r="L176" i="7"/>
  <c r="M177" i="7" s="1"/>
  <c r="AO176" i="7"/>
  <c r="C176" i="7"/>
  <c r="D177" i="7" s="1"/>
  <c r="B176" i="7"/>
  <c r="AB176" i="7"/>
  <c r="AI176" i="7"/>
  <c r="AA176" i="7"/>
  <c r="AF176" i="7"/>
  <c r="D176" i="7"/>
  <c r="AD176" i="7"/>
  <c r="S177" i="7"/>
  <c r="T178" i="7" s="1"/>
  <c r="AM177" i="7"/>
  <c r="Q177" i="7"/>
  <c r="J176" i="7"/>
  <c r="K177" i="7" s="1"/>
  <c r="I176" i="7"/>
  <c r="AG176" i="7"/>
  <c r="AH177" i="7" s="1"/>
  <c r="S176" i="7"/>
  <c r="T177" i="7" s="1"/>
  <c r="AO177" i="7"/>
  <c r="AE176" i="7"/>
  <c r="AS177" i="7"/>
  <c r="AQ177" i="7"/>
  <c r="H176" i="7"/>
  <c r="I177" i="7" s="1"/>
  <c r="AT177" i="7"/>
  <c r="V177" i="7" s="1"/>
  <c r="M176" i="7"/>
  <c r="G176" i="7"/>
  <c r="AQ176" i="7"/>
  <c r="AK176" i="7"/>
  <c r="Q176" i="7"/>
  <c r="AR177" i="4"/>
  <c r="AT177" i="4"/>
  <c r="V177" i="4" s="1"/>
  <c r="AQ177" i="4"/>
  <c r="AF180" i="4"/>
  <c r="AN179" i="4"/>
  <c r="T177" i="4"/>
  <c r="L179" i="4"/>
  <c r="J179" i="4"/>
  <c r="D182" i="4"/>
  <c r="U177" i="4"/>
  <c r="L180" i="4"/>
  <c r="J180" i="4"/>
  <c r="N179" i="4"/>
  <c r="AJ179" i="4"/>
  <c r="AH179" i="4"/>
  <c r="AS177" i="4"/>
  <c r="S177" i="4"/>
  <c r="AP178" i="4" s="1"/>
  <c r="AB182" i="4"/>
  <c r="AL179" i="4"/>
  <c r="B183" i="4"/>
  <c r="AD181" i="4"/>
  <c r="AJ180" i="4"/>
  <c r="AH180" i="4"/>
  <c r="P178" i="4"/>
  <c r="F181" i="4"/>
  <c r="P179" i="4"/>
  <c r="AN178" i="4"/>
  <c r="G191" i="1"/>
  <c r="Z191" i="1"/>
  <c r="L191" i="1" s="1"/>
  <c r="F191" i="1"/>
  <c r="Y191" i="1"/>
  <c r="T191" i="1"/>
  <c r="J191" i="1"/>
  <c r="E191" i="1"/>
  <c r="I191" i="1"/>
  <c r="U191" i="1"/>
  <c r="B191" i="1"/>
  <c r="C191" i="1"/>
  <c r="X191" i="1"/>
  <c r="D191" i="1"/>
  <c r="K191" i="1"/>
  <c r="W191" i="1"/>
  <c r="S191" i="1"/>
  <c r="Q191" i="1"/>
  <c r="H191" i="1"/>
  <c r="R191" i="1"/>
  <c r="V191" i="1"/>
  <c r="AE178" i="8" l="1"/>
  <c r="T178" i="8"/>
  <c r="M178" i="8"/>
  <c r="AH178" i="8"/>
  <c r="H178" i="8"/>
  <c r="AD178" i="8"/>
  <c r="AO178" i="8"/>
  <c r="AG178" i="8"/>
  <c r="AE177" i="7"/>
  <c r="AK177" i="7"/>
  <c r="AL178" i="7" s="1"/>
  <c r="AM179" i="7" s="1"/>
  <c r="AI177" i="7"/>
  <c r="AJ177" i="7"/>
  <c r="AL177" i="7"/>
  <c r="AN178" i="7"/>
  <c r="AC178" i="8"/>
  <c r="AA178" i="8"/>
  <c r="AB178" i="8"/>
  <c r="G178" i="8"/>
  <c r="E178" i="8"/>
  <c r="P178" i="8"/>
  <c r="AL178" i="8"/>
  <c r="AN178" i="8"/>
  <c r="L178" i="8"/>
  <c r="U179" i="8"/>
  <c r="F178" i="8"/>
  <c r="AQ178" i="8"/>
  <c r="AM178" i="8"/>
  <c r="D178" i="8"/>
  <c r="N178" i="8"/>
  <c r="C178" i="8"/>
  <c r="B178" i="8"/>
  <c r="AK178" i="8"/>
  <c r="J178" i="8"/>
  <c r="AJ178" i="8"/>
  <c r="AI178" i="8"/>
  <c r="AP178" i="8"/>
  <c r="AQ179" i="8" s="1"/>
  <c r="AS178" i="8"/>
  <c r="AT179" i="8" s="1"/>
  <c r="V179" i="8" s="1"/>
  <c r="K178" i="8"/>
  <c r="O178" i="8"/>
  <c r="Q178" i="8"/>
  <c r="R179" i="8" s="1"/>
  <c r="AF178" i="8"/>
  <c r="AS179" i="8"/>
  <c r="J177" i="7"/>
  <c r="R177" i="7"/>
  <c r="AR178" i="7"/>
  <c r="U179" i="7" s="1"/>
  <c r="AG177" i="7"/>
  <c r="AH178" i="7" s="1"/>
  <c r="AP177" i="7"/>
  <c r="P178" i="7"/>
  <c r="AN177" i="7"/>
  <c r="G177" i="7"/>
  <c r="H178" i="7" s="1"/>
  <c r="N178" i="7"/>
  <c r="J178" i="7"/>
  <c r="E177" i="7"/>
  <c r="AR177" i="7"/>
  <c r="AS178" i="7" s="1"/>
  <c r="AT178" i="7"/>
  <c r="V178" i="7" s="1"/>
  <c r="R178" i="7"/>
  <c r="AB177" i="7"/>
  <c r="H177" i="7"/>
  <c r="AF177" i="7"/>
  <c r="AG178" i="7" s="1"/>
  <c r="P177" i="7"/>
  <c r="N177" i="7"/>
  <c r="AP178" i="7"/>
  <c r="F177" i="7"/>
  <c r="E178" i="7" s="1"/>
  <c r="AC177" i="7"/>
  <c r="AA177" i="7"/>
  <c r="L177" i="7"/>
  <c r="C177" i="7"/>
  <c r="B177" i="7"/>
  <c r="AD177" i="7"/>
  <c r="R178" i="4"/>
  <c r="AS178" i="4"/>
  <c r="AK180" i="4"/>
  <c r="S178" i="4"/>
  <c r="G181" i="4"/>
  <c r="AE181" i="4"/>
  <c r="AT178" i="4"/>
  <c r="V178" i="4" s="1"/>
  <c r="C183" i="4"/>
  <c r="AR178" i="4"/>
  <c r="AM180" i="4"/>
  <c r="U178" i="4"/>
  <c r="AQ178" i="4"/>
  <c r="AR179" i="4" s="1"/>
  <c r="AA183" i="4"/>
  <c r="K180" i="4"/>
  <c r="I180" i="4"/>
  <c r="E182" i="4"/>
  <c r="AI180" i="4"/>
  <c r="AG180" i="4"/>
  <c r="AC182" i="4"/>
  <c r="M180" i="4"/>
  <c r="AO179" i="4"/>
  <c r="AM179" i="4"/>
  <c r="AI181" i="4"/>
  <c r="AG181" i="4"/>
  <c r="T178" i="4"/>
  <c r="O180" i="4"/>
  <c r="Q179" i="4"/>
  <c r="O179" i="4"/>
  <c r="K181" i="4"/>
  <c r="I181" i="4"/>
  <c r="Z192" i="1"/>
  <c r="L192" i="1" s="1"/>
  <c r="X192" i="1"/>
  <c r="Y192" i="1"/>
  <c r="D192" i="1"/>
  <c r="I192" i="1"/>
  <c r="T192" i="1"/>
  <c r="B192" i="1"/>
  <c r="C192" i="1"/>
  <c r="U192" i="1"/>
  <c r="V192" i="1"/>
  <c r="R192" i="1"/>
  <c r="J192" i="1"/>
  <c r="W192" i="1"/>
  <c r="H192" i="1"/>
  <c r="Q192" i="1"/>
  <c r="S192" i="1"/>
  <c r="F192" i="1"/>
  <c r="K192" i="1"/>
  <c r="E192" i="1"/>
  <c r="G192" i="1"/>
  <c r="E179" i="8" l="1"/>
  <c r="AJ179" i="8"/>
  <c r="N179" i="8"/>
  <c r="AP179" i="8"/>
  <c r="H179" i="8"/>
  <c r="AE179" i="8"/>
  <c r="K179" i="8"/>
  <c r="P179" i="8"/>
  <c r="AB179" i="8"/>
  <c r="L179" i="8"/>
  <c r="AO179" i="8"/>
  <c r="F179" i="8"/>
  <c r="AB178" i="7"/>
  <c r="L178" i="7"/>
  <c r="K179" i="7" s="1"/>
  <c r="S179" i="7"/>
  <c r="Q178" i="7"/>
  <c r="AJ178" i="7"/>
  <c r="F178" i="7"/>
  <c r="G179" i="7" s="1"/>
  <c r="AF178" i="7"/>
  <c r="AG179" i="7" s="1"/>
  <c r="M178" i="7"/>
  <c r="I179" i="8"/>
  <c r="AR179" i="8"/>
  <c r="AM179" i="8"/>
  <c r="AN180" i="8" s="1"/>
  <c r="C179" i="8"/>
  <c r="B179" i="8"/>
  <c r="G179" i="8"/>
  <c r="Q179" i="8"/>
  <c r="D179" i="8"/>
  <c r="T179" i="8"/>
  <c r="AT180" i="8"/>
  <c r="V180" i="8" s="1"/>
  <c r="AG179" i="8"/>
  <c r="J179" i="8"/>
  <c r="O179" i="8"/>
  <c r="AI179" i="8"/>
  <c r="M179" i="8"/>
  <c r="AK179" i="8"/>
  <c r="S179" i="8"/>
  <c r="T180" i="8" s="1"/>
  <c r="AH179" i="8"/>
  <c r="AC179" i="8"/>
  <c r="AD180" i="8" s="1"/>
  <c r="AA179" i="8"/>
  <c r="AL179" i="8"/>
  <c r="AN179" i="8"/>
  <c r="AF179" i="8"/>
  <c r="AD179" i="8"/>
  <c r="I178" i="7"/>
  <c r="AD178" i="7"/>
  <c r="AE178" i="7"/>
  <c r="AF179" i="7" s="1"/>
  <c r="G178" i="7"/>
  <c r="AK178" i="7"/>
  <c r="O179" i="7"/>
  <c r="AQ179" i="7"/>
  <c r="M179" i="7"/>
  <c r="AQ178" i="7"/>
  <c r="C178" i="7"/>
  <c r="B178" i="7"/>
  <c r="D178" i="7"/>
  <c r="O178" i="7"/>
  <c r="AC178" i="7"/>
  <c r="AA178" i="7"/>
  <c r="AO178" i="7"/>
  <c r="AP179" i="7" s="1"/>
  <c r="AS179" i="7"/>
  <c r="Q179" i="7"/>
  <c r="R180" i="7" s="1"/>
  <c r="S178" i="7"/>
  <c r="U178" i="7"/>
  <c r="AT179" i="7" s="1"/>
  <c r="V179" i="7" s="1"/>
  <c r="AO179" i="7"/>
  <c r="AM178" i="7"/>
  <c r="K178" i="7"/>
  <c r="AI178" i="7"/>
  <c r="AD182" i="4"/>
  <c r="AT179" i="4"/>
  <c r="V179" i="4" s="1"/>
  <c r="F182" i="4"/>
  <c r="U179" i="4"/>
  <c r="R179" i="4"/>
  <c r="AP179" i="4"/>
  <c r="T179" i="4"/>
  <c r="AJ181" i="4"/>
  <c r="P180" i="4"/>
  <c r="N180" i="4"/>
  <c r="J182" i="4"/>
  <c r="H182" i="4"/>
  <c r="AL181" i="4"/>
  <c r="D183" i="4"/>
  <c r="B184" i="4"/>
  <c r="AH181" i="4"/>
  <c r="AF181" i="4"/>
  <c r="J181" i="4"/>
  <c r="H181" i="4"/>
  <c r="S179" i="4"/>
  <c r="AH182" i="4"/>
  <c r="AF182" i="4"/>
  <c r="L181" i="4"/>
  <c r="N181" i="4"/>
  <c r="AN180" i="4"/>
  <c r="AL180" i="4"/>
  <c r="AB183" i="4"/>
  <c r="AQ179" i="4"/>
  <c r="AS179" i="4"/>
  <c r="K193" i="1"/>
  <c r="Z193" i="1"/>
  <c r="L193" i="1" s="1"/>
  <c r="H193" i="1"/>
  <c r="U193" i="1"/>
  <c r="X193" i="1"/>
  <c r="G193" i="1"/>
  <c r="T193" i="1"/>
  <c r="R193" i="1"/>
  <c r="S193" i="1"/>
  <c r="Q193" i="1"/>
  <c r="W193" i="1"/>
  <c r="Y193" i="1"/>
  <c r="I193" i="1"/>
  <c r="V193" i="1"/>
  <c r="D193" i="1"/>
  <c r="F193" i="1"/>
  <c r="J193" i="1"/>
  <c r="C193" i="1"/>
  <c r="B193" i="1"/>
  <c r="E193" i="1"/>
  <c r="K180" i="8" l="1"/>
  <c r="O180" i="8"/>
  <c r="AE180" i="8"/>
  <c r="M180" i="8"/>
  <c r="AO180" i="8"/>
  <c r="U180" i="8"/>
  <c r="N180" i="8"/>
  <c r="L180" i="8"/>
  <c r="AP180" i="8"/>
  <c r="F180" i="8"/>
  <c r="AB180" i="8"/>
  <c r="H180" i="7"/>
  <c r="AJ179" i="7"/>
  <c r="AE179" i="7"/>
  <c r="I179" i="7"/>
  <c r="J180" i="7" s="1"/>
  <c r="AD179" i="7"/>
  <c r="AK179" i="7"/>
  <c r="N180" i="7"/>
  <c r="AR180" i="7"/>
  <c r="T179" i="7"/>
  <c r="E179" i="7"/>
  <c r="AI179" i="7"/>
  <c r="P180" i="7"/>
  <c r="AH180" i="8"/>
  <c r="D180" i="8"/>
  <c r="AK180" i="8"/>
  <c r="AS180" i="8"/>
  <c r="AJ180" i="8"/>
  <c r="E180" i="8"/>
  <c r="J180" i="8"/>
  <c r="C180" i="8"/>
  <c r="B180" i="8"/>
  <c r="Q180" i="8"/>
  <c r="AQ180" i="8"/>
  <c r="AR180" i="8"/>
  <c r="AS181" i="8" s="1"/>
  <c r="AM180" i="8"/>
  <c r="AA180" i="8"/>
  <c r="AL180" i="8"/>
  <c r="G180" i="8"/>
  <c r="R180" i="8"/>
  <c r="I180" i="8"/>
  <c r="AG180" i="8"/>
  <c r="AI180" i="8"/>
  <c r="AC180" i="8"/>
  <c r="S180" i="8"/>
  <c r="P180" i="8"/>
  <c r="H180" i="8"/>
  <c r="AF180" i="8"/>
  <c r="AG181" i="8" s="1"/>
  <c r="AL179" i="7"/>
  <c r="P179" i="7"/>
  <c r="AN180" i="7"/>
  <c r="T180" i="7"/>
  <c r="AH180" i="7"/>
  <c r="H179" i="7"/>
  <c r="L179" i="7"/>
  <c r="R179" i="7"/>
  <c r="D179" i="7"/>
  <c r="L180" i="7"/>
  <c r="F179" i="7"/>
  <c r="G180" i="7" s="1"/>
  <c r="C179" i="7"/>
  <c r="B179" i="7"/>
  <c r="AN179" i="7"/>
  <c r="AR179" i="7"/>
  <c r="AA179" i="7"/>
  <c r="AL180" i="7"/>
  <c r="O181" i="7" s="1"/>
  <c r="AC179" i="7"/>
  <c r="AD180" i="7" s="1"/>
  <c r="J179" i="7"/>
  <c r="AH179" i="7"/>
  <c r="AT180" i="7"/>
  <c r="V180" i="7" s="1"/>
  <c r="AP180" i="7"/>
  <c r="Q181" i="7" s="1"/>
  <c r="AB179" i="7"/>
  <c r="AJ180" i="7"/>
  <c r="N179" i="7"/>
  <c r="R180" i="4"/>
  <c r="AT180" i="4"/>
  <c r="V180" i="4" s="1"/>
  <c r="E183" i="4"/>
  <c r="AC183" i="4"/>
  <c r="K182" i="4"/>
  <c r="T180" i="4"/>
  <c r="U180" i="4"/>
  <c r="AO180" i="4"/>
  <c r="AQ180" i="4"/>
  <c r="Q180" i="4"/>
  <c r="S180" i="4"/>
  <c r="AS180" i="4"/>
  <c r="AR180" i="4"/>
  <c r="C184" i="4"/>
  <c r="O181" i="4"/>
  <c r="M181" i="4"/>
  <c r="AM181" i="4"/>
  <c r="AK181" i="4"/>
  <c r="I182" i="4"/>
  <c r="G182" i="4"/>
  <c r="M182" i="4"/>
  <c r="I183" i="4"/>
  <c r="G183" i="4"/>
  <c r="AA184" i="4"/>
  <c r="AG183" i="4"/>
  <c r="AE183" i="4"/>
  <c r="AG182" i="4"/>
  <c r="AE182" i="4"/>
  <c r="AP180" i="4"/>
  <c r="AQ181" i="4" s="1"/>
  <c r="AK182" i="4"/>
  <c r="AI182" i="4"/>
  <c r="K194" i="1"/>
  <c r="Z194" i="1"/>
  <c r="L194" i="1" s="1"/>
  <c r="F194" i="1"/>
  <c r="D194" i="1"/>
  <c r="Q194" i="1"/>
  <c r="S194" i="1"/>
  <c r="X194" i="1"/>
  <c r="R194" i="1"/>
  <c r="E194" i="1"/>
  <c r="G194" i="1"/>
  <c r="T194" i="1"/>
  <c r="H194" i="1"/>
  <c r="U194" i="1"/>
  <c r="W194" i="1"/>
  <c r="V194" i="1"/>
  <c r="Y194" i="1"/>
  <c r="C194" i="1"/>
  <c r="B194" i="1"/>
  <c r="J194" i="1"/>
  <c r="I194" i="1"/>
  <c r="AT181" i="8" l="1"/>
  <c r="V181" i="8" s="1"/>
  <c r="P181" i="8"/>
  <c r="AO181" i="8"/>
  <c r="E181" i="8"/>
  <c r="I181" i="8"/>
  <c r="T181" i="8"/>
  <c r="F181" i="8"/>
  <c r="AN181" i="8"/>
  <c r="J181" i="8"/>
  <c r="AF181" i="8"/>
  <c r="AJ181" i="8"/>
  <c r="K181" i="7"/>
  <c r="AF180" i="7"/>
  <c r="AG181" i="7" s="1"/>
  <c r="AK181" i="7"/>
  <c r="S180" i="7"/>
  <c r="AS180" i="7"/>
  <c r="AI180" i="7"/>
  <c r="U181" i="7"/>
  <c r="O180" i="7"/>
  <c r="P181" i="7" s="1"/>
  <c r="S181" i="8"/>
  <c r="AR181" i="8"/>
  <c r="AK181" i="8"/>
  <c r="Q181" i="8"/>
  <c r="AM181" i="8"/>
  <c r="R181" i="8"/>
  <c r="M181" i="8"/>
  <c r="AI181" i="8"/>
  <c r="AB181" i="8"/>
  <c r="AP181" i="8"/>
  <c r="AO182" i="8" s="1"/>
  <c r="O181" i="8"/>
  <c r="U181" i="8"/>
  <c r="AT182" i="8" s="1"/>
  <c r="V182" i="8" s="1"/>
  <c r="C181" i="8"/>
  <c r="B181" i="8"/>
  <c r="AL181" i="8"/>
  <c r="L181" i="8"/>
  <c r="U182" i="8"/>
  <c r="AA181" i="8"/>
  <c r="D181" i="8"/>
  <c r="E182" i="8" s="1"/>
  <c r="AE181" i="8"/>
  <c r="G181" i="8"/>
  <c r="H181" i="8"/>
  <c r="AD181" i="8"/>
  <c r="AH181" i="8"/>
  <c r="AI182" i="8" s="1"/>
  <c r="AC181" i="8"/>
  <c r="K181" i="8"/>
  <c r="AQ181" i="8"/>
  <c r="AR182" i="8" s="1"/>
  <c r="N181" i="8"/>
  <c r="O182" i="8" s="1"/>
  <c r="AO180" i="7"/>
  <c r="M180" i="7"/>
  <c r="AO181" i="7"/>
  <c r="C180" i="7"/>
  <c r="B180" i="7"/>
  <c r="AG180" i="7"/>
  <c r="Q180" i="7"/>
  <c r="D180" i="7"/>
  <c r="S181" i="7"/>
  <c r="T182" i="7" s="1"/>
  <c r="K180" i="7"/>
  <c r="AC180" i="7"/>
  <c r="AA180" i="7"/>
  <c r="AM181" i="7"/>
  <c r="I181" i="7"/>
  <c r="AE180" i="7"/>
  <c r="U180" i="7"/>
  <c r="AQ181" i="7"/>
  <c r="AQ180" i="7"/>
  <c r="I180" i="7"/>
  <c r="AM180" i="7"/>
  <c r="AI181" i="7"/>
  <c r="AH182" i="7"/>
  <c r="M181" i="7"/>
  <c r="N182" i="7" s="1"/>
  <c r="AS181" i="7"/>
  <c r="AB180" i="7"/>
  <c r="E180" i="7"/>
  <c r="F180" i="7"/>
  <c r="G181" i="7" s="1"/>
  <c r="AK180" i="7"/>
  <c r="D184" i="4"/>
  <c r="AT181" i="4"/>
  <c r="V181" i="4" s="1"/>
  <c r="AB184" i="4"/>
  <c r="AS181" i="4"/>
  <c r="T181" i="4"/>
  <c r="R181" i="4"/>
  <c r="P181" i="4"/>
  <c r="AP181" i="4"/>
  <c r="AN181" i="4"/>
  <c r="AR181" i="4"/>
  <c r="AF183" i="4"/>
  <c r="AD183" i="4"/>
  <c r="H184" i="4"/>
  <c r="J183" i="4"/>
  <c r="Q181" i="4"/>
  <c r="AH183" i="4"/>
  <c r="AF184" i="4"/>
  <c r="AD184" i="4"/>
  <c r="AO181" i="4"/>
  <c r="AN182" i="4" s="1"/>
  <c r="N182" i="4"/>
  <c r="L182" i="4"/>
  <c r="B185" i="4"/>
  <c r="AJ183" i="4"/>
  <c r="AL182" i="4"/>
  <c r="AJ182" i="4"/>
  <c r="L183" i="4"/>
  <c r="S181" i="4"/>
  <c r="AR182" i="4" s="1"/>
  <c r="F184" i="4"/>
  <c r="H183" i="4"/>
  <c r="F183" i="4"/>
  <c r="U181" i="4"/>
  <c r="Z195" i="1"/>
  <c r="L195" i="1" s="1"/>
  <c r="D195" i="1"/>
  <c r="H195" i="1"/>
  <c r="S195" i="1"/>
  <c r="Y195" i="1"/>
  <c r="F195" i="1"/>
  <c r="W195" i="1"/>
  <c r="X195" i="1"/>
  <c r="E195" i="1"/>
  <c r="T195" i="1"/>
  <c r="V195" i="1"/>
  <c r="K195" i="1"/>
  <c r="I195" i="1"/>
  <c r="G195" i="1"/>
  <c r="J195" i="1"/>
  <c r="Q195" i="1"/>
  <c r="B195" i="1"/>
  <c r="C195" i="1"/>
  <c r="U195" i="1"/>
  <c r="R195" i="1"/>
  <c r="P182" i="8" l="1"/>
  <c r="N182" i="8"/>
  <c r="H182" i="8"/>
  <c r="S182" i="8"/>
  <c r="AE182" i="8"/>
  <c r="L182" i="8"/>
  <c r="AD182" i="8"/>
  <c r="AS182" i="8"/>
  <c r="AT183" i="8" s="1"/>
  <c r="V183" i="8" s="1"/>
  <c r="L181" i="7"/>
  <c r="AF181" i="7"/>
  <c r="T181" i="7"/>
  <c r="AJ182" i="7"/>
  <c r="AN181" i="7"/>
  <c r="AL181" i="7"/>
  <c r="D181" i="7"/>
  <c r="AM182" i="8"/>
  <c r="AC182" i="8"/>
  <c r="AA182" i="8"/>
  <c r="F182" i="8"/>
  <c r="AF182" i="8"/>
  <c r="C182" i="8"/>
  <c r="B182" i="8"/>
  <c r="G182" i="8"/>
  <c r="F183" i="8" s="1"/>
  <c r="Q182" i="8"/>
  <c r="D182" i="8"/>
  <c r="AJ182" i="8"/>
  <c r="AK183" i="8" s="1"/>
  <c r="AP182" i="8"/>
  <c r="AB182" i="8"/>
  <c r="AL182" i="8"/>
  <c r="AN182" i="8"/>
  <c r="T182" i="8"/>
  <c r="U183" i="8" s="1"/>
  <c r="K182" i="8"/>
  <c r="R182" i="8"/>
  <c r="AH182" i="8"/>
  <c r="AK182" i="8"/>
  <c r="I182" i="8"/>
  <c r="M182" i="8"/>
  <c r="AQ182" i="8"/>
  <c r="J182" i="8"/>
  <c r="AG182" i="8"/>
  <c r="AP182" i="7"/>
  <c r="E181" i="7"/>
  <c r="F182" i="7" s="1"/>
  <c r="N181" i="7"/>
  <c r="O182" i="7" s="1"/>
  <c r="AT181" i="7"/>
  <c r="V181" i="7" s="1"/>
  <c r="F181" i="7"/>
  <c r="J181" i="7"/>
  <c r="AN182" i="7"/>
  <c r="AL182" i="7"/>
  <c r="AP181" i="7"/>
  <c r="AC181" i="7"/>
  <c r="AA181" i="7"/>
  <c r="H181" i="7"/>
  <c r="AB181" i="7"/>
  <c r="R181" i="7"/>
  <c r="R182" i="7"/>
  <c r="AR181" i="7"/>
  <c r="AS182" i="7" s="1"/>
  <c r="AD181" i="7"/>
  <c r="AH181" i="7"/>
  <c r="L182" i="7"/>
  <c r="AJ181" i="7"/>
  <c r="J182" i="7"/>
  <c r="AR182" i="7"/>
  <c r="AE181" i="7"/>
  <c r="AF182" i="7" s="1"/>
  <c r="C181" i="7"/>
  <c r="B181" i="7"/>
  <c r="P182" i="7"/>
  <c r="AA185" i="4"/>
  <c r="P182" i="4"/>
  <c r="AM183" i="4" s="1"/>
  <c r="AT182" i="4"/>
  <c r="V182" i="4" s="1"/>
  <c r="AS182" i="4"/>
  <c r="C185" i="4"/>
  <c r="B186" i="4" s="1"/>
  <c r="O182" i="4"/>
  <c r="U182" i="4"/>
  <c r="AO182" i="4"/>
  <c r="AM182" i="4"/>
  <c r="AQ182" i="4"/>
  <c r="Q182" i="4"/>
  <c r="S182" i="4"/>
  <c r="AI184" i="4"/>
  <c r="AE185" i="4"/>
  <c r="AC185" i="4"/>
  <c r="G184" i="4"/>
  <c r="E184" i="4"/>
  <c r="AE184" i="4"/>
  <c r="AC184" i="4"/>
  <c r="I184" i="4"/>
  <c r="M183" i="4"/>
  <c r="K183" i="4"/>
  <c r="AG184" i="4"/>
  <c r="G185" i="4"/>
  <c r="E185" i="4"/>
  <c r="O183" i="4"/>
  <c r="T182" i="4"/>
  <c r="AP182" i="4"/>
  <c r="K184" i="4"/>
  <c r="AK183" i="4"/>
  <c r="AI183" i="4"/>
  <c r="R182" i="4"/>
  <c r="V196" i="1"/>
  <c r="D196" i="1"/>
  <c r="W196" i="1"/>
  <c r="Y196" i="1"/>
  <c r="E196" i="1"/>
  <c r="Z196" i="1"/>
  <c r="L196" i="1" s="1"/>
  <c r="U196" i="1"/>
  <c r="F196" i="1"/>
  <c r="C196" i="1"/>
  <c r="B196" i="1"/>
  <c r="K196" i="1"/>
  <c r="X196" i="1"/>
  <c r="R196" i="1"/>
  <c r="I196" i="1"/>
  <c r="H196" i="1"/>
  <c r="S196" i="1"/>
  <c r="Q196" i="1"/>
  <c r="J196" i="1"/>
  <c r="T196" i="1"/>
  <c r="G196" i="1"/>
  <c r="AR183" i="8" l="1"/>
  <c r="AJ183" i="8"/>
  <c r="L183" i="8"/>
  <c r="E183" i="8"/>
  <c r="J183" i="8"/>
  <c r="K184" i="8" s="1"/>
  <c r="AN183" i="8"/>
  <c r="M183" i="8"/>
  <c r="AM183" i="8"/>
  <c r="AI183" i="8"/>
  <c r="AP183" i="8"/>
  <c r="D183" i="8"/>
  <c r="U182" i="7"/>
  <c r="AQ182" i="7"/>
  <c r="AT182" i="7"/>
  <c r="V182" i="7" s="1"/>
  <c r="U183" i="7" s="1"/>
  <c r="AK183" i="7"/>
  <c r="AS183" i="7"/>
  <c r="S183" i="7"/>
  <c r="AQ183" i="8"/>
  <c r="AG183" i="8"/>
  <c r="P183" i="8"/>
  <c r="AH183" i="8"/>
  <c r="AI184" i="8" s="1"/>
  <c r="S183" i="8"/>
  <c r="T183" i="8"/>
  <c r="U184" i="8" s="1"/>
  <c r="K183" i="8"/>
  <c r="Q183" i="8"/>
  <c r="AE183" i="8"/>
  <c r="G183" i="8"/>
  <c r="AS183" i="8"/>
  <c r="AT184" i="8" s="1"/>
  <c r="V184" i="8" s="1"/>
  <c r="AB183" i="8"/>
  <c r="N183" i="8"/>
  <c r="AF183" i="8"/>
  <c r="O183" i="8"/>
  <c r="R183" i="8"/>
  <c r="AD183" i="8"/>
  <c r="H183" i="8"/>
  <c r="AL183" i="8"/>
  <c r="AM184" i="8" s="1"/>
  <c r="AO183" i="8"/>
  <c r="AC183" i="8"/>
  <c r="AD184" i="8" s="1"/>
  <c r="AA183" i="8"/>
  <c r="C183" i="8"/>
  <c r="B183" i="8"/>
  <c r="I183" i="8"/>
  <c r="Q182" i="7"/>
  <c r="AK182" i="7"/>
  <c r="B182" i="7"/>
  <c r="C182" i="7"/>
  <c r="M183" i="7"/>
  <c r="AC182" i="7"/>
  <c r="AA182" i="7"/>
  <c r="AO183" i="7"/>
  <c r="Q183" i="7"/>
  <c r="D182" i="7"/>
  <c r="K182" i="7"/>
  <c r="AE182" i="7"/>
  <c r="AB182" i="7"/>
  <c r="G182" i="7"/>
  <c r="AQ183" i="7"/>
  <c r="AR184" i="7" s="1"/>
  <c r="S182" i="7"/>
  <c r="T183" i="7" s="1"/>
  <c r="AI182" i="7"/>
  <c r="AD182" i="7"/>
  <c r="AO182" i="7"/>
  <c r="AP183" i="7" s="1"/>
  <c r="AG182" i="7"/>
  <c r="AM182" i="7"/>
  <c r="AM183" i="7"/>
  <c r="I182" i="7"/>
  <c r="AI183" i="7"/>
  <c r="AT183" i="7"/>
  <c r="V183" i="7" s="1"/>
  <c r="O183" i="7"/>
  <c r="K183" i="7"/>
  <c r="H182" i="7"/>
  <c r="I183" i="7" s="1"/>
  <c r="E182" i="7"/>
  <c r="M182" i="7"/>
  <c r="AT183" i="4"/>
  <c r="V183" i="4" s="1"/>
  <c r="N183" i="4"/>
  <c r="AQ183" i="4"/>
  <c r="AP183" i="4"/>
  <c r="AR183" i="4"/>
  <c r="H185" i="4"/>
  <c r="Q183" i="4"/>
  <c r="AL184" i="4"/>
  <c r="J185" i="4"/>
  <c r="AN183" i="4"/>
  <c r="AL183" i="4"/>
  <c r="T183" i="4"/>
  <c r="R183" i="4"/>
  <c r="P183" i="4"/>
  <c r="AD186" i="4"/>
  <c r="AB186" i="4"/>
  <c r="S183" i="4"/>
  <c r="U183" i="4"/>
  <c r="AD185" i="4"/>
  <c r="AB185" i="4"/>
  <c r="F186" i="4"/>
  <c r="D186" i="4"/>
  <c r="AJ184" i="4"/>
  <c r="AH184" i="4"/>
  <c r="AS183" i="4"/>
  <c r="AH185" i="4"/>
  <c r="AF185" i="4"/>
  <c r="F185" i="4"/>
  <c r="D185" i="4"/>
  <c r="L184" i="4"/>
  <c r="J184" i="4"/>
  <c r="AO183" i="4"/>
  <c r="N184" i="4"/>
  <c r="Z197" i="1"/>
  <c r="L197" i="1" s="1"/>
  <c r="K197" i="1"/>
  <c r="R197" i="1"/>
  <c r="T197" i="1"/>
  <c r="I197" i="1"/>
  <c r="D197" i="1"/>
  <c r="G197" i="1"/>
  <c r="B197" i="1"/>
  <c r="C197" i="1"/>
  <c r="V197" i="1"/>
  <c r="J197" i="1"/>
  <c r="U197" i="1"/>
  <c r="X197" i="1"/>
  <c r="E197" i="1"/>
  <c r="H197" i="1"/>
  <c r="S197" i="1"/>
  <c r="Q197" i="1"/>
  <c r="W197" i="1"/>
  <c r="Y197" i="1"/>
  <c r="F197" i="1"/>
  <c r="L184" i="8" l="1"/>
  <c r="AS184" i="8"/>
  <c r="AT185" i="8" s="1"/>
  <c r="V185" i="8" s="1"/>
  <c r="AQ184" i="8"/>
  <c r="AN184" i="8"/>
  <c r="S184" i="8"/>
  <c r="AH184" i="8"/>
  <c r="R184" i="8"/>
  <c r="I184" i="8"/>
  <c r="J185" i="8" s="1"/>
  <c r="AO184" i="8"/>
  <c r="D184" i="8"/>
  <c r="P183" i="7"/>
  <c r="AE183" i="7"/>
  <c r="R184" i="7"/>
  <c r="AJ184" i="7"/>
  <c r="J183" i="7"/>
  <c r="N183" i="7"/>
  <c r="AN184" i="7"/>
  <c r="AD183" i="7"/>
  <c r="J184" i="8"/>
  <c r="O184" i="8"/>
  <c r="AF184" i="8"/>
  <c r="F184" i="8"/>
  <c r="AC184" i="8"/>
  <c r="AA184" i="8"/>
  <c r="AL184" i="8"/>
  <c r="C184" i="8"/>
  <c r="B184" i="8"/>
  <c r="E184" i="8"/>
  <c r="AE184" i="8"/>
  <c r="T184" i="8"/>
  <c r="AR184" i="8"/>
  <c r="AB184" i="8"/>
  <c r="T185" i="8"/>
  <c r="M184" i="8"/>
  <c r="AK184" i="8"/>
  <c r="P184" i="8"/>
  <c r="AJ184" i="8"/>
  <c r="N184" i="8"/>
  <c r="O185" i="8" s="1"/>
  <c r="AP184" i="8"/>
  <c r="AG184" i="8"/>
  <c r="H184" i="8"/>
  <c r="Q184" i="8"/>
  <c r="R185" i="8" s="1"/>
  <c r="G184" i="8"/>
  <c r="G183" i="7"/>
  <c r="H183" i="7"/>
  <c r="AB183" i="7"/>
  <c r="AF183" i="7"/>
  <c r="N184" i="7"/>
  <c r="AT184" i="7"/>
  <c r="V184" i="7" s="1"/>
  <c r="L183" i="7"/>
  <c r="D183" i="7"/>
  <c r="F183" i="7"/>
  <c r="AJ183" i="7"/>
  <c r="E183" i="7"/>
  <c r="F184" i="7" s="1"/>
  <c r="B183" i="7"/>
  <c r="C183" i="7"/>
  <c r="AC183" i="7"/>
  <c r="AA183" i="7"/>
  <c r="AL183" i="7"/>
  <c r="AN183" i="7"/>
  <c r="L184" i="7"/>
  <c r="AH183" i="7"/>
  <c r="AR183" i="7"/>
  <c r="AS184" i="7" s="1"/>
  <c r="T184" i="7"/>
  <c r="AS185" i="7" s="1"/>
  <c r="R183" i="7"/>
  <c r="P184" i="7"/>
  <c r="AG183" i="7"/>
  <c r="AH184" i="7" s="1"/>
  <c r="AP184" i="7"/>
  <c r="AQ185" i="7" s="1"/>
  <c r="AL184" i="7"/>
  <c r="AT184" i="4"/>
  <c r="V184" i="4" s="1"/>
  <c r="U184" i="4"/>
  <c r="AR184" i="4"/>
  <c r="Q184" i="4"/>
  <c r="AG186" i="4"/>
  <c r="M185" i="4"/>
  <c r="R184" i="4"/>
  <c r="C187" i="4"/>
  <c r="S184" i="4"/>
  <c r="R185" i="4" s="1"/>
  <c r="AS184" i="4"/>
  <c r="AT185" i="4" s="1"/>
  <c r="V185" i="4" s="1"/>
  <c r="AQ184" i="4"/>
  <c r="AK184" i="4"/>
  <c r="AM184" i="4"/>
  <c r="M184" i="4"/>
  <c r="AO184" i="4"/>
  <c r="O184" i="4"/>
  <c r="AP184" i="4"/>
  <c r="AN184" i="4"/>
  <c r="K185" i="4"/>
  <c r="I185" i="4"/>
  <c r="P184" i="4"/>
  <c r="AI185" i="4"/>
  <c r="AG185" i="4"/>
  <c r="AC186" i="4"/>
  <c r="AA186" i="4"/>
  <c r="E186" i="4"/>
  <c r="C186" i="4"/>
  <c r="AK185" i="4"/>
  <c r="AE186" i="4"/>
  <c r="E187" i="4"/>
  <c r="AC187" i="4"/>
  <c r="AA187" i="4"/>
  <c r="I186" i="4"/>
  <c r="G186" i="4"/>
  <c r="T184" i="4"/>
  <c r="U185" i="8" l="1"/>
  <c r="AR185" i="8"/>
  <c r="U186" i="8" s="1"/>
  <c r="AI185" i="8"/>
  <c r="AH185" i="8"/>
  <c r="I185" i="8"/>
  <c r="N185" i="8"/>
  <c r="H185" i="8"/>
  <c r="Q185" i="8"/>
  <c r="F185" i="8"/>
  <c r="E185" i="8"/>
  <c r="AM184" i="7"/>
  <c r="G184" i="7"/>
  <c r="AQ184" i="7"/>
  <c r="AB184" i="7"/>
  <c r="S184" i="7"/>
  <c r="AD184" i="7"/>
  <c r="O185" i="7"/>
  <c r="P186" i="7" s="1"/>
  <c r="AE185" i="8"/>
  <c r="AJ185" i="8"/>
  <c r="AD185" i="8"/>
  <c r="G185" i="8"/>
  <c r="AK185" i="8"/>
  <c r="AC185" i="8"/>
  <c r="AA185" i="8"/>
  <c r="B185" i="8"/>
  <c r="C185" i="8"/>
  <c r="AG185" i="8"/>
  <c r="L185" i="8"/>
  <c r="K186" i="8" s="1"/>
  <c r="AP185" i="8"/>
  <c r="D185" i="8"/>
  <c r="P185" i="8"/>
  <c r="AS185" i="8"/>
  <c r="AT186" i="8" s="1"/>
  <c r="V186" i="8" s="1"/>
  <c r="AM185" i="8"/>
  <c r="AN185" i="8"/>
  <c r="S185" i="8"/>
  <c r="M185" i="8"/>
  <c r="K185" i="8"/>
  <c r="AQ185" i="8"/>
  <c r="AL185" i="8"/>
  <c r="AF185" i="8"/>
  <c r="AB185" i="8"/>
  <c r="AO185" i="8"/>
  <c r="AG184" i="7"/>
  <c r="AM185" i="7"/>
  <c r="U185" i="7"/>
  <c r="U184" i="7"/>
  <c r="AR185" i="7" s="1"/>
  <c r="O184" i="7"/>
  <c r="AE184" i="7"/>
  <c r="E184" i="7"/>
  <c r="AC184" i="7"/>
  <c r="AA184" i="7"/>
  <c r="S185" i="7"/>
  <c r="T186" i="7" s="1"/>
  <c r="AI184" i="7"/>
  <c r="M184" i="7"/>
  <c r="I184" i="7"/>
  <c r="AK184" i="7"/>
  <c r="D184" i="7"/>
  <c r="H184" i="7"/>
  <c r="M185" i="7"/>
  <c r="Q185" i="7"/>
  <c r="AO184" i="7"/>
  <c r="C184" i="7"/>
  <c r="D185" i="7" s="1"/>
  <c r="B184" i="7"/>
  <c r="AO185" i="7"/>
  <c r="AK185" i="7"/>
  <c r="J184" i="7"/>
  <c r="K185" i="7" s="1"/>
  <c r="K184" i="7"/>
  <c r="AF184" i="7"/>
  <c r="Q184" i="7"/>
  <c r="R185" i="7" s="1"/>
  <c r="P185" i="4"/>
  <c r="L186" i="4"/>
  <c r="Q185" i="4"/>
  <c r="H187" i="4"/>
  <c r="F187" i="4"/>
  <c r="T185" i="4"/>
  <c r="AP185" i="4"/>
  <c r="L185" i="4"/>
  <c r="N185" i="4"/>
  <c r="O185" i="4"/>
  <c r="AN185" i="4"/>
  <c r="AL185" i="4"/>
  <c r="AJ185" i="4"/>
  <c r="S185" i="4"/>
  <c r="AR185" i="4"/>
  <c r="D187" i="4"/>
  <c r="B187" i="4"/>
  <c r="AJ186" i="4"/>
  <c r="AB188" i="4"/>
  <c r="AS185" i="4"/>
  <c r="AT186" i="4" s="1"/>
  <c r="V186" i="4" s="1"/>
  <c r="AB187" i="4"/>
  <c r="AD187" i="4"/>
  <c r="AH186" i="4"/>
  <c r="AF186" i="4"/>
  <c r="AF187" i="4"/>
  <c r="U185" i="4"/>
  <c r="AO185" i="4"/>
  <c r="AM185" i="4"/>
  <c r="J186" i="4"/>
  <c r="H186" i="4"/>
  <c r="AQ185" i="4"/>
  <c r="D188" i="4"/>
  <c r="L186" i="8" l="1"/>
  <c r="AQ186" i="8"/>
  <c r="AS186" i="8"/>
  <c r="AP186" i="8"/>
  <c r="AO186" i="8"/>
  <c r="D186" i="8"/>
  <c r="AG186" i="8"/>
  <c r="O186" i="8"/>
  <c r="AR186" i="8"/>
  <c r="N186" i="8"/>
  <c r="R186" i="8"/>
  <c r="AT187" i="8"/>
  <c r="V187" i="8" s="1"/>
  <c r="AJ185" i="7"/>
  <c r="AL186" i="7"/>
  <c r="AM187" i="7" s="1"/>
  <c r="I185" i="7"/>
  <c r="AP186" i="7"/>
  <c r="E185" i="7"/>
  <c r="F186" i="7" s="1"/>
  <c r="AI185" i="7"/>
  <c r="AJ186" i="7" s="1"/>
  <c r="AL185" i="7"/>
  <c r="AK186" i="7" s="1"/>
  <c r="AF185" i="7"/>
  <c r="J186" i="8"/>
  <c r="P186" i="8"/>
  <c r="H186" i="8"/>
  <c r="AH186" i="8"/>
  <c r="AE186" i="8"/>
  <c r="T186" i="8"/>
  <c r="U187" i="8" s="1"/>
  <c r="Q186" i="8"/>
  <c r="C186" i="8"/>
  <c r="B186" i="8"/>
  <c r="AK186" i="8"/>
  <c r="AC186" i="8"/>
  <c r="AA186" i="8"/>
  <c r="G186" i="8"/>
  <c r="E186" i="8"/>
  <c r="AB186" i="8"/>
  <c r="AF186" i="8"/>
  <c r="AD186" i="8"/>
  <c r="AI186" i="8"/>
  <c r="AM186" i="8"/>
  <c r="AN187" i="8" s="1"/>
  <c r="AN186" i="8"/>
  <c r="M186" i="8"/>
  <c r="AL186" i="8"/>
  <c r="AM187" i="8" s="1"/>
  <c r="AJ186" i="8"/>
  <c r="AS187" i="8"/>
  <c r="AT188" i="8" s="1"/>
  <c r="V188" i="8" s="1"/>
  <c r="S186" i="8"/>
  <c r="I186" i="8"/>
  <c r="F186" i="8"/>
  <c r="AG185" i="7"/>
  <c r="AH186" i="7" s="1"/>
  <c r="C185" i="7"/>
  <c r="B185" i="7"/>
  <c r="T185" i="7"/>
  <c r="P185" i="7"/>
  <c r="AD185" i="7"/>
  <c r="AB185" i="7"/>
  <c r="AP185" i="7"/>
  <c r="J185" i="7"/>
  <c r="F185" i="7"/>
  <c r="AN186" i="7"/>
  <c r="N186" i="7"/>
  <c r="O187" i="7" s="1"/>
  <c r="N185" i="7"/>
  <c r="AA185" i="7"/>
  <c r="AH185" i="7"/>
  <c r="AI186" i="7" s="1"/>
  <c r="G185" i="7"/>
  <c r="L185" i="7"/>
  <c r="R186" i="7"/>
  <c r="AT185" i="7"/>
  <c r="AE185" i="7"/>
  <c r="AF186" i="7" s="1"/>
  <c r="AC185" i="7"/>
  <c r="AD186" i="7" s="1"/>
  <c r="H185" i="7"/>
  <c r="I186" i="7" s="1"/>
  <c r="AR186" i="7"/>
  <c r="AN185" i="7"/>
  <c r="O186" i="4"/>
  <c r="AE188" i="4"/>
  <c r="AS186" i="4"/>
  <c r="AQ186" i="4"/>
  <c r="P186" i="4"/>
  <c r="M186" i="4"/>
  <c r="K186" i="4"/>
  <c r="AK186" i="4"/>
  <c r="AI186" i="4"/>
  <c r="S186" i="4"/>
  <c r="T186" i="4"/>
  <c r="AM186" i="4"/>
  <c r="U186" i="4"/>
  <c r="AP186" i="4"/>
  <c r="AO186" i="4"/>
  <c r="AL186" i="4"/>
  <c r="Q186" i="4"/>
  <c r="AC188" i="4"/>
  <c r="AA188" i="4"/>
  <c r="G188" i="4"/>
  <c r="B188" i="4"/>
  <c r="C188" i="4"/>
  <c r="AG187" i="4"/>
  <c r="AE187" i="4"/>
  <c r="I187" i="4"/>
  <c r="G187" i="4"/>
  <c r="AI187" i="4"/>
  <c r="E188" i="4"/>
  <c r="AN186" i="4"/>
  <c r="K187" i="4"/>
  <c r="N186" i="4"/>
  <c r="AR186" i="4"/>
  <c r="AS187" i="4" s="1"/>
  <c r="R186" i="4"/>
  <c r="J187" i="8" l="1"/>
  <c r="T187" i="8"/>
  <c r="AQ187" i="8"/>
  <c r="AH187" i="8"/>
  <c r="AP187" i="8"/>
  <c r="P187" i="8"/>
  <c r="F187" i="8"/>
  <c r="AG187" i="8"/>
  <c r="N187" i="8"/>
  <c r="AO187" i="8"/>
  <c r="G187" i="8"/>
  <c r="S187" i="7"/>
  <c r="L186" i="7"/>
  <c r="M187" i="7" s="1"/>
  <c r="AO186" i="7"/>
  <c r="M186" i="7"/>
  <c r="E186" i="7"/>
  <c r="J186" i="7"/>
  <c r="AI187" i="7" s="1"/>
  <c r="AK187" i="8"/>
  <c r="AR187" i="8"/>
  <c r="O187" i="8"/>
  <c r="E187" i="8"/>
  <c r="AL187" i="8"/>
  <c r="B187" i="8"/>
  <c r="C187" i="8"/>
  <c r="D188" i="8" s="1"/>
  <c r="AI187" i="8"/>
  <c r="AC187" i="8"/>
  <c r="AA187" i="8"/>
  <c r="D187" i="8"/>
  <c r="I187" i="8"/>
  <c r="R187" i="8"/>
  <c r="S188" i="8" s="1"/>
  <c r="Q187" i="8"/>
  <c r="H187" i="8"/>
  <c r="G188" i="8" s="1"/>
  <c r="L187" i="8"/>
  <c r="AJ187" i="8"/>
  <c r="AB187" i="8"/>
  <c r="K187" i="8"/>
  <c r="M187" i="8"/>
  <c r="AE187" i="8"/>
  <c r="AD187" i="8"/>
  <c r="AF187" i="8"/>
  <c r="S187" i="8"/>
  <c r="T188" i="8" s="1"/>
  <c r="V185" i="7"/>
  <c r="AT186" i="7" s="1"/>
  <c r="AC186" i="7"/>
  <c r="AA186" i="7"/>
  <c r="U186" i="7"/>
  <c r="AQ187" i="7"/>
  <c r="AE186" i="7"/>
  <c r="C186" i="7"/>
  <c r="B186" i="7"/>
  <c r="H186" i="7"/>
  <c r="Q187" i="7"/>
  <c r="AM186" i="7"/>
  <c r="D186" i="7"/>
  <c r="AO187" i="7"/>
  <c r="AN188" i="7" s="1"/>
  <c r="AB186" i="7"/>
  <c r="K186" i="7"/>
  <c r="L187" i="7" s="1"/>
  <c r="AK187" i="7"/>
  <c r="AL188" i="7" s="1"/>
  <c r="S186" i="7"/>
  <c r="J187" i="7"/>
  <c r="G186" i="7"/>
  <c r="H187" i="7" s="1"/>
  <c r="AG186" i="7"/>
  <c r="O186" i="7"/>
  <c r="AQ186" i="7"/>
  <c r="Q186" i="7"/>
  <c r="AS186" i="7"/>
  <c r="T187" i="4"/>
  <c r="AT187" i="4"/>
  <c r="V187" i="4" s="1"/>
  <c r="S187" i="4"/>
  <c r="R187" i="4"/>
  <c r="P187" i="4"/>
  <c r="AH187" i="4"/>
  <c r="AJ187" i="4"/>
  <c r="J187" i="4"/>
  <c r="L187" i="4"/>
  <c r="AB189" i="4"/>
  <c r="N187" i="4"/>
  <c r="AP187" i="4"/>
  <c r="AL187" i="4"/>
  <c r="AN187" i="4"/>
  <c r="AO187" i="4"/>
  <c r="AR187" i="4"/>
  <c r="O187" i="4"/>
  <c r="M187" i="4"/>
  <c r="C189" i="4"/>
  <c r="B189" i="4"/>
  <c r="AK187" i="4"/>
  <c r="AF188" i="4"/>
  <c r="AD188" i="4"/>
  <c r="AD189" i="4"/>
  <c r="J188" i="4"/>
  <c r="AH188" i="4"/>
  <c r="AQ187" i="4"/>
  <c r="AA189" i="4"/>
  <c r="AM187" i="4"/>
  <c r="H188" i="4"/>
  <c r="F188" i="4"/>
  <c r="U187" i="4"/>
  <c r="T188" i="4" s="1"/>
  <c r="F189" i="4"/>
  <c r="D189" i="4"/>
  <c r="Q187" i="4"/>
  <c r="H188" i="8" l="1"/>
  <c r="AR188" i="8"/>
  <c r="AS189" i="8" s="1"/>
  <c r="AS188" i="8"/>
  <c r="AN188" i="8"/>
  <c r="L188" i="8"/>
  <c r="AM188" i="8"/>
  <c r="AK188" i="8"/>
  <c r="F188" i="8"/>
  <c r="AG188" i="8"/>
  <c r="P188" i="8"/>
  <c r="K187" i="7"/>
  <c r="L188" i="7" s="1"/>
  <c r="R187" i="7"/>
  <c r="R188" i="7"/>
  <c r="I187" i="7"/>
  <c r="AP187" i="7"/>
  <c r="AQ188" i="7" s="1"/>
  <c r="AL187" i="7"/>
  <c r="D187" i="7"/>
  <c r="AJ188" i="8"/>
  <c r="C188" i="8"/>
  <c r="B188" i="8"/>
  <c r="AC188" i="8"/>
  <c r="AA188" i="8"/>
  <c r="M188" i="8"/>
  <c r="E188" i="8"/>
  <c r="AH188" i="8"/>
  <c r="AL188" i="8"/>
  <c r="I188" i="8"/>
  <c r="AB188" i="8"/>
  <c r="O188" i="8"/>
  <c r="K188" i="8"/>
  <c r="U189" i="8"/>
  <c r="AE188" i="8"/>
  <c r="AD188" i="8"/>
  <c r="AI188" i="8"/>
  <c r="AO188" i="8"/>
  <c r="J188" i="8"/>
  <c r="AF188" i="8"/>
  <c r="U188" i="8"/>
  <c r="AT189" i="8" s="1"/>
  <c r="N188" i="8"/>
  <c r="O189" i="8" s="1"/>
  <c r="R188" i="8"/>
  <c r="AP188" i="8"/>
  <c r="AQ188" i="8"/>
  <c r="AR189" i="8" s="1"/>
  <c r="Q188" i="8"/>
  <c r="V186" i="7"/>
  <c r="U187" i="7" s="1"/>
  <c r="N188" i="7"/>
  <c r="AT187" i="7"/>
  <c r="V187" i="7" s="1"/>
  <c r="T187" i="7"/>
  <c r="AP188" i="7"/>
  <c r="G187" i="7"/>
  <c r="C187" i="7"/>
  <c r="B187" i="7"/>
  <c r="AB187" i="7"/>
  <c r="AR187" i="7"/>
  <c r="S188" i="7" s="1"/>
  <c r="AC187" i="7"/>
  <c r="AA187" i="7"/>
  <c r="E187" i="7"/>
  <c r="P188" i="7"/>
  <c r="P187" i="7"/>
  <c r="AD187" i="7"/>
  <c r="AG187" i="7"/>
  <c r="AH188" i="7" s="1"/>
  <c r="AE187" i="7"/>
  <c r="AF187" i="7"/>
  <c r="I188" i="7" s="1"/>
  <c r="AH187" i="7"/>
  <c r="AJ187" i="7"/>
  <c r="M188" i="7" s="1"/>
  <c r="AN187" i="7"/>
  <c r="N187" i="7"/>
  <c r="F187" i="7"/>
  <c r="AO188" i="4"/>
  <c r="AS188" i="4"/>
  <c r="AT188" i="4"/>
  <c r="V188" i="4" s="1"/>
  <c r="L188" i="4"/>
  <c r="AK188" i="4"/>
  <c r="AJ188" i="4"/>
  <c r="AI189" i="4" s="1"/>
  <c r="U188" i="4"/>
  <c r="AC190" i="4"/>
  <c r="I188" i="4"/>
  <c r="K188" i="4"/>
  <c r="AN188" i="4"/>
  <c r="AA190" i="4"/>
  <c r="AM188" i="4"/>
  <c r="AI188" i="4"/>
  <c r="AG188" i="4"/>
  <c r="AQ188" i="4"/>
  <c r="R188" i="4"/>
  <c r="AP188" i="4"/>
  <c r="O188" i="4"/>
  <c r="Q188" i="4"/>
  <c r="S188" i="4"/>
  <c r="M188" i="4"/>
  <c r="G189" i="4"/>
  <c r="E189" i="4"/>
  <c r="I189" i="4"/>
  <c r="AE189" i="4"/>
  <c r="AC189" i="4"/>
  <c r="AG189" i="4"/>
  <c r="AL188" i="4"/>
  <c r="N188" i="4"/>
  <c r="P188" i="4"/>
  <c r="C190" i="4"/>
  <c r="B190" i="4"/>
  <c r="E190" i="4"/>
  <c r="AR188" i="4"/>
  <c r="AS189" i="4" s="1"/>
  <c r="K189" i="8" l="1"/>
  <c r="R189" i="8"/>
  <c r="AQ189" i="8"/>
  <c r="G189" i="8"/>
  <c r="AH189" i="8"/>
  <c r="Q189" i="8"/>
  <c r="F189" i="8"/>
  <c r="L189" i="8"/>
  <c r="M190" i="8" s="1"/>
  <c r="J188" i="7"/>
  <c r="G188" i="7"/>
  <c r="AF188" i="7"/>
  <c r="AJ188" i="7"/>
  <c r="AK189" i="7" s="1"/>
  <c r="AO188" i="7"/>
  <c r="AS187" i="7"/>
  <c r="AR188" i="7" s="1"/>
  <c r="Q189" i="7"/>
  <c r="AI188" i="7"/>
  <c r="F188" i="7"/>
  <c r="V189" i="8"/>
  <c r="AT190" i="8"/>
  <c r="V190" i="8" s="1"/>
  <c r="AP189" i="8"/>
  <c r="P189" i="8"/>
  <c r="N189" i="8"/>
  <c r="I189" i="8"/>
  <c r="AC189" i="8"/>
  <c r="AA189" i="8"/>
  <c r="E189" i="8"/>
  <c r="J189" i="8"/>
  <c r="AB189" i="8"/>
  <c r="AO189" i="8"/>
  <c r="AJ189" i="8"/>
  <c r="S189" i="8"/>
  <c r="T190" i="8" s="1"/>
  <c r="AN189" i="8"/>
  <c r="AL189" i="8"/>
  <c r="AD189" i="8"/>
  <c r="AE189" i="8"/>
  <c r="T189" i="8"/>
  <c r="U190" i="8" s="1"/>
  <c r="AK189" i="8"/>
  <c r="AF189" i="8"/>
  <c r="AM189" i="8"/>
  <c r="B189" i="8"/>
  <c r="C189" i="8"/>
  <c r="H189" i="8"/>
  <c r="AG189" i="8"/>
  <c r="AI189" i="8"/>
  <c r="D189" i="8"/>
  <c r="M189" i="8"/>
  <c r="AC188" i="7"/>
  <c r="AA188" i="7"/>
  <c r="AK188" i="7"/>
  <c r="C188" i="7"/>
  <c r="B188" i="7"/>
  <c r="O189" i="7"/>
  <c r="AB188" i="7"/>
  <c r="AD188" i="7"/>
  <c r="K189" i="7"/>
  <c r="AI189" i="7"/>
  <c r="AJ190" i="7" s="1"/>
  <c r="D188" i="7"/>
  <c r="AG188" i="7"/>
  <c r="AH189" i="7" s="1"/>
  <c r="M189" i="7"/>
  <c r="AS188" i="7"/>
  <c r="H188" i="7"/>
  <c r="I189" i="7" s="1"/>
  <c r="AO189" i="7"/>
  <c r="AE188" i="7"/>
  <c r="AM189" i="7"/>
  <c r="T188" i="7"/>
  <c r="K188" i="7"/>
  <c r="O188" i="7"/>
  <c r="Q188" i="7"/>
  <c r="R189" i="7" s="1"/>
  <c r="E188" i="7"/>
  <c r="U188" i="7"/>
  <c r="AM188" i="7"/>
  <c r="AT189" i="4"/>
  <c r="K189" i="4"/>
  <c r="AH190" i="4" s="1"/>
  <c r="D190" i="4"/>
  <c r="Q189" i="4"/>
  <c r="N189" i="4"/>
  <c r="AF190" i="4"/>
  <c r="AF189" i="4"/>
  <c r="AH189" i="4"/>
  <c r="AP189" i="4"/>
  <c r="AR189" i="4"/>
  <c r="T189" i="4"/>
  <c r="AN189" i="4"/>
  <c r="AL189" i="4"/>
  <c r="U189" i="4"/>
  <c r="AJ189" i="4"/>
  <c r="V189" i="4"/>
  <c r="R189" i="4"/>
  <c r="D191" i="4"/>
  <c r="P189" i="4"/>
  <c r="L189" i="4"/>
  <c r="J189" i="4"/>
  <c r="H189" i="4"/>
  <c r="AD190" i="4"/>
  <c r="H190" i="4"/>
  <c r="J190" i="4"/>
  <c r="AM189" i="4"/>
  <c r="AB190" i="4"/>
  <c r="C191" i="4" s="1"/>
  <c r="AO189" i="4"/>
  <c r="AQ189" i="4"/>
  <c r="AB191" i="4"/>
  <c r="O189" i="4"/>
  <c r="M189" i="4"/>
  <c r="B191" i="4"/>
  <c r="S189" i="4"/>
  <c r="F190" i="4"/>
  <c r="AK189" i="4"/>
  <c r="K190" i="8" l="1"/>
  <c r="AQ190" i="8"/>
  <c r="AE190" i="8"/>
  <c r="AR190" i="8"/>
  <c r="AM190" i="8"/>
  <c r="S190" i="8"/>
  <c r="N190" i="8"/>
  <c r="AN190" i="8"/>
  <c r="G190" i="8"/>
  <c r="F190" i="8"/>
  <c r="AI190" i="8"/>
  <c r="H190" i="8"/>
  <c r="AS191" i="8"/>
  <c r="Q190" i="8"/>
  <c r="L189" i="7"/>
  <c r="AQ189" i="7"/>
  <c r="AN190" i="7"/>
  <c r="AT188" i="7"/>
  <c r="V188" i="7" s="1"/>
  <c r="P189" i="7"/>
  <c r="AR189" i="7"/>
  <c r="H189" i="7"/>
  <c r="F189" i="7"/>
  <c r="C190" i="8"/>
  <c r="B190" i="8"/>
  <c r="AC190" i="8"/>
  <c r="AA190" i="8"/>
  <c r="O190" i="8"/>
  <c r="AO190" i="8"/>
  <c r="AG190" i="8"/>
  <c r="AF191" i="8" s="1"/>
  <c r="AL190" i="8"/>
  <c r="U191" i="8"/>
  <c r="AB190" i="8"/>
  <c r="E190" i="8"/>
  <c r="F191" i="8" s="1"/>
  <c r="L190" i="8"/>
  <c r="AK190" i="8"/>
  <c r="AL191" i="8" s="1"/>
  <c r="AD190" i="8"/>
  <c r="R190" i="8"/>
  <c r="AJ190" i="8"/>
  <c r="AF190" i="8"/>
  <c r="G191" i="8" s="1"/>
  <c r="J190" i="8"/>
  <c r="AH190" i="8"/>
  <c r="I190" i="8"/>
  <c r="D190" i="8"/>
  <c r="E191" i="8" s="1"/>
  <c r="P190" i="8"/>
  <c r="AP190" i="8"/>
  <c r="AQ191" i="8" s="1"/>
  <c r="AS190" i="8"/>
  <c r="AT191" i="8" s="1"/>
  <c r="V191" i="8" s="1"/>
  <c r="C189" i="7"/>
  <c r="B189" i="7"/>
  <c r="D189" i="7"/>
  <c r="AT189" i="7"/>
  <c r="V189" i="7" s="1"/>
  <c r="L190" i="7"/>
  <c r="T189" i="7"/>
  <c r="N189" i="7"/>
  <c r="G189" i="7"/>
  <c r="H190" i="7" s="1"/>
  <c r="AL190" i="7"/>
  <c r="N190" i="7"/>
  <c r="O191" i="7" s="1"/>
  <c r="AL189" i="7"/>
  <c r="AN189" i="7"/>
  <c r="AO190" i="7" s="1"/>
  <c r="U189" i="7"/>
  <c r="S189" i="7"/>
  <c r="AG189" i="7"/>
  <c r="AH190" i="7" s="1"/>
  <c r="AE189" i="7"/>
  <c r="AB189" i="7"/>
  <c r="AC189" i="7"/>
  <c r="AA189" i="7"/>
  <c r="AD189" i="7"/>
  <c r="E189" i="7"/>
  <c r="AJ189" i="7"/>
  <c r="AP189" i="7"/>
  <c r="AQ190" i="7" s="1"/>
  <c r="S190" i="7"/>
  <c r="AF189" i="7"/>
  <c r="P190" i="7"/>
  <c r="J189" i="7"/>
  <c r="AT190" i="4"/>
  <c r="G191" i="4"/>
  <c r="AR190" i="4"/>
  <c r="U190" i="4"/>
  <c r="M190" i="4"/>
  <c r="V190" i="4"/>
  <c r="AL190" i="4"/>
  <c r="AO190" i="4"/>
  <c r="S190" i="4"/>
  <c r="AQ190" i="4"/>
  <c r="L190" i="4"/>
  <c r="AS190" i="4"/>
  <c r="R190" i="4"/>
  <c r="AI190" i="4"/>
  <c r="AK190" i="4"/>
  <c r="AE190" i="4"/>
  <c r="AG190" i="4"/>
  <c r="Q190" i="4"/>
  <c r="O190" i="4"/>
  <c r="G190" i="4"/>
  <c r="I190" i="4"/>
  <c r="P190" i="4"/>
  <c r="K190" i="4"/>
  <c r="AM190" i="4"/>
  <c r="I191" i="4"/>
  <c r="AA192" i="4"/>
  <c r="AE191" i="4"/>
  <c r="AP190" i="4"/>
  <c r="C192" i="4"/>
  <c r="AC191" i="4"/>
  <c r="AA191" i="4"/>
  <c r="N190" i="4"/>
  <c r="AJ190" i="4"/>
  <c r="AN190" i="4"/>
  <c r="T190" i="4"/>
  <c r="U191" i="4" s="1"/>
  <c r="E191" i="4"/>
  <c r="AG191" i="4"/>
  <c r="K191" i="8" l="1"/>
  <c r="AN191" i="8"/>
  <c r="Q191" i="8"/>
  <c r="J191" i="8"/>
  <c r="AP191" i="8"/>
  <c r="M191" i="8"/>
  <c r="E190" i="7"/>
  <c r="AK191" i="7"/>
  <c r="AF190" i="7"/>
  <c r="AK190" i="7"/>
  <c r="U190" i="7"/>
  <c r="AS189" i="7"/>
  <c r="T190" i="7" s="1"/>
  <c r="N191" i="8"/>
  <c r="P191" i="8"/>
  <c r="AB191" i="8"/>
  <c r="AG191" i="8"/>
  <c r="AD191" i="8"/>
  <c r="T191" i="8"/>
  <c r="AO191" i="8"/>
  <c r="L191" i="8"/>
  <c r="C191" i="8"/>
  <c r="B191" i="8"/>
  <c r="AK191" i="8"/>
  <c r="AC191" i="8"/>
  <c r="F192" i="8" s="1"/>
  <c r="AA191" i="8"/>
  <c r="AR191" i="8"/>
  <c r="AS192" i="8" s="1"/>
  <c r="D191" i="8"/>
  <c r="AT192" i="8"/>
  <c r="V192" i="8" s="1"/>
  <c r="AJ191" i="8"/>
  <c r="S191" i="8"/>
  <c r="T192" i="8" s="1"/>
  <c r="AM191" i="8"/>
  <c r="O191" i="8"/>
  <c r="P192" i="8" s="1"/>
  <c r="H191" i="8"/>
  <c r="AI191" i="8"/>
  <c r="AE191" i="8"/>
  <c r="AH191" i="8"/>
  <c r="R191" i="8"/>
  <c r="S192" i="8" s="1"/>
  <c r="I191" i="8"/>
  <c r="F190" i="7"/>
  <c r="O190" i="7"/>
  <c r="D190" i="7"/>
  <c r="C190" i="7"/>
  <c r="B190" i="7"/>
  <c r="R190" i="7"/>
  <c r="K190" i="7"/>
  <c r="AG190" i="7"/>
  <c r="AE190" i="7"/>
  <c r="J190" i="7"/>
  <c r="K191" i="7" s="1"/>
  <c r="AP190" i="7"/>
  <c r="AB190" i="7"/>
  <c r="M191" i="7"/>
  <c r="Q190" i="7"/>
  <c r="R191" i="7" s="1"/>
  <c r="G190" i="7"/>
  <c r="AD190" i="7"/>
  <c r="AE191" i="7" s="1"/>
  <c r="AM190" i="7"/>
  <c r="AL191" i="7" s="1"/>
  <c r="I190" i="7"/>
  <c r="AI190" i="7"/>
  <c r="AC190" i="7"/>
  <c r="AA190" i="7"/>
  <c r="AM191" i="7"/>
  <c r="M190" i="7"/>
  <c r="AS190" i="7"/>
  <c r="AK191" i="4"/>
  <c r="AT191" i="4"/>
  <c r="AN191" i="4"/>
  <c r="J191" i="4"/>
  <c r="F192" i="4"/>
  <c r="F191" i="4"/>
  <c r="H191" i="4"/>
  <c r="N191" i="4"/>
  <c r="P191" i="4"/>
  <c r="D192" i="4"/>
  <c r="AR191" i="4"/>
  <c r="AO191" i="4"/>
  <c r="AS191" i="4"/>
  <c r="AQ191" i="4"/>
  <c r="AH191" i="4"/>
  <c r="T191" i="4"/>
  <c r="AJ191" i="4"/>
  <c r="V191" i="4"/>
  <c r="AD191" i="4"/>
  <c r="AF191" i="4"/>
  <c r="R191" i="4"/>
  <c r="AP191" i="4"/>
  <c r="L191" i="4"/>
  <c r="AL191" i="4"/>
  <c r="AF192" i="4"/>
  <c r="K191" i="4"/>
  <c r="AM191" i="4"/>
  <c r="AB192" i="4"/>
  <c r="AD192" i="4"/>
  <c r="AI191" i="4"/>
  <c r="M191" i="4"/>
  <c r="Q191" i="4"/>
  <c r="H192" i="4"/>
  <c r="S191" i="4"/>
  <c r="O191" i="4"/>
  <c r="B192" i="4"/>
  <c r="L192" i="8" l="1"/>
  <c r="I192" i="8"/>
  <c r="AH192" i="8"/>
  <c r="D192" i="8"/>
  <c r="AJ192" i="8"/>
  <c r="M192" i="8"/>
  <c r="E192" i="8"/>
  <c r="AD191" i="7"/>
  <c r="AR190" i="7"/>
  <c r="AT190" i="7"/>
  <c r="V190" i="7" s="1"/>
  <c r="U191" i="7" s="1"/>
  <c r="N191" i="7"/>
  <c r="AT191" i="7"/>
  <c r="V191" i="7" s="1"/>
  <c r="H191" i="7"/>
  <c r="L191" i="7"/>
  <c r="M192" i="7" s="1"/>
  <c r="AC192" i="8"/>
  <c r="AA192" i="8"/>
  <c r="AP192" i="8"/>
  <c r="N192" i="8"/>
  <c r="AB192" i="8"/>
  <c r="U192" i="8"/>
  <c r="AT193" i="8" s="1"/>
  <c r="V193" i="8" s="1"/>
  <c r="Q192" i="8"/>
  <c r="J192" i="8"/>
  <c r="AD192" i="8"/>
  <c r="AR192" i="8"/>
  <c r="AS193" i="8" s="1"/>
  <c r="O192" i="8"/>
  <c r="AF192" i="8"/>
  <c r="AL192" i="8"/>
  <c r="G192" i="8"/>
  <c r="AM192" i="8"/>
  <c r="AI192" i="8"/>
  <c r="K192" i="8"/>
  <c r="AK192" i="8"/>
  <c r="R192" i="8"/>
  <c r="AE192" i="8"/>
  <c r="AF193" i="8" s="1"/>
  <c r="AO192" i="8"/>
  <c r="AN192" i="8"/>
  <c r="AG192" i="8"/>
  <c r="C192" i="8"/>
  <c r="B192" i="8"/>
  <c r="AQ192" i="8"/>
  <c r="AR193" i="8" s="1"/>
  <c r="H192" i="8"/>
  <c r="L192" i="7"/>
  <c r="B191" i="7"/>
  <c r="C191" i="7"/>
  <c r="AR191" i="7"/>
  <c r="AP191" i="7"/>
  <c r="AF191" i="7"/>
  <c r="D191" i="7"/>
  <c r="T191" i="7"/>
  <c r="AH191" i="7"/>
  <c r="E191" i="7"/>
  <c r="P191" i="7"/>
  <c r="AJ191" i="7"/>
  <c r="AK192" i="7" s="1"/>
  <c r="N192" i="7"/>
  <c r="AI191" i="7"/>
  <c r="AJ192" i="7" s="1"/>
  <c r="F191" i="7"/>
  <c r="AC191" i="7"/>
  <c r="AD192" i="7" s="1"/>
  <c r="AA191" i="7"/>
  <c r="S191" i="7"/>
  <c r="G191" i="7"/>
  <c r="J191" i="7"/>
  <c r="AB191" i="7"/>
  <c r="AN191" i="7"/>
  <c r="AO192" i="7" s="1"/>
  <c r="AG191" i="7"/>
  <c r="AH192" i="7" s="1"/>
  <c r="I191" i="7"/>
  <c r="AQ191" i="7"/>
  <c r="AO191" i="7"/>
  <c r="Q191" i="7"/>
  <c r="AL192" i="7"/>
  <c r="AT192" i="4"/>
  <c r="AG192" i="4"/>
  <c r="T192" i="4"/>
  <c r="J192" i="4"/>
  <c r="AR192" i="4"/>
  <c r="Q192" i="4"/>
  <c r="M192" i="4"/>
  <c r="AM192" i="4"/>
  <c r="AK192" i="4"/>
  <c r="AO192" i="4"/>
  <c r="AI192" i="4"/>
  <c r="O192" i="4"/>
  <c r="E193" i="4"/>
  <c r="U192" i="4"/>
  <c r="AC193" i="4"/>
  <c r="R192" i="4"/>
  <c r="AQ192" i="4"/>
  <c r="G192" i="4"/>
  <c r="I192" i="4"/>
  <c r="S192" i="4"/>
  <c r="E192" i="4"/>
  <c r="AE192" i="4"/>
  <c r="AC192" i="4"/>
  <c r="AS192" i="4"/>
  <c r="K192" i="4"/>
  <c r="AP192" i="4"/>
  <c r="P192" i="4"/>
  <c r="AN192" i="4"/>
  <c r="AA193" i="4"/>
  <c r="C193" i="4"/>
  <c r="B193" i="4"/>
  <c r="AL192" i="4"/>
  <c r="N192" i="4"/>
  <c r="AJ192" i="4"/>
  <c r="L192" i="4"/>
  <c r="AH192" i="4"/>
  <c r="AG193" i="4" s="1"/>
  <c r="G193" i="4"/>
  <c r="AE193" i="4"/>
  <c r="AH193" i="8" l="1"/>
  <c r="AI193" i="8"/>
  <c r="I193" i="8"/>
  <c r="S193" i="8"/>
  <c r="O193" i="8"/>
  <c r="D193" i="8"/>
  <c r="J193" i="8"/>
  <c r="AE193" i="8"/>
  <c r="AN193" i="8"/>
  <c r="K193" i="8"/>
  <c r="U193" i="8"/>
  <c r="AP193" i="8"/>
  <c r="G192" i="7"/>
  <c r="AS191" i="7"/>
  <c r="AT192" i="7" s="1"/>
  <c r="V192" i="7" s="1"/>
  <c r="O192" i="7"/>
  <c r="AP192" i="7"/>
  <c r="K192" i="7"/>
  <c r="AR192" i="7"/>
  <c r="AS192" i="7"/>
  <c r="H193" i="8"/>
  <c r="AQ193" i="8"/>
  <c r="AG193" i="8"/>
  <c r="E193" i="8"/>
  <c r="AM193" i="8"/>
  <c r="AL193" i="8"/>
  <c r="T193" i="8"/>
  <c r="U194" i="8" s="1"/>
  <c r="R193" i="8"/>
  <c r="AB193" i="8"/>
  <c r="C193" i="8"/>
  <c r="B193" i="8"/>
  <c r="L193" i="8"/>
  <c r="M193" i="8"/>
  <c r="AD193" i="8"/>
  <c r="AK193" i="8"/>
  <c r="AJ193" i="8"/>
  <c r="P193" i="8"/>
  <c r="AC193" i="8"/>
  <c r="AA193" i="8"/>
  <c r="N193" i="8"/>
  <c r="AO193" i="8"/>
  <c r="Q193" i="8"/>
  <c r="AT194" i="8"/>
  <c r="V194" i="8" s="1"/>
  <c r="G193" i="8"/>
  <c r="F193" i="8"/>
  <c r="J192" i="7"/>
  <c r="K193" i="7" s="1"/>
  <c r="AB192" i="7"/>
  <c r="Q192" i="7"/>
  <c r="AQ192" i="7"/>
  <c r="AN192" i="7"/>
  <c r="F192" i="7"/>
  <c r="AE192" i="7"/>
  <c r="AC192" i="7"/>
  <c r="AA192" i="7"/>
  <c r="AI192" i="7"/>
  <c r="AJ193" i="7" s="1"/>
  <c r="D192" i="7"/>
  <c r="AI193" i="7"/>
  <c r="R192" i="7"/>
  <c r="P192" i="7"/>
  <c r="AK193" i="7"/>
  <c r="U192" i="7"/>
  <c r="C192" i="7"/>
  <c r="B192" i="7"/>
  <c r="M193" i="7"/>
  <c r="H192" i="7"/>
  <c r="I193" i="7" s="1"/>
  <c r="AL193" i="7"/>
  <c r="E192" i="7"/>
  <c r="I192" i="7"/>
  <c r="AF192" i="7"/>
  <c r="T192" i="7"/>
  <c r="U193" i="7" s="1"/>
  <c r="S192" i="7"/>
  <c r="AP193" i="7" s="1"/>
  <c r="AG192" i="7"/>
  <c r="AM192" i="7"/>
  <c r="AN193" i="7" s="1"/>
  <c r="T193" i="4"/>
  <c r="Q193" i="4"/>
  <c r="J193" i="4"/>
  <c r="AJ193" i="4"/>
  <c r="AQ193" i="4"/>
  <c r="AN193" i="4"/>
  <c r="N193" i="4"/>
  <c r="P193" i="4"/>
  <c r="AB194" i="4"/>
  <c r="H193" i="4"/>
  <c r="AP193" i="4"/>
  <c r="F193" i="4"/>
  <c r="D193" i="4"/>
  <c r="S193" i="4"/>
  <c r="AM193" i="4"/>
  <c r="L193" i="4"/>
  <c r="AR193" i="4"/>
  <c r="R193" i="4"/>
  <c r="AL193" i="4"/>
  <c r="AB193" i="4"/>
  <c r="AD193" i="4"/>
  <c r="M193" i="4"/>
  <c r="AF193" i="4"/>
  <c r="AH193" i="4"/>
  <c r="AI194" i="4" s="1"/>
  <c r="V192" i="4"/>
  <c r="U193" i="4" s="1"/>
  <c r="O193" i="4"/>
  <c r="AO193" i="4"/>
  <c r="K193" i="4"/>
  <c r="B194" i="4"/>
  <c r="AK193" i="4"/>
  <c r="AI193" i="4"/>
  <c r="AD194" i="4"/>
  <c r="D194" i="4"/>
  <c r="I193" i="4"/>
  <c r="F194" i="4"/>
  <c r="I194" i="8" l="1"/>
  <c r="T194" i="8"/>
  <c r="AJ194" i="8"/>
  <c r="J194" i="8"/>
  <c r="R194" i="8"/>
  <c r="N194" i="8"/>
  <c r="AB194" i="8"/>
  <c r="AH194" i="8"/>
  <c r="G194" i="8"/>
  <c r="AD194" i="8"/>
  <c r="O194" i="8"/>
  <c r="H194" i="8"/>
  <c r="Q194" i="8"/>
  <c r="AR194" i="8"/>
  <c r="U195" i="8" s="1"/>
  <c r="AJ194" i="7"/>
  <c r="E193" i="7"/>
  <c r="P193" i="7"/>
  <c r="J193" i="7"/>
  <c r="AO193" i="7"/>
  <c r="AE193" i="7"/>
  <c r="AT193" i="7"/>
  <c r="V193" i="7" s="1"/>
  <c r="AK194" i="8"/>
  <c r="E194" i="8"/>
  <c r="AF194" i="8"/>
  <c r="S194" i="8"/>
  <c r="AO194" i="8"/>
  <c r="AE194" i="8"/>
  <c r="L194" i="8"/>
  <c r="AM194" i="8"/>
  <c r="AG194" i="8"/>
  <c r="M194" i="8"/>
  <c r="AN194" i="8"/>
  <c r="C194" i="8"/>
  <c r="B194" i="8"/>
  <c r="P194" i="8"/>
  <c r="D194" i="8"/>
  <c r="F194" i="8"/>
  <c r="G195" i="8" s="1"/>
  <c r="AP194" i="8"/>
  <c r="AL194" i="8"/>
  <c r="AS194" i="8"/>
  <c r="AT195" i="8" s="1"/>
  <c r="V195" i="8" s="1"/>
  <c r="AQ194" i="8"/>
  <c r="AI194" i="8"/>
  <c r="AC194" i="8"/>
  <c r="AA194" i="8"/>
  <c r="K194" i="8"/>
  <c r="AS193" i="7"/>
  <c r="H193" i="7"/>
  <c r="L193" i="7"/>
  <c r="M194" i="7" s="1"/>
  <c r="AB193" i="7"/>
  <c r="Q193" i="7"/>
  <c r="AD193" i="7"/>
  <c r="AR193" i="7"/>
  <c r="AH193" i="7"/>
  <c r="O193" i="7"/>
  <c r="N194" i="7" s="1"/>
  <c r="S193" i="7"/>
  <c r="AM193" i="7"/>
  <c r="AL194" i="7" s="1"/>
  <c r="R193" i="7"/>
  <c r="T193" i="7"/>
  <c r="U194" i="7" s="1"/>
  <c r="AG193" i="7"/>
  <c r="AH194" i="7" s="1"/>
  <c r="N193" i="7"/>
  <c r="O194" i="7" s="1"/>
  <c r="AC193" i="7"/>
  <c r="AA193" i="7"/>
  <c r="C193" i="7"/>
  <c r="B193" i="7"/>
  <c r="AF193" i="7"/>
  <c r="L194" i="7"/>
  <c r="F193" i="7"/>
  <c r="D193" i="7"/>
  <c r="G193" i="7"/>
  <c r="AQ193" i="7"/>
  <c r="AR194" i="7" s="1"/>
  <c r="AE194" i="4"/>
  <c r="C194" i="4"/>
  <c r="AS193" i="4"/>
  <c r="T194" i="4" s="1"/>
  <c r="AP194" i="4"/>
  <c r="P194" i="4"/>
  <c r="AO194" i="4"/>
  <c r="J194" i="4"/>
  <c r="AH194" i="4"/>
  <c r="AT193" i="4"/>
  <c r="V193" i="4" s="1"/>
  <c r="U194" i="4" s="1"/>
  <c r="AA194" i="4"/>
  <c r="B195" i="4" s="1"/>
  <c r="R194" i="4"/>
  <c r="AC195" i="4"/>
  <c r="AK194" i="4"/>
  <c r="AM194" i="4"/>
  <c r="S194" i="4"/>
  <c r="I194" i="4"/>
  <c r="M194" i="4"/>
  <c r="Q194" i="4"/>
  <c r="AG194" i="4"/>
  <c r="O194" i="4"/>
  <c r="AL194" i="4"/>
  <c r="AN194" i="4"/>
  <c r="AQ194" i="4"/>
  <c r="E194" i="4"/>
  <c r="AC194" i="4"/>
  <c r="G194" i="4"/>
  <c r="K194" i="4"/>
  <c r="C195" i="4"/>
  <c r="L194" i="4"/>
  <c r="AA195" i="4"/>
  <c r="N194" i="4"/>
  <c r="H194" i="4"/>
  <c r="E195" i="4"/>
  <c r="AF194" i="4"/>
  <c r="AJ194" i="4"/>
  <c r="AB195" i="8" l="1"/>
  <c r="AD195" i="8"/>
  <c r="AS195" i="8"/>
  <c r="K195" i="8"/>
  <c r="Q195" i="8"/>
  <c r="R196" i="8" s="1"/>
  <c r="AN195" i="8"/>
  <c r="L195" i="8"/>
  <c r="AG195" i="8"/>
  <c r="AH196" i="8" s="1"/>
  <c r="AI195" i="8"/>
  <c r="AQ195" i="8"/>
  <c r="AM194" i="7"/>
  <c r="AI194" i="7"/>
  <c r="AT194" i="7"/>
  <c r="V194" i="7" s="1"/>
  <c r="AD194" i="7"/>
  <c r="M195" i="7"/>
  <c r="AT196" i="8"/>
  <c r="V196" i="8" s="1"/>
  <c r="AE195" i="8"/>
  <c r="T195" i="8"/>
  <c r="AH195" i="8"/>
  <c r="B195" i="8"/>
  <c r="C195" i="8"/>
  <c r="D195" i="8"/>
  <c r="O195" i="8"/>
  <c r="F195" i="8"/>
  <c r="R195" i="8"/>
  <c r="M195" i="8"/>
  <c r="AL195" i="8"/>
  <c r="AJ195" i="8"/>
  <c r="J195" i="8"/>
  <c r="H195" i="8"/>
  <c r="AF195" i="8"/>
  <c r="AA195" i="8"/>
  <c r="S195" i="8"/>
  <c r="T196" i="8" s="1"/>
  <c r="E195" i="8"/>
  <c r="AO195" i="8"/>
  <c r="AP196" i="8" s="1"/>
  <c r="P195" i="8"/>
  <c r="AC195" i="8"/>
  <c r="AM195" i="8"/>
  <c r="AR195" i="8"/>
  <c r="AS196" i="8" s="1"/>
  <c r="I195" i="8"/>
  <c r="N195" i="8"/>
  <c r="AP195" i="8"/>
  <c r="AQ196" i="8" s="1"/>
  <c r="AK195" i="8"/>
  <c r="AS194" i="7"/>
  <c r="AT195" i="7" s="1"/>
  <c r="V195" i="7" s="1"/>
  <c r="I194" i="7"/>
  <c r="H194" i="7"/>
  <c r="R194" i="7"/>
  <c r="B194" i="7"/>
  <c r="C194" i="7"/>
  <c r="D194" i="7"/>
  <c r="AK194" i="7"/>
  <c r="AL195" i="7" s="1"/>
  <c r="F194" i="7"/>
  <c r="AE195" i="7" s="1"/>
  <c r="K194" i="7"/>
  <c r="S194" i="7"/>
  <c r="T195" i="7" s="1"/>
  <c r="J194" i="7"/>
  <c r="K195" i="7" s="1"/>
  <c r="AO194" i="7"/>
  <c r="AG194" i="7"/>
  <c r="AE194" i="7"/>
  <c r="E194" i="7"/>
  <c r="AB194" i="7"/>
  <c r="AN194" i="7"/>
  <c r="AC194" i="7"/>
  <c r="AA194" i="7"/>
  <c r="AP194" i="7"/>
  <c r="G194" i="7"/>
  <c r="T194" i="7"/>
  <c r="U195" i="7" s="1"/>
  <c r="AF194" i="7"/>
  <c r="N195" i="7"/>
  <c r="AK195" i="7"/>
  <c r="P194" i="7"/>
  <c r="Q194" i="7"/>
  <c r="AQ194" i="7"/>
  <c r="AO195" i="4"/>
  <c r="AR194" i="4"/>
  <c r="F195" i="4"/>
  <c r="AM195" i="4"/>
  <c r="AN196" i="4" s="1"/>
  <c r="AT194" i="4"/>
  <c r="AG195" i="4"/>
  <c r="L195" i="4"/>
  <c r="Q195" i="4"/>
  <c r="P196" i="4" s="1"/>
  <c r="N195" i="4"/>
  <c r="AQ195" i="4"/>
  <c r="R195" i="4"/>
  <c r="S195" i="4"/>
  <c r="J195" i="4"/>
  <c r="AP195" i="4"/>
  <c r="AE195" i="4"/>
  <c r="AD195" i="4"/>
  <c r="P195" i="4"/>
  <c r="AN195" i="4"/>
  <c r="D195" i="4"/>
  <c r="O195" i="4"/>
  <c r="AL195" i="4"/>
  <c r="AK195" i="4"/>
  <c r="AB195" i="4"/>
  <c r="AC196" i="4" s="1"/>
  <c r="I195" i="4"/>
  <c r="AH195" i="4"/>
  <c r="AF195" i="4"/>
  <c r="AJ195" i="4"/>
  <c r="H195" i="4"/>
  <c r="AB196" i="4"/>
  <c r="K195" i="4"/>
  <c r="B196" i="4"/>
  <c r="G195" i="4"/>
  <c r="D196" i="4"/>
  <c r="AS194" i="4"/>
  <c r="AI195" i="4"/>
  <c r="M195" i="4"/>
  <c r="J196" i="8" l="1"/>
  <c r="AL196" i="8"/>
  <c r="I196" i="8"/>
  <c r="J197" i="8" s="1"/>
  <c r="AD196" i="8"/>
  <c r="K196" i="8"/>
  <c r="Q196" i="8"/>
  <c r="S195" i="7"/>
  <c r="AO195" i="7"/>
  <c r="L195" i="7"/>
  <c r="AI195" i="7"/>
  <c r="AG195" i="7"/>
  <c r="F195" i="7"/>
  <c r="H195" i="7"/>
  <c r="G196" i="7" s="1"/>
  <c r="AG196" i="8"/>
  <c r="H196" i="8"/>
  <c r="C196" i="8"/>
  <c r="B196" i="8"/>
  <c r="G196" i="8"/>
  <c r="AI196" i="8"/>
  <c r="O196" i="8"/>
  <c r="F196" i="8"/>
  <c r="AK196" i="8"/>
  <c r="P196" i="8"/>
  <c r="U196" i="8"/>
  <c r="AT197" i="8" s="1"/>
  <c r="V197" i="8" s="1"/>
  <c r="AE196" i="8"/>
  <c r="E196" i="8"/>
  <c r="AF196" i="8"/>
  <c r="AA196" i="8"/>
  <c r="AM196" i="8"/>
  <c r="AR196" i="8"/>
  <c r="AS197" i="8" s="1"/>
  <c r="AN196" i="8"/>
  <c r="AO197" i="8" s="1"/>
  <c r="AC196" i="8"/>
  <c r="AD197" i="8" s="1"/>
  <c r="AO196" i="8"/>
  <c r="AJ196" i="8"/>
  <c r="N196" i="8"/>
  <c r="M196" i="8"/>
  <c r="AB196" i="8"/>
  <c r="S196" i="8"/>
  <c r="R197" i="8" s="1"/>
  <c r="D196" i="8"/>
  <c r="E197" i="8" s="1"/>
  <c r="L196" i="8"/>
  <c r="AC195" i="7"/>
  <c r="AA195" i="7"/>
  <c r="I195" i="7"/>
  <c r="J196" i="7" s="1"/>
  <c r="G195" i="7"/>
  <c r="AM195" i="7"/>
  <c r="AR195" i="7"/>
  <c r="AS196" i="7" s="1"/>
  <c r="AF195" i="7"/>
  <c r="AS195" i="7"/>
  <c r="AT196" i="7" s="1"/>
  <c r="V196" i="7" s="1"/>
  <c r="Q195" i="7"/>
  <c r="AH195" i="7"/>
  <c r="E195" i="7"/>
  <c r="J195" i="7"/>
  <c r="R195" i="7"/>
  <c r="P195" i="7"/>
  <c r="AQ195" i="7"/>
  <c r="O195" i="7"/>
  <c r="D195" i="7"/>
  <c r="AP195" i="7"/>
  <c r="C195" i="7"/>
  <c r="B195" i="7"/>
  <c r="AJ196" i="7"/>
  <c r="AH196" i="7"/>
  <c r="AI197" i="7" s="1"/>
  <c r="AB195" i="7"/>
  <c r="AD195" i="7"/>
  <c r="AE196" i="7" s="1"/>
  <c r="L196" i="7"/>
  <c r="AJ195" i="7"/>
  <c r="AK196" i="7" s="1"/>
  <c r="AN195" i="7"/>
  <c r="M196" i="4"/>
  <c r="AP196" i="4"/>
  <c r="R196" i="4"/>
  <c r="AR195" i="4"/>
  <c r="AK196" i="4"/>
  <c r="AE196" i="4"/>
  <c r="I196" i="4"/>
  <c r="AA196" i="4"/>
  <c r="C196" i="4"/>
  <c r="K196" i="4"/>
  <c r="AO196" i="4"/>
  <c r="Q196" i="4"/>
  <c r="J196" i="4"/>
  <c r="AM196" i="4"/>
  <c r="N196" i="4"/>
  <c r="T195" i="4"/>
  <c r="S196" i="4" s="1"/>
  <c r="AG196" i="4"/>
  <c r="G196" i="4"/>
  <c r="AF196" i="4"/>
  <c r="AI196" i="4"/>
  <c r="E196" i="4"/>
  <c r="O196" i="4"/>
  <c r="F196" i="4"/>
  <c r="V194" i="4"/>
  <c r="U195" i="4" s="1"/>
  <c r="AH196" i="4"/>
  <c r="AJ196" i="4"/>
  <c r="H196" i="4"/>
  <c r="AD196" i="4"/>
  <c r="C197" i="4"/>
  <c r="B197" i="4"/>
  <c r="AO197" i="4"/>
  <c r="AL196" i="4"/>
  <c r="L196" i="4"/>
  <c r="AA197" i="4"/>
  <c r="O197" i="8" l="1"/>
  <c r="AG197" i="8"/>
  <c r="AP197" i="8"/>
  <c r="AL197" i="8"/>
  <c r="AB197" i="8"/>
  <c r="I196" i="7"/>
  <c r="H196" i="7"/>
  <c r="AO196" i="7"/>
  <c r="AI196" i="7"/>
  <c r="R196" i="7"/>
  <c r="AR196" i="7"/>
  <c r="M197" i="8"/>
  <c r="AK197" i="8"/>
  <c r="Q197" i="8"/>
  <c r="C197" i="8"/>
  <c r="B197" i="8"/>
  <c r="G197" i="8"/>
  <c r="I197" i="8"/>
  <c r="D197" i="8"/>
  <c r="AC197" i="8"/>
  <c r="AA197" i="8"/>
  <c r="F197" i="8"/>
  <c r="P197" i="8"/>
  <c r="AH197" i="8"/>
  <c r="L197" i="8"/>
  <c r="T197" i="8"/>
  <c r="N197" i="8"/>
  <c r="AR197" i="8"/>
  <c r="AF197" i="8"/>
  <c r="AQ197" i="8"/>
  <c r="AE197" i="8"/>
  <c r="U197" i="8"/>
  <c r="AJ197" i="8"/>
  <c r="AI197" i="8"/>
  <c r="K197" i="8"/>
  <c r="AN197" i="8"/>
  <c r="S197" i="8"/>
  <c r="H197" i="8"/>
  <c r="AM197" i="8"/>
  <c r="AP196" i="7"/>
  <c r="P196" i="7"/>
  <c r="N196" i="7"/>
  <c r="C196" i="7"/>
  <c r="B196" i="7"/>
  <c r="K197" i="7"/>
  <c r="AC196" i="7"/>
  <c r="AA196" i="7"/>
  <c r="D196" i="7"/>
  <c r="S196" i="7"/>
  <c r="AG196" i="7"/>
  <c r="AF197" i="7" s="1"/>
  <c r="M196" i="7"/>
  <c r="E196" i="7"/>
  <c r="F197" i="7" s="1"/>
  <c r="Q196" i="7"/>
  <c r="AM196" i="7"/>
  <c r="AQ196" i="7"/>
  <c r="U196" i="7"/>
  <c r="AT197" i="7" s="1"/>
  <c r="V197" i="7" s="1"/>
  <c r="AB196" i="7"/>
  <c r="H197" i="7"/>
  <c r="K196" i="7"/>
  <c r="AD196" i="7"/>
  <c r="AE197" i="7" s="1"/>
  <c r="AL196" i="7"/>
  <c r="AM197" i="7" s="1"/>
  <c r="O196" i="7"/>
  <c r="AF196" i="7"/>
  <c r="AG197" i="7" s="1"/>
  <c r="F196" i="7"/>
  <c r="AN196" i="7"/>
  <c r="AO197" i="7" s="1"/>
  <c r="T196" i="7"/>
  <c r="U197" i="7" s="1"/>
  <c r="AQ196" i="4"/>
  <c r="AF197" i="4"/>
  <c r="Q197" i="4"/>
  <c r="AM197" i="4"/>
  <c r="AJ197" i="4"/>
  <c r="AT195" i="4"/>
  <c r="AS195" i="4"/>
  <c r="T196" i="4" s="1"/>
  <c r="F197" i="4"/>
  <c r="AE197" i="4"/>
  <c r="P197" i="4"/>
  <c r="AN197" i="4"/>
  <c r="AL197" i="4"/>
  <c r="AI197" i="4"/>
  <c r="H197" i="4"/>
  <c r="L197" i="4"/>
  <c r="AH197" i="4"/>
  <c r="J197" i="4"/>
  <c r="AD197" i="4"/>
  <c r="D197" i="4"/>
  <c r="AB197" i="4"/>
  <c r="N197" i="4"/>
  <c r="R197" i="4"/>
  <c r="I197" i="4"/>
  <c r="O197" i="4"/>
  <c r="AP197" i="4"/>
  <c r="G197" i="4"/>
  <c r="M197" i="4"/>
  <c r="K197" i="4"/>
  <c r="AC197" i="4"/>
  <c r="E197" i="4"/>
  <c r="AK197" i="4"/>
  <c r="AG197" i="4"/>
  <c r="AN197" i="7" l="1"/>
  <c r="D197" i="7"/>
  <c r="T197" i="7"/>
  <c r="AR197" i="7"/>
  <c r="M197" i="7"/>
  <c r="E197" i="7"/>
  <c r="O197" i="7"/>
  <c r="AL197" i="7"/>
  <c r="Q197" i="7"/>
  <c r="AQ197" i="7"/>
  <c r="R197" i="7"/>
  <c r="AP197" i="7"/>
  <c r="G197" i="7"/>
  <c r="L197" i="7"/>
  <c r="AK197" i="7"/>
  <c r="AB197" i="7"/>
  <c r="AS197" i="7"/>
  <c r="AD197" i="7"/>
  <c r="I197" i="7"/>
  <c r="S197" i="7"/>
  <c r="N197" i="7"/>
  <c r="AJ197" i="7"/>
  <c r="P197" i="7"/>
  <c r="AC197" i="7"/>
  <c r="AA197" i="7"/>
  <c r="AH197" i="7"/>
  <c r="C197" i="7"/>
  <c r="B197" i="7"/>
  <c r="J197" i="7"/>
  <c r="AR196" i="4"/>
  <c r="S197" i="4" s="1"/>
  <c r="V195" i="4"/>
  <c r="AT196" i="4" s="1"/>
  <c r="V196" i="4" s="1"/>
  <c r="AQ197" i="4" l="1"/>
  <c r="AS197" i="4"/>
  <c r="U197" i="4"/>
  <c r="U196" i="4"/>
  <c r="AS196" i="4"/>
  <c r="AR197" i="4" l="1"/>
  <c r="AT197" i="4"/>
  <c r="V197" i="4" s="1"/>
  <c r="T197" i="4"/>
</calcChain>
</file>

<file path=xl/sharedStrings.xml><?xml version="1.0" encoding="utf-8"?>
<sst xmlns="http://schemas.openxmlformats.org/spreadsheetml/2006/main" count="332" uniqueCount="56">
  <si>
    <t>s</t>
  </si>
  <si>
    <t>time of simulation</t>
  </si>
  <si>
    <t>initial discharge</t>
  </si>
  <si>
    <t>pipe diameter</t>
  </si>
  <si>
    <t>reservoir level</t>
  </si>
  <si>
    <t>pipe wall thickness</t>
  </si>
  <si>
    <t>pipe elasticity module</t>
  </si>
  <si>
    <t>water compressibility</t>
  </si>
  <si>
    <t>pipe inclination</t>
  </si>
  <si>
    <t>Q</t>
  </si>
  <si>
    <t>m/s</t>
  </si>
  <si>
    <t>D</t>
  </si>
  <si>
    <t>E</t>
  </si>
  <si>
    <t>t</t>
  </si>
  <si>
    <t>H0</t>
  </si>
  <si>
    <t>e</t>
  </si>
  <si>
    <t>K</t>
  </si>
  <si>
    <t>θ</t>
  </si>
  <si>
    <t>-</t>
  </si>
  <si>
    <t>m</t>
  </si>
  <si>
    <t>N/m2</t>
  </si>
  <si>
    <t>a =</t>
  </si>
  <si>
    <t>4) velocity of water hammer propagation</t>
  </si>
  <si>
    <t>5) Maximum pressure in the systém</t>
  </si>
  <si>
    <t>ΔHmax =</t>
  </si>
  <si>
    <t>Hmax =</t>
  </si>
  <si>
    <t>Hmin =</t>
  </si>
  <si>
    <t>L</t>
  </si>
  <si>
    <t>pipe length</t>
  </si>
  <si>
    <t>≈</t>
  </si>
  <si>
    <t>N</t>
  </si>
  <si>
    <t>Li =</t>
  </si>
  <si>
    <t>A</t>
  </si>
  <si>
    <t>B</t>
  </si>
  <si>
    <t>C</t>
  </si>
  <si>
    <t>M</t>
  </si>
  <si>
    <t>profile</t>
  </si>
  <si>
    <t>velocity [m/s]</t>
  </si>
  <si>
    <t>head [m]</t>
  </si>
  <si>
    <t>WATER HAMMER CALCULATION</t>
  </si>
  <si>
    <t>lambda</t>
  </si>
  <si>
    <t>tclose</t>
  </si>
  <si>
    <t>[-]</t>
  </si>
  <si>
    <t>profile i</t>
  </si>
  <si>
    <t>D =</t>
  </si>
  <si>
    <t>H0 =</t>
  </si>
  <si>
    <t>τ</t>
  </si>
  <si>
    <t>INITIAL CONTITIONS:</t>
  </si>
  <si>
    <t>INTERNAL POINTS CALCULATION</t>
  </si>
  <si>
    <t>HYDRAULIC MODELLING</t>
  </si>
  <si>
    <t>ADAM BABULJAK</t>
  </si>
  <si>
    <t>WATER HAMMER CALCULATIONS</t>
  </si>
  <si>
    <t>INPUT VALUES</t>
  </si>
  <si>
    <t>v0 =</t>
  </si>
  <si>
    <t>Δx</t>
  </si>
  <si>
    <t>Δt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</si>
</sst>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/>
    <xf numFmtId="0" fontId="3" fillId="0" borderId="0" xfId="0" applyFont="1"/>
    <xf numFmtId="0" fontId="0" fillId="2" borderId="1" xfId="0" applyFill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Point</a:t>
            </a:r>
            <a:r>
              <a:rPr lang="cs-CZ" baseline="0"/>
              <a:t> A - v(t);H(t)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2047003499562554"/>
          <c:y val="0.14393518518518519"/>
          <c:w val="0.74137948381452323"/>
          <c:h val="0.7671525955088947"/>
        </c:manualLayout>
      </c:layout>
      <c:scatterChart>
        <c:scatterStyle val="smoothMarker"/>
        <c:varyColors val="0"/>
        <c:ser>
          <c:idx val="0"/>
          <c:order val="0"/>
          <c:tx>
            <c:v>v(t)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 one'!$A$57:$A$197</c:f>
              <c:numCache>
                <c:formatCode>General</c:formatCode>
                <c:ptCount val="1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</c:numCache>
            </c:numRef>
          </c:xVal>
          <c:yVal>
            <c:numRef>
              <c:f>'sheet one'!$B$57:$B$197</c:f>
              <c:numCache>
                <c:formatCode>General</c:formatCode>
                <c:ptCount val="141"/>
                <c:pt idx="0">
                  <c:v>5.3580757679382351</c:v>
                </c:pt>
                <c:pt idx="1">
                  <c:v>5.3580757679382351</c:v>
                </c:pt>
                <c:pt idx="2">
                  <c:v>5.3666223808427329</c:v>
                </c:pt>
                <c:pt idx="3">
                  <c:v>5.3794149214455489</c:v>
                </c:pt>
                <c:pt idx="4">
                  <c:v>5.3942341538827732</c:v>
                </c:pt>
                <c:pt idx="5">
                  <c:v>5.4100189192703336</c:v>
                </c:pt>
                <c:pt idx="6">
                  <c:v>5.4262080406567996</c:v>
                </c:pt>
                <c:pt idx="7">
                  <c:v>5.4425605625600326</c:v>
                </c:pt>
                <c:pt idx="8">
                  <c:v>5.4589211200161349</c:v>
                </c:pt>
                <c:pt idx="9">
                  <c:v>5.4752493441126244</c:v>
                </c:pt>
                <c:pt idx="10">
                  <c:v>5.4914892603192289</c:v>
                </c:pt>
                <c:pt idx="11">
                  <c:v>5.3936667085274479</c:v>
                </c:pt>
                <c:pt idx="12">
                  <c:v>5.2773006423490827</c:v>
                </c:pt>
                <c:pt idx="13">
                  <c:v>5.1647903374451092</c:v>
                </c:pt>
                <c:pt idx="14">
                  <c:v>5.0569235311593523</c:v>
                </c:pt>
                <c:pt idx="15">
                  <c:v>4.9519045936231469</c:v>
                </c:pt>
                <c:pt idx="16">
                  <c:v>4.8481189964785703</c:v>
                </c:pt>
                <c:pt idx="17">
                  <c:v>4.744610603009475</c:v>
                </c:pt>
                <c:pt idx="18">
                  <c:v>4.6407766680449267</c:v>
                </c:pt>
                <c:pt idx="19">
                  <c:v>4.5363452195515332</c:v>
                </c:pt>
                <c:pt idx="20">
                  <c:v>4.431114898726972</c:v>
                </c:pt>
                <c:pt idx="21">
                  <c:v>4.3278306423456989</c:v>
                </c:pt>
                <c:pt idx="22">
                  <c:v>4.224590065822114</c:v>
                </c:pt>
                <c:pt idx="23">
                  <c:v>4.1199676034273089</c:v>
                </c:pt>
                <c:pt idx="24">
                  <c:v>4.0135266063565291</c:v>
                </c:pt>
                <c:pt idx="25">
                  <c:v>3.9053041020327126</c:v>
                </c:pt>
                <c:pt idx="26">
                  <c:v>3.7954643345756232</c:v>
                </c:pt>
                <c:pt idx="27">
                  <c:v>3.6841784738877026</c:v>
                </c:pt>
                <c:pt idx="28">
                  <c:v>3.5715709018110813</c:v>
                </c:pt>
                <c:pt idx="29">
                  <c:v>3.4577230297709098</c:v>
                </c:pt>
                <c:pt idx="30">
                  <c:v>3.3426811214580314</c:v>
                </c:pt>
                <c:pt idx="31">
                  <c:v>3.2468715786981974</c:v>
                </c:pt>
                <c:pt idx="32">
                  <c:v>3.1712211294432548</c:v>
                </c:pt>
                <c:pt idx="33">
                  <c:v>3.1084319519966441</c:v>
                </c:pt>
                <c:pt idx="34">
                  <c:v>3.0522649102707753</c:v>
                </c:pt>
                <c:pt idx="35">
                  <c:v>2.9990714871834472</c:v>
                </c:pt>
                <c:pt idx="36">
                  <c:v>2.9471229521845261</c:v>
                </c:pt>
                <c:pt idx="37">
                  <c:v>2.8957591773500253</c:v>
                </c:pt>
                <c:pt idx="38">
                  <c:v>2.8448324476960312</c:v>
                </c:pt>
                <c:pt idx="39">
                  <c:v>2.794389468506798</c:v>
                </c:pt>
                <c:pt idx="40">
                  <c:v>2.74453883857776</c:v>
                </c:pt>
                <c:pt idx="41">
                  <c:v>2.6948514509771333</c:v>
                </c:pt>
                <c:pt idx="42">
                  <c:v>2.6452841693350053</c:v>
                </c:pt>
                <c:pt idx="43">
                  <c:v>2.5961670632647653</c:v>
                </c:pt>
                <c:pt idx="44">
                  <c:v>2.5478866898473171</c:v>
                </c:pt>
                <c:pt idx="45">
                  <c:v>2.5007219825410063</c:v>
                </c:pt>
                <c:pt idx="46">
                  <c:v>2.4548232410123521</c:v>
                </c:pt>
                <c:pt idx="47">
                  <c:v>2.4102480079122102</c:v>
                </c:pt>
                <c:pt idx="48">
                  <c:v>2.3670040805297869</c:v>
                </c:pt>
                <c:pt idx="49">
                  <c:v>2.3250817660507841</c:v>
                </c:pt>
                <c:pt idx="50">
                  <c:v>2.2844712320797478</c:v>
                </c:pt>
                <c:pt idx="51">
                  <c:v>2.2410635614408894</c:v>
                </c:pt>
                <c:pt idx="52">
                  <c:v>2.1908742193919144</c:v>
                </c:pt>
                <c:pt idx="53">
                  <c:v>2.1325674041741558</c:v>
                </c:pt>
                <c:pt idx="54">
                  <c:v>2.066944952005588</c:v>
                </c:pt>
                <c:pt idx="55">
                  <c:v>1.9956925193158868</c:v>
                </c:pt>
                <c:pt idx="56">
                  <c:v>1.9204966341184779</c:v>
                </c:pt>
                <c:pt idx="57">
                  <c:v>1.842663616181752</c:v>
                </c:pt>
                <c:pt idx="58">
                  <c:v>1.7630580504862268</c:v>
                </c:pt>
                <c:pt idx="59">
                  <c:v>1.6821835389285096</c:v>
                </c:pt>
                <c:pt idx="60">
                  <c:v>1.6002935802701785</c:v>
                </c:pt>
                <c:pt idx="61">
                  <c:v>1.5176020900071379</c:v>
                </c:pt>
                <c:pt idx="62">
                  <c:v>1.4342599607067532</c:v>
                </c:pt>
                <c:pt idx="63">
                  <c:v>1.3502865418256269</c:v>
                </c:pt>
                <c:pt idx="64">
                  <c:v>1.2655791518801938</c:v>
                </c:pt>
                <c:pt idx="65">
                  <c:v>1.179970901962037</c:v>
                </c:pt>
                <c:pt idx="66">
                  <c:v>1.0932875166382221</c:v>
                </c:pt>
                <c:pt idx="67">
                  <c:v>1.0053800714920533</c:v>
                </c:pt>
                <c:pt idx="68">
                  <c:v>0.91613519268432486</c:v>
                </c:pt>
                <c:pt idx="69">
                  <c:v>0.82547028620127427</c:v>
                </c:pt>
                <c:pt idx="70">
                  <c:v>0.73332394611874385</c:v>
                </c:pt>
                <c:pt idx="71">
                  <c:v>0.64057602306955663</c:v>
                </c:pt>
                <c:pt idx="72">
                  <c:v>0.54899633417084992</c:v>
                </c:pt>
                <c:pt idx="73">
                  <c:v>0.46040896459229325</c:v>
                </c:pt>
                <c:pt idx="74">
                  <c:v>0.376012751637674</c:v>
                </c:pt>
                <c:pt idx="75">
                  <c:v>0.2961955953079326</c:v>
                </c:pt>
                <c:pt idx="76">
                  <c:v>0.22070407192929198</c:v>
                </c:pt>
                <c:pt idx="77">
                  <c:v>0.14893258685798794</c:v>
                </c:pt>
                <c:pt idx="78">
                  <c:v>8.017706072466288E-2</c:v>
                </c:pt>
                <c:pt idx="79">
                  <c:v>1.3796594047654648E-2</c:v>
                </c:pt>
                <c:pt idx="80">
                  <c:v>-5.0712106350573619E-2</c:v>
                </c:pt>
                <c:pt idx="81">
                  <c:v>-0.11372305307833851</c:v>
                </c:pt>
                <c:pt idx="82">
                  <c:v>-0.17550518816739333</c:v>
                </c:pt>
                <c:pt idx="83">
                  <c:v>-0.23622805458255555</c:v>
                </c:pt>
                <c:pt idx="84">
                  <c:v>-0.29596078664482678</c:v>
                </c:pt>
                <c:pt idx="85">
                  <c:v>-0.35468145486321201</c:v>
                </c:pt>
                <c:pt idx="86">
                  <c:v>-0.41230004958921435</c:v>
                </c:pt>
                <c:pt idx="87">
                  <c:v>-0.46868647301456373</c:v>
                </c:pt>
                <c:pt idx="88">
                  <c:v>-0.52369513294746595</c:v>
                </c:pt>
                <c:pt idx="89">
                  <c:v>-0.57718142168322739</c:v>
                </c:pt>
                <c:pt idx="90">
                  <c:v>-0.62901014571393321</c:v>
                </c:pt>
                <c:pt idx="91">
                  <c:v>-0.64432741510791991</c:v>
                </c:pt>
                <c:pt idx="92">
                  <c:v>-0.62383480801648694</c:v>
                </c:pt>
                <c:pt idx="93">
                  <c:v>-0.5774455009118904</c:v>
                </c:pt>
                <c:pt idx="94">
                  <c:v>-0.51515698641885788</c:v>
                </c:pt>
                <c:pt idx="95">
                  <c:v>-0.44458324500963076</c:v>
                </c:pt>
                <c:pt idx="96">
                  <c:v>-0.37077128252312419</c:v>
                </c:pt>
                <c:pt idx="97">
                  <c:v>-0.29671634317279877</c:v>
                </c:pt>
                <c:pt idx="98">
                  <c:v>-0.22397546504391289</c:v>
                </c:pt>
                <c:pt idx="99">
                  <c:v>-0.15319950682497951</c:v>
                </c:pt>
                <c:pt idx="100">
                  <c:v>-8.4524177508676052E-2</c:v>
                </c:pt>
                <c:pt idx="101">
                  <c:v>-1.7829221260029556E-2</c:v>
                </c:pt>
                <c:pt idx="102">
                  <c:v>4.710792308270717E-2</c:v>
                </c:pt>
                <c:pt idx="103">
                  <c:v>0.11051943975404332</c:v>
                </c:pt>
                <c:pt idx="104">
                  <c:v>0.17259494107914283</c:v>
                </c:pt>
                <c:pt idx="105">
                  <c:v>0.23346159973467664</c:v>
                </c:pt>
                <c:pt idx="106">
                  <c:v>0.29317505594860849</c:v>
                </c:pt>
                <c:pt idx="107">
                  <c:v>0.35172867896733606</c:v>
                </c:pt>
                <c:pt idx="108">
                  <c:v>0.40906268495796078</c:v>
                </c:pt>
                <c:pt idx="109">
                  <c:v>0.46508576004619495</c:v>
                </c:pt>
                <c:pt idx="110">
                  <c:v>0.51968423181568901</c:v>
                </c:pt>
                <c:pt idx="111">
                  <c:v>0.56407013168042175</c:v>
                </c:pt>
                <c:pt idx="112">
                  <c:v>0.58966278565530061</c:v>
                </c:pt>
                <c:pt idx="113">
                  <c:v>0.59256849898835773</c:v>
                </c:pt>
                <c:pt idx="114">
                  <c:v>0.57353564829144454</c:v>
                </c:pt>
                <c:pt idx="115">
                  <c:v>0.53618125655608184</c:v>
                </c:pt>
                <c:pt idx="116">
                  <c:v>0.48518775971586092</c:v>
                </c:pt>
                <c:pt idx="117">
                  <c:v>0.42507620355437858</c:v>
                </c:pt>
                <c:pt idx="118">
                  <c:v>0.35958250522928953</c:v>
                </c:pt>
                <c:pt idx="119">
                  <c:v>0.29147394006702393</c:v>
                </c:pt>
                <c:pt idx="120">
                  <c:v>0.22261744475434386</c:v>
                </c:pt>
                <c:pt idx="121">
                  <c:v>0.15415874787426709</c:v>
                </c:pt>
                <c:pt idx="122">
                  <c:v>8.6721332817067204E-2</c:v>
                </c:pt>
                <c:pt idx="123">
                  <c:v>2.0583895972723663E-2</c:v>
                </c:pt>
                <c:pt idx="124">
                  <c:v>-4.4179570825377906E-2</c:v>
                </c:pt>
                <c:pt idx="125">
                  <c:v>-0.10759373556055268</c:v>
                </c:pt>
                <c:pt idx="126">
                  <c:v>-0.16971210910310197</c:v>
                </c:pt>
                <c:pt idx="127">
                  <c:v>-0.23058018762301571</c:v>
                </c:pt>
                <c:pt idx="128">
                  <c:v>-0.29021511224237584</c:v>
                </c:pt>
                <c:pt idx="129">
                  <c:v>-0.34859985779547059</c:v>
                </c:pt>
                <c:pt idx="130">
                  <c:v>-0.4056841996533464</c:v>
                </c:pt>
                <c:pt idx="131">
                  <c:v>-0.45922808268745086</c:v>
                </c:pt>
                <c:pt idx="132">
                  <c:v>-0.50486303378294328</c:v>
                </c:pt>
                <c:pt idx="133">
                  <c:v>-0.53781355412845455</c:v>
                </c:pt>
                <c:pt idx="134">
                  <c:v>-0.55458849003859845</c:v>
                </c:pt>
                <c:pt idx="135">
                  <c:v>-0.55379674883163588</c:v>
                </c:pt>
                <c:pt idx="136">
                  <c:v>-0.53608886739155337</c:v>
                </c:pt>
                <c:pt idx="137">
                  <c:v>-0.50358898172574618</c:v>
                </c:pt>
                <c:pt idx="138">
                  <c:v>-0.459187562381979</c:v>
                </c:pt>
                <c:pt idx="139">
                  <c:v>-0.40593173253986925</c:v>
                </c:pt>
                <c:pt idx="140">
                  <c:v>-0.34660986547402783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21-456D-8621-A0082E9AB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471120"/>
        <c:axId val="611471448"/>
      </c:scatterChart>
      <c:scatterChart>
        <c:scatterStyle val="smoothMarker"/>
        <c:varyColors val="0"/>
        <c:ser>
          <c:idx val="1"/>
          <c:order val="1"/>
          <c:tx>
            <c:v>H(t)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 one'!$O$57:$O$197</c:f>
              <c:numCache>
                <c:formatCode>General</c:formatCode>
                <c:ptCount val="1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</c:numCache>
            </c:numRef>
          </c:xVal>
          <c:yVal>
            <c:numRef>
              <c:f>'sheet one'!$P$57:$P$197</c:f>
              <c:numCache>
                <c:formatCode>General</c:formatCode>
                <c:ptCount val="141"/>
                <c:pt idx="0">
                  <c:v>723.5367494426622</c:v>
                </c:pt>
                <c:pt idx="1">
                  <c:v>723.5367494426622</c:v>
                </c:pt>
                <c:pt idx="2">
                  <c:v>723.5367494426622</c:v>
                </c:pt>
                <c:pt idx="3">
                  <c:v>723.5367494426622</c:v>
                </c:pt>
                <c:pt idx="4">
                  <c:v>723.5367494426622</c:v>
                </c:pt>
                <c:pt idx="5">
                  <c:v>723.5367494426622</c:v>
                </c:pt>
                <c:pt idx="6">
                  <c:v>723.5367494426622</c:v>
                </c:pt>
                <c:pt idx="7">
                  <c:v>723.5367494426622</c:v>
                </c:pt>
                <c:pt idx="8">
                  <c:v>723.5367494426622</c:v>
                </c:pt>
                <c:pt idx="9">
                  <c:v>723.5367494426622</c:v>
                </c:pt>
                <c:pt idx="10">
                  <c:v>723.5367494426622</c:v>
                </c:pt>
                <c:pt idx="11">
                  <c:v>723.5367494426622</c:v>
                </c:pt>
                <c:pt idx="12">
                  <c:v>723.5367494426622</c:v>
                </c:pt>
                <c:pt idx="13">
                  <c:v>723.5367494426622</c:v>
                </c:pt>
                <c:pt idx="14">
                  <c:v>723.5367494426622</c:v>
                </c:pt>
                <c:pt idx="15">
                  <c:v>723.5367494426622</c:v>
                </c:pt>
                <c:pt idx="16">
                  <c:v>723.5367494426622</c:v>
                </c:pt>
                <c:pt idx="17">
                  <c:v>723.5367494426622</c:v>
                </c:pt>
                <c:pt idx="18">
                  <c:v>723.5367494426622</c:v>
                </c:pt>
                <c:pt idx="19">
                  <c:v>723.5367494426622</c:v>
                </c:pt>
                <c:pt idx="20">
                  <c:v>723.5367494426622</c:v>
                </c:pt>
                <c:pt idx="21">
                  <c:v>723.5367494426622</c:v>
                </c:pt>
                <c:pt idx="22">
                  <c:v>723.5367494426622</c:v>
                </c:pt>
                <c:pt idx="23">
                  <c:v>723.5367494426622</c:v>
                </c:pt>
                <c:pt idx="24">
                  <c:v>723.5367494426622</c:v>
                </c:pt>
                <c:pt idx="25">
                  <c:v>723.5367494426622</c:v>
                </c:pt>
                <c:pt idx="26">
                  <c:v>723.5367494426622</c:v>
                </c:pt>
                <c:pt idx="27">
                  <c:v>723.5367494426622</c:v>
                </c:pt>
                <c:pt idx="28">
                  <c:v>723.5367494426622</c:v>
                </c:pt>
                <c:pt idx="29">
                  <c:v>723.5367494426622</c:v>
                </c:pt>
                <c:pt idx="30">
                  <c:v>723.5367494426622</c:v>
                </c:pt>
                <c:pt idx="31">
                  <c:v>723.5367494426622</c:v>
                </c:pt>
                <c:pt idx="32">
                  <c:v>723.5367494426622</c:v>
                </c:pt>
                <c:pt idx="33">
                  <c:v>723.5367494426622</c:v>
                </c:pt>
                <c:pt idx="34">
                  <c:v>723.5367494426622</c:v>
                </c:pt>
                <c:pt idx="35">
                  <c:v>723.5367494426622</c:v>
                </c:pt>
                <c:pt idx="36">
                  <c:v>723.5367494426622</c:v>
                </c:pt>
                <c:pt idx="37">
                  <c:v>723.5367494426622</c:v>
                </c:pt>
                <c:pt idx="38">
                  <c:v>723.5367494426622</c:v>
                </c:pt>
                <c:pt idx="39">
                  <c:v>723.5367494426622</c:v>
                </c:pt>
                <c:pt idx="40">
                  <c:v>723.5367494426622</c:v>
                </c:pt>
                <c:pt idx="41">
                  <c:v>723.5367494426622</c:v>
                </c:pt>
                <c:pt idx="42">
                  <c:v>723.5367494426622</c:v>
                </c:pt>
                <c:pt idx="43">
                  <c:v>723.5367494426622</c:v>
                </c:pt>
                <c:pt idx="44">
                  <c:v>723.5367494426622</c:v>
                </c:pt>
                <c:pt idx="45">
                  <c:v>723.5367494426622</c:v>
                </c:pt>
                <c:pt idx="46">
                  <c:v>723.5367494426622</c:v>
                </c:pt>
                <c:pt idx="47">
                  <c:v>723.5367494426622</c:v>
                </c:pt>
                <c:pt idx="48">
                  <c:v>723.5367494426622</c:v>
                </c:pt>
                <c:pt idx="49">
                  <c:v>723.5367494426622</c:v>
                </c:pt>
                <c:pt idx="50">
                  <c:v>723.5367494426622</c:v>
                </c:pt>
                <c:pt idx="51">
                  <c:v>723.5367494426622</c:v>
                </c:pt>
                <c:pt idx="52">
                  <c:v>723.5367494426622</c:v>
                </c:pt>
                <c:pt idx="53">
                  <c:v>723.5367494426622</c:v>
                </c:pt>
                <c:pt idx="54">
                  <c:v>723.5367494426622</c:v>
                </c:pt>
                <c:pt idx="55">
                  <c:v>723.5367494426622</c:v>
                </c:pt>
                <c:pt idx="56">
                  <c:v>723.5367494426622</c:v>
                </c:pt>
                <c:pt idx="57">
                  <c:v>723.5367494426622</c:v>
                </c:pt>
                <c:pt idx="58">
                  <c:v>723.5367494426622</c:v>
                </c:pt>
                <c:pt idx="59">
                  <c:v>723.5367494426622</c:v>
                </c:pt>
                <c:pt idx="60">
                  <c:v>723.5367494426622</c:v>
                </c:pt>
                <c:pt idx="61">
                  <c:v>723.5367494426622</c:v>
                </c:pt>
                <c:pt idx="62">
                  <c:v>723.5367494426622</c:v>
                </c:pt>
                <c:pt idx="63">
                  <c:v>723.5367494426622</c:v>
                </c:pt>
                <c:pt idx="64">
                  <c:v>723.5367494426622</c:v>
                </c:pt>
                <c:pt idx="65">
                  <c:v>723.5367494426622</c:v>
                </c:pt>
                <c:pt idx="66">
                  <c:v>723.5367494426622</c:v>
                </c:pt>
                <c:pt idx="67">
                  <c:v>723.5367494426622</c:v>
                </c:pt>
                <c:pt idx="68">
                  <c:v>723.5367494426622</c:v>
                </c:pt>
                <c:pt idx="69">
                  <c:v>723.5367494426622</c:v>
                </c:pt>
                <c:pt idx="70">
                  <c:v>723.5367494426622</c:v>
                </c:pt>
                <c:pt idx="71">
                  <c:v>723.5367494426622</c:v>
                </c:pt>
                <c:pt idx="72">
                  <c:v>723.5367494426622</c:v>
                </c:pt>
                <c:pt idx="73">
                  <c:v>723.5367494426622</c:v>
                </c:pt>
                <c:pt idx="74">
                  <c:v>723.5367494426622</c:v>
                </c:pt>
                <c:pt idx="75">
                  <c:v>723.5367494426622</c:v>
                </c:pt>
                <c:pt idx="76">
                  <c:v>723.5367494426622</c:v>
                </c:pt>
                <c:pt idx="77">
                  <c:v>723.5367494426622</c:v>
                </c:pt>
                <c:pt idx="78">
                  <c:v>723.5367494426622</c:v>
                </c:pt>
                <c:pt idx="79">
                  <c:v>723.5367494426622</c:v>
                </c:pt>
                <c:pt idx="80">
                  <c:v>723.5367494426622</c:v>
                </c:pt>
                <c:pt idx="81">
                  <c:v>723.5367494426622</c:v>
                </c:pt>
                <c:pt idx="82">
                  <c:v>723.5367494426622</c:v>
                </c:pt>
                <c:pt idx="83">
                  <c:v>723.5367494426622</c:v>
                </c:pt>
                <c:pt idx="84">
                  <c:v>723.5367494426622</c:v>
                </c:pt>
                <c:pt idx="85">
                  <c:v>723.5367494426622</c:v>
                </c:pt>
                <c:pt idx="86">
                  <c:v>723.5367494426622</c:v>
                </c:pt>
                <c:pt idx="87">
                  <c:v>723.5367494426622</c:v>
                </c:pt>
                <c:pt idx="88">
                  <c:v>723.5367494426622</c:v>
                </c:pt>
                <c:pt idx="89">
                  <c:v>723.5367494426622</c:v>
                </c:pt>
                <c:pt idx="90">
                  <c:v>723.5367494426622</c:v>
                </c:pt>
                <c:pt idx="91">
                  <c:v>723.5367494426622</c:v>
                </c:pt>
                <c:pt idx="92">
                  <c:v>723.5367494426622</c:v>
                </c:pt>
                <c:pt idx="93">
                  <c:v>723.5367494426622</c:v>
                </c:pt>
                <c:pt idx="94">
                  <c:v>723.5367494426622</c:v>
                </c:pt>
                <c:pt idx="95">
                  <c:v>723.5367494426622</c:v>
                </c:pt>
                <c:pt idx="96">
                  <c:v>723.5367494426622</c:v>
                </c:pt>
                <c:pt idx="97">
                  <c:v>723.5367494426622</c:v>
                </c:pt>
                <c:pt idx="98">
                  <c:v>723.5367494426622</c:v>
                </c:pt>
                <c:pt idx="99">
                  <c:v>723.5367494426622</c:v>
                </c:pt>
                <c:pt idx="100">
                  <c:v>723.5367494426622</c:v>
                </c:pt>
                <c:pt idx="101">
                  <c:v>723.5367494426622</c:v>
                </c:pt>
                <c:pt idx="102">
                  <c:v>723.5367494426622</c:v>
                </c:pt>
                <c:pt idx="103">
                  <c:v>723.5367494426622</c:v>
                </c:pt>
                <c:pt idx="104">
                  <c:v>723.5367494426622</c:v>
                </c:pt>
                <c:pt idx="105">
                  <c:v>723.5367494426622</c:v>
                </c:pt>
                <c:pt idx="106">
                  <c:v>723.5367494426622</c:v>
                </c:pt>
                <c:pt idx="107">
                  <c:v>723.5367494426622</c:v>
                </c:pt>
                <c:pt idx="108">
                  <c:v>723.5367494426622</c:v>
                </c:pt>
                <c:pt idx="109">
                  <c:v>723.5367494426622</c:v>
                </c:pt>
                <c:pt idx="110">
                  <c:v>723.5367494426622</c:v>
                </c:pt>
                <c:pt idx="111">
                  <c:v>723.5367494426622</c:v>
                </c:pt>
                <c:pt idx="112">
                  <c:v>723.5367494426622</c:v>
                </c:pt>
                <c:pt idx="113">
                  <c:v>723.5367494426622</c:v>
                </c:pt>
                <c:pt idx="114">
                  <c:v>723.5367494426622</c:v>
                </c:pt>
                <c:pt idx="115">
                  <c:v>723.5367494426622</c:v>
                </c:pt>
                <c:pt idx="116">
                  <c:v>723.5367494426622</c:v>
                </c:pt>
                <c:pt idx="117">
                  <c:v>723.5367494426622</c:v>
                </c:pt>
                <c:pt idx="118">
                  <c:v>723.5367494426622</c:v>
                </c:pt>
                <c:pt idx="119">
                  <c:v>723.5367494426622</c:v>
                </c:pt>
                <c:pt idx="120">
                  <c:v>723.5367494426622</c:v>
                </c:pt>
                <c:pt idx="121">
                  <c:v>723.5367494426622</c:v>
                </c:pt>
                <c:pt idx="122">
                  <c:v>723.5367494426622</c:v>
                </c:pt>
                <c:pt idx="123">
                  <c:v>723.5367494426622</c:v>
                </c:pt>
                <c:pt idx="124">
                  <c:v>723.5367494426622</c:v>
                </c:pt>
                <c:pt idx="125">
                  <c:v>723.5367494426622</c:v>
                </c:pt>
                <c:pt idx="126">
                  <c:v>723.5367494426622</c:v>
                </c:pt>
                <c:pt idx="127">
                  <c:v>723.5367494426622</c:v>
                </c:pt>
                <c:pt idx="128">
                  <c:v>723.5367494426622</c:v>
                </c:pt>
                <c:pt idx="129">
                  <c:v>723.5367494426622</c:v>
                </c:pt>
                <c:pt idx="130">
                  <c:v>723.5367494426622</c:v>
                </c:pt>
                <c:pt idx="131">
                  <c:v>723.5367494426622</c:v>
                </c:pt>
                <c:pt idx="132">
                  <c:v>723.5367494426622</c:v>
                </c:pt>
                <c:pt idx="133">
                  <c:v>723.5367494426622</c:v>
                </c:pt>
                <c:pt idx="134">
                  <c:v>723.5367494426622</c:v>
                </c:pt>
                <c:pt idx="135">
                  <c:v>723.5367494426622</c:v>
                </c:pt>
                <c:pt idx="136">
                  <c:v>723.5367494426622</c:v>
                </c:pt>
                <c:pt idx="137">
                  <c:v>723.5367494426622</c:v>
                </c:pt>
                <c:pt idx="138">
                  <c:v>723.5367494426622</c:v>
                </c:pt>
                <c:pt idx="139">
                  <c:v>723.5367494426622</c:v>
                </c:pt>
                <c:pt idx="140">
                  <c:v>723.5367494426622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21-456D-8621-A0082E9AB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044904"/>
        <c:axId val="609045888"/>
      </c:scatterChart>
      <c:valAx>
        <c:axId val="611471120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11471448"/>
        <c:crosses val="autoZero"/>
        <c:crossBetween val="midCat"/>
      </c:valAx>
      <c:valAx>
        <c:axId val="61147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v(t)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11471120"/>
        <c:crosses val="autoZero"/>
        <c:crossBetween val="midCat"/>
      </c:valAx>
      <c:valAx>
        <c:axId val="609045888"/>
        <c:scaling>
          <c:orientation val="minMax"/>
          <c:min val="7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H(t)</a:t>
                </a:r>
                <a:r>
                  <a:rPr lang="cs-CZ" baseline="0"/>
                  <a:t> [m]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09044904"/>
        <c:crosses val="max"/>
        <c:crossBetween val="midCat"/>
      </c:valAx>
      <c:valAx>
        <c:axId val="609044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9045888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Point</a:t>
            </a:r>
            <a:r>
              <a:rPr lang="cs-CZ" baseline="0"/>
              <a:t> B - v(t);H(t)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2047003499562554"/>
          <c:y val="0.14393518518518519"/>
          <c:w val="0.74137948381452323"/>
          <c:h val="0.7671525955088947"/>
        </c:manualLayout>
      </c:layout>
      <c:scatterChart>
        <c:scatterStyle val="smoothMarker"/>
        <c:varyColors val="0"/>
        <c:ser>
          <c:idx val="0"/>
          <c:order val="0"/>
          <c:tx>
            <c:v>v(t)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 b)'!$A$57:$A$197</c:f>
              <c:numCache>
                <c:formatCode>General</c:formatCode>
                <c:ptCount val="1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</c:numCache>
            </c:numRef>
          </c:xVal>
          <c:yVal>
            <c:numRef>
              <c:f>'case b)'!$L$57:$L$197</c:f>
              <c:numCache>
                <c:formatCode>General</c:formatCode>
                <c:ptCount val="141"/>
                <c:pt idx="0">
                  <c:v>5.3580757679382351</c:v>
                </c:pt>
                <c:pt idx="1">
                  <c:v>5.3580757679382351</c:v>
                </c:pt>
                <c:pt idx="2">
                  <c:v>5.3580757679382351</c:v>
                </c:pt>
                <c:pt idx="3">
                  <c:v>5.3580757679382351</c:v>
                </c:pt>
                <c:pt idx="4">
                  <c:v>5.3580757679382351</c:v>
                </c:pt>
                <c:pt idx="5">
                  <c:v>5.3580757679382351</c:v>
                </c:pt>
                <c:pt idx="6">
                  <c:v>5.3580757679382351</c:v>
                </c:pt>
                <c:pt idx="7">
                  <c:v>5.3580757679382351</c:v>
                </c:pt>
                <c:pt idx="8">
                  <c:v>5.3580757679382351</c:v>
                </c:pt>
                <c:pt idx="9">
                  <c:v>5.3580757679382351</c:v>
                </c:pt>
                <c:pt idx="10">
                  <c:v>5.3580757679382351</c:v>
                </c:pt>
                <c:pt idx="11">
                  <c:v>2.706964724376792</c:v>
                </c:pt>
                <c:pt idx="12">
                  <c:v>1.3713356046430381</c:v>
                </c:pt>
                <c:pt idx="13">
                  <c:v>0.73783999664126365</c:v>
                </c:pt>
                <c:pt idx="14">
                  <c:v>0.41116346778640839</c:v>
                </c:pt>
                <c:pt idx="15">
                  <c:v>0.24839933571591138</c:v>
                </c:pt>
                <c:pt idx="16">
                  <c:v>0.1640788412973212</c:v>
                </c:pt>
                <c:pt idx="17">
                  <c:v>0.12431044752485051</c:v>
                </c:pt>
                <c:pt idx="18">
                  <c:v>0.1018930400507799</c:v>
                </c:pt>
                <c:pt idx="19">
                  <c:v>9.3178927824857774E-2</c:v>
                </c:pt>
                <c:pt idx="20">
                  <c:v>8.6318182914117053E-2</c:v>
                </c:pt>
                <c:pt idx="21">
                  <c:v>8.5385437780702178E-2</c:v>
                </c:pt>
                <c:pt idx="22">
                  <c:v>8.2420678557478366E-2</c:v>
                </c:pt>
                <c:pt idx="23">
                  <c:v>8.3432312615214818E-2</c:v>
                </c:pt>
                <c:pt idx="24">
                  <c:v>8.144369078285929E-2</c:v>
                </c:pt>
                <c:pt idx="25">
                  <c:v>8.2939292849185733E-2</c:v>
                </c:pt>
                <c:pt idx="26">
                  <c:v>8.1196571973582904E-2</c:v>
                </c:pt>
                <c:pt idx="27">
                  <c:v>8.2810967077215442E-2</c:v>
                </c:pt>
                <c:pt idx="28">
                  <c:v>8.11315803376743E-2</c:v>
                </c:pt>
                <c:pt idx="29">
                  <c:v>8.2773476757452558E-2</c:v>
                </c:pt>
                <c:pt idx="30">
                  <c:v>8.111179430811051E-2</c:v>
                </c:pt>
                <c:pt idx="31">
                  <c:v>-1.2238286461353685</c:v>
                </c:pt>
                <c:pt idx="32">
                  <c:v>-2.5300830902254656</c:v>
                </c:pt>
                <c:pt idx="33">
                  <c:v>-3.4815373760262633</c:v>
                </c:pt>
                <c:pt idx="34">
                  <c:v>-4.1055697256303851</c:v>
                </c:pt>
                <c:pt idx="35">
                  <c:v>-4.4941517938329572</c:v>
                </c:pt>
                <c:pt idx="36">
                  <c:v>-4.7237024701029222</c:v>
                </c:pt>
                <c:pt idx="37">
                  <c:v>-4.85873406055636</c:v>
                </c:pt>
                <c:pt idx="38">
                  <c:v>-4.9338686885842442</c:v>
                </c:pt>
                <c:pt idx="39">
                  <c:v>-4.9780602773456426</c:v>
                </c:pt>
                <c:pt idx="40">
                  <c:v>-5.0010641849541893</c:v>
                </c:pt>
                <c:pt idx="41">
                  <c:v>-5.0158489544993952</c:v>
                </c:pt>
                <c:pt idx="42">
                  <c:v>-5.0225160804715525</c:v>
                </c:pt>
                <c:pt idx="43">
                  <c:v>-5.0283043639380072</c:v>
                </c:pt>
                <c:pt idx="44">
                  <c:v>-5.0300807804972782</c:v>
                </c:pt>
                <c:pt idx="45">
                  <c:v>-5.0332097844928452</c:v>
                </c:pt>
                <c:pt idx="46">
                  <c:v>-5.0335668417861799</c:v>
                </c:pt>
                <c:pt idx="47">
                  <c:v>-5.0359219423450572</c:v>
                </c:pt>
                <c:pt idx="48">
                  <c:v>-5.0358760196022025</c:v>
                </c:pt>
                <c:pt idx="49">
                  <c:v>-5.0380018337134107</c:v>
                </c:pt>
                <c:pt idx="50">
                  <c:v>-5.0378431518572553</c:v>
                </c:pt>
                <c:pt idx="51">
                  <c:v>-4.3946954185837637</c:v>
                </c:pt>
                <c:pt idx="52">
                  <c:v>-3.4285808867414698</c:v>
                </c:pt>
                <c:pt idx="53">
                  <c:v>-2.4889513977970852</c:v>
                </c:pt>
                <c:pt idx="54">
                  <c:v>-1.7215580690823828</c:v>
                </c:pt>
                <c:pt idx="55">
                  <c:v>-1.1548549680370748</c:v>
                </c:pt>
                <c:pt idx="56">
                  <c:v>-0.76158944097724268</c:v>
                </c:pt>
                <c:pt idx="57">
                  <c:v>-0.50214751961455584</c:v>
                </c:pt>
                <c:pt idx="58">
                  <c:v>-0.33587888019297668</c:v>
                </c:pt>
                <c:pt idx="59">
                  <c:v>-0.23318668117719174</c:v>
                </c:pt>
                <c:pt idx="60">
                  <c:v>-0.17017093715030299</c:v>
                </c:pt>
                <c:pt idx="61">
                  <c:v>-0.13314560171799478</c:v>
                </c:pt>
                <c:pt idx="62">
                  <c:v>-0.11077565992383008</c:v>
                </c:pt>
                <c:pt idx="63">
                  <c:v>-9.8371882847699973E-2</c:v>
                </c:pt>
                <c:pt idx="64">
                  <c:v>-9.0656324804006622E-2</c:v>
                </c:pt>
                <c:pt idx="65">
                  <c:v>-8.6848954058391825E-2</c:v>
                </c:pt>
                <c:pt idx="66">
                  <c:v>-8.4113660339443563E-2</c:v>
                </c:pt>
                <c:pt idx="67">
                  <c:v>-8.316200120637289E-2</c:v>
                </c:pt>
                <c:pt idx="68">
                  <c:v>-8.2048482748349652E-2</c:v>
                </c:pt>
                <c:pt idx="69">
                  <c:v>-8.2011125901870055E-2</c:v>
                </c:pt>
                <c:pt idx="70">
                  <c:v>-8.1408622938263411E-2</c:v>
                </c:pt>
                <c:pt idx="71">
                  <c:v>0.23586798321960217</c:v>
                </c:pt>
                <c:pt idx="72">
                  <c:v>0.86969988845280932</c:v>
                </c:pt>
                <c:pt idx="73">
                  <c:v>1.6462851603710815</c:v>
                </c:pt>
                <c:pt idx="74">
                  <c:v>2.4073407384599284</c:v>
                </c:pt>
                <c:pt idx="75">
                  <c:v>3.0632525771313004</c:v>
                </c:pt>
                <c:pt idx="76">
                  <c:v>3.5804359512428725</c:v>
                </c:pt>
                <c:pt idx="77">
                  <c:v>3.9640897386373366</c:v>
                </c:pt>
                <c:pt idx="78">
                  <c:v>4.2347157411482508</c:v>
                </c:pt>
                <c:pt idx="79">
                  <c:v>4.4193850656827154</c:v>
                </c:pt>
                <c:pt idx="80">
                  <c:v>4.5412159495302351</c:v>
                </c:pt>
                <c:pt idx="81">
                  <c:v>4.6204869197152316</c:v>
                </c:pt>
                <c:pt idx="82">
                  <c:v>4.6706141344256693</c:v>
                </c:pt>
                <c:pt idx="83">
                  <c:v>4.7026349951790216</c:v>
                </c:pt>
                <c:pt idx="84">
                  <c:v>4.7224039575348824</c:v>
                </c:pt>
                <c:pt idx="85">
                  <c:v>4.735326134774593</c:v>
                </c:pt>
                <c:pt idx="86">
                  <c:v>4.743289021592922</c:v>
                </c:pt>
                <c:pt idx="87">
                  <c:v>4.7490201327256099</c:v>
                </c:pt>
                <c:pt idx="88">
                  <c:v>4.7526589011752103</c:v>
                </c:pt>
                <c:pt idx="89">
                  <c:v>4.7558159961884616</c:v>
                </c:pt>
                <c:pt idx="90">
                  <c:v>4.7579370073715381</c:v>
                </c:pt>
                <c:pt idx="91">
                  <c:v>4.6029413922847047</c:v>
                </c:pt>
                <c:pt idx="92">
                  <c:v>4.2126915002954668</c:v>
                </c:pt>
                <c:pt idx="93">
                  <c:v>3.637465716702065</c:v>
                </c:pt>
                <c:pt idx="94">
                  <c:v>2.9798759448248338</c:v>
                </c:pt>
                <c:pt idx="95">
                  <c:v>2.3346778494325084</c:v>
                </c:pt>
                <c:pt idx="96">
                  <c:v>1.7633888625823377</c:v>
                </c:pt>
                <c:pt idx="97">
                  <c:v>1.2941983846432834</c:v>
                </c:pt>
                <c:pt idx="98">
                  <c:v>0.93010872515513432</c:v>
                </c:pt>
                <c:pt idx="99">
                  <c:v>0.66027975466356081</c:v>
                </c:pt>
                <c:pt idx="100">
                  <c:v>0.46735292886966356</c:v>
                </c:pt>
                <c:pt idx="101">
                  <c:v>0.33372021035215832</c:v>
                </c:pt>
                <c:pt idx="102">
                  <c:v>0.24333766739506166</c:v>
                </c:pt>
                <c:pt idx="103">
                  <c:v>0.18369027792730694</c:v>
                </c:pt>
                <c:pt idx="104">
                  <c:v>0.14490504460750861</c:v>
                </c:pt>
                <c:pt idx="105">
                  <c:v>0.12025213403937662</c:v>
                </c:pt>
                <c:pt idx="106">
                  <c:v>0.10465337038192971</c:v>
                </c:pt>
                <c:pt idx="107">
                  <c:v>9.5061711103953991E-2</c:v>
                </c:pt>
                <c:pt idx="108">
                  <c:v>8.9079637598259709E-2</c:v>
                </c:pt>
                <c:pt idx="109">
                  <c:v>8.55377351537423E-2</c:v>
                </c:pt>
                <c:pt idx="110">
                  <c:v>8.3311052601868121E-2</c:v>
                </c:pt>
                <c:pt idx="111">
                  <c:v>4.7725964455300361E-3</c:v>
                </c:pt>
                <c:pt idx="112">
                  <c:v>-0.22725211792282493</c:v>
                </c:pt>
                <c:pt idx="113">
                  <c:v>-0.62634598440329803</c:v>
                </c:pt>
                <c:pt idx="114">
                  <c:v>-1.148493096981176</c:v>
                </c:pt>
                <c:pt idx="115">
                  <c:v>-1.7257629589706047</c:v>
                </c:pt>
                <c:pt idx="116">
                  <c:v>-2.2939622719252282</c:v>
                </c:pt>
                <c:pt idx="117">
                  <c:v>-2.8076232416907247</c:v>
                </c:pt>
                <c:pt idx="118">
                  <c:v>-3.2420759495022677</c:v>
                </c:pt>
                <c:pt idx="119">
                  <c:v>-3.590755781697323</c:v>
                </c:pt>
                <c:pt idx="120">
                  <c:v>-3.8586708488373325</c:v>
                </c:pt>
                <c:pt idx="121">
                  <c:v>-4.0574758468307666</c:v>
                </c:pt>
                <c:pt idx="122">
                  <c:v>-4.2006627767283318</c:v>
                </c:pt>
                <c:pt idx="123">
                  <c:v>-4.3014680129146523</c:v>
                </c:pt>
                <c:pt idx="124">
                  <c:v>-4.3709943256541237</c:v>
                </c:pt>
                <c:pt idx="125">
                  <c:v>-4.418365341650043</c:v>
                </c:pt>
                <c:pt idx="126">
                  <c:v>-4.4502523528634352</c:v>
                </c:pt>
                <c:pt idx="127">
                  <c:v>-4.4717523598422817</c:v>
                </c:pt>
                <c:pt idx="128">
                  <c:v>-4.4862268318485601</c:v>
                </c:pt>
                <c:pt idx="129">
                  <c:v>-4.4962185684300815</c:v>
                </c:pt>
                <c:pt idx="130">
                  <c:v>-4.5032053980416338</c:v>
                </c:pt>
                <c:pt idx="131">
                  <c:v>-4.470026886753617</c:v>
                </c:pt>
                <c:pt idx="132">
                  <c:v>-4.340163025010999</c:v>
                </c:pt>
                <c:pt idx="133">
                  <c:v>-4.0796525849104004</c:v>
                </c:pt>
                <c:pt idx="134">
                  <c:v>-3.6940731811057028</c:v>
                </c:pt>
                <c:pt idx="135">
                  <c:v>-3.2202183693517519</c:v>
                </c:pt>
                <c:pt idx="136">
                  <c:v>-2.7077560063245221</c:v>
                </c:pt>
                <c:pt idx="137">
                  <c:v>-2.2034210009654456</c:v>
                </c:pt>
                <c:pt idx="138">
                  <c:v>-1.7420103199152386</c:v>
                </c:pt>
                <c:pt idx="139">
                  <c:v>-1.3438652413167751</c:v>
                </c:pt>
                <c:pt idx="140">
                  <c:v>-1.0164106454282904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3B-44E9-A13D-579DDA183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471120"/>
        <c:axId val="611471448"/>
      </c:scatterChart>
      <c:scatterChart>
        <c:scatterStyle val="smoothMarker"/>
        <c:varyColors val="0"/>
        <c:ser>
          <c:idx val="1"/>
          <c:order val="1"/>
          <c:tx>
            <c:v>H(t)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'case b)'!$Y$57:$Y$197</c:f>
              <c:numCache>
                <c:formatCode>General</c:formatCode>
                <c:ptCount val="1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</c:numCache>
            </c:numRef>
          </c:xVal>
          <c:yVal>
            <c:numRef>
              <c:f>'case b)'!$AJ$57:$AJ$197</c:f>
              <c:numCache>
                <c:formatCode>General</c:formatCode>
                <c:ptCount val="141"/>
                <c:pt idx="0">
                  <c:v>705.64892240464553</c:v>
                </c:pt>
                <c:pt idx="1">
                  <c:v>705.64892240464542</c:v>
                </c:pt>
                <c:pt idx="2">
                  <c:v>705.64892240464542</c:v>
                </c:pt>
                <c:pt idx="3">
                  <c:v>705.64892240464542</c:v>
                </c:pt>
                <c:pt idx="4">
                  <c:v>705.64892240464542</c:v>
                </c:pt>
                <c:pt idx="5">
                  <c:v>705.64892240464542</c:v>
                </c:pt>
                <c:pt idx="6">
                  <c:v>705.64892240464542</c:v>
                </c:pt>
                <c:pt idx="7">
                  <c:v>705.64892240464542</c:v>
                </c:pt>
                <c:pt idx="8">
                  <c:v>705.64892240464542</c:v>
                </c:pt>
                <c:pt idx="9">
                  <c:v>705.64892240464542</c:v>
                </c:pt>
                <c:pt idx="10">
                  <c:v>705.64892240464542</c:v>
                </c:pt>
                <c:pt idx="11">
                  <c:v>981.08615979184572</c:v>
                </c:pt>
                <c:pt idx="12">
                  <c:v>1119.6918645238666</c:v>
                </c:pt>
                <c:pt idx="13">
                  <c:v>1186.7287723233503</c:v>
                </c:pt>
                <c:pt idx="14">
                  <c:v>1220.9464380643226</c:v>
                </c:pt>
                <c:pt idx="15">
                  <c:v>1239.2354490145024</c:v>
                </c:pt>
                <c:pt idx="16">
                  <c:v>1248.3435409512558</c:v>
                </c:pt>
                <c:pt idx="17">
                  <c:v>1253.8845475313722</c:v>
                </c:pt>
                <c:pt idx="18">
                  <c:v>1256.577017918338</c:v>
                </c:pt>
                <c:pt idx="19">
                  <c:v>1258.8979838265416</c:v>
                </c:pt>
                <c:pt idx="20">
                  <c:v>1259.9785242314442</c:v>
                </c:pt>
                <c:pt idx="21">
                  <c:v>1261.491902075519</c:v>
                </c:pt>
                <c:pt idx="22">
                  <c:v>1262.1693030498732</c:v>
                </c:pt>
                <c:pt idx="23">
                  <c:v>1263.4802045310591</c:v>
                </c:pt>
                <c:pt idx="24">
                  <c:v>1264.057168175927</c:v>
                </c:pt>
                <c:pt idx="25">
                  <c:v>1265.3169944583037</c:v>
                </c:pt>
                <c:pt idx="26">
                  <c:v>1265.8692268512041</c:v>
                </c:pt>
                <c:pt idx="27">
                  <c:v>1267.1158317885665</c:v>
                </c:pt>
                <c:pt idx="28">
                  <c:v>1267.6622596303821</c:v>
                </c:pt>
                <c:pt idx="29">
                  <c:v>1268.9051036038804</c:v>
                </c:pt>
                <c:pt idx="30">
                  <c:v>1269.4504572703761</c:v>
                </c:pt>
                <c:pt idx="31">
                  <c:v>1134.3536276608138</c:v>
                </c:pt>
                <c:pt idx="32">
                  <c:v>998.66241450006635</c:v>
                </c:pt>
                <c:pt idx="33">
                  <c:v>900.2115044088647</c:v>
                </c:pt>
                <c:pt idx="34">
                  <c:v>835.38129788303092</c:v>
                </c:pt>
                <c:pt idx="35">
                  <c:v>795.36116092760346</c:v>
                </c:pt>
                <c:pt idx="36">
                  <c:v>771.46596440374594</c:v>
                </c:pt>
                <c:pt idx="37">
                  <c:v>757.74797037059272</c:v>
                </c:pt>
                <c:pt idx="38">
                  <c:v>749.87090760396165</c:v>
                </c:pt>
                <c:pt idx="39">
                  <c:v>745.57335960802891</c:v>
                </c:pt>
                <c:pt idx="40">
                  <c:v>743.10403180928722</c:v>
                </c:pt>
                <c:pt idx="41">
                  <c:v>741.85466218428269</c:v>
                </c:pt>
                <c:pt idx="42">
                  <c:v>741.08034020558409</c:v>
                </c:pt>
                <c:pt idx="43">
                  <c:v>740.76203120488219</c:v>
                </c:pt>
                <c:pt idx="44">
                  <c:v>740.49541036572953</c:v>
                </c:pt>
                <c:pt idx="45">
                  <c:v>740.45077466077055</c:v>
                </c:pt>
                <c:pt idx="46">
                  <c:v>740.33174579430749</c:v>
                </c:pt>
                <c:pt idx="47">
                  <c:v>740.36519217201669</c:v>
                </c:pt>
                <c:pt idx="48">
                  <c:v>740.28831209497309</c:v>
                </c:pt>
                <c:pt idx="49">
                  <c:v>740.34333964612017</c:v>
                </c:pt>
                <c:pt idx="50">
                  <c:v>740.27849906772167</c:v>
                </c:pt>
                <c:pt idx="51">
                  <c:v>673.27883246868919</c:v>
                </c:pt>
                <c:pt idx="52">
                  <c:v>572.86882514940066</c:v>
                </c:pt>
                <c:pt idx="53">
                  <c:v>474.77853561510636</c:v>
                </c:pt>
                <c:pt idx="54">
                  <c:v>394.62744150847351</c:v>
                </c:pt>
                <c:pt idx="55">
                  <c:v>334.96442709722714</c:v>
                </c:pt>
                <c:pt idx="56">
                  <c:v>293.46683325906452</c:v>
                </c:pt>
                <c:pt idx="57">
                  <c:v>265.59069466112754</c:v>
                </c:pt>
                <c:pt idx="58">
                  <c:v>247.59465875060459</c:v>
                </c:pt>
                <c:pt idx="59">
                  <c:v>235.95457366298493</c:v>
                </c:pt>
                <c:pt idx="60">
                  <c:v>228.65669786678669</c:v>
                </c:pt>
                <c:pt idx="61">
                  <c:v>223.82144603099283</c:v>
                </c:pt>
                <c:pt idx="62">
                  <c:v>220.73625601339421</c:v>
                </c:pt>
                <c:pt idx="63">
                  <c:v>218.45287320241962</c:v>
                </c:pt>
                <c:pt idx="64">
                  <c:v>216.88682729968338</c:v>
                </c:pt>
                <c:pt idx="65">
                  <c:v>215.49445231487888</c:v>
                </c:pt>
                <c:pt idx="66">
                  <c:v>214.44485663835297</c:v>
                </c:pt>
                <c:pt idx="67">
                  <c:v>213.34847409378753</c:v>
                </c:pt>
                <c:pt idx="68">
                  <c:v>212.46721381078589</c:v>
                </c:pt>
                <c:pt idx="69">
                  <c:v>211.46560157654162</c:v>
                </c:pt>
                <c:pt idx="70">
                  <c:v>210.63754341051046</c:v>
                </c:pt>
                <c:pt idx="71">
                  <c:v>242.78863357655311</c:v>
                </c:pt>
                <c:pt idx="72">
                  <c:v>308.06770533068368</c:v>
                </c:pt>
                <c:pt idx="73">
                  <c:v>388.20990423695707</c:v>
                </c:pt>
                <c:pt idx="74">
                  <c:v>466.88739409049771</c:v>
                </c:pt>
                <c:pt idx="75">
                  <c:v>534.61961032027375</c:v>
                </c:pt>
                <c:pt idx="76">
                  <c:v>588.06497743033344</c:v>
                </c:pt>
                <c:pt idx="77">
                  <c:v>627.60231757200756</c:v>
                </c:pt>
                <c:pt idx="78">
                  <c:v>655.5078205900187</c:v>
                </c:pt>
                <c:pt idx="79">
                  <c:v>674.43103826242975</c:v>
                </c:pt>
                <c:pt idx="80">
                  <c:v>686.92062589946579</c:v>
                </c:pt>
                <c:pt idx="81">
                  <c:v>694.92344280512316</c:v>
                </c:pt>
                <c:pt idx="82">
                  <c:v>699.98329196955513</c:v>
                </c:pt>
                <c:pt idx="83">
                  <c:v>703.09026616686697</c:v>
                </c:pt>
                <c:pt idx="84">
                  <c:v>705.00459012332215</c:v>
                </c:pt>
                <c:pt idx="85">
                  <c:v>706.13318839504893</c:v>
                </c:pt>
                <c:pt idx="86">
                  <c:v>706.82487352066619</c:v>
                </c:pt>
                <c:pt idx="87">
                  <c:v>707.20946160698441</c:v>
                </c:pt>
                <c:pt idx="88">
                  <c:v>707.45417331476403</c:v>
                </c:pt>
                <c:pt idx="89">
                  <c:v>707.57347331715437</c:v>
                </c:pt>
                <c:pt idx="90">
                  <c:v>707.66220199042095</c:v>
                </c:pt>
                <c:pt idx="91">
                  <c:v>724.03581040874928</c:v>
                </c:pt>
                <c:pt idx="92">
                  <c:v>764.79295267656335</c:v>
                </c:pt>
                <c:pt idx="93">
                  <c:v>824.84756802300467</c:v>
                </c:pt>
                <c:pt idx="94">
                  <c:v>893.52299596678336</c:v>
                </c:pt>
                <c:pt idx="95">
                  <c:v>961.05994468967015</c:v>
                </c:pt>
                <c:pt idx="96">
                  <c:v>1020.9894768697019</c:v>
                </c:pt>
                <c:pt idx="97">
                  <c:v>1070.4298564369726</c:v>
                </c:pt>
                <c:pt idx="98">
                  <c:v>1108.9781351478684</c:v>
                </c:pt>
                <c:pt idx="99">
                  <c:v>1137.8105908267139</c:v>
                </c:pt>
                <c:pt idx="100">
                  <c:v>1158.6479389856363</c:v>
                </c:pt>
                <c:pt idx="101">
                  <c:v>1173.3789932217051</c:v>
                </c:pt>
                <c:pt idx="102">
                  <c:v>1183.5947607037397</c:v>
                </c:pt>
                <c:pt idx="103">
                  <c:v>1190.660553722186</c:v>
                </c:pt>
                <c:pt idx="104">
                  <c:v>1195.5294917506712</c:v>
                </c:pt>
                <c:pt idx="105">
                  <c:v>1198.968674082404</c:v>
                </c:pt>
                <c:pt idx="106">
                  <c:v>1201.4343466768153</c:v>
                </c:pt>
                <c:pt idx="107">
                  <c:v>1203.3124720631615</c:v>
                </c:pt>
                <c:pt idx="108">
                  <c:v>1204.7811734544621</c:v>
                </c:pt>
                <c:pt idx="109">
                  <c:v>1206.0321909633926</c:v>
                </c:pt>
                <c:pt idx="110">
                  <c:v>1207.1114095992746</c:v>
                </c:pt>
                <c:pt idx="111">
                  <c:v>1200.0598406266802</c:v>
                </c:pt>
                <c:pt idx="112">
                  <c:v>1176.8760045849738</c:v>
                </c:pt>
                <c:pt idx="113">
                  <c:v>1136.2016626373088</c:v>
                </c:pt>
                <c:pt idx="114">
                  <c:v>1082.6205608539196</c:v>
                </c:pt>
                <c:pt idx="115">
                  <c:v>1023.2374610392759</c:v>
                </c:pt>
                <c:pt idx="116">
                  <c:v>964.71707371425975</c:v>
                </c:pt>
                <c:pt idx="117">
                  <c:v>911.81505414147921</c:v>
                </c:pt>
                <c:pt idx="118">
                  <c:v>867.08006581301731</c:v>
                </c:pt>
                <c:pt idx="119">
                  <c:v>831.22325365828692</c:v>
                </c:pt>
                <c:pt idx="120">
                  <c:v>803.70994997668254</c:v>
                </c:pt>
                <c:pt idx="121">
                  <c:v>783.35921535814657</c:v>
                </c:pt>
                <c:pt idx="122">
                  <c:v>768.75408297746469</c:v>
                </c:pt>
                <c:pt idx="123">
                  <c:v>758.54767900285947</c:v>
                </c:pt>
                <c:pt idx="124">
                  <c:v>751.56857146228788</c:v>
                </c:pt>
                <c:pt idx="125">
                  <c:v>746.8948354378316</c:v>
                </c:pt>
                <c:pt idx="126">
                  <c:v>743.81303527213879</c:v>
                </c:pt>
                <c:pt idx="127">
                  <c:v>741.81798390878953</c:v>
                </c:pt>
                <c:pt idx="128">
                  <c:v>740.53866094510272</c:v>
                </c:pt>
                <c:pt idx="129">
                  <c:v>739.73445117108952</c:v>
                </c:pt>
                <c:pt idx="130">
                  <c:v>739.22930121518993</c:v>
                </c:pt>
                <c:pt idx="131">
                  <c:v>734.93411915170134</c:v>
                </c:pt>
                <c:pt idx="132">
                  <c:v>720.83813268308825</c:v>
                </c:pt>
                <c:pt idx="133">
                  <c:v>693.2954765650436</c:v>
                </c:pt>
                <c:pt idx="134">
                  <c:v>652.80908552085566</c:v>
                </c:pt>
                <c:pt idx="135">
                  <c:v>603.13167115999443</c:v>
                </c:pt>
                <c:pt idx="136">
                  <c:v>549.39563970336656</c:v>
                </c:pt>
                <c:pt idx="137">
                  <c:v>496.43319799562221</c:v>
                </c:pt>
                <c:pt idx="138">
                  <c:v>447.86912311349175</c:v>
                </c:pt>
                <c:pt idx="139">
                  <c:v>405.81678629476278</c:v>
                </c:pt>
                <c:pt idx="140">
                  <c:v>371.06810322195525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3B-44E9-A13D-579DDA183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044904"/>
        <c:axId val="609045888"/>
      </c:scatterChart>
      <c:valAx>
        <c:axId val="611471120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11471448"/>
        <c:crosses val="autoZero"/>
        <c:crossBetween val="midCat"/>
      </c:valAx>
      <c:valAx>
        <c:axId val="61147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v(t)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11471120"/>
        <c:crosses val="autoZero"/>
        <c:crossBetween val="midCat"/>
      </c:valAx>
      <c:valAx>
        <c:axId val="6090458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H(t)</a:t>
                </a:r>
                <a:r>
                  <a:rPr lang="cs-CZ" baseline="0"/>
                  <a:t> [m]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09044904"/>
        <c:crosses val="max"/>
        <c:crossBetween val="midCat"/>
      </c:valAx>
      <c:valAx>
        <c:axId val="609044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904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Point</a:t>
            </a:r>
            <a:r>
              <a:rPr lang="cs-CZ" baseline="0"/>
              <a:t> C - v(t);H(t)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2047003499562554"/>
          <c:y val="0.14393518518518519"/>
          <c:w val="0.74137948381452323"/>
          <c:h val="0.7671525955088947"/>
        </c:manualLayout>
      </c:layout>
      <c:scatterChart>
        <c:scatterStyle val="smoothMarker"/>
        <c:varyColors val="0"/>
        <c:ser>
          <c:idx val="0"/>
          <c:order val="0"/>
          <c:tx>
            <c:v>v(t)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 b)'!$A$57:$A$197</c:f>
              <c:numCache>
                <c:formatCode>General</c:formatCode>
                <c:ptCount val="1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</c:numCache>
            </c:numRef>
          </c:xVal>
          <c:yVal>
            <c:numRef>
              <c:f>'case b)'!$V$57:$V$197</c:f>
              <c:numCache>
                <c:formatCode>General</c:formatCode>
                <c:ptCount val="141"/>
                <c:pt idx="0">
                  <c:v>5.3580757679382351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63-4F8F-BCB8-37737CD02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471120"/>
        <c:axId val="611471448"/>
      </c:scatterChart>
      <c:scatterChart>
        <c:scatterStyle val="smoothMarker"/>
        <c:varyColors val="0"/>
        <c:ser>
          <c:idx val="1"/>
          <c:order val="1"/>
          <c:tx>
            <c:v>H(t)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'case b)'!$Y$57:$Y$197</c:f>
              <c:numCache>
                <c:formatCode>General</c:formatCode>
                <c:ptCount val="1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</c:numCache>
            </c:numRef>
          </c:xVal>
          <c:yVal>
            <c:numRef>
              <c:f>'case b)'!$AT$57:$AT$197</c:f>
              <c:numCache>
                <c:formatCode>General</c:formatCode>
                <c:ptCount val="141"/>
                <c:pt idx="0">
                  <c:v>687.76109536662875</c:v>
                </c:pt>
                <c:pt idx="1">
                  <c:v>688.65548671852957</c:v>
                </c:pt>
                <c:pt idx="2">
                  <c:v>967.65620326177304</c:v>
                </c:pt>
                <c:pt idx="3">
                  <c:v>1107.6039757184888</c:v>
                </c:pt>
                <c:pt idx="4">
                  <c:v>1177.5780268849933</c:v>
                </c:pt>
                <c:pt idx="5">
                  <c:v>1213.234988601414</c:v>
                </c:pt>
                <c:pt idx="6">
                  <c:v>1231.2317388178351</c:v>
                </c:pt>
                <c:pt idx="7">
                  <c:v>1240.9413069977916</c:v>
                </c:pt>
                <c:pt idx="8">
                  <c:v>1245.9751830405303</c:v>
                </c:pt>
                <c:pt idx="9">
                  <c:v>1249.2055086686305</c:v>
                </c:pt>
                <c:pt idx="10">
                  <c:v>1251.0008459635635</c:v>
                </c:pt>
                <c:pt idx="11">
                  <c:v>1252.6116596595939</c:v>
                </c:pt>
                <c:pt idx="12">
                  <c:v>1253.5976874442306</c:v>
                </c:pt>
                <c:pt idx="13">
                  <c:v>1254.8034430804544</c:v>
                </c:pt>
                <c:pt idx="14">
                  <c:v>1255.5873417065336</c:v>
                </c:pt>
                <c:pt idx="15">
                  <c:v>1256.6916147287911</c:v>
                </c:pt>
                <c:pt idx="16">
                  <c:v>1257.4251667224394</c:v>
                </c:pt>
                <c:pt idx="17">
                  <c:v>1258.5038436658431</c:v>
                </c:pt>
                <c:pt idx="18">
                  <c:v>1259.2249908066092</c:v>
                </c:pt>
                <c:pt idx="19">
                  <c:v>1260.2970386842376</c:v>
                </c:pt>
                <c:pt idx="20">
                  <c:v>1261.015263495975</c:v>
                </c:pt>
                <c:pt idx="21">
                  <c:v>1261.6465767297816</c:v>
                </c:pt>
                <c:pt idx="22">
                  <c:v>1261.9264563825877</c:v>
                </c:pt>
                <c:pt idx="23">
                  <c:v>1262.6753673406076</c:v>
                </c:pt>
                <c:pt idx="24">
                  <c:v>1263.1825645656327</c:v>
                </c:pt>
                <c:pt idx="25">
                  <c:v>1264.1209717257427</c:v>
                </c:pt>
                <c:pt idx="26">
                  <c:v>1264.7613294551645</c:v>
                </c:pt>
                <c:pt idx="27">
                  <c:v>1265.7847519815734</c:v>
                </c:pt>
                <c:pt idx="28">
                  <c:v>1266.4774103261145</c:v>
                </c:pt>
                <c:pt idx="29">
                  <c:v>1267.5311965189439</c:v>
                </c:pt>
                <c:pt idx="30">
                  <c:v>1268.2417407692371</c:v>
                </c:pt>
                <c:pt idx="31">
                  <c:v>1269.3051730722977</c:v>
                </c:pt>
                <c:pt idx="32">
                  <c:v>1270.0214956125619</c:v>
                </c:pt>
                <c:pt idx="33">
                  <c:v>1271.0876516953272</c:v>
                </c:pt>
                <c:pt idx="34">
                  <c:v>1271.8058593767475</c:v>
                </c:pt>
                <c:pt idx="35">
                  <c:v>1272.8725756941712</c:v>
                </c:pt>
                <c:pt idx="36">
                  <c:v>1273.5914795265639</c:v>
                </c:pt>
                <c:pt idx="37">
                  <c:v>1274.6581053152195</c:v>
                </c:pt>
                <c:pt idx="38">
                  <c:v>1275.377352786136</c:v>
                </c:pt>
                <c:pt idx="39">
                  <c:v>1276.4436962863163</c:v>
                </c:pt>
                <c:pt idx="40">
                  <c:v>1277.1631846970661</c:v>
                </c:pt>
                <c:pt idx="41">
                  <c:v>1142.3541562218393</c:v>
                </c:pt>
                <c:pt idx="42">
                  <c:v>939.89254940808223</c:v>
                </c:pt>
                <c:pt idx="43">
                  <c:v>740.97827595002718</c:v>
                </c:pt>
                <c:pt idx="44">
                  <c:v>577.94886484258257</c:v>
                </c:pt>
                <c:pt idx="45">
                  <c:v>457.25374602694529</c:v>
                </c:pt>
                <c:pt idx="46">
                  <c:v>373.68714547985854</c:v>
                </c:pt>
                <c:pt idx="47">
                  <c:v>318.25646098830754</c:v>
                </c:pt>
                <c:pt idx="48">
                  <c:v>282.71070599145287</c:v>
                </c:pt>
                <c:pt idx="49">
                  <c:v>260.28165934574508</c:v>
                </c:pt>
                <c:pt idx="50">
                  <c:v>246.38536214823534</c:v>
                </c:pt>
                <c:pt idx="51">
                  <c:v>237.68149070989784</c:v>
                </c:pt>
                <c:pt idx="52">
                  <c:v>232.26240486155208</c:v>
                </c:pt>
                <c:pt idx="53">
                  <c:v>228.68594539935327</c:v>
                </c:pt>
                <c:pt idx="54">
                  <c:v>226.3160700992841</c:v>
                </c:pt>
                <c:pt idx="55">
                  <c:v>224.52708844286482</c:v>
                </c:pt>
                <c:pt idx="56">
                  <c:v>223.19267410465054</c:v>
                </c:pt>
                <c:pt idx="57">
                  <c:v>221.9971550040147</c:v>
                </c:pt>
                <c:pt idx="58">
                  <c:v>220.9999766645947</c:v>
                </c:pt>
                <c:pt idx="59">
                  <c:v>219.99443341778067</c:v>
                </c:pt>
                <c:pt idx="60">
                  <c:v>219.10366835284208</c:v>
                </c:pt>
                <c:pt idx="61">
                  <c:v>218.26389566559467</c:v>
                </c:pt>
                <c:pt idx="62">
                  <c:v>217.61839745980143</c:v>
                </c:pt>
                <c:pt idx="63">
                  <c:v>216.95024488928831</c:v>
                </c:pt>
                <c:pt idx="64">
                  <c:v>216.3568494311416</c:v>
                </c:pt>
                <c:pt idx="65">
                  <c:v>215.65265243701529</c:v>
                </c:pt>
                <c:pt idx="66">
                  <c:v>214.97984202232431</c:v>
                </c:pt>
                <c:pt idx="67">
                  <c:v>214.18591568952687</c:v>
                </c:pt>
                <c:pt idx="68">
                  <c:v>213.4317566135754</c:v>
                </c:pt>
                <c:pt idx="69">
                  <c:v>212.57205597185822</c:v>
                </c:pt>
                <c:pt idx="70">
                  <c:v>211.7687160702983</c:v>
                </c:pt>
                <c:pt idx="71">
                  <c:v>210.87402438576001</c:v>
                </c:pt>
                <c:pt idx="72">
                  <c:v>210.04690847565573</c:v>
                </c:pt>
                <c:pt idx="73">
                  <c:v>209.13645130292824</c:v>
                </c:pt>
                <c:pt idx="74">
                  <c:v>208.29927701546592</c:v>
                </c:pt>
                <c:pt idx="75">
                  <c:v>207.38243787980613</c:v>
                </c:pt>
                <c:pt idx="76">
                  <c:v>206.54141271864822</c:v>
                </c:pt>
                <c:pt idx="77">
                  <c:v>205.62219825688544</c:v>
                </c:pt>
                <c:pt idx="78">
                  <c:v>204.77985007550097</c:v>
                </c:pt>
                <c:pt idx="79">
                  <c:v>203.8598330746286</c:v>
                </c:pt>
                <c:pt idx="80">
                  <c:v>203.01712224512727</c:v>
                </c:pt>
                <c:pt idx="81">
                  <c:v>235.15550367044685</c:v>
                </c:pt>
                <c:pt idx="82">
                  <c:v>316.71225264061866</c:v>
                </c:pt>
                <c:pt idx="83">
                  <c:v>437.64456759769303</c:v>
                </c:pt>
                <c:pt idx="84">
                  <c:v>576.48341301288315</c:v>
                </c:pt>
                <c:pt idx="85">
                  <c:v>713.13442665540049</c:v>
                </c:pt>
                <c:pt idx="86">
                  <c:v>834.26980256779973</c:v>
                </c:pt>
                <c:pt idx="87">
                  <c:v>933.84773119169142</c:v>
                </c:pt>
                <c:pt idx="88">
                  <c:v>1011.1443071685211</c:v>
                </c:pt>
                <c:pt idx="89">
                  <c:v>1068.5642319541464</c:v>
                </c:pt>
                <c:pt idx="90">
                  <c:v>1109.7547901386279</c:v>
                </c:pt>
                <c:pt idx="91">
                  <c:v>1138.532766469868</c:v>
                </c:pt>
                <c:pt idx="92">
                  <c:v>1158.221815464103</c:v>
                </c:pt>
                <c:pt idx="93">
                  <c:v>1171.5259214669984</c:v>
                </c:pt>
                <c:pt idx="94">
                  <c:v>1180.4448944676928</c:v>
                </c:pt>
                <c:pt idx="95">
                  <c:v>1186.4555905800009</c:v>
                </c:pt>
                <c:pt idx="96">
                  <c:v>1190.5471333957814</c:v>
                </c:pt>
                <c:pt idx="97">
                  <c:v>1193.4245296127767</c:v>
                </c:pt>
                <c:pt idx="98">
                  <c:v>1195.5162484379741</c:v>
                </c:pt>
                <c:pt idx="99">
                  <c:v>1197.1360841718094</c:v>
                </c:pt>
                <c:pt idx="100">
                  <c:v>1198.4471345913023</c:v>
                </c:pt>
                <c:pt idx="101">
                  <c:v>1199.562079446561</c:v>
                </c:pt>
                <c:pt idx="102">
                  <c:v>1200.5047013100227</c:v>
                </c:pt>
                <c:pt idx="103">
                  <c:v>1201.3371809162054</c:v>
                </c:pt>
                <c:pt idx="104">
                  <c:v>1202.0785838384536</c:v>
                </c:pt>
                <c:pt idx="105">
                  <c:v>1202.7905804712539</c:v>
                </c:pt>
                <c:pt idx="106">
                  <c:v>1203.4814337044295</c:v>
                </c:pt>
                <c:pt idx="107">
                  <c:v>1204.1946143519367</c:v>
                </c:pt>
                <c:pt idx="108">
                  <c:v>1204.9184092371675</c:v>
                </c:pt>
                <c:pt idx="109">
                  <c:v>1205.6796207881052</c:v>
                </c:pt>
                <c:pt idx="110">
                  <c:v>1206.4544898833474</c:v>
                </c:pt>
                <c:pt idx="111">
                  <c:v>1207.2628393955497</c:v>
                </c:pt>
                <c:pt idx="112">
                  <c:v>1208.0774159309983</c:v>
                </c:pt>
                <c:pt idx="113">
                  <c:v>1208.9173111197756</c:v>
                </c:pt>
                <c:pt idx="114">
                  <c:v>1209.755699858855</c:v>
                </c:pt>
                <c:pt idx="115">
                  <c:v>1210.6130041207325</c:v>
                </c:pt>
                <c:pt idx="116">
                  <c:v>1211.4636380370741</c:v>
                </c:pt>
                <c:pt idx="117">
                  <c:v>1212.3294128515001</c:v>
                </c:pt>
                <c:pt idx="118">
                  <c:v>1213.1856791135594</c:v>
                </c:pt>
                <c:pt idx="119">
                  <c:v>1214.05519132677</c:v>
                </c:pt>
                <c:pt idx="120">
                  <c:v>1214.9137968206715</c:v>
                </c:pt>
                <c:pt idx="121">
                  <c:v>1207.7348444486454</c:v>
                </c:pt>
                <c:pt idx="122">
                  <c:v>1180.5001658850745</c:v>
                </c:pt>
                <c:pt idx="123">
                  <c:v>1125.8491675787996</c:v>
                </c:pt>
                <c:pt idx="124">
                  <c:v>1044.7308686516942</c:v>
                </c:pt>
                <c:pt idx="125">
                  <c:v>944.74983325700089</c:v>
                </c:pt>
                <c:pt idx="126">
                  <c:v>836.38888696087599</c:v>
                </c:pt>
                <c:pt idx="127">
                  <c:v>729.59017651279385</c:v>
                </c:pt>
                <c:pt idx="128">
                  <c:v>631.80420458525782</c:v>
                </c:pt>
                <c:pt idx="129">
                  <c:v>547.36991055741544</c:v>
                </c:pt>
                <c:pt idx="130">
                  <c:v>477.86904983151732</c:v>
                </c:pt>
                <c:pt idx="131">
                  <c:v>422.86742339714289</c:v>
                </c:pt>
                <c:pt idx="132">
                  <c:v>380.73919173119515</c:v>
                </c:pt>
                <c:pt idx="133">
                  <c:v>349.32715034156422</c:v>
                </c:pt>
                <c:pt idx="134">
                  <c:v>326.41602466111993</c:v>
                </c:pt>
                <c:pt idx="135">
                  <c:v>309.98722804668216</c:v>
                </c:pt>
                <c:pt idx="136">
                  <c:v>298.35039968946779</c:v>
                </c:pt>
                <c:pt idx="137">
                  <c:v>290.15830889129251</c:v>
                </c:pt>
                <c:pt idx="138">
                  <c:v>284.39002301086327</c:v>
                </c:pt>
                <c:pt idx="139">
                  <c:v>280.28961764008807</c:v>
                </c:pt>
                <c:pt idx="140">
                  <c:v>277.32069568694209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63-4F8F-BCB8-37737CD02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044904"/>
        <c:axId val="609045888"/>
      </c:scatterChart>
      <c:valAx>
        <c:axId val="611471120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11471448"/>
        <c:crosses val="autoZero"/>
        <c:crossBetween val="midCat"/>
      </c:valAx>
      <c:valAx>
        <c:axId val="61147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v(t)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11471120"/>
        <c:crosses val="autoZero"/>
        <c:crossBetween val="midCat"/>
      </c:valAx>
      <c:valAx>
        <c:axId val="6090458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H(t)</a:t>
                </a:r>
                <a:r>
                  <a:rPr lang="cs-CZ" baseline="0"/>
                  <a:t> [m]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09044904"/>
        <c:crosses val="max"/>
        <c:crossBetween val="midCat"/>
      </c:valAx>
      <c:valAx>
        <c:axId val="609044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904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v(t) in points A, B, C - Friction regarded, instant closing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2047003499562554"/>
          <c:y val="0.17171296296296296"/>
          <c:w val="0.82739107611548557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 b)'!$A$57:$A$197</c:f>
              <c:numCache>
                <c:formatCode>General</c:formatCode>
                <c:ptCount val="1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</c:numCache>
            </c:numRef>
          </c:xVal>
          <c:yVal>
            <c:numRef>
              <c:f>'case b)'!$B$57:$B$197</c:f>
              <c:numCache>
                <c:formatCode>General</c:formatCode>
                <c:ptCount val="141"/>
                <c:pt idx="0">
                  <c:v>5.3580757679382351</c:v>
                </c:pt>
                <c:pt idx="1">
                  <c:v>5.3494738275831883</c:v>
                </c:pt>
                <c:pt idx="2">
                  <c:v>5.3452004546200387</c:v>
                </c:pt>
                <c:pt idx="3">
                  <c:v>5.3431049624108491</c:v>
                </c:pt>
                <c:pt idx="4">
                  <c:v>5.3420775769610627</c:v>
                </c:pt>
                <c:pt idx="5">
                  <c:v>5.3415875136214179</c:v>
                </c:pt>
                <c:pt idx="6">
                  <c:v>5.3413541072639035</c:v>
                </c:pt>
                <c:pt idx="7">
                  <c:v>5.3412566220479496</c:v>
                </c:pt>
                <c:pt idx="8">
                  <c:v>5.3412173096869351</c:v>
                </c:pt>
                <c:pt idx="9">
                  <c:v>5.3412156712993983</c:v>
                </c:pt>
                <c:pt idx="10">
                  <c:v>5.3412236752020021</c:v>
                </c:pt>
                <c:pt idx="11">
                  <c:v>5.3412452812877742</c:v>
                </c:pt>
                <c:pt idx="12">
                  <c:v>5.3412646895256053</c:v>
                </c:pt>
                <c:pt idx="13">
                  <c:v>5.3412917777684186</c:v>
                </c:pt>
                <c:pt idx="14">
                  <c:v>5.341313805201553</c:v>
                </c:pt>
                <c:pt idx="15">
                  <c:v>5.3413420316281996</c:v>
                </c:pt>
                <c:pt idx="16">
                  <c:v>5.3413645305367252</c:v>
                </c:pt>
                <c:pt idx="17">
                  <c:v>5.3413928343805974</c:v>
                </c:pt>
                <c:pt idx="18">
                  <c:v>5.3414152810828366</c:v>
                </c:pt>
                <c:pt idx="19">
                  <c:v>5.3414434048963475</c:v>
                </c:pt>
                <c:pt idx="20">
                  <c:v>5.3414656730634134</c:v>
                </c:pt>
                <c:pt idx="21">
                  <c:v>2.7264210179683572</c:v>
                </c:pt>
                <c:pt idx="22">
                  <c:v>9.9886430517853744E-2</c:v>
                </c:pt>
                <c:pt idx="23">
                  <c:v>-1.8192399847154048</c:v>
                </c:pt>
                <c:pt idx="24">
                  <c:v>-3.0962178033103651</c:v>
                </c:pt>
                <c:pt idx="25">
                  <c:v>-3.8977860688142507</c:v>
                </c:pt>
                <c:pt idx="26">
                  <c:v>-4.3785305407930117</c:v>
                </c:pt>
                <c:pt idx="27">
                  <c:v>-4.6600055896143218</c:v>
                </c:pt>
                <c:pt idx="28">
                  <c:v>-4.8198495236937351</c:v>
                </c:pt>
                <c:pt idx="29">
                  <c:v>-4.910797892829156</c:v>
                </c:pt>
                <c:pt idx="30">
                  <c:v>-4.9605756657903832</c:v>
                </c:pt>
                <c:pt idx="31">
                  <c:v>-4.9891925032795825</c:v>
                </c:pt>
                <c:pt idx="32">
                  <c:v>-5.0042222847415641</c:v>
                </c:pt>
                <c:pt idx="33">
                  <c:v>-5.0136893707459782</c:v>
                </c:pt>
                <c:pt idx="34">
                  <c:v>-5.0182773539720973</c:v>
                </c:pt>
                <c:pt idx="35">
                  <c:v>-5.0220851111304912</c:v>
                </c:pt>
                <c:pt idx="36">
                  <c:v>-5.023634454936694</c:v>
                </c:pt>
                <c:pt idx="37">
                  <c:v>-5.0258088032237778</c:v>
                </c:pt>
                <c:pt idx="38">
                  <c:v>-5.0264921172733539</c:v>
                </c:pt>
                <c:pt idx="39">
                  <c:v>-5.0281980965453341</c:v>
                </c:pt>
                <c:pt idx="40">
                  <c:v>-5.0286366603206751</c:v>
                </c:pt>
                <c:pt idx="41">
                  <c:v>-5.028124864648448</c:v>
                </c:pt>
                <c:pt idx="42">
                  <c:v>-5.0253882629321343</c:v>
                </c:pt>
                <c:pt idx="43">
                  <c:v>-5.0238866379366938</c:v>
                </c:pt>
                <c:pt idx="44">
                  <c:v>-5.0217786687615105</c:v>
                </c:pt>
                <c:pt idx="45">
                  <c:v>-5.0214839958765625</c:v>
                </c:pt>
                <c:pt idx="46">
                  <c:v>-5.0205988116530467</c:v>
                </c:pt>
                <c:pt idx="47">
                  <c:v>-5.0212963249205584</c:v>
                </c:pt>
                <c:pt idx="48">
                  <c:v>-5.0211442300044116</c:v>
                </c:pt>
                <c:pt idx="49">
                  <c:v>-5.0223353069090102</c:v>
                </c:pt>
                <c:pt idx="50">
                  <c:v>-5.0225096711700106</c:v>
                </c:pt>
                <c:pt idx="51">
                  <c:v>-5.023897423409224</c:v>
                </c:pt>
                <c:pt idx="52">
                  <c:v>-5.0241958073609796</c:v>
                </c:pt>
                <c:pt idx="53">
                  <c:v>-5.025648467064264</c:v>
                </c:pt>
                <c:pt idx="54">
                  <c:v>-5.0259880051438977</c:v>
                </c:pt>
                <c:pt idx="55">
                  <c:v>-5.027454805303055</c:v>
                </c:pt>
                <c:pt idx="56">
                  <c:v>-5.0278050418206401</c:v>
                </c:pt>
                <c:pt idx="57">
                  <c:v>-5.0292680197761257</c:v>
                </c:pt>
                <c:pt idx="58">
                  <c:v>-5.0296185087250675</c:v>
                </c:pt>
                <c:pt idx="59">
                  <c:v>-5.0310716693548034</c:v>
                </c:pt>
                <c:pt idx="60">
                  <c:v>-5.0314190049865388</c:v>
                </c:pt>
                <c:pt idx="61">
                  <c:v>-4.3977340514456715</c:v>
                </c:pt>
                <c:pt idx="62">
                  <c:v>-3.1291756176389032</c:v>
                </c:pt>
                <c:pt idx="63">
                  <c:v>-1.5739104537651025</c:v>
                </c:pt>
                <c:pt idx="64">
                  <c:v>-4.5382426055712972E-2</c:v>
                </c:pt>
                <c:pt idx="65">
                  <c:v>1.2778615981941548</c:v>
                </c:pt>
                <c:pt idx="66">
                  <c:v>2.3289986138781007</c:v>
                </c:pt>
                <c:pt idx="67">
                  <c:v>3.1131664321753987</c:v>
                </c:pt>
                <c:pt idx="68">
                  <c:v>3.670001411626854</c:v>
                </c:pt>
                <c:pt idx="69">
                  <c:v>4.0508718855577932</c:v>
                </c:pt>
                <c:pt idx="70">
                  <c:v>4.3033014912121939</c:v>
                </c:pt>
                <c:pt idx="71">
                  <c:v>4.4668916285211138</c:v>
                </c:pt>
                <c:pt idx="72">
                  <c:v>4.5706015687398889</c:v>
                </c:pt>
                <c:pt idx="73">
                  <c:v>4.6357338148256586</c:v>
                </c:pt>
                <c:pt idx="74">
                  <c:v>4.6759575642116076</c:v>
                </c:pt>
                <c:pt idx="75">
                  <c:v>4.701045814371744</c:v>
                </c:pt>
                <c:pt idx="76">
                  <c:v>4.7164660155794618</c:v>
                </c:pt>
                <c:pt idx="77">
                  <c:v>4.7264282074703043</c:v>
                </c:pt>
                <c:pt idx="78">
                  <c:v>4.7327445450336949</c:v>
                </c:pt>
                <c:pt idx="79">
                  <c:v>4.7372893680709662</c:v>
                </c:pt>
                <c:pt idx="80">
                  <c:v>4.740412847454591</c:v>
                </c:pt>
                <c:pt idx="81">
                  <c:v>4.7425840288336509</c:v>
                </c:pt>
                <c:pt idx="82">
                  <c:v>4.7433625738682084</c:v>
                </c:pt>
                <c:pt idx="83">
                  <c:v>4.7435588115982261</c:v>
                </c:pt>
                <c:pt idx="84">
                  <c:v>4.7431229895478193</c:v>
                </c:pt>
                <c:pt idx="85">
                  <c:v>4.7428987855099436</c:v>
                </c:pt>
                <c:pt idx="86">
                  <c:v>4.7426370626879342</c:v>
                </c:pt>
                <c:pt idx="87">
                  <c:v>4.7429232927218665</c:v>
                </c:pt>
                <c:pt idx="88">
                  <c:v>4.7432954325428547</c:v>
                </c:pt>
                <c:pt idx="89">
                  <c:v>4.7441990694054104</c:v>
                </c:pt>
                <c:pt idx="90">
                  <c:v>4.7451016918362576</c:v>
                </c:pt>
                <c:pt idx="91">
                  <c:v>4.7464240981779975</c:v>
                </c:pt>
                <c:pt idx="92">
                  <c:v>4.7476383678059992</c:v>
                </c:pt>
                <c:pt idx="93">
                  <c:v>4.7491806404280492</c:v>
                </c:pt>
                <c:pt idx="94">
                  <c:v>4.750543931743838</c:v>
                </c:pt>
                <c:pt idx="95">
                  <c:v>4.752181871427112</c:v>
                </c:pt>
                <c:pt idx="96">
                  <c:v>4.753604015389211</c:v>
                </c:pt>
                <c:pt idx="97">
                  <c:v>4.7552745129183949</c:v>
                </c:pt>
                <c:pt idx="98">
                  <c:v>4.7567127418214721</c:v>
                </c:pt>
                <c:pt idx="99">
                  <c:v>4.75838744200653</c:v>
                </c:pt>
                <c:pt idx="100">
                  <c:v>4.759823426876066</c:v>
                </c:pt>
                <c:pt idx="101">
                  <c:v>4.6066685944918415</c:v>
                </c:pt>
                <c:pt idx="102">
                  <c:v>4.1450318713392917</c:v>
                </c:pt>
                <c:pt idx="103">
                  <c:v>3.3485345126886461</c:v>
                </c:pt>
                <c:pt idx="104">
                  <c:v>2.30522940249829</c:v>
                </c:pt>
                <c:pt idx="105">
                  <c:v>1.1503448571335553</c:v>
                </c:pt>
                <c:pt idx="106">
                  <c:v>1.0506176072160296E-2</c:v>
                </c:pt>
                <c:pt idx="107">
                  <c:v>-1.024243102723899</c:v>
                </c:pt>
                <c:pt idx="108">
                  <c:v>-1.9039761046875787</c:v>
                </c:pt>
                <c:pt idx="109">
                  <c:v>-2.6132315929164474</c:v>
                </c:pt>
                <c:pt idx="110">
                  <c:v>-3.1604494667971244</c:v>
                </c:pt>
                <c:pt idx="111">
                  <c:v>-3.5676029643149705</c:v>
                </c:pt>
                <c:pt idx="112">
                  <c:v>-3.8614086482119143</c:v>
                </c:pt>
                <c:pt idx="113">
                  <c:v>-4.0681342016602757</c:v>
                </c:pt>
                <c:pt idx="114">
                  <c:v>-4.2104719558884343</c:v>
                </c:pt>
                <c:pt idx="115">
                  <c:v>-4.3068390666978393</c:v>
                </c:pt>
                <c:pt idx="116">
                  <c:v>-4.37116944531987</c:v>
                </c:pt>
                <c:pt idx="117">
                  <c:v>-4.4137716918795293</c:v>
                </c:pt>
                <c:pt idx="118">
                  <c:v>-4.4418395702607247</c:v>
                </c:pt>
                <c:pt idx="119">
                  <c:v>-4.4604369030137727</c:v>
                </c:pt>
                <c:pt idx="120">
                  <c:v>-4.4728697507330404</c:v>
                </c:pt>
                <c:pt idx="121">
                  <c:v>-4.4813055409520084</c:v>
                </c:pt>
                <c:pt idx="122">
                  <c:v>-4.4869432033439542</c:v>
                </c:pt>
                <c:pt idx="123">
                  <c:v>-4.4906650210576853</c:v>
                </c:pt>
                <c:pt idx="124">
                  <c:v>-4.4930097756140954</c:v>
                </c:pt>
                <c:pt idx="125">
                  <c:v>-4.494530314809051</c:v>
                </c:pt>
                <c:pt idx="126">
                  <c:v>-4.4955475450847429</c:v>
                </c:pt>
                <c:pt idx="127">
                  <c:v>-4.4964183818713881</c:v>
                </c:pt>
                <c:pt idx="128">
                  <c:v>-4.4972697039658369</c:v>
                </c:pt>
                <c:pt idx="129">
                  <c:v>-4.498283326764656</c:v>
                </c:pt>
                <c:pt idx="130">
                  <c:v>-4.4994419614384</c:v>
                </c:pt>
                <c:pt idx="131">
                  <c:v>-4.5008239874954548</c:v>
                </c:pt>
                <c:pt idx="132">
                  <c:v>-4.5023445364424663</c:v>
                </c:pt>
                <c:pt idx="133">
                  <c:v>-4.5040460305082854</c:v>
                </c:pt>
                <c:pt idx="134">
                  <c:v>-4.505827899779824</c:v>
                </c:pt>
                <c:pt idx="135">
                  <c:v>-4.5077316708179014</c:v>
                </c:pt>
                <c:pt idx="136">
                  <c:v>-4.5096621277575846</c:v>
                </c:pt>
                <c:pt idx="137">
                  <c:v>-4.5116702664166679</c:v>
                </c:pt>
                <c:pt idx="138">
                  <c:v>-4.5136699238297489</c:v>
                </c:pt>
                <c:pt idx="139">
                  <c:v>-4.5157210502999723</c:v>
                </c:pt>
                <c:pt idx="140">
                  <c:v>-4.5177443081892195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6D-4D3D-98BF-49AC9DB2F7A9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'case b)'!$A$57:$A$197</c:f>
              <c:numCache>
                <c:formatCode>General</c:formatCode>
                <c:ptCount val="1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</c:numCache>
            </c:numRef>
          </c:xVal>
          <c:yVal>
            <c:numRef>
              <c:f>'case b)'!$L$57:$L$197</c:f>
              <c:numCache>
                <c:formatCode>General</c:formatCode>
                <c:ptCount val="141"/>
                <c:pt idx="0">
                  <c:v>5.3580757679382351</c:v>
                </c:pt>
                <c:pt idx="1">
                  <c:v>5.3580757679382351</c:v>
                </c:pt>
                <c:pt idx="2">
                  <c:v>5.3580757679382351</c:v>
                </c:pt>
                <c:pt idx="3">
                  <c:v>5.3580757679382351</c:v>
                </c:pt>
                <c:pt idx="4">
                  <c:v>5.3580757679382351</c:v>
                </c:pt>
                <c:pt idx="5">
                  <c:v>5.3580757679382351</c:v>
                </c:pt>
                <c:pt idx="6">
                  <c:v>5.3580757679382351</c:v>
                </c:pt>
                <c:pt idx="7">
                  <c:v>5.3580757679382351</c:v>
                </c:pt>
                <c:pt idx="8">
                  <c:v>5.3580757679382351</c:v>
                </c:pt>
                <c:pt idx="9">
                  <c:v>5.3580757679382351</c:v>
                </c:pt>
                <c:pt idx="10">
                  <c:v>5.3580757679382351</c:v>
                </c:pt>
                <c:pt idx="11">
                  <c:v>2.706964724376792</c:v>
                </c:pt>
                <c:pt idx="12">
                  <c:v>1.3713356046430381</c:v>
                </c:pt>
                <c:pt idx="13">
                  <c:v>0.73783999664126365</c:v>
                </c:pt>
                <c:pt idx="14">
                  <c:v>0.41116346778640839</c:v>
                </c:pt>
                <c:pt idx="15">
                  <c:v>0.24839933571591138</c:v>
                </c:pt>
                <c:pt idx="16">
                  <c:v>0.1640788412973212</c:v>
                </c:pt>
                <c:pt idx="17">
                  <c:v>0.12431044752485051</c:v>
                </c:pt>
                <c:pt idx="18">
                  <c:v>0.1018930400507799</c:v>
                </c:pt>
                <c:pt idx="19">
                  <c:v>9.3178927824857774E-2</c:v>
                </c:pt>
                <c:pt idx="20">
                  <c:v>8.6318182914117053E-2</c:v>
                </c:pt>
                <c:pt idx="21">
                  <c:v>8.5385437780702178E-2</c:v>
                </c:pt>
                <c:pt idx="22">
                  <c:v>8.2420678557478366E-2</c:v>
                </c:pt>
                <c:pt idx="23">
                  <c:v>8.3432312615214818E-2</c:v>
                </c:pt>
                <c:pt idx="24">
                  <c:v>8.144369078285929E-2</c:v>
                </c:pt>
                <c:pt idx="25">
                  <c:v>8.2939292849185733E-2</c:v>
                </c:pt>
                <c:pt idx="26">
                  <c:v>8.1196571973582904E-2</c:v>
                </c:pt>
                <c:pt idx="27">
                  <c:v>8.2810967077215442E-2</c:v>
                </c:pt>
                <c:pt idx="28">
                  <c:v>8.11315803376743E-2</c:v>
                </c:pt>
                <c:pt idx="29">
                  <c:v>8.2773476757452558E-2</c:v>
                </c:pt>
                <c:pt idx="30">
                  <c:v>8.111179430811051E-2</c:v>
                </c:pt>
                <c:pt idx="31">
                  <c:v>-1.2238286461353685</c:v>
                </c:pt>
                <c:pt idx="32">
                  <c:v>-2.5300830902254656</c:v>
                </c:pt>
                <c:pt idx="33">
                  <c:v>-3.4815373760262633</c:v>
                </c:pt>
                <c:pt idx="34">
                  <c:v>-4.1055697256303851</c:v>
                </c:pt>
                <c:pt idx="35">
                  <c:v>-4.4941517938329572</c:v>
                </c:pt>
                <c:pt idx="36">
                  <c:v>-4.7237024701029222</c:v>
                </c:pt>
                <c:pt idx="37">
                  <c:v>-4.85873406055636</c:v>
                </c:pt>
                <c:pt idx="38">
                  <c:v>-4.9338686885842442</c:v>
                </c:pt>
                <c:pt idx="39">
                  <c:v>-4.9780602773456426</c:v>
                </c:pt>
                <c:pt idx="40">
                  <c:v>-5.0010641849541893</c:v>
                </c:pt>
                <c:pt idx="41">
                  <c:v>-5.0158489544993952</c:v>
                </c:pt>
                <c:pt idx="42">
                  <c:v>-5.0225160804715525</c:v>
                </c:pt>
                <c:pt idx="43">
                  <c:v>-5.0283043639380072</c:v>
                </c:pt>
                <c:pt idx="44">
                  <c:v>-5.0300807804972782</c:v>
                </c:pt>
                <c:pt idx="45">
                  <c:v>-5.0332097844928452</c:v>
                </c:pt>
                <c:pt idx="46">
                  <c:v>-5.0335668417861799</c:v>
                </c:pt>
                <c:pt idx="47">
                  <c:v>-5.0359219423450572</c:v>
                </c:pt>
                <c:pt idx="48">
                  <c:v>-5.0358760196022025</c:v>
                </c:pt>
                <c:pt idx="49">
                  <c:v>-5.0380018337134107</c:v>
                </c:pt>
                <c:pt idx="50">
                  <c:v>-5.0378431518572553</c:v>
                </c:pt>
                <c:pt idx="51">
                  <c:v>-4.3946954185837637</c:v>
                </c:pt>
                <c:pt idx="52">
                  <c:v>-3.4285808867414698</c:v>
                </c:pt>
                <c:pt idx="53">
                  <c:v>-2.4889513977970852</c:v>
                </c:pt>
                <c:pt idx="54">
                  <c:v>-1.7215580690823828</c:v>
                </c:pt>
                <c:pt idx="55">
                  <c:v>-1.1548549680370748</c:v>
                </c:pt>
                <c:pt idx="56">
                  <c:v>-0.76158944097724268</c:v>
                </c:pt>
                <c:pt idx="57">
                  <c:v>-0.50214751961455584</c:v>
                </c:pt>
                <c:pt idx="58">
                  <c:v>-0.33587888019297668</c:v>
                </c:pt>
                <c:pt idx="59">
                  <c:v>-0.23318668117719174</c:v>
                </c:pt>
                <c:pt idx="60">
                  <c:v>-0.17017093715030299</c:v>
                </c:pt>
                <c:pt idx="61">
                  <c:v>-0.13314560171799478</c:v>
                </c:pt>
                <c:pt idx="62">
                  <c:v>-0.11077565992383008</c:v>
                </c:pt>
                <c:pt idx="63">
                  <c:v>-9.8371882847699973E-2</c:v>
                </c:pt>
                <c:pt idx="64">
                  <c:v>-9.0656324804006622E-2</c:v>
                </c:pt>
                <c:pt idx="65">
                  <c:v>-8.6848954058391825E-2</c:v>
                </c:pt>
                <c:pt idx="66">
                  <c:v>-8.4113660339443563E-2</c:v>
                </c:pt>
                <c:pt idx="67">
                  <c:v>-8.316200120637289E-2</c:v>
                </c:pt>
                <c:pt idx="68">
                  <c:v>-8.2048482748349652E-2</c:v>
                </c:pt>
                <c:pt idx="69">
                  <c:v>-8.2011125901870055E-2</c:v>
                </c:pt>
                <c:pt idx="70">
                  <c:v>-8.1408622938263411E-2</c:v>
                </c:pt>
                <c:pt idx="71">
                  <c:v>0.23586798321960217</c:v>
                </c:pt>
                <c:pt idx="72">
                  <c:v>0.86969988845280932</c:v>
                </c:pt>
                <c:pt idx="73">
                  <c:v>1.6462851603710815</c:v>
                </c:pt>
                <c:pt idx="74">
                  <c:v>2.4073407384599284</c:v>
                </c:pt>
                <c:pt idx="75">
                  <c:v>3.0632525771313004</c:v>
                </c:pt>
                <c:pt idx="76">
                  <c:v>3.5804359512428725</c:v>
                </c:pt>
                <c:pt idx="77">
                  <c:v>3.9640897386373366</c:v>
                </c:pt>
                <c:pt idx="78">
                  <c:v>4.2347157411482508</c:v>
                </c:pt>
                <c:pt idx="79">
                  <c:v>4.4193850656827154</c:v>
                </c:pt>
                <c:pt idx="80">
                  <c:v>4.5412159495302351</c:v>
                </c:pt>
                <c:pt idx="81">
                  <c:v>4.6204869197152316</c:v>
                </c:pt>
                <c:pt idx="82">
                  <c:v>4.6706141344256693</c:v>
                </c:pt>
                <c:pt idx="83">
                  <c:v>4.7026349951790216</c:v>
                </c:pt>
                <c:pt idx="84">
                  <c:v>4.7224039575348824</c:v>
                </c:pt>
                <c:pt idx="85">
                  <c:v>4.735326134774593</c:v>
                </c:pt>
                <c:pt idx="86">
                  <c:v>4.743289021592922</c:v>
                </c:pt>
                <c:pt idx="87">
                  <c:v>4.7490201327256099</c:v>
                </c:pt>
                <c:pt idx="88">
                  <c:v>4.7526589011752103</c:v>
                </c:pt>
                <c:pt idx="89">
                  <c:v>4.7558159961884616</c:v>
                </c:pt>
                <c:pt idx="90">
                  <c:v>4.7579370073715381</c:v>
                </c:pt>
                <c:pt idx="91">
                  <c:v>4.6029413922847047</c:v>
                </c:pt>
                <c:pt idx="92">
                  <c:v>4.2126915002954668</c:v>
                </c:pt>
                <c:pt idx="93">
                  <c:v>3.637465716702065</c:v>
                </c:pt>
                <c:pt idx="94">
                  <c:v>2.9798759448248338</c:v>
                </c:pt>
                <c:pt idx="95">
                  <c:v>2.3346778494325084</c:v>
                </c:pt>
                <c:pt idx="96">
                  <c:v>1.7633888625823377</c:v>
                </c:pt>
                <c:pt idx="97">
                  <c:v>1.2941983846432834</c:v>
                </c:pt>
                <c:pt idx="98">
                  <c:v>0.93010872515513432</c:v>
                </c:pt>
                <c:pt idx="99">
                  <c:v>0.66027975466356081</c:v>
                </c:pt>
                <c:pt idx="100">
                  <c:v>0.46735292886966356</c:v>
                </c:pt>
                <c:pt idx="101">
                  <c:v>0.33372021035215832</c:v>
                </c:pt>
                <c:pt idx="102">
                  <c:v>0.24333766739506166</c:v>
                </c:pt>
                <c:pt idx="103">
                  <c:v>0.18369027792730694</c:v>
                </c:pt>
                <c:pt idx="104">
                  <c:v>0.14490504460750861</c:v>
                </c:pt>
                <c:pt idx="105">
                  <c:v>0.12025213403937662</c:v>
                </c:pt>
                <c:pt idx="106">
                  <c:v>0.10465337038192971</c:v>
                </c:pt>
                <c:pt idx="107">
                  <c:v>9.5061711103953991E-2</c:v>
                </c:pt>
                <c:pt idx="108">
                  <c:v>8.9079637598259709E-2</c:v>
                </c:pt>
                <c:pt idx="109">
                  <c:v>8.55377351537423E-2</c:v>
                </c:pt>
                <c:pt idx="110">
                  <c:v>8.3311052601868121E-2</c:v>
                </c:pt>
                <c:pt idx="111">
                  <c:v>4.7725964455300361E-3</c:v>
                </c:pt>
                <c:pt idx="112">
                  <c:v>-0.22725211792282493</c:v>
                </c:pt>
                <c:pt idx="113">
                  <c:v>-0.62634598440329803</c:v>
                </c:pt>
                <c:pt idx="114">
                  <c:v>-1.148493096981176</c:v>
                </c:pt>
                <c:pt idx="115">
                  <c:v>-1.7257629589706047</c:v>
                </c:pt>
                <c:pt idx="116">
                  <c:v>-2.2939622719252282</c:v>
                </c:pt>
                <c:pt idx="117">
                  <c:v>-2.8076232416907247</c:v>
                </c:pt>
                <c:pt idx="118">
                  <c:v>-3.2420759495022677</c:v>
                </c:pt>
                <c:pt idx="119">
                  <c:v>-3.590755781697323</c:v>
                </c:pt>
                <c:pt idx="120">
                  <c:v>-3.8586708488373325</c:v>
                </c:pt>
                <c:pt idx="121">
                  <c:v>-4.0574758468307666</c:v>
                </c:pt>
                <c:pt idx="122">
                  <c:v>-4.2006627767283318</c:v>
                </c:pt>
                <c:pt idx="123">
                  <c:v>-4.3014680129146523</c:v>
                </c:pt>
                <c:pt idx="124">
                  <c:v>-4.3709943256541237</c:v>
                </c:pt>
                <c:pt idx="125">
                  <c:v>-4.418365341650043</c:v>
                </c:pt>
                <c:pt idx="126">
                  <c:v>-4.4502523528634352</c:v>
                </c:pt>
                <c:pt idx="127">
                  <c:v>-4.4717523598422817</c:v>
                </c:pt>
                <c:pt idx="128">
                  <c:v>-4.4862268318485601</c:v>
                </c:pt>
                <c:pt idx="129">
                  <c:v>-4.4962185684300815</c:v>
                </c:pt>
                <c:pt idx="130">
                  <c:v>-4.5032053980416338</c:v>
                </c:pt>
                <c:pt idx="131">
                  <c:v>-4.470026886753617</c:v>
                </c:pt>
                <c:pt idx="132">
                  <c:v>-4.340163025010999</c:v>
                </c:pt>
                <c:pt idx="133">
                  <c:v>-4.0796525849104004</c:v>
                </c:pt>
                <c:pt idx="134">
                  <c:v>-3.6940731811057028</c:v>
                </c:pt>
                <c:pt idx="135">
                  <c:v>-3.2202183693517519</c:v>
                </c:pt>
                <c:pt idx="136">
                  <c:v>-2.7077560063245221</c:v>
                </c:pt>
                <c:pt idx="137">
                  <c:v>-2.2034210009654456</c:v>
                </c:pt>
                <c:pt idx="138">
                  <c:v>-1.7420103199152386</c:v>
                </c:pt>
                <c:pt idx="139">
                  <c:v>-1.3438652413167751</c:v>
                </c:pt>
                <c:pt idx="140">
                  <c:v>-1.0164106454282904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6D-4D3D-98BF-49AC9DB2F7A9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'case b)'!$A$57:$A$197</c:f>
              <c:numCache>
                <c:formatCode>General</c:formatCode>
                <c:ptCount val="1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</c:numCache>
            </c:numRef>
          </c:xVal>
          <c:yVal>
            <c:numRef>
              <c:f>'case b)'!$V$57:$V$197</c:f>
              <c:numCache>
                <c:formatCode>General</c:formatCode>
                <c:ptCount val="141"/>
                <c:pt idx="0">
                  <c:v>5.3580757679382351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6D-4D3D-98BF-49AC9DB2F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842816"/>
        <c:axId val="689839208"/>
      </c:scatterChart>
      <c:valAx>
        <c:axId val="689842816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t</a:t>
                </a:r>
                <a:r>
                  <a:rPr lang="cs-CZ" baseline="0"/>
                  <a:t> [s]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89839208"/>
        <c:crosses val="autoZero"/>
        <c:crossBetween val="midCat"/>
      </c:valAx>
      <c:valAx>
        <c:axId val="68983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v(t)</a:t>
                </a:r>
                <a:r>
                  <a:rPr lang="cs-CZ" baseline="0"/>
                  <a:t> [m/s]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8984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70444956516354"/>
          <c:y val="0.21172353455818022"/>
          <c:w val="9.0282051282051287E-2"/>
          <c:h val="0.16741188601424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H(t) in points A, B, C - Friction regarded, instant closing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2047003499562554"/>
          <c:y val="0.17171296296296296"/>
          <c:w val="0.82739107611548557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 b)'!$A$57:$A$197</c:f>
              <c:numCache>
                <c:formatCode>General</c:formatCode>
                <c:ptCount val="1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</c:numCache>
            </c:numRef>
          </c:xVal>
          <c:yVal>
            <c:numRef>
              <c:f>'case b)'!$Z$57:$Z$197</c:f>
              <c:numCache>
                <c:formatCode>General</c:formatCode>
                <c:ptCount val="141"/>
                <c:pt idx="0">
                  <c:v>723.5367494426622</c:v>
                </c:pt>
                <c:pt idx="1">
                  <c:v>723.5367494426622</c:v>
                </c:pt>
                <c:pt idx="2">
                  <c:v>723.5367494426622</c:v>
                </c:pt>
                <c:pt idx="3">
                  <c:v>723.5367494426622</c:v>
                </c:pt>
                <c:pt idx="4">
                  <c:v>723.5367494426622</c:v>
                </c:pt>
                <c:pt idx="5">
                  <c:v>723.5367494426622</c:v>
                </c:pt>
                <c:pt idx="6">
                  <c:v>723.5367494426622</c:v>
                </c:pt>
                <c:pt idx="7">
                  <c:v>723.5367494426622</c:v>
                </c:pt>
                <c:pt idx="8">
                  <c:v>723.5367494426622</c:v>
                </c:pt>
                <c:pt idx="9">
                  <c:v>723.5367494426622</c:v>
                </c:pt>
                <c:pt idx="10">
                  <c:v>723.5367494426622</c:v>
                </c:pt>
                <c:pt idx="11">
                  <c:v>723.5367494426622</c:v>
                </c:pt>
                <c:pt idx="12">
                  <c:v>723.5367494426622</c:v>
                </c:pt>
                <c:pt idx="13">
                  <c:v>723.5367494426622</c:v>
                </c:pt>
                <c:pt idx="14">
                  <c:v>723.5367494426622</c:v>
                </c:pt>
                <c:pt idx="15">
                  <c:v>723.5367494426622</c:v>
                </c:pt>
                <c:pt idx="16">
                  <c:v>723.5367494426622</c:v>
                </c:pt>
                <c:pt idx="17">
                  <c:v>723.5367494426622</c:v>
                </c:pt>
                <c:pt idx="18">
                  <c:v>723.5367494426622</c:v>
                </c:pt>
                <c:pt idx="19">
                  <c:v>723.5367494426622</c:v>
                </c:pt>
                <c:pt idx="20">
                  <c:v>723.5367494426622</c:v>
                </c:pt>
                <c:pt idx="21">
                  <c:v>723.5367494426622</c:v>
                </c:pt>
                <c:pt idx="22">
                  <c:v>723.5367494426622</c:v>
                </c:pt>
                <c:pt idx="23">
                  <c:v>723.5367494426622</c:v>
                </c:pt>
                <c:pt idx="24">
                  <c:v>723.5367494426622</c:v>
                </c:pt>
                <c:pt idx="25">
                  <c:v>723.5367494426622</c:v>
                </c:pt>
                <c:pt idx="26">
                  <c:v>723.5367494426622</c:v>
                </c:pt>
                <c:pt idx="27">
                  <c:v>723.5367494426622</c:v>
                </c:pt>
                <c:pt idx="28">
                  <c:v>723.5367494426622</c:v>
                </c:pt>
                <c:pt idx="29">
                  <c:v>723.5367494426622</c:v>
                </c:pt>
                <c:pt idx="30">
                  <c:v>723.5367494426622</c:v>
                </c:pt>
                <c:pt idx="31">
                  <c:v>723.5367494426622</c:v>
                </c:pt>
                <c:pt idx="32">
                  <c:v>723.5367494426622</c:v>
                </c:pt>
                <c:pt idx="33">
                  <c:v>723.5367494426622</c:v>
                </c:pt>
                <c:pt idx="34">
                  <c:v>723.5367494426622</c:v>
                </c:pt>
                <c:pt idx="35">
                  <c:v>723.5367494426622</c:v>
                </c:pt>
                <c:pt idx="36">
                  <c:v>723.5367494426622</c:v>
                </c:pt>
                <c:pt idx="37">
                  <c:v>723.5367494426622</c:v>
                </c:pt>
                <c:pt idx="38">
                  <c:v>723.5367494426622</c:v>
                </c:pt>
                <c:pt idx="39">
                  <c:v>723.5367494426622</c:v>
                </c:pt>
                <c:pt idx="40">
                  <c:v>723.5367494426622</c:v>
                </c:pt>
                <c:pt idx="41">
                  <c:v>723.5367494426622</c:v>
                </c:pt>
                <c:pt idx="42">
                  <c:v>723.5367494426622</c:v>
                </c:pt>
                <c:pt idx="43">
                  <c:v>723.5367494426622</c:v>
                </c:pt>
                <c:pt idx="44">
                  <c:v>723.5367494426622</c:v>
                </c:pt>
                <c:pt idx="45">
                  <c:v>723.5367494426622</c:v>
                </c:pt>
                <c:pt idx="46">
                  <c:v>723.5367494426622</c:v>
                </c:pt>
                <c:pt idx="47">
                  <c:v>723.5367494426622</c:v>
                </c:pt>
                <c:pt idx="48">
                  <c:v>723.5367494426622</c:v>
                </c:pt>
                <c:pt idx="49">
                  <c:v>723.5367494426622</c:v>
                </c:pt>
                <c:pt idx="50">
                  <c:v>723.5367494426622</c:v>
                </c:pt>
                <c:pt idx="51">
                  <c:v>723.5367494426622</c:v>
                </c:pt>
                <c:pt idx="52">
                  <c:v>723.5367494426622</c:v>
                </c:pt>
                <c:pt idx="53">
                  <c:v>723.5367494426622</c:v>
                </c:pt>
                <c:pt idx="54">
                  <c:v>723.5367494426622</c:v>
                </c:pt>
                <c:pt idx="55">
                  <c:v>723.5367494426622</c:v>
                </c:pt>
                <c:pt idx="56">
                  <c:v>723.5367494426622</c:v>
                </c:pt>
                <c:pt idx="57">
                  <c:v>723.5367494426622</c:v>
                </c:pt>
                <c:pt idx="58">
                  <c:v>723.5367494426622</c:v>
                </c:pt>
                <c:pt idx="59">
                  <c:v>723.5367494426622</c:v>
                </c:pt>
                <c:pt idx="60">
                  <c:v>723.5367494426622</c:v>
                </c:pt>
                <c:pt idx="61">
                  <c:v>723.5367494426622</c:v>
                </c:pt>
                <c:pt idx="62">
                  <c:v>723.5367494426622</c:v>
                </c:pt>
                <c:pt idx="63">
                  <c:v>723.5367494426622</c:v>
                </c:pt>
                <c:pt idx="64">
                  <c:v>723.5367494426622</c:v>
                </c:pt>
                <c:pt idx="65">
                  <c:v>723.5367494426622</c:v>
                </c:pt>
                <c:pt idx="66">
                  <c:v>723.5367494426622</c:v>
                </c:pt>
                <c:pt idx="67">
                  <c:v>723.5367494426622</c:v>
                </c:pt>
                <c:pt idx="68">
                  <c:v>723.5367494426622</c:v>
                </c:pt>
                <c:pt idx="69">
                  <c:v>723.5367494426622</c:v>
                </c:pt>
                <c:pt idx="70">
                  <c:v>723.5367494426622</c:v>
                </c:pt>
                <c:pt idx="71">
                  <c:v>723.5367494426622</c:v>
                </c:pt>
                <c:pt idx="72">
                  <c:v>723.5367494426622</c:v>
                </c:pt>
                <c:pt idx="73">
                  <c:v>723.5367494426622</c:v>
                </c:pt>
                <c:pt idx="74">
                  <c:v>723.5367494426622</c:v>
                </c:pt>
                <c:pt idx="75">
                  <c:v>723.5367494426622</c:v>
                </c:pt>
                <c:pt idx="76">
                  <c:v>723.5367494426622</c:v>
                </c:pt>
                <c:pt idx="77">
                  <c:v>723.5367494426622</c:v>
                </c:pt>
                <c:pt idx="78">
                  <c:v>723.5367494426622</c:v>
                </c:pt>
                <c:pt idx="79">
                  <c:v>723.5367494426622</c:v>
                </c:pt>
                <c:pt idx="80">
                  <c:v>723.5367494426622</c:v>
                </c:pt>
                <c:pt idx="81">
                  <c:v>723.5367494426622</c:v>
                </c:pt>
                <c:pt idx="82">
                  <c:v>723.5367494426622</c:v>
                </c:pt>
                <c:pt idx="83">
                  <c:v>723.5367494426622</c:v>
                </c:pt>
                <c:pt idx="84">
                  <c:v>723.5367494426622</c:v>
                </c:pt>
                <c:pt idx="85">
                  <c:v>723.5367494426622</c:v>
                </c:pt>
                <c:pt idx="86">
                  <c:v>723.5367494426622</c:v>
                </c:pt>
                <c:pt idx="87">
                  <c:v>723.5367494426622</c:v>
                </c:pt>
                <c:pt idx="88">
                  <c:v>723.5367494426622</c:v>
                </c:pt>
                <c:pt idx="89">
                  <c:v>723.5367494426622</c:v>
                </c:pt>
                <c:pt idx="90">
                  <c:v>723.5367494426622</c:v>
                </c:pt>
                <c:pt idx="91">
                  <c:v>723.5367494426622</c:v>
                </c:pt>
                <c:pt idx="92">
                  <c:v>723.5367494426622</c:v>
                </c:pt>
                <c:pt idx="93">
                  <c:v>723.5367494426622</c:v>
                </c:pt>
                <c:pt idx="94">
                  <c:v>723.5367494426622</c:v>
                </c:pt>
                <c:pt idx="95">
                  <c:v>723.5367494426622</c:v>
                </c:pt>
                <c:pt idx="96">
                  <c:v>723.5367494426622</c:v>
                </c:pt>
                <c:pt idx="97">
                  <c:v>723.5367494426622</c:v>
                </c:pt>
                <c:pt idx="98">
                  <c:v>723.5367494426622</c:v>
                </c:pt>
                <c:pt idx="99">
                  <c:v>723.5367494426622</c:v>
                </c:pt>
                <c:pt idx="100">
                  <c:v>723.5367494426622</c:v>
                </c:pt>
                <c:pt idx="101">
                  <c:v>723.5367494426622</c:v>
                </c:pt>
                <c:pt idx="102">
                  <c:v>723.5367494426622</c:v>
                </c:pt>
                <c:pt idx="103">
                  <c:v>723.5367494426622</c:v>
                </c:pt>
                <c:pt idx="104">
                  <c:v>723.5367494426622</c:v>
                </c:pt>
                <c:pt idx="105">
                  <c:v>723.5367494426622</c:v>
                </c:pt>
                <c:pt idx="106">
                  <c:v>723.5367494426622</c:v>
                </c:pt>
                <c:pt idx="107">
                  <c:v>723.5367494426622</c:v>
                </c:pt>
                <c:pt idx="108">
                  <c:v>723.5367494426622</c:v>
                </c:pt>
                <c:pt idx="109">
                  <c:v>723.5367494426622</c:v>
                </c:pt>
                <c:pt idx="110">
                  <c:v>723.5367494426622</c:v>
                </c:pt>
                <c:pt idx="111">
                  <c:v>723.5367494426622</c:v>
                </c:pt>
                <c:pt idx="112">
                  <c:v>723.5367494426622</c:v>
                </c:pt>
                <c:pt idx="113">
                  <c:v>723.5367494426622</c:v>
                </c:pt>
                <c:pt idx="114">
                  <c:v>723.5367494426622</c:v>
                </c:pt>
                <c:pt idx="115">
                  <c:v>723.5367494426622</c:v>
                </c:pt>
                <c:pt idx="116">
                  <c:v>723.5367494426622</c:v>
                </c:pt>
                <c:pt idx="117">
                  <c:v>723.5367494426622</c:v>
                </c:pt>
                <c:pt idx="118">
                  <c:v>723.5367494426622</c:v>
                </c:pt>
                <c:pt idx="119">
                  <c:v>723.5367494426622</c:v>
                </c:pt>
                <c:pt idx="120">
                  <c:v>723.5367494426622</c:v>
                </c:pt>
                <c:pt idx="121">
                  <c:v>723.5367494426622</c:v>
                </c:pt>
                <c:pt idx="122">
                  <c:v>723.5367494426622</c:v>
                </c:pt>
                <c:pt idx="123">
                  <c:v>723.5367494426622</c:v>
                </c:pt>
                <c:pt idx="124">
                  <c:v>723.5367494426622</c:v>
                </c:pt>
                <c:pt idx="125">
                  <c:v>723.5367494426622</c:v>
                </c:pt>
                <c:pt idx="126">
                  <c:v>723.5367494426622</c:v>
                </c:pt>
                <c:pt idx="127">
                  <c:v>723.5367494426622</c:v>
                </c:pt>
                <c:pt idx="128">
                  <c:v>723.5367494426622</c:v>
                </c:pt>
                <c:pt idx="129">
                  <c:v>723.5367494426622</c:v>
                </c:pt>
                <c:pt idx="130">
                  <c:v>723.5367494426622</c:v>
                </c:pt>
                <c:pt idx="131">
                  <c:v>723.5367494426622</c:v>
                </c:pt>
                <c:pt idx="132">
                  <c:v>723.5367494426622</c:v>
                </c:pt>
                <c:pt idx="133">
                  <c:v>723.5367494426622</c:v>
                </c:pt>
                <c:pt idx="134">
                  <c:v>723.5367494426622</c:v>
                </c:pt>
                <c:pt idx="135">
                  <c:v>723.5367494426622</c:v>
                </c:pt>
                <c:pt idx="136">
                  <c:v>723.5367494426622</c:v>
                </c:pt>
                <c:pt idx="137">
                  <c:v>723.5367494426622</c:v>
                </c:pt>
                <c:pt idx="138">
                  <c:v>723.5367494426622</c:v>
                </c:pt>
                <c:pt idx="139">
                  <c:v>723.5367494426622</c:v>
                </c:pt>
                <c:pt idx="140">
                  <c:v>723.5367494426622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FF-4C78-B056-C935516CD0AF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'case b)'!$A$57:$A$197</c:f>
              <c:numCache>
                <c:formatCode>General</c:formatCode>
                <c:ptCount val="1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</c:numCache>
            </c:numRef>
          </c:xVal>
          <c:yVal>
            <c:numRef>
              <c:f>'case b)'!$AJ$57:$AJ$197</c:f>
              <c:numCache>
                <c:formatCode>General</c:formatCode>
                <c:ptCount val="141"/>
                <c:pt idx="0">
                  <c:v>705.64892240464553</c:v>
                </c:pt>
                <c:pt idx="1">
                  <c:v>705.64892240464542</c:v>
                </c:pt>
                <c:pt idx="2">
                  <c:v>705.64892240464542</c:v>
                </c:pt>
                <c:pt idx="3">
                  <c:v>705.64892240464542</c:v>
                </c:pt>
                <c:pt idx="4">
                  <c:v>705.64892240464542</c:v>
                </c:pt>
                <c:pt idx="5">
                  <c:v>705.64892240464542</c:v>
                </c:pt>
                <c:pt idx="6">
                  <c:v>705.64892240464542</c:v>
                </c:pt>
                <c:pt idx="7">
                  <c:v>705.64892240464542</c:v>
                </c:pt>
                <c:pt idx="8">
                  <c:v>705.64892240464542</c:v>
                </c:pt>
                <c:pt idx="9">
                  <c:v>705.64892240464542</c:v>
                </c:pt>
                <c:pt idx="10">
                  <c:v>705.64892240464542</c:v>
                </c:pt>
                <c:pt idx="11">
                  <c:v>981.08615979184572</c:v>
                </c:pt>
                <c:pt idx="12">
                  <c:v>1119.6918645238666</c:v>
                </c:pt>
                <c:pt idx="13">
                  <c:v>1186.7287723233503</c:v>
                </c:pt>
                <c:pt idx="14">
                  <c:v>1220.9464380643226</c:v>
                </c:pt>
                <c:pt idx="15">
                  <c:v>1239.2354490145024</c:v>
                </c:pt>
                <c:pt idx="16">
                  <c:v>1248.3435409512558</c:v>
                </c:pt>
                <c:pt idx="17">
                  <c:v>1253.8845475313722</c:v>
                </c:pt>
                <c:pt idx="18">
                  <c:v>1256.577017918338</c:v>
                </c:pt>
                <c:pt idx="19">
                  <c:v>1258.8979838265416</c:v>
                </c:pt>
                <c:pt idx="20">
                  <c:v>1259.9785242314442</c:v>
                </c:pt>
                <c:pt idx="21">
                  <c:v>1261.491902075519</c:v>
                </c:pt>
                <c:pt idx="22">
                  <c:v>1262.1693030498732</c:v>
                </c:pt>
                <c:pt idx="23">
                  <c:v>1263.4802045310591</c:v>
                </c:pt>
                <c:pt idx="24">
                  <c:v>1264.057168175927</c:v>
                </c:pt>
                <c:pt idx="25">
                  <c:v>1265.3169944583037</c:v>
                </c:pt>
                <c:pt idx="26">
                  <c:v>1265.8692268512041</c:v>
                </c:pt>
                <c:pt idx="27">
                  <c:v>1267.1158317885665</c:v>
                </c:pt>
                <c:pt idx="28">
                  <c:v>1267.6622596303821</c:v>
                </c:pt>
                <c:pt idx="29">
                  <c:v>1268.9051036038804</c:v>
                </c:pt>
                <c:pt idx="30">
                  <c:v>1269.4504572703761</c:v>
                </c:pt>
                <c:pt idx="31">
                  <c:v>1134.3536276608138</c:v>
                </c:pt>
                <c:pt idx="32">
                  <c:v>998.66241450006635</c:v>
                </c:pt>
                <c:pt idx="33">
                  <c:v>900.2115044088647</c:v>
                </c:pt>
                <c:pt idx="34">
                  <c:v>835.38129788303092</c:v>
                </c:pt>
                <c:pt idx="35">
                  <c:v>795.36116092760346</c:v>
                </c:pt>
                <c:pt idx="36">
                  <c:v>771.46596440374594</c:v>
                </c:pt>
                <c:pt idx="37">
                  <c:v>757.74797037059272</c:v>
                </c:pt>
                <c:pt idx="38">
                  <c:v>749.87090760396165</c:v>
                </c:pt>
                <c:pt idx="39">
                  <c:v>745.57335960802891</c:v>
                </c:pt>
                <c:pt idx="40">
                  <c:v>743.10403180928722</c:v>
                </c:pt>
                <c:pt idx="41">
                  <c:v>741.85466218428269</c:v>
                </c:pt>
                <c:pt idx="42">
                  <c:v>741.08034020558409</c:v>
                </c:pt>
                <c:pt idx="43">
                  <c:v>740.76203120488219</c:v>
                </c:pt>
                <c:pt idx="44">
                  <c:v>740.49541036572953</c:v>
                </c:pt>
                <c:pt idx="45">
                  <c:v>740.45077466077055</c:v>
                </c:pt>
                <c:pt idx="46">
                  <c:v>740.33174579430749</c:v>
                </c:pt>
                <c:pt idx="47">
                  <c:v>740.36519217201669</c:v>
                </c:pt>
                <c:pt idx="48">
                  <c:v>740.28831209497309</c:v>
                </c:pt>
                <c:pt idx="49">
                  <c:v>740.34333964612017</c:v>
                </c:pt>
                <c:pt idx="50">
                  <c:v>740.27849906772167</c:v>
                </c:pt>
                <c:pt idx="51">
                  <c:v>673.27883246868919</c:v>
                </c:pt>
                <c:pt idx="52">
                  <c:v>572.86882514940066</c:v>
                </c:pt>
                <c:pt idx="53">
                  <c:v>474.77853561510636</c:v>
                </c:pt>
                <c:pt idx="54">
                  <c:v>394.62744150847351</c:v>
                </c:pt>
                <c:pt idx="55">
                  <c:v>334.96442709722714</c:v>
                </c:pt>
                <c:pt idx="56">
                  <c:v>293.46683325906452</c:v>
                </c:pt>
                <c:pt idx="57">
                  <c:v>265.59069466112754</c:v>
                </c:pt>
                <c:pt idx="58">
                  <c:v>247.59465875060459</c:v>
                </c:pt>
                <c:pt idx="59">
                  <c:v>235.95457366298493</c:v>
                </c:pt>
                <c:pt idx="60">
                  <c:v>228.65669786678669</c:v>
                </c:pt>
                <c:pt idx="61">
                  <c:v>223.82144603099283</c:v>
                </c:pt>
                <c:pt idx="62">
                  <c:v>220.73625601339421</c:v>
                </c:pt>
                <c:pt idx="63">
                  <c:v>218.45287320241962</c:v>
                </c:pt>
                <c:pt idx="64">
                  <c:v>216.88682729968338</c:v>
                </c:pt>
                <c:pt idx="65">
                  <c:v>215.49445231487888</c:v>
                </c:pt>
                <c:pt idx="66">
                  <c:v>214.44485663835297</c:v>
                </c:pt>
                <c:pt idx="67">
                  <c:v>213.34847409378753</c:v>
                </c:pt>
                <c:pt idx="68">
                  <c:v>212.46721381078589</c:v>
                </c:pt>
                <c:pt idx="69">
                  <c:v>211.46560157654162</c:v>
                </c:pt>
                <c:pt idx="70">
                  <c:v>210.63754341051046</c:v>
                </c:pt>
                <c:pt idx="71">
                  <c:v>242.78863357655311</c:v>
                </c:pt>
                <c:pt idx="72">
                  <c:v>308.06770533068368</c:v>
                </c:pt>
                <c:pt idx="73">
                  <c:v>388.20990423695707</c:v>
                </c:pt>
                <c:pt idx="74">
                  <c:v>466.88739409049771</c:v>
                </c:pt>
                <c:pt idx="75">
                  <c:v>534.61961032027375</c:v>
                </c:pt>
                <c:pt idx="76">
                  <c:v>588.06497743033344</c:v>
                </c:pt>
                <c:pt idx="77">
                  <c:v>627.60231757200756</c:v>
                </c:pt>
                <c:pt idx="78">
                  <c:v>655.5078205900187</c:v>
                </c:pt>
                <c:pt idx="79">
                  <c:v>674.43103826242975</c:v>
                </c:pt>
                <c:pt idx="80">
                  <c:v>686.92062589946579</c:v>
                </c:pt>
                <c:pt idx="81">
                  <c:v>694.92344280512316</c:v>
                </c:pt>
                <c:pt idx="82">
                  <c:v>699.98329196955513</c:v>
                </c:pt>
                <c:pt idx="83">
                  <c:v>703.09026616686697</c:v>
                </c:pt>
                <c:pt idx="84">
                  <c:v>705.00459012332215</c:v>
                </c:pt>
                <c:pt idx="85">
                  <c:v>706.13318839504893</c:v>
                </c:pt>
                <c:pt idx="86">
                  <c:v>706.82487352066619</c:v>
                </c:pt>
                <c:pt idx="87">
                  <c:v>707.20946160698441</c:v>
                </c:pt>
                <c:pt idx="88">
                  <c:v>707.45417331476403</c:v>
                </c:pt>
                <c:pt idx="89">
                  <c:v>707.57347331715437</c:v>
                </c:pt>
                <c:pt idx="90">
                  <c:v>707.66220199042095</c:v>
                </c:pt>
                <c:pt idx="91">
                  <c:v>724.03581040874928</c:v>
                </c:pt>
                <c:pt idx="92">
                  <c:v>764.79295267656335</c:v>
                </c:pt>
                <c:pt idx="93">
                  <c:v>824.84756802300467</c:v>
                </c:pt>
                <c:pt idx="94">
                  <c:v>893.52299596678336</c:v>
                </c:pt>
                <c:pt idx="95">
                  <c:v>961.05994468967015</c:v>
                </c:pt>
                <c:pt idx="96">
                  <c:v>1020.9894768697019</c:v>
                </c:pt>
                <c:pt idx="97">
                  <c:v>1070.4298564369726</c:v>
                </c:pt>
                <c:pt idx="98">
                  <c:v>1108.9781351478684</c:v>
                </c:pt>
                <c:pt idx="99">
                  <c:v>1137.8105908267139</c:v>
                </c:pt>
                <c:pt idx="100">
                  <c:v>1158.6479389856363</c:v>
                </c:pt>
                <c:pt idx="101">
                  <c:v>1173.3789932217051</c:v>
                </c:pt>
                <c:pt idx="102">
                  <c:v>1183.5947607037397</c:v>
                </c:pt>
                <c:pt idx="103">
                  <c:v>1190.660553722186</c:v>
                </c:pt>
                <c:pt idx="104">
                  <c:v>1195.5294917506712</c:v>
                </c:pt>
                <c:pt idx="105">
                  <c:v>1198.968674082404</c:v>
                </c:pt>
                <c:pt idx="106">
                  <c:v>1201.4343466768153</c:v>
                </c:pt>
                <c:pt idx="107">
                  <c:v>1203.3124720631615</c:v>
                </c:pt>
                <c:pt idx="108">
                  <c:v>1204.7811734544621</c:v>
                </c:pt>
                <c:pt idx="109">
                  <c:v>1206.0321909633926</c:v>
                </c:pt>
                <c:pt idx="110">
                  <c:v>1207.1114095992746</c:v>
                </c:pt>
                <c:pt idx="111">
                  <c:v>1200.0598406266802</c:v>
                </c:pt>
                <c:pt idx="112">
                  <c:v>1176.8760045849738</c:v>
                </c:pt>
                <c:pt idx="113">
                  <c:v>1136.2016626373088</c:v>
                </c:pt>
                <c:pt idx="114">
                  <c:v>1082.6205608539196</c:v>
                </c:pt>
                <c:pt idx="115">
                  <c:v>1023.2374610392759</c:v>
                </c:pt>
                <c:pt idx="116">
                  <c:v>964.71707371425975</c:v>
                </c:pt>
                <c:pt idx="117">
                  <c:v>911.81505414147921</c:v>
                </c:pt>
                <c:pt idx="118">
                  <c:v>867.08006581301731</c:v>
                </c:pt>
                <c:pt idx="119">
                  <c:v>831.22325365828692</c:v>
                </c:pt>
                <c:pt idx="120">
                  <c:v>803.70994997668254</c:v>
                </c:pt>
                <c:pt idx="121">
                  <c:v>783.35921535814657</c:v>
                </c:pt>
                <c:pt idx="122">
                  <c:v>768.75408297746469</c:v>
                </c:pt>
                <c:pt idx="123">
                  <c:v>758.54767900285947</c:v>
                </c:pt>
                <c:pt idx="124">
                  <c:v>751.56857146228788</c:v>
                </c:pt>
                <c:pt idx="125">
                  <c:v>746.8948354378316</c:v>
                </c:pt>
                <c:pt idx="126">
                  <c:v>743.81303527213879</c:v>
                </c:pt>
                <c:pt idx="127">
                  <c:v>741.81798390878953</c:v>
                </c:pt>
                <c:pt idx="128">
                  <c:v>740.53866094510272</c:v>
                </c:pt>
                <c:pt idx="129">
                  <c:v>739.73445117108952</c:v>
                </c:pt>
                <c:pt idx="130">
                  <c:v>739.22930121518993</c:v>
                </c:pt>
                <c:pt idx="131">
                  <c:v>734.93411915170134</c:v>
                </c:pt>
                <c:pt idx="132">
                  <c:v>720.83813268308825</c:v>
                </c:pt>
                <c:pt idx="133">
                  <c:v>693.2954765650436</c:v>
                </c:pt>
                <c:pt idx="134">
                  <c:v>652.80908552085566</c:v>
                </c:pt>
                <c:pt idx="135">
                  <c:v>603.13167115999443</c:v>
                </c:pt>
                <c:pt idx="136">
                  <c:v>549.39563970336656</c:v>
                </c:pt>
                <c:pt idx="137">
                  <c:v>496.43319799562221</c:v>
                </c:pt>
                <c:pt idx="138">
                  <c:v>447.86912311349175</c:v>
                </c:pt>
                <c:pt idx="139">
                  <c:v>405.81678629476278</c:v>
                </c:pt>
                <c:pt idx="140">
                  <c:v>371.06810322195525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FF-4C78-B056-C935516CD0AF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'case b)'!$A$57:$A$197</c:f>
              <c:numCache>
                <c:formatCode>General</c:formatCode>
                <c:ptCount val="1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</c:numCache>
            </c:numRef>
          </c:xVal>
          <c:yVal>
            <c:numRef>
              <c:f>'case b)'!$AT$57:$AT$197</c:f>
              <c:numCache>
                <c:formatCode>General</c:formatCode>
                <c:ptCount val="141"/>
                <c:pt idx="0">
                  <c:v>687.76109536662875</c:v>
                </c:pt>
                <c:pt idx="1">
                  <c:v>688.65548671852957</c:v>
                </c:pt>
                <c:pt idx="2">
                  <c:v>967.65620326177304</c:v>
                </c:pt>
                <c:pt idx="3">
                  <c:v>1107.6039757184888</c:v>
                </c:pt>
                <c:pt idx="4">
                  <c:v>1177.5780268849933</c:v>
                </c:pt>
                <c:pt idx="5">
                  <c:v>1213.234988601414</c:v>
                </c:pt>
                <c:pt idx="6">
                  <c:v>1231.2317388178351</c:v>
                </c:pt>
                <c:pt idx="7">
                  <c:v>1240.9413069977916</c:v>
                </c:pt>
                <c:pt idx="8">
                  <c:v>1245.9751830405303</c:v>
                </c:pt>
                <c:pt idx="9">
                  <c:v>1249.2055086686305</c:v>
                </c:pt>
                <c:pt idx="10">
                  <c:v>1251.0008459635635</c:v>
                </c:pt>
                <c:pt idx="11">
                  <c:v>1252.6116596595939</c:v>
                </c:pt>
                <c:pt idx="12">
                  <c:v>1253.5976874442306</c:v>
                </c:pt>
                <c:pt idx="13">
                  <c:v>1254.8034430804544</c:v>
                </c:pt>
                <c:pt idx="14">
                  <c:v>1255.5873417065336</c:v>
                </c:pt>
                <c:pt idx="15">
                  <c:v>1256.6916147287911</c:v>
                </c:pt>
                <c:pt idx="16">
                  <c:v>1257.4251667224394</c:v>
                </c:pt>
                <c:pt idx="17">
                  <c:v>1258.5038436658431</c:v>
                </c:pt>
                <c:pt idx="18">
                  <c:v>1259.2249908066092</c:v>
                </c:pt>
                <c:pt idx="19">
                  <c:v>1260.2970386842376</c:v>
                </c:pt>
                <c:pt idx="20">
                  <c:v>1261.015263495975</c:v>
                </c:pt>
                <c:pt idx="21">
                  <c:v>1261.6465767297816</c:v>
                </c:pt>
                <c:pt idx="22">
                  <c:v>1261.9264563825877</c:v>
                </c:pt>
                <c:pt idx="23">
                  <c:v>1262.6753673406076</c:v>
                </c:pt>
                <c:pt idx="24">
                  <c:v>1263.1825645656327</c:v>
                </c:pt>
                <c:pt idx="25">
                  <c:v>1264.1209717257427</c:v>
                </c:pt>
                <c:pt idx="26">
                  <c:v>1264.7613294551645</c:v>
                </c:pt>
                <c:pt idx="27">
                  <c:v>1265.7847519815734</c:v>
                </c:pt>
                <c:pt idx="28">
                  <c:v>1266.4774103261145</c:v>
                </c:pt>
                <c:pt idx="29">
                  <c:v>1267.5311965189439</c:v>
                </c:pt>
                <c:pt idx="30">
                  <c:v>1268.2417407692371</c:v>
                </c:pt>
                <c:pt idx="31">
                  <c:v>1269.3051730722977</c:v>
                </c:pt>
                <c:pt idx="32">
                  <c:v>1270.0214956125619</c:v>
                </c:pt>
                <c:pt idx="33">
                  <c:v>1271.0876516953272</c:v>
                </c:pt>
                <c:pt idx="34">
                  <c:v>1271.8058593767475</c:v>
                </c:pt>
                <c:pt idx="35">
                  <c:v>1272.8725756941712</c:v>
                </c:pt>
                <c:pt idx="36">
                  <c:v>1273.5914795265639</c:v>
                </c:pt>
                <c:pt idx="37">
                  <c:v>1274.6581053152195</c:v>
                </c:pt>
                <c:pt idx="38">
                  <c:v>1275.377352786136</c:v>
                </c:pt>
                <c:pt idx="39">
                  <c:v>1276.4436962863163</c:v>
                </c:pt>
                <c:pt idx="40">
                  <c:v>1277.1631846970661</c:v>
                </c:pt>
                <c:pt idx="41">
                  <c:v>1142.3541562218393</c:v>
                </c:pt>
                <c:pt idx="42">
                  <c:v>939.89254940808223</c:v>
                </c:pt>
                <c:pt idx="43">
                  <c:v>740.97827595002718</c:v>
                </c:pt>
                <c:pt idx="44">
                  <c:v>577.94886484258257</c:v>
                </c:pt>
                <c:pt idx="45">
                  <c:v>457.25374602694529</c:v>
                </c:pt>
                <c:pt idx="46">
                  <c:v>373.68714547985854</c:v>
                </c:pt>
                <c:pt idx="47">
                  <c:v>318.25646098830754</c:v>
                </c:pt>
                <c:pt idx="48">
                  <c:v>282.71070599145287</c:v>
                </c:pt>
                <c:pt idx="49">
                  <c:v>260.28165934574508</c:v>
                </c:pt>
                <c:pt idx="50">
                  <c:v>246.38536214823534</c:v>
                </c:pt>
                <c:pt idx="51">
                  <c:v>237.68149070989784</c:v>
                </c:pt>
                <c:pt idx="52">
                  <c:v>232.26240486155208</c:v>
                </c:pt>
                <c:pt idx="53">
                  <c:v>228.68594539935327</c:v>
                </c:pt>
                <c:pt idx="54">
                  <c:v>226.3160700992841</c:v>
                </c:pt>
                <c:pt idx="55">
                  <c:v>224.52708844286482</c:v>
                </c:pt>
                <c:pt idx="56">
                  <c:v>223.19267410465054</c:v>
                </c:pt>
                <c:pt idx="57">
                  <c:v>221.9971550040147</c:v>
                </c:pt>
                <c:pt idx="58">
                  <c:v>220.9999766645947</c:v>
                </c:pt>
                <c:pt idx="59">
                  <c:v>219.99443341778067</c:v>
                </c:pt>
                <c:pt idx="60">
                  <c:v>219.10366835284208</c:v>
                </c:pt>
                <c:pt idx="61">
                  <c:v>218.26389566559467</c:v>
                </c:pt>
                <c:pt idx="62">
                  <c:v>217.61839745980143</c:v>
                </c:pt>
                <c:pt idx="63">
                  <c:v>216.95024488928831</c:v>
                </c:pt>
                <c:pt idx="64">
                  <c:v>216.3568494311416</c:v>
                </c:pt>
                <c:pt idx="65">
                  <c:v>215.65265243701529</c:v>
                </c:pt>
                <c:pt idx="66">
                  <c:v>214.97984202232431</c:v>
                </c:pt>
                <c:pt idx="67">
                  <c:v>214.18591568952687</c:v>
                </c:pt>
                <c:pt idx="68">
                  <c:v>213.4317566135754</c:v>
                </c:pt>
                <c:pt idx="69">
                  <c:v>212.57205597185822</c:v>
                </c:pt>
                <c:pt idx="70">
                  <c:v>211.7687160702983</c:v>
                </c:pt>
                <c:pt idx="71">
                  <c:v>210.87402438576001</c:v>
                </c:pt>
                <c:pt idx="72">
                  <c:v>210.04690847565573</c:v>
                </c:pt>
                <c:pt idx="73">
                  <c:v>209.13645130292824</c:v>
                </c:pt>
                <c:pt idx="74">
                  <c:v>208.29927701546592</c:v>
                </c:pt>
                <c:pt idx="75">
                  <c:v>207.38243787980613</c:v>
                </c:pt>
                <c:pt idx="76">
                  <c:v>206.54141271864822</c:v>
                </c:pt>
                <c:pt idx="77">
                  <c:v>205.62219825688544</c:v>
                </c:pt>
                <c:pt idx="78">
                  <c:v>204.77985007550097</c:v>
                </c:pt>
                <c:pt idx="79">
                  <c:v>203.8598330746286</c:v>
                </c:pt>
                <c:pt idx="80">
                  <c:v>203.01712224512727</c:v>
                </c:pt>
                <c:pt idx="81">
                  <c:v>235.15550367044685</c:v>
                </c:pt>
                <c:pt idx="82">
                  <c:v>316.71225264061866</c:v>
                </c:pt>
                <c:pt idx="83">
                  <c:v>437.64456759769303</c:v>
                </c:pt>
                <c:pt idx="84">
                  <c:v>576.48341301288315</c:v>
                </c:pt>
                <c:pt idx="85">
                  <c:v>713.13442665540049</c:v>
                </c:pt>
                <c:pt idx="86">
                  <c:v>834.26980256779973</c:v>
                </c:pt>
                <c:pt idx="87">
                  <c:v>933.84773119169142</c:v>
                </c:pt>
                <c:pt idx="88">
                  <c:v>1011.1443071685211</c:v>
                </c:pt>
                <c:pt idx="89">
                  <c:v>1068.5642319541464</c:v>
                </c:pt>
                <c:pt idx="90">
                  <c:v>1109.7547901386279</c:v>
                </c:pt>
                <c:pt idx="91">
                  <c:v>1138.532766469868</c:v>
                </c:pt>
                <c:pt idx="92">
                  <c:v>1158.221815464103</c:v>
                </c:pt>
                <c:pt idx="93">
                  <c:v>1171.5259214669984</c:v>
                </c:pt>
                <c:pt idx="94">
                  <c:v>1180.4448944676928</c:v>
                </c:pt>
                <c:pt idx="95">
                  <c:v>1186.4555905800009</c:v>
                </c:pt>
                <c:pt idx="96">
                  <c:v>1190.5471333957814</c:v>
                </c:pt>
                <c:pt idx="97">
                  <c:v>1193.4245296127767</c:v>
                </c:pt>
                <c:pt idx="98">
                  <c:v>1195.5162484379741</c:v>
                </c:pt>
                <c:pt idx="99">
                  <c:v>1197.1360841718094</c:v>
                </c:pt>
                <c:pt idx="100">
                  <c:v>1198.4471345913023</c:v>
                </c:pt>
                <c:pt idx="101">
                  <c:v>1199.562079446561</c:v>
                </c:pt>
                <c:pt idx="102">
                  <c:v>1200.5047013100227</c:v>
                </c:pt>
                <c:pt idx="103">
                  <c:v>1201.3371809162054</c:v>
                </c:pt>
                <c:pt idx="104">
                  <c:v>1202.0785838384536</c:v>
                </c:pt>
                <c:pt idx="105">
                  <c:v>1202.7905804712539</c:v>
                </c:pt>
                <c:pt idx="106">
                  <c:v>1203.4814337044295</c:v>
                </c:pt>
                <c:pt idx="107">
                  <c:v>1204.1946143519367</c:v>
                </c:pt>
                <c:pt idx="108">
                  <c:v>1204.9184092371675</c:v>
                </c:pt>
                <c:pt idx="109">
                  <c:v>1205.6796207881052</c:v>
                </c:pt>
                <c:pt idx="110">
                  <c:v>1206.4544898833474</c:v>
                </c:pt>
                <c:pt idx="111">
                  <c:v>1207.2628393955497</c:v>
                </c:pt>
                <c:pt idx="112">
                  <c:v>1208.0774159309983</c:v>
                </c:pt>
                <c:pt idx="113">
                  <c:v>1208.9173111197756</c:v>
                </c:pt>
                <c:pt idx="114">
                  <c:v>1209.755699858855</c:v>
                </c:pt>
                <c:pt idx="115">
                  <c:v>1210.6130041207325</c:v>
                </c:pt>
                <c:pt idx="116">
                  <c:v>1211.4636380370741</c:v>
                </c:pt>
                <c:pt idx="117">
                  <c:v>1212.3294128515001</c:v>
                </c:pt>
                <c:pt idx="118">
                  <c:v>1213.1856791135594</c:v>
                </c:pt>
                <c:pt idx="119">
                  <c:v>1214.05519132677</c:v>
                </c:pt>
                <c:pt idx="120">
                  <c:v>1214.9137968206715</c:v>
                </c:pt>
                <c:pt idx="121">
                  <c:v>1207.7348444486454</c:v>
                </c:pt>
                <c:pt idx="122">
                  <c:v>1180.5001658850745</c:v>
                </c:pt>
                <c:pt idx="123">
                  <c:v>1125.8491675787996</c:v>
                </c:pt>
                <c:pt idx="124">
                  <c:v>1044.7308686516942</c:v>
                </c:pt>
                <c:pt idx="125">
                  <c:v>944.74983325700089</c:v>
                </c:pt>
                <c:pt idx="126">
                  <c:v>836.38888696087599</c:v>
                </c:pt>
                <c:pt idx="127">
                  <c:v>729.59017651279385</c:v>
                </c:pt>
                <c:pt idx="128">
                  <c:v>631.80420458525782</c:v>
                </c:pt>
                <c:pt idx="129">
                  <c:v>547.36991055741544</c:v>
                </c:pt>
                <c:pt idx="130">
                  <c:v>477.86904983151732</c:v>
                </c:pt>
                <c:pt idx="131">
                  <c:v>422.86742339714289</c:v>
                </c:pt>
                <c:pt idx="132">
                  <c:v>380.73919173119515</c:v>
                </c:pt>
                <c:pt idx="133">
                  <c:v>349.32715034156422</c:v>
                </c:pt>
                <c:pt idx="134">
                  <c:v>326.41602466111993</c:v>
                </c:pt>
                <c:pt idx="135">
                  <c:v>309.98722804668216</c:v>
                </c:pt>
                <c:pt idx="136">
                  <c:v>298.35039968946779</c:v>
                </c:pt>
                <c:pt idx="137">
                  <c:v>290.15830889129251</c:v>
                </c:pt>
                <c:pt idx="138">
                  <c:v>284.39002301086327</c:v>
                </c:pt>
                <c:pt idx="139">
                  <c:v>280.28961764008807</c:v>
                </c:pt>
                <c:pt idx="140">
                  <c:v>277.32069568694209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FF-4C78-B056-C935516CD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842816"/>
        <c:axId val="689839208"/>
      </c:scatterChart>
      <c:valAx>
        <c:axId val="689842816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t</a:t>
                </a:r>
                <a:r>
                  <a:rPr lang="cs-CZ" baseline="0"/>
                  <a:t> [s]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89839208"/>
        <c:crosses val="autoZero"/>
        <c:crossBetween val="midCat"/>
      </c:valAx>
      <c:valAx>
        <c:axId val="68983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H(t)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8984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497675654620844"/>
          <c:y val="0.60061242344706911"/>
          <c:w val="8.1391585760517804E-2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Point</a:t>
            </a:r>
            <a:r>
              <a:rPr lang="cs-CZ" baseline="0"/>
              <a:t> A - v(t);H(t)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2047003499562554"/>
          <c:y val="0.14393518518518519"/>
          <c:w val="0.74137948381452323"/>
          <c:h val="0.7671525955088947"/>
        </c:manualLayout>
      </c:layout>
      <c:scatterChart>
        <c:scatterStyle val="smoothMarker"/>
        <c:varyColors val="0"/>
        <c:ser>
          <c:idx val="0"/>
          <c:order val="0"/>
          <c:tx>
            <c:v>v(t)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 c)'!$A$57:$A$197</c:f>
              <c:numCache>
                <c:formatCode>General</c:formatCode>
                <c:ptCount val="1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</c:numCache>
            </c:numRef>
          </c:xVal>
          <c:yVal>
            <c:numRef>
              <c:f>'case c)'!$B$57:$B$197</c:f>
              <c:numCache>
                <c:formatCode>General</c:formatCode>
                <c:ptCount val="141"/>
                <c:pt idx="0">
                  <c:v>5.3580757679382351</c:v>
                </c:pt>
                <c:pt idx="1">
                  <c:v>5.3494738275831883</c:v>
                </c:pt>
                <c:pt idx="2">
                  <c:v>5.3452004546200387</c:v>
                </c:pt>
                <c:pt idx="3">
                  <c:v>5.3431049624108491</c:v>
                </c:pt>
                <c:pt idx="4">
                  <c:v>5.3420775769610627</c:v>
                </c:pt>
                <c:pt idx="5">
                  <c:v>5.3415875136214179</c:v>
                </c:pt>
                <c:pt idx="6">
                  <c:v>5.3413541072639035</c:v>
                </c:pt>
                <c:pt idx="7">
                  <c:v>5.3412566220479496</c:v>
                </c:pt>
                <c:pt idx="8">
                  <c:v>5.3412173096869351</c:v>
                </c:pt>
                <c:pt idx="9">
                  <c:v>5.3412156712993983</c:v>
                </c:pt>
                <c:pt idx="10">
                  <c:v>5.3412236752020021</c:v>
                </c:pt>
                <c:pt idx="11">
                  <c:v>5.3412452812877742</c:v>
                </c:pt>
                <c:pt idx="12">
                  <c:v>5.3412646895256053</c:v>
                </c:pt>
                <c:pt idx="13">
                  <c:v>5.3412917777684186</c:v>
                </c:pt>
                <c:pt idx="14">
                  <c:v>5.341313805201553</c:v>
                </c:pt>
                <c:pt idx="15">
                  <c:v>5.3413420316281996</c:v>
                </c:pt>
                <c:pt idx="16">
                  <c:v>5.3413645305367252</c:v>
                </c:pt>
                <c:pt idx="17">
                  <c:v>5.3413928343805974</c:v>
                </c:pt>
                <c:pt idx="18">
                  <c:v>5.3414152810828366</c:v>
                </c:pt>
                <c:pt idx="19">
                  <c:v>5.3414434048963475</c:v>
                </c:pt>
                <c:pt idx="20">
                  <c:v>5.3414656730634134</c:v>
                </c:pt>
                <c:pt idx="21">
                  <c:v>5.2401310786561694</c:v>
                </c:pt>
                <c:pt idx="22">
                  <c:v>5.126810111634418</c:v>
                </c:pt>
                <c:pt idx="23">
                  <c:v>5.0221007771179726</c:v>
                </c:pt>
                <c:pt idx="24">
                  <c:v>4.9238701955911148</c:v>
                </c:pt>
                <c:pt idx="25">
                  <c:v>4.8292294059057284</c:v>
                </c:pt>
                <c:pt idx="26">
                  <c:v>4.736235925077481</c:v>
                </c:pt>
                <c:pt idx="27">
                  <c:v>4.64376810630477</c:v>
                </c:pt>
                <c:pt idx="28">
                  <c:v>4.5511841506710553</c:v>
                </c:pt>
                <c:pt idx="29">
                  <c:v>4.4581638741671998</c:v>
                </c:pt>
                <c:pt idx="30">
                  <c:v>4.3645157903043659</c:v>
                </c:pt>
                <c:pt idx="31">
                  <c:v>4.2701553154341667</c:v>
                </c:pt>
                <c:pt idx="32">
                  <c:v>4.1750151509610332</c:v>
                </c:pt>
                <c:pt idx="33">
                  <c:v>4.0790708057807246</c:v>
                </c:pt>
                <c:pt idx="34">
                  <c:v>3.9822878742078789</c:v>
                </c:pt>
                <c:pt idx="35">
                  <c:v>3.8846553083625408</c:v>
                </c:pt>
                <c:pt idx="36">
                  <c:v>3.7861480605948405</c:v>
                </c:pt>
                <c:pt idx="37">
                  <c:v>3.6867566844939224</c:v>
                </c:pt>
                <c:pt idx="38">
                  <c:v>3.5864595988339181</c:v>
                </c:pt>
                <c:pt idx="39">
                  <c:v>3.4852459808087572</c:v>
                </c:pt>
                <c:pt idx="40">
                  <c:v>3.3830962596177296</c:v>
                </c:pt>
                <c:pt idx="41">
                  <c:v>3.2814774038132537</c:v>
                </c:pt>
                <c:pt idx="42">
                  <c:v>3.1794513282073411</c:v>
                </c:pt>
                <c:pt idx="43">
                  <c:v>3.0762080569533627</c:v>
                </c:pt>
                <c:pt idx="44">
                  <c:v>2.9715271527591582</c:v>
                </c:pt>
                <c:pt idx="45">
                  <c:v>2.8654146386182888</c:v>
                </c:pt>
                <c:pt idx="46">
                  <c:v>2.7579643006256407</c:v>
                </c:pt>
                <c:pt idx="47">
                  <c:v>2.6492457423624587</c:v>
                </c:pt>
                <c:pt idx="48">
                  <c:v>2.5393306614396427</c:v>
                </c:pt>
                <c:pt idx="49">
                  <c:v>2.4282405119557686</c:v>
                </c:pt>
                <c:pt idx="50">
                  <c:v>2.3160059728407676</c:v>
                </c:pt>
                <c:pt idx="51">
                  <c:v>2.2026143879428624</c:v>
                </c:pt>
                <c:pt idx="52">
                  <c:v>2.0880762732500218</c:v>
                </c:pt>
                <c:pt idx="53">
                  <c:v>1.9723628229638954</c:v>
                </c:pt>
                <c:pt idx="54">
                  <c:v>1.8554775022346401</c:v>
                </c:pt>
                <c:pt idx="55">
                  <c:v>1.7373839830832194</c:v>
                </c:pt>
                <c:pt idx="56">
                  <c:v>1.6180841668616974</c:v>
                </c:pt>
                <c:pt idx="57">
                  <c:v>1.4975374407707769</c:v>
                </c:pt>
                <c:pt idx="58">
                  <c:v>1.3757461136052687</c:v>
                </c:pt>
                <c:pt idx="59">
                  <c:v>1.2526663343164541</c:v>
                </c:pt>
                <c:pt idx="60">
                  <c:v>1.1283014768821429</c:v>
                </c:pt>
                <c:pt idx="61">
                  <c:v>1.0230176924973673</c:v>
                </c:pt>
                <c:pt idx="62">
                  <c:v>0.93784357817618969</c:v>
                </c:pt>
                <c:pt idx="63">
                  <c:v>0.86472920988553925</c:v>
                </c:pt>
                <c:pt idx="64">
                  <c:v>0.79714252767331739</c:v>
                </c:pt>
                <c:pt idx="65">
                  <c:v>0.73149825690731285</c:v>
                </c:pt>
                <c:pt idx="66">
                  <c:v>0.66622014480581682</c:v>
                </c:pt>
                <c:pt idx="67">
                  <c:v>0.6008198977170679</c:v>
                </c:pt>
                <c:pt idx="68">
                  <c:v>0.53529353204497776</c:v>
                </c:pt>
                <c:pt idx="69">
                  <c:v>0.46980986759866955</c:v>
                </c:pt>
                <c:pt idx="70">
                  <c:v>0.4045609557896549</c:v>
                </c:pt>
                <c:pt idx="71">
                  <c:v>0.33971716375130556</c:v>
                </c:pt>
                <c:pt idx="72">
                  <c:v>0.27540933941536261</c:v>
                </c:pt>
                <c:pt idx="73">
                  <c:v>0.21174083951250275</c:v>
                </c:pt>
                <c:pt idx="74">
                  <c:v>0.14878819082338637</c:v>
                </c:pt>
                <c:pt idx="75">
                  <c:v>8.6616770168660387E-2</c:v>
                </c:pt>
                <c:pt idx="76">
                  <c:v>2.5278346156864466E-2</c:v>
                </c:pt>
                <c:pt idx="77">
                  <c:v>-3.517633155458267E-2</c:v>
                </c:pt>
                <c:pt idx="78">
                  <c:v>-9.4700617987584779E-2</c:v>
                </c:pt>
                <c:pt idx="79">
                  <c:v>-0.15323958183545333</c:v>
                </c:pt>
                <c:pt idx="80">
                  <c:v>-0.21074251541865632</c:v>
                </c:pt>
                <c:pt idx="81">
                  <c:v>-0.26748887910347635</c:v>
                </c:pt>
                <c:pt idx="82">
                  <c:v>-0.32354623066511334</c:v>
                </c:pt>
                <c:pt idx="83">
                  <c:v>-0.3787132940079993</c:v>
                </c:pt>
                <c:pt idx="84">
                  <c:v>-0.43272841388204614</c:v>
                </c:pt>
                <c:pt idx="85">
                  <c:v>-0.48537244723427114</c:v>
                </c:pt>
                <c:pt idx="86">
                  <c:v>-0.53650895314835434</c:v>
                </c:pt>
                <c:pt idx="87">
                  <c:v>-0.58605517841534083</c:v>
                </c:pt>
                <c:pt idx="88">
                  <c:v>-0.63397173276575458</c:v>
                </c:pt>
                <c:pt idx="89">
                  <c:v>-0.68022749713721165</c:v>
                </c:pt>
                <c:pt idx="90">
                  <c:v>-0.72480146990677408</c:v>
                </c:pt>
                <c:pt idx="91">
                  <c:v>-0.76766093398226054</c:v>
                </c:pt>
                <c:pt idx="92">
                  <c:v>-0.80877437998513935</c:v>
                </c:pt>
                <c:pt idx="93">
                  <c:v>-0.84809562041220354</c:v>
                </c:pt>
                <c:pt idx="94">
                  <c:v>-0.88558048543177925</c:v>
                </c:pt>
                <c:pt idx="95">
                  <c:v>-0.92117185352658126</c:v>
                </c:pt>
                <c:pt idx="96">
                  <c:v>-0.95481702308136296</c:v>
                </c:pt>
                <c:pt idx="97">
                  <c:v>-0.98645177694311248</c:v>
                </c:pt>
                <c:pt idx="98">
                  <c:v>-1.0160180238877472</c:v>
                </c:pt>
                <c:pt idx="99">
                  <c:v>-1.0434469768229178</c:v>
                </c:pt>
                <c:pt idx="100">
                  <c:v>-1.0686764191668892</c:v>
                </c:pt>
                <c:pt idx="101">
                  <c:v>-1.0609640015836634</c:v>
                </c:pt>
                <c:pt idx="102">
                  <c:v>-1.0258404442265003</c:v>
                </c:pt>
                <c:pt idx="103">
                  <c:v>-0.97463474009241402</c:v>
                </c:pt>
                <c:pt idx="104">
                  <c:v>-0.9155350748923381</c:v>
                </c:pt>
                <c:pt idx="105">
                  <c:v>-0.8530211831376513</c:v>
                </c:pt>
                <c:pt idx="106">
                  <c:v>-0.78913831691465208</c:v>
                </c:pt>
                <c:pt idx="107">
                  <c:v>-0.72470134194340452</c:v>
                </c:pt>
                <c:pt idx="108">
                  <c:v>-0.66001102562454883</c:v>
                </c:pt>
                <c:pt idx="109">
                  <c:v>-0.59521215978781794</c:v>
                </c:pt>
                <c:pt idx="110">
                  <c:v>-0.53041906420751783</c:v>
                </c:pt>
                <c:pt idx="111">
                  <c:v>-0.46575625396562659</c:v>
                </c:pt>
                <c:pt idx="112">
                  <c:v>-0.40134980309112239</c:v>
                </c:pt>
                <c:pt idx="113">
                  <c:v>-0.33732350314681331</c:v>
                </c:pt>
                <c:pt idx="114">
                  <c:v>-0.27378717013754622</c:v>
                </c:pt>
                <c:pt idx="115">
                  <c:v>-0.21083824004396723</c:v>
                </c:pt>
                <c:pt idx="116">
                  <c:v>-0.14855892285182656</c:v>
                </c:pt>
                <c:pt idx="117">
                  <c:v>-8.7020670854106988E-2</c:v>
                </c:pt>
                <c:pt idx="118">
                  <c:v>-2.6285241588707597E-2</c:v>
                </c:pt>
                <c:pt idx="119">
                  <c:v>3.3591247576972946E-2</c:v>
                </c:pt>
                <c:pt idx="120">
                  <c:v>9.2553589500729769E-2</c:v>
                </c:pt>
                <c:pt idx="121">
                  <c:v>0.15062757856664166</c:v>
                </c:pt>
                <c:pt idx="122">
                  <c:v>0.20786823604483828</c:v>
                </c:pt>
                <c:pt idx="123">
                  <c:v>0.2642752926171747</c:v>
                </c:pt>
                <c:pt idx="124">
                  <c:v>0.31976735539452183</c:v>
                </c:pt>
                <c:pt idx="125">
                  <c:v>0.37421076719670288</c:v>
                </c:pt>
                <c:pt idx="126">
                  <c:v>0.42745562852989127</c:v>
                </c:pt>
                <c:pt idx="127">
                  <c:v>0.47936797881632692</c:v>
                </c:pt>
                <c:pt idx="128">
                  <c:v>0.52983823597205648</c:v>
                </c:pt>
                <c:pt idx="129">
                  <c:v>0.57878638251631931</c:v>
                </c:pt>
                <c:pt idx="130">
                  <c:v>0.62615063181020125</c:v>
                </c:pt>
                <c:pt idx="131">
                  <c:v>0.67188557223285283</c:v>
                </c:pt>
                <c:pt idx="132">
                  <c:v>0.71594894822231336</c:v>
                </c:pt>
                <c:pt idx="133">
                  <c:v>0.75830356618477746</c:v>
                </c:pt>
                <c:pt idx="134">
                  <c:v>0.79890686291541335</c:v>
                </c:pt>
                <c:pt idx="135">
                  <c:v>0.83771720838467367</c:v>
                </c:pt>
                <c:pt idx="136">
                  <c:v>0.87468507538603602</c:v>
                </c:pt>
                <c:pt idx="137">
                  <c:v>0.90976184809830662</c:v>
                </c:pt>
                <c:pt idx="138">
                  <c:v>0.94289105266756768</c:v>
                </c:pt>
                <c:pt idx="139">
                  <c:v>0.97401822318119757</c:v>
                </c:pt>
                <c:pt idx="140">
                  <c:v>1.0030813881724534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A5-4FD2-8696-AB8109137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471120"/>
        <c:axId val="611471448"/>
      </c:scatterChart>
      <c:scatterChart>
        <c:scatterStyle val="smoothMarker"/>
        <c:varyColors val="0"/>
        <c:ser>
          <c:idx val="1"/>
          <c:order val="1"/>
          <c:tx>
            <c:v>H(t)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'case c)'!$Y$57:$Y$197</c:f>
              <c:numCache>
                <c:formatCode>General</c:formatCode>
                <c:ptCount val="1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</c:numCache>
            </c:numRef>
          </c:xVal>
          <c:yVal>
            <c:numRef>
              <c:f>'case c)'!$Z$57:$Z$197</c:f>
              <c:numCache>
                <c:formatCode>General</c:formatCode>
                <c:ptCount val="141"/>
                <c:pt idx="0">
                  <c:v>723.5367494426622</c:v>
                </c:pt>
                <c:pt idx="1">
                  <c:v>723.5367494426622</c:v>
                </c:pt>
                <c:pt idx="2">
                  <c:v>723.5367494426622</c:v>
                </c:pt>
                <c:pt idx="3">
                  <c:v>723.5367494426622</c:v>
                </c:pt>
                <c:pt idx="4">
                  <c:v>723.5367494426622</c:v>
                </c:pt>
                <c:pt idx="5">
                  <c:v>723.5367494426622</c:v>
                </c:pt>
                <c:pt idx="6">
                  <c:v>723.5367494426622</c:v>
                </c:pt>
                <c:pt idx="7">
                  <c:v>723.5367494426622</c:v>
                </c:pt>
                <c:pt idx="8">
                  <c:v>723.5367494426622</c:v>
                </c:pt>
                <c:pt idx="9">
                  <c:v>723.5367494426622</c:v>
                </c:pt>
                <c:pt idx="10">
                  <c:v>723.5367494426622</c:v>
                </c:pt>
                <c:pt idx="11">
                  <c:v>723.5367494426622</c:v>
                </c:pt>
                <c:pt idx="12">
                  <c:v>723.5367494426622</c:v>
                </c:pt>
                <c:pt idx="13">
                  <c:v>723.5367494426622</c:v>
                </c:pt>
                <c:pt idx="14">
                  <c:v>723.5367494426622</c:v>
                </c:pt>
                <c:pt idx="15">
                  <c:v>723.5367494426622</c:v>
                </c:pt>
                <c:pt idx="16">
                  <c:v>723.5367494426622</c:v>
                </c:pt>
                <c:pt idx="17">
                  <c:v>723.5367494426622</c:v>
                </c:pt>
                <c:pt idx="18">
                  <c:v>723.5367494426622</c:v>
                </c:pt>
                <c:pt idx="19">
                  <c:v>723.5367494426622</c:v>
                </c:pt>
                <c:pt idx="20">
                  <c:v>723.5367494426622</c:v>
                </c:pt>
                <c:pt idx="21">
                  <c:v>723.5367494426622</c:v>
                </c:pt>
                <c:pt idx="22">
                  <c:v>723.5367494426622</c:v>
                </c:pt>
                <c:pt idx="23">
                  <c:v>723.5367494426622</c:v>
                </c:pt>
                <c:pt idx="24">
                  <c:v>723.5367494426622</c:v>
                </c:pt>
                <c:pt idx="25">
                  <c:v>723.5367494426622</c:v>
                </c:pt>
                <c:pt idx="26">
                  <c:v>723.5367494426622</c:v>
                </c:pt>
                <c:pt idx="27">
                  <c:v>723.5367494426622</c:v>
                </c:pt>
                <c:pt idx="28">
                  <c:v>723.5367494426622</c:v>
                </c:pt>
                <c:pt idx="29">
                  <c:v>723.5367494426622</c:v>
                </c:pt>
                <c:pt idx="30">
                  <c:v>723.5367494426622</c:v>
                </c:pt>
                <c:pt idx="31">
                  <c:v>723.5367494426622</c:v>
                </c:pt>
                <c:pt idx="32">
                  <c:v>723.5367494426622</c:v>
                </c:pt>
                <c:pt idx="33">
                  <c:v>723.5367494426622</c:v>
                </c:pt>
                <c:pt idx="34">
                  <c:v>723.5367494426622</c:v>
                </c:pt>
                <c:pt idx="35">
                  <c:v>723.5367494426622</c:v>
                </c:pt>
                <c:pt idx="36">
                  <c:v>723.5367494426622</c:v>
                </c:pt>
                <c:pt idx="37">
                  <c:v>723.5367494426622</c:v>
                </c:pt>
                <c:pt idx="38">
                  <c:v>723.5367494426622</c:v>
                </c:pt>
                <c:pt idx="39">
                  <c:v>723.5367494426622</c:v>
                </c:pt>
                <c:pt idx="40">
                  <c:v>723.5367494426622</c:v>
                </c:pt>
                <c:pt idx="41">
                  <c:v>723.5367494426622</c:v>
                </c:pt>
                <c:pt idx="42">
                  <c:v>723.5367494426622</c:v>
                </c:pt>
                <c:pt idx="43">
                  <c:v>723.5367494426622</c:v>
                </c:pt>
                <c:pt idx="44">
                  <c:v>723.5367494426622</c:v>
                </c:pt>
                <c:pt idx="45">
                  <c:v>723.5367494426622</c:v>
                </c:pt>
                <c:pt idx="46">
                  <c:v>723.5367494426622</c:v>
                </c:pt>
                <c:pt idx="47">
                  <c:v>723.5367494426622</c:v>
                </c:pt>
                <c:pt idx="48">
                  <c:v>723.5367494426622</c:v>
                </c:pt>
                <c:pt idx="49">
                  <c:v>723.5367494426622</c:v>
                </c:pt>
                <c:pt idx="50">
                  <c:v>723.5367494426622</c:v>
                </c:pt>
                <c:pt idx="51">
                  <c:v>723.5367494426622</c:v>
                </c:pt>
                <c:pt idx="52">
                  <c:v>723.5367494426622</c:v>
                </c:pt>
                <c:pt idx="53">
                  <c:v>723.5367494426622</c:v>
                </c:pt>
                <c:pt idx="54">
                  <c:v>723.5367494426622</c:v>
                </c:pt>
                <c:pt idx="55">
                  <c:v>723.5367494426622</c:v>
                </c:pt>
                <c:pt idx="56">
                  <c:v>723.5367494426622</c:v>
                </c:pt>
                <c:pt idx="57">
                  <c:v>723.5367494426622</c:v>
                </c:pt>
                <c:pt idx="58">
                  <c:v>723.5367494426622</c:v>
                </c:pt>
                <c:pt idx="59">
                  <c:v>723.5367494426622</c:v>
                </c:pt>
                <c:pt idx="60">
                  <c:v>723.5367494426622</c:v>
                </c:pt>
                <c:pt idx="61">
                  <c:v>723.5367494426622</c:v>
                </c:pt>
                <c:pt idx="62">
                  <c:v>723.5367494426622</c:v>
                </c:pt>
                <c:pt idx="63">
                  <c:v>723.5367494426622</c:v>
                </c:pt>
                <c:pt idx="64">
                  <c:v>723.5367494426622</c:v>
                </c:pt>
                <c:pt idx="65">
                  <c:v>723.5367494426622</c:v>
                </c:pt>
                <c:pt idx="66">
                  <c:v>723.5367494426622</c:v>
                </c:pt>
                <c:pt idx="67">
                  <c:v>723.5367494426622</c:v>
                </c:pt>
                <c:pt idx="68">
                  <c:v>723.5367494426622</c:v>
                </c:pt>
                <c:pt idx="69">
                  <c:v>723.5367494426622</c:v>
                </c:pt>
                <c:pt idx="70">
                  <c:v>723.5367494426622</c:v>
                </c:pt>
                <c:pt idx="71">
                  <c:v>723.5367494426622</c:v>
                </c:pt>
                <c:pt idx="72">
                  <c:v>723.5367494426622</c:v>
                </c:pt>
                <c:pt idx="73">
                  <c:v>723.5367494426622</c:v>
                </c:pt>
                <c:pt idx="74">
                  <c:v>723.5367494426622</c:v>
                </c:pt>
                <c:pt idx="75">
                  <c:v>723.5367494426622</c:v>
                </c:pt>
                <c:pt idx="76">
                  <c:v>723.5367494426622</c:v>
                </c:pt>
                <c:pt idx="77">
                  <c:v>723.5367494426622</c:v>
                </c:pt>
                <c:pt idx="78">
                  <c:v>723.5367494426622</c:v>
                </c:pt>
                <c:pt idx="79">
                  <c:v>723.5367494426622</c:v>
                </c:pt>
                <c:pt idx="80">
                  <c:v>723.5367494426622</c:v>
                </c:pt>
                <c:pt idx="81">
                  <c:v>723.5367494426622</c:v>
                </c:pt>
                <c:pt idx="82">
                  <c:v>723.5367494426622</c:v>
                </c:pt>
                <c:pt idx="83">
                  <c:v>723.5367494426622</c:v>
                </c:pt>
                <c:pt idx="84">
                  <c:v>723.5367494426622</c:v>
                </c:pt>
                <c:pt idx="85">
                  <c:v>723.5367494426622</c:v>
                </c:pt>
                <c:pt idx="86">
                  <c:v>723.5367494426622</c:v>
                </c:pt>
                <c:pt idx="87">
                  <c:v>723.5367494426622</c:v>
                </c:pt>
                <c:pt idx="88">
                  <c:v>723.5367494426622</c:v>
                </c:pt>
                <c:pt idx="89">
                  <c:v>723.5367494426622</c:v>
                </c:pt>
                <c:pt idx="90">
                  <c:v>723.5367494426622</c:v>
                </c:pt>
                <c:pt idx="91">
                  <c:v>723.5367494426622</c:v>
                </c:pt>
                <c:pt idx="92">
                  <c:v>723.5367494426622</c:v>
                </c:pt>
                <c:pt idx="93">
                  <c:v>723.5367494426622</c:v>
                </c:pt>
                <c:pt idx="94">
                  <c:v>723.5367494426622</c:v>
                </c:pt>
                <c:pt idx="95">
                  <c:v>723.5367494426622</c:v>
                </c:pt>
                <c:pt idx="96">
                  <c:v>723.5367494426622</c:v>
                </c:pt>
                <c:pt idx="97">
                  <c:v>723.5367494426622</c:v>
                </c:pt>
                <c:pt idx="98">
                  <c:v>723.5367494426622</c:v>
                </c:pt>
                <c:pt idx="99">
                  <c:v>723.5367494426622</c:v>
                </c:pt>
                <c:pt idx="100">
                  <c:v>723.5367494426622</c:v>
                </c:pt>
                <c:pt idx="101">
                  <c:v>723.5367494426622</c:v>
                </c:pt>
                <c:pt idx="102">
                  <c:v>723.5367494426622</c:v>
                </c:pt>
                <c:pt idx="103">
                  <c:v>723.5367494426622</c:v>
                </c:pt>
                <c:pt idx="104">
                  <c:v>723.5367494426622</c:v>
                </c:pt>
                <c:pt idx="105">
                  <c:v>723.5367494426622</c:v>
                </c:pt>
                <c:pt idx="106">
                  <c:v>723.5367494426622</c:v>
                </c:pt>
                <c:pt idx="107">
                  <c:v>723.5367494426622</c:v>
                </c:pt>
                <c:pt idx="108">
                  <c:v>723.5367494426622</c:v>
                </c:pt>
                <c:pt idx="109">
                  <c:v>723.5367494426622</c:v>
                </c:pt>
                <c:pt idx="110">
                  <c:v>723.5367494426622</c:v>
                </c:pt>
                <c:pt idx="111">
                  <c:v>723.5367494426622</c:v>
                </c:pt>
                <c:pt idx="112">
                  <c:v>723.5367494426622</c:v>
                </c:pt>
                <c:pt idx="113">
                  <c:v>723.5367494426622</c:v>
                </c:pt>
                <c:pt idx="114">
                  <c:v>723.5367494426622</c:v>
                </c:pt>
                <c:pt idx="115">
                  <c:v>723.5367494426622</c:v>
                </c:pt>
                <c:pt idx="116">
                  <c:v>723.5367494426622</c:v>
                </c:pt>
                <c:pt idx="117">
                  <c:v>723.5367494426622</c:v>
                </c:pt>
                <c:pt idx="118">
                  <c:v>723.5367494426622</c:v>
                </c:pt>
                <c:pt idx="119">
                  <c:v>723.5367494426622</c:v>
                </c:pt>
                <c:pt idx="120">
                  <c:v>723.5367494426622</c:v>
                </c:pt>
                <c:pt idx="121">
                  <c:v>723.5367494426622</c:v>
                </c:pt>
                <c:pt idx="122">
                  <c:v>723.5367494426622</c:v>
                </c:pt>
                <c:pt idx="123">
                  <c:v>723.5367494426622</c:v>
                </c:pt>
                <c:pt idx="124">
                  <c:v>723.5367494426622</c:v>
                </c:pt>
                <c:pt idx="125">
                  <c:v>723.5367494426622</c:v>
                </c:pt>
                <c:pt idx="126">
                  <c:v>723.5367494426622</c:v>
                </c:pt>
                <c:pt idx="127">
                  <c:v>723.5367494426622</c:v>
                </c:pt>
                <c:pt idx="128">
                  <c:v>723.5367494426622</c:v>
                </c:pt>
                <c:pt idx="129">
                  <c:v>723.5367494426622</c:v>
                </c:pt>
                <c:pt idx="130">
                  <c:v>723.5367494426622</c:v>
                </c:pt>
                <c:pt idx="131">
                  <c:v>723.5367494426622</c:v>
                </c:pt>
                <c:pt idx="132">
                  <c:v>723.5367494426622</c:v>
                </c:pt>
                <c:pt idx="133">
                  <c:v>723.5367494426622</c:v>
                </c:pt>
                <c:pt idx="134">
                  <c:v>723.5367494426622</c:v>
                </c:pt>
                <c:pt idx="135">
                  <c:v>723.5367494426622</c:v>
                </c:pt>
                <c:pt idx="136">
                  <c:v>723.5367494426622</c:v>
                </c:pt>
                <c:pt idx="137">
                  <c:v>723.5367494426622</c:v>
                </c:pt>
                <c:pt idx="138">
                  <c:v>723.5367494426622</c:v>
                </c:pt>
                <c:pt idx="139">
                  <c:v>723.5367494426622</c:v>
                </c:pt>
                <c:pt idx="140">
                  <c:v>723.5367494426622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A5-4FD2-8696-AB8109137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044904"/>
        <c:axId val="609045888"/>
      </c:scatterChart>
      <c:valAx>
        <c:axId val="611471120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11471448"/>
        <c:crosses val="autoZero"/>
        <c:crossBetween val="midCat"/>
      </c:valAx>
      <c:valAx>
        <c:axId val="61147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v(t)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11471120"/>
        <c:crosses val="autoZero"/>
        <c:crossBetween val="midCat"/>
      </c:valAx>
      <c:valAx>
        <c:axId val="609045888"/>
        <c:scaling>
          <c:orientation val="minMax"/>
          <c:min val="7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H(t)</a:t>
                </a:r>
                <a:r>
                  <a:rPr lang="cs-CZ" baseline="0"/>
                  <a:t> [m]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09044904"/>
        <c:crosses val="max"/>
        <c:crossBetween val="midCat"/>
      </c:valAx>
      <c:valAx>
        <c:axId val="609044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904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Point</a:t>
            </a:r>
            <a:r>
              <a:rPr lang="cs-CZ" baseline="0"/>
              <a:t> B - v(t);H(t)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2047003499562554"/>
          <c:y val="0.14393518518518519"/>
          <c:w val="0.74137948381452323"/>
          <c:h val="0.7671525955088947"/>
        </c:manualLayout>
      </c:layout>
      <c:scatterChart>
        <c:scatterStyle val="smoothMarker"/>
        <c:varyColors val="0"/>
        <c:ser>
          <c:idx val="0"/>
          <c:order val="0"/>
          <c:tx>
            <c:v>v(t)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 c)'!$A$57:$A$197</c:f>
              <c:numCache>
                <c:formatCode>General</c:formatCode>
                <c:ptCount val="1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</c:numCache>
            </c:numRef>
          </c:xVal>
          <c:yVal>
            <c:numRef>
              <c:f>'case c)'!$L$57:$L$197</c:f>
              <c:numCache>
                <c:formatCode>General</c:formatCode>
                <c:ptCount val="141"/>
                <c:pt idx="0">
                  <c:v>5.3580757679382351</c:v>
                </c:pt>
                <c:pt idx="1">
                  <c:v>5.3580757679382351</c:v>
                </c:pt>
                <c:pt idx="2">
                  <c:v>5.3580757679382351</c:v>
                </c:pt>
                <c:pt idx="3">
                  <c:v>5.3580757679382351</c:v>
                </c:pt>
                <c:pt idx="4">
                  <c:v>5.3580757679382351</c:v>
                </c:pt>
                <c:pt idx="5">
                  <c:v>5.3580757679382351</c:v>
                </c:pt>
                <c:pt idx="6">
                  <c:v>5.3580757679382351</c:v>
                </c:pt>
                <c:pt idx="7">
                  <c:v>5.3580757679382351</c:v>
                </c:pt>
                <c:pt idx="8">
                  <c:v>5.3580757679382351</c:v>
                </c:pt>
                <c:pt idx="9">
                  <c:v>5.3580757679382351</c:v>
                </c:pt>
                <c:pt idx="10">
                  <c:v>5.3580757679382351</c:v>
                </c:pt>
                <c:pt idx="11">
                  <c:v>5.2508720080206244</c:v>
                </c:pt>
                <c:pt idx="12">
                  <c:v>5.1848007960485942</c:v>
                </c:pt>
                <c:pt idx="13">
                  <c:v>5.1333906282414761</c:v>
                </c:pt>
                <c:pt idx="14">
                  <c:v>5.0850679460892776</c:v>
                </c:pt>
                <c:pt idx="15">
                  <c:v>5.037730844967454</c:v>
                </c:pt>
                <c:pt idx="16">
                  <c:v>4.9902946973598912</c:v>
                </c:pt>
                <c:pt idx="17">
                  <c:v>4.9428113699326843</c:v>
                </c:pt>
                <c:pt idx="18">
                  <c:v>4.8948610493315003</c:v>
                </c:pt>
                <c:pt idx="19">
                  <c:v>4.8467234354431339</c:v>
                </c:pt>
                <c:pt idx="20">
                  <c:v>4.7980624272359051</c:v>
                </c:pt>
                <c:pt idx="21">
                  <c:v>4.749183752477367</c:v>
                </c:pt>
                <c:pt idx="22">
                  <c:v>4.6997657170516955</c:v>
                </c:pt>
                <c:pt idx="23">
                  <c:v>4.650115450925469</c:v>
                </c:pt>
                <c:pt idx="24">
                  <c:v>4.5999162690534181</c:v>
                </c:pt>
                <c:pt idx="25">
                  <c:v>4.5494730564793029</c:v>
                </c:pt>
                <c:pt idx="26">
                  <c:v>4.4984725117701965</c:v>
                </c:pt>
                <c:pt idx="27">
                  <c:v>4.4472166607383707</c:v>
                </c:pt>
                <c:pt idx="28">
                  <c:v>4.3953952116454165</c:v>
                </c:pt>
                <c:pt idx="29">
                  <c:v>4.3433072536270378</c:v>
                </c:pt>
                <c:pt idx="30">
                  <c:v>4.2906453729952219</c:v>
                </c:pt>
                <c:pt idx="31">
                  <c:v>4.1890685143261699</c:v>
                </c:pt>
                <c:pt idx="32">
                  <c:v>4.0809361865504536</c:v>
                </c:pt>
                <c:pt idx="33">
                  <c:v>3.9767480804915327</c:v>
                </c:pt>
                <c:pt idx="34">
                  <c:v>3.8750002005573485</c:v>
                </c:pt>
                <c:pt idx="35">
                  <c:v>3.7742380961129052</c:v>
                </c:pt>
                <c:pt idx="36">
                  <c:v>3.6736242760280913</c:v>
                </c:pt>
                <c:pt idx="37">
                  <c:v>3.5726499425150231</c:v>
                </c:pt>
                <c:pt idx="38">
                  <c:v>3.4710534106434592</c:v>
                </c:pt>
                <c:pt idx="39">
                  <c:v>3.3686681181157052</c:v>
                </c:pt>
                <c:pt idx="40">
                  <c:v>3.265427381649193</c:v>
                </c:pt>
                <c:pt idx="41">
                  <c:v>3.1612614768295613</c:v>
                </c:pt>
                <c:pt idx="42">
                  <c:v>3.0561585548276611</c:v>
                </c:pt>
                <c:pt idx="43">
                  <c:v>2.9500709579973119</c:v>
                </c:pt>
                <c:pt idx="44">
                  <c:v>2.8430031579152528</c:v>
                </c:pt>
                <c:pt idx="45">
                  <c:v>2.7349098753389969</c:v>
                </c:pt>
                <c:pt idx="46">
                  <c:v>2.6258021089647916</c:v>
                </c:pt>
                <c:pt idx="47">
                  <c:v>2.5156319316691249</c:v>
                </c:pt>
                <c:pt idx="48">
                  <c:v>2.4044144791894104</c:v>
                </c:pt>
                <c:pt idx="49">
                  <c:v>2.2920978487361352</c:v>
                </c:pt>
                <c:pt idx="50">
                  <c:v>2.178700772484008</c:v>
                </c:pt>
                <c:pt idx="51">
                  <c:v>2.0854064715737981</c:v>
                </c:pt>
                <c:pt idx="52">
                  <c:v>2.0025512725959822</c:v>
                </c:pt>
                <c:pt idx="53">
                  <c:v>1.9211775811019272</c:v>
                </c:pt>
                <c:pt idx="54">
                  <c:v>1.8386195747116136</c:v>
                </c:pt>
                <c:pt idx="55">
                  <c:v>1.754509622849765</c:v>
                </c:pt>
                <c:pt idx="56">
                  <c:v>1.6691111197628756</c:v>
                </c:pt>
                <c:pt idx="57">
                  <c:v>1.5827454224170738</c:v>
                </c:pt>
                <c:pt idx="58">
                  <c:v>1.4956997415244548</c:v>
                </c:pt>
                <c:pt idx="59">
                  <c:v>1.4081452523876261</c:v>
                </c:pt>
                <c:pt idx="60">
                  <c:v>1.3202153160559764</c:v>
                </c:pt>
                <c:pt idx="61">
                  <c:v>1.2319674184248679</c:v>
                </c:pt>
                <c:pt idx="62">
                  <c:v>1.1434616046986308</c:v>
                </c:pt>
                <c:pt idx="63">
                  <c:v>1.0547110383229548</c:v>
                </c:pt>
                <c:pt idx="64">
                  <c:v>0.96575055105269558</c:v>
                </c:pt>
                <c:pt idx="65">
                  <c:v>0.87657920757035179</c:v>
                </c:pt>
                <c:pt idx="66">
                  <c:v>0.78722460436138852</c:v>
                </c:pt>
                <c:pt idx="67">
                  <c:v>0.69768202873983953</c:v>
                </c:pt>
                <c:pt idx="68">
                  <c:v>0.60797764987865821</c:v>
                </c:pt>
                <c:pt idx="69">
                  <c:v>0.51810619438338013</c:v>
                </c:pt>
                <c:pt idx="70">
                  <c:v>0.42809418715881686</c:v>
                </c:pt>
                <c:pt idx="71">
                  <c:v>0.34779560874711007</c:v>
                </c:pt>
                <c:pt idx="72">
                  <c:v>0.2777991191419909</c:v>
                </c:pt>
                <c:pt idx="73">
                  <c:v>0.2143074897025441</c:v>
                </c:pt>
                <c:pt idx="74">
                  <c:v>0.15422746787944958</c:v>
                </c:pt>
                <c:pt idx="75">
                  <c:v>9.5867538244560166E-2</c:v>
                </c:pt>
                <c:pt idx="76">
                  <c:v>3.8472475889833005E-2</c:v>
                </c:pt>
                <c:pt idx="77">
                  <c:v>-1.8185954745184769E-2</c:v>
                </c:pt>
                <c:pt idx="78">
                  <c:v>-7.4111968849223983E-2</c:v>
                </c:pt>
                <c:pt idx="79">
                  <c:v>-0.12920522211835458</c:v>
                </c:pt>
                <c:pt idx="80">
                  <c:v>-0.18335801481702582</c:v>
                </c:pt>
                <c:pt idx="81">
                  <c:v>-0.23645673766761305</c:v>
                </c:pt>
                <c:pt idx="82">
                  <c:v>-0.2884146801968297</c:v>
                </c:pt>
                <c:pt idx="83">
                  <c:v>-0.3391436800261759</c:v>
                </c:pt>
                <c:pt idx="84">
                  <c:v>-0.3885785248501023</c:v>
                </c:pt>
                <c:pt idx="85">
                  <c:v>-0.43664581021207438</c:v>
                </c:pt>
                <c:pt idx="86">
                  <c:v>-0.48329009799501998</c:v>
                </c:pt>
                <c:pt idx="87">
                  <c:v>-0.52844387478227328</c:v>
                </c:pt>
                <c:pt idx="88">
                  <c:v>-0.57205472264546064</c:v>
                </c:pt>
                <c:pt idx="89">
                  <c:v>-0.61405482259765898</c:v>
                </c:pt>
                <c:pt idx="90">
                  <c:v>-0.65439065414991626</c:v>
                </c:pt>
                <c:pt idx="91">
                  <c:v>-0.66240396753199737</c:v>
                </c:pt>
                <c:pt idx="92">
                  <c:v>-0.65906719483566134</c:v>
                </c:pt>
                <c:pt idx="93">
                  <c:v>-0.65279654002079945</c:v>
                </c:pt>
                <c:pt idx="94">
                  <c:v>-0.64604297696333057</c:v>
                </c:pt>
                <c:pt idx="95">
                  <c:v>-0.63912026005686029</c:v>
                </c:pt>
                <c:pt idx="96">
                  <c:v>-0.63177376802520091</c:v>
                </c:pt>
                <c:pt idx="97">
                  <c:v>-0.62376725870623684</c:v>
                </c:pt>
                <c:pt idx="98">
                  <c:v>-0.61497131073563172</c:v>
                </c:pt>
                <c:pt idx="99">
                  <c:v>-0.60537539787140249</c:v>
                </c:pt>
                <c:pt idx="100">
                  <c:v>-0.59500625702286625</c:v>
                </c:pt>
                <c:pt idx="101">
                  <c:v>-0.58392635467222631</c:v>
                </c:pt>
                <c:pt idx="102">
                  <c:v>-0.57217802269464235</c:v>
                </c:pt>
                <c:pt idx="103">
                  <c:v>-0.55981093058491149</c:v>
                </c:pt>
                <c:pt idx="104">
                  <c:v>-0.54684385843625849</c:v>
                </c:pt>
                <c:pt idx="105">
                  <c:v>-0.53330305644234044</c:v>
                </c:pt>
                <c:pt idx="106">
                  <c:v>-0.51918724516744819</c:v>
                </c:pt>
                <c:pt idx="107">
                  <c:v>-0.50450714440866551</c:v>
                </c:pt>
                <c:pt idx="108">
                  <c:v>-0.48925002287673419</c:v>
                </c:pt>
                <c:pt idx="109">
                  <c:v>-0.47341935902936355</c:v>
                </c:pt>
                <c:pt idx="110">
                  <c:v>-0.45699724841857187</c:v>
                </c:pt>
                <c:pt idx="111">
                  <c:v>-0.42458853370965738</c:v>
                </c:pt>
                <c:pt idx="112">
                  <c:v>-0.37890059390237185</c:v>
                </c:pt>
                <c:pt idx="113">
                  <c:v>-0.32563378824270983</c:v>
                </c:pt>
                <c:pt idx="114">
                  <c:v>-0.26893804628012896</c:v>
                </c:pt>
                <c:pt idx="115">
                  <c:v>-0.21112183791130851</c:v>
                </c:pt>
                <c:pt idx="116">
                  <c:v>-0.15327538747721411</c:v>
                </c:pt>
                <c:pt idx="117">
                  <c:v>-9.5856519579860938E-2</c:v>
                </c:pt>
                <c:pt idx="118">
                  <c:v>-3.9053422570262182E-2</c:v>
                </c:pt>
                <c:pt idx="119">
                  <c:v>1.7039246016763574E-2</c:v>
                </c:pt>
                <c:pt idx="120">
                  <c:v>7.2344170785654624E-2</c:v>
                </c:pt>
                <c:pt idx="121">
                  <c:v>0.12678054097694291</c:v>
                </c:pt>
                <c:pt idx="122">
                  <c:v>0.1802596254183603</c:v>
                </c:pt>
                <c:pt idx="123">
                  <c:v>0.23269735032131855</c:v>
                </c:pt>
                <c:pt idx="124">
                  <c:v>0.28400878653324441</c:v>
                </c:pt>
                <c:pt idx="125">
                  <c:v>0.33411895021228105</c:v>
                </c:pt>
                <c:pt idx="126">
                  <c:v>0.38295225143886991</c:v>
                </c:pt>
                <c:pt idx="127">
                  <c:v>0.43044356324521182</c:v>
                </c:pt>
                <c:pt idx="128">
                  <c:v>0.47652451016369202</c:v>
                </c:pt>
                <c:pt idx="129">
                  <c:v>0.52113662060595545</c:v>
                </c:pt>
                <c:pt idx="130">
                  <c:v>0.5642144242216216</c:v>
                </c:pt>
                <c:pt idx="131">
                  <c:v>0.59809738187715289</c:v>
                </c:pt>
                <c:pt idx="132">
                  <c:v>0.6203518908481247</c:v>
                </c:pt>
                <c:pt idx="133">
                  <c:v>0.63259562017125126</c:v>
                </c:pt>
                <c:pt idx="134">
                  <c:v>0.63762921712279852</c:v>
                </c:pt>
                <c:pt idx="135">
                  <c:v>0.63791303130847732</c:v>
                </c:pt>
                <c:pt idx="136">
                  <c:v>0.63513743846027726</c:v>
                </c:pt>
                <c:pt idx="137">
                  <c:v>0.63032065401102866</c:v>
                </c:pt>
                <c:pt idx="138">
                  <c:v>0.62402465189981127</c:v>
                </c:pt>
                <c:pt idx="139">
                  <c:v>0.61655719874641912</c:v>
                </c:pt>
                <c:pt idx="140">
                  <c:v>0.60809042644518074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C4-4085-B7B3-C36A5917E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471120"/>
        <c:axId val="611471448"/>
      </c:scatterChart>
      <c:scatterChart>
        <c:scatterStyle val="smoothMarker"/>
        <c:varyColors val="0"/>
        <c:ser>
          <c:idx val="1"/>
          <c:order val="1"/>
          <c:tx>
            <c:v>H(t)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'case c)'!$Y$57:$Y$197</c:f>
              <c:numCache>
                <c:formatCode>General</c:formatCode>
                <c:ptCount val="1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</c:numCache>
            </c:numRef>
          </c:xVal>
          <c:yVal>
            <c:numRef>
              <c:f>'case c)'!$AJ$57:$AJ$197</c:f>
              <c:numCache>
                <c:formatCode>General</c:formatCode>
                <c:ptCount val="141"/>
                <c:pt idx="0">
                  <c:v>705.64892240464553</c:v>
                </c:pt>
                <c:pt idx="1">
                  <c:v>705.64892240464542</c:v>
                </c:pt>
                <c:pt idx="2">
                  <c:v>705.64892240464542</c:v>
                </c:pt>
                <c:pt idx="3">
                  <c:v>705.64892240464542</c:v>
                </c:pt>
                <c:pt idx="4">
                  <c:v>705.64892240464542</c:v>
                </c:pt>
                <c:pt idx="5">
                  <c:v>705.64892240464542</c:v>
                </c:pt>
                <c:pt idx="6">
                  <c:v>705.64892240464542</c:v>
                </c:pt>
                <c:pt idx="7">
                  <c:v>705.64892240464542</c:v>
                </c:pt>
                <c:pt idx="8">
                  <c:v>705.64892240464542</c:v>
                </c:pt>
                <c:pt idx="9">
                  <c:v>705.64892240464542</c:v>
                </c:pt>
                <c:pt idx="10">
                  <c:v>705.64892240464542</c:v>
                </c:pt>
                <c:pt idx="11">
                  <c:v>715.95082637374276</c:v>
                </c:pt>
                <c:pt idx="12">
                  <c:v>722.40489336233975</c:v>
                </c:pt>
                <c:pt idx="13">
                  <c:v>727.63444536717338</c:v>
                </c:pt>
                <c:pt idx="14">
                  <c:v>732.61760361700306</c:v>
                </c:pt>
                <c:pt idx="15">
                  <c:v>737.6076896895521</c:v>
                </c:pt>
                <c:pt idx="16">
                  <c:v>742.60429515563226</c:v>
                </c:pt>
                <c:pt idx="17">
                  <c:v>747.67641875484549</c:v>
                </c:pt>
                <c:pt idx="18">
                  <c:v>752.7743462221847</c:v>
                </c:pt>
                <c:pt idx="19">
                  <c:v>757.9525931467557</c:v>
                </c:pt>
                <c:pt idx="20">
                  <c:v>763.15797354344431</c:v>
                </c:pt>
                <c:pt idx="21">
                  <c:v>768.44419755320882</c:v>
                </c:pt>
                <c:pt idx="22">
                  <c:v>773.75819235944493</c:v>
                </c:pt>
                <c:pt idx="23">
                  <c:v>779.15365032633031</c:v>
                </c:pt>
                <c:pt idx="24">
                  <c:v>784.57770027285426</c:v>
                </c:pt>
                <c:pt idx="25">
                  <c:v>790.08396846818812</c:v>
                </c:pt>
                <c:pt idx="26">
                  <c:v>795.61973120249547</c:v>
                </c:pt>
                <c:pt idx="27">
                  <c:v>801.23851334114124</c:v>
                </c:pt>
                <c:pt idx="28">
                  <c:v>806.88771707917545</c:v>
                </c:pt>
                <c:pt idx="29">
                  <c:v>812.62075503856647</c:v>
                </c:pt>
                <c:pt idx="30">
                  <c:v>818.38514832929684</c:v>
                </c:pt>
                <c:pt idx="31">
                  <c:v>818.8520531470383</c:v>
                </c:pt>
                <c:pt idx="32">
                  <c:v>818.76668188509461</c:v>
                </c:pt>
                <c:pt idx="33">
                  <c:v>819.28770498093934</c:v>
                </c:pt>
                <c:pt idx="34">
                  <c:v>820.22470374407771</c:v>
                </c:pt>
                <c:pt idx="35">
                  <c:v>821.40308875237429</c:v>
                </c:pt>
                <c:pt idx="36">
                  <c:v>822.71662970641546</c:v>
                </c:pt>
                <c:pt idx="37">
                  <c:v>824.10706032307735</c:v>
                </c:pt>
                <c:pt idx="38">
                  <c:v>825.5391113661243</c:v>
                </c:pt>
                <c:pt idx="39">
                  <c:v>826.99788930149532</c:v>
                </c:pt>
                <c:pt idx="40">
                  <c:v>828.47196693470255</c:v>
                </c:pt>
                <c:pt idx="41">
                  <c:v>829.95940241030053</c:v>
                </c:pt>
                <c:pt idx="42">
                  <c:v>831.45511871699443</c:v>
                </c:pt>
                <c:pt idx="43">
                  <c:v>832.96074262816558</c:v>
                </c:pt>
                <c:pt idx="44">
                  <c:v>834.47265572469996</c:v>
                </c:pt>
                <c:pt idx="45">
                  <c:v>835.99355437878114</c:v>
                </c:pt>
                <c:pt idx="46">
                  <c:v>837.5200060429147</c:v>
                </c:pt>
                <c:pt idx="47">
                  <c:v>839.05514165363218</c:v>
                </c:pt>
                <c:pt idx="48">
                  <c:v>840.5953893980095</c:v>
                </c:pt>
                <c:pt idx="49">
                  <c:v>842.14415826724144</c:v>
                </c:pt>
                <c:pt idx="50">
                  <c:v>843.69765205526119</c:v>
                </c:pt>
                <c:pt idx="51">
                  <c:v>843.201428363329</c:v>
                </c:pt>
                <c:pt idx="52">
                  <c:v>841.5647308624317</c:v>
                </c:pt>
                <c:pt idx="53">
                  <c:v>839.63001932380803</c:v>
                </c:pt>
                <c:pt idx="54">
                  <c:v>837.65534837018402</c:v>
                </c:pt>
                <c:pt idx="55">
                  <c:v>835.67726689863821</c:v>
                </c:pt>
                <c:pt idx="56">
                  <c:v>833.68114174678624</c:v>
                </c:pt>
                <c:pt idx="57">
                  <c:v>831.63795496115245</c:v>
                </c:pt>
                <c:pt idx="58">
                  <c:v>829.52794371373852</c:v>
                </c:pt>
                <c:pt idx="59">
                  <c:v>827.3328517681839</c:v>
                </c:pt>
                <c:pt idx="60">
                  <c:v>825.04457087705055</c:v>
                </c:pt>
                <c:pt idx="61">
                  <c:v>822.65335413270543</c:v>
                </c:pt>
                <c:pt idx="62">
                  <c:v>820.15654355194761</c:v>
                </c:pt>
                <c:pt idx="63">
                  <c:v>817.54754027811282</c:v>
                </c:pt>
                <c:pt idx="64">
                  <c:v>814.82547586815087</c:v>
                </c:pt>
                <c:pt idx="65">
                  <c:v>811.98464292823041</c:v>
                </c:pt>
                <c:pt idx="66">
                  <c:v>809.02465284842265</c:v>
                </c:pt>
                <c:pt idx="67">
                  <c:v>805.93995338280843</c:v>
                </c:pt>
                <c:pt idx="68">
                  <c:v>802.73023372007833</c:v>
                </c:pt>
                <c:pt idx="69">
                  <c:v>799.38987731565328</c:v>
                </c:pt>
                <c:pt idx="70">
                  <c:v>795.91853418822234</c:v>
                </c:pt>
                <c:pt idx="71">
                  <c:v>793.40542358113339</c:v>
                </c:pt>
                <c:pt idx="72">
                  <c:v>791.89797735653519</c:v>
                </c:pt>
                <c:pt idx="73">
                  <c:v>790.95358057967462</c:v>
                </c:pt>
                <c:pt idx="74">
                  <c:v>790.21797491426173</c:v>
                </c:pt>
                <c:pt idx="75">
                  <c:v>789.49760881337863</c:v>
                </c:pt>
                <c:pt idx="76">
                  <c:v>788.70895688503754</c:v>
                </c:pt>
                <c:pt idx="77">
                  <c:v>787.82577761665448</c:v>
                </c:pt>
                <c:pt idx="78">
                  <c:v>786.84844252407947</c:v>
                </c:pt>
                <c:pt idx="79">
                  <c:v>785.78483241667971</c:v>
                </c:pt>
                <c:pt idx="80">
                  <c:v>784.64470593704254</c:v>
                </c:pt>
                <c:pt idx="81">
                  <c:v>783.43494116682291</c:v>
                </c:pt>
                <c:pt idx="82">
                  <c:v>782.16108511204516</c:v>
                </c:pt>
                <c:pt idx="83">
                  <c:v>780.82564857803959</c:v>
                </c:pt>
                <c:pt idx="84">
                  <c:v>779.43069982129384</c:v>
                </c:pt>
                <c:pt idx="85">
                  <c:v>777.97624592904822</c:v>
                </c:pt>
                <c:pt idx="86">
                  <c:v>776.46269274923907</c:v>
                </c:pt>
                <c:pt idx="87">
                  <c:v>774.88883792188437</c:v>
                </c:pt>
                <c:pt idx="88">
                  <c:v>773.25438568238269</c:v>
                </c:pt>
                <c:pt idx="89">
                  <c:v>771.55777166415021</c:v>
                </c:pt>
                <c:pt idx="90">
                  <c:v>769.79843216695076</c:v>
                </c:pt>
                <c:pt idx="91">
                  <c:v>764.75817679662214</c:v>
                </c:pt>
                <c:pt idx="92">
                  <c:v>758.61108040403701</c:v>
                </c:pt>
                <c:pt idx="93">
                  <c:v>752.25052962288157</c:v>
                </c:pt>
                <c:pt idx="94">
                  <c:v>745.96008820334953</c:v>
                </c:pt>
                <c:pt idx="95">
                  <c:v>739.79268963033724</c:v>
                </c:pt>
                <c:pt idx="96">
                  <c:v>733.73779428080593</c:v>
                </c:pt>
                <c:pt idx="97">
                  <c:v>727.7768714348681</c:v>
                </c:pt>
                <c:pt idx="98">
                  <c:v>721.90252012446808</c:v>
                </c:pt>
                <c:pt idx="99">
                  <c:v>716.11424305609683</c:v>
                </c:pt>
                <c:pt idx="100">
                  <c:v>710.4191732213651</c:v>
                </c:pt>
                <c:pt idx="101">
                  <c:v>704.82450385826553</c:v>
                </c:pt>
                <c:pt idx="102">
                  <c:v>699.34026952261559</c:v>
                </c:pt>
                <c:pt idx="103">
                  <c:v>693.97366783484028</c:v>
                </c:pt>
                <c:pt idx="104">
                  <c:v>688.73377221198598</c:v>
                </c:pt>
                <c:pt idx="105">
                  <c:v>683.62642419718486</c:v>
                </c:pt>
                <c:pt idx="106">
                  <c:v>678.65965999148511</c:v>
                </c:pt>
                <c:pt idx="107">
                  <c:v>673.83839867307097</c:v>
                </c:pt>
                <c:pt idx="108">
                  <c:v>669.17019936300017</c:v>
                </c:pt>
                <c:pt idx="109">
                  <c:v>664.6596716909778</c:v>
                </c:pt>
                <c:pt idx="110">
                  <c:v>660.31441018461942</c:v>
                </c:pt>
                <c:pt idx="111">
                  <c:v>657.72290312482733</c:v>
                </c:pt>
                <c:pt idx="112">
                  <c:v>656.59434655343807</c:v>
                </c:pt>
                <c:pt idx="113">
                  <c:v>656.3413437609604</c:v>
                </c:pt>
                <c:pt idx="114">
                  <c:v>656.54871699003706</c:v>
                </c:pt>
                <c:pt idx="115">
                  <c:v>656.99511472852225</c:v>
                </c:pt>
                <c:pt idx="116">
                  <c:v>657.58379267490295</c:v>
                </c:pt>
                <c:pt idx="117">
                  <c:v>658.27879427096241</c:v>
                </c:pt>
                <c:pt idx="118">
                  <c:v>659.06884418791651</c:v>
                </c:pt>
                <c:pt idx="119">
                  <c:v>659.94884150198993</c:v>
                </c:pt>
                <c:pt idx="120">
                  <c:v>660.9148821926118</c:v>
                </c:pt>
                <c:pt idx="121">
                  <c:v>661.96174917207907</c:v>
                </c:pt>
                <c:pt idx="122">
                  <c:v>663.08458953905438</c:v>
                </c:pt>
                <c:pt idx="123">
                  <c:v>664.27831306253358</c:v>
                </c:pt>
                <c:pt idx="124">
                  <c:v>665.53939247308938</c:v>
                </c:pt>
                <c:pt idx="125">
                  <c:v>666.86458328736387</c:v>
                </c:pt>
                <c:pt idx="126">
                  <c:v>668.25232691251392</c:v>
                </c:pt>
                <c:pt idx="127">
                  <c:v>669.70114079928612</c:v>
                </c:pt>
                <c:pt idx="128">
                  <c:v>671.21094320206294</c:v>
                </c:pt>
                <c:pt idx="129">
                  <c:v>672.78144322133994</c:v>
                </c:pt>
                <c:pt idx="130">
                  <c:v>674.41340101377182</c:v>
                </c:pt>
                <c:pt idx="131">
                  <c:v>676.90647184826366</c:v>
                </c:pt>
                <c:pt idx="132">
                  <c:v>680.51979677902636</c:v>
                </c:pt>
                <c:pt idx="133">
                  <c:v>685.08597763594628</c:v>
                </c:pt>
                <c:pt idx="134">
                  <c:v>690.30580912714106</c:v>
                </c:pt>
                <c:pt idx="135">
                  <c:v>695.91034919145386</c:v>
                </c:pt>
                <c:pt idx="136">
                  <c:v>701.70856961399534</c:v>
                </c:pt>
                <c:pt idx="137">
                  <c:v>707.58134130800829</c:v>
                </c:pt>
                <c:pt idx="138">
                  <c:v>713.45903489483999</c:v>
                </c:pt>
                <c:pt idx="139">
                  <c:v>719.30192377909066</c:v>
                </c:pt>
                <c:pt idx="140">
                  <c:v>725.08578213216413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C4-4085-B7B3-C36A5917E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044904"/>
        <c:axId val="609045888"/>
      </c:scatterChart>
      <c:valAx>
        <c:axId val="611471120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11471448"/>
        <c:crosses val="autoZero"/>
        <c:crossBetween val="midCat"/>
      </c:valAx>
      <c:valAx>
        <c:axId val="61147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v(t)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11471120"/>
        <c:crosses val="autoZero"/>
        <c:crossBetween val="midCat"/>
      </c:valAx>
      <c:valAx>
        <c:axId val="6090458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H(t)</a:t>
                </a:r>
                <a:r>
                  <a:rPr lang="cs-CZ" baseline="0"/>
                  <a:t> [m]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09044904"/>
        <c:crosses val="max"/>
        <c:crossBetween val="midCat"/>
      </c:valAx>
      <c:valAx>
        <c:axId val="609044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904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Point</a:t>
            </a:r>
            <a:r>
              <a:rPr lang="cs-CZ" baseline="0"/>
              <a:t> C - v(t);H(t)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2047003499562554"/>
          <c:y val="0.14393518518518519"/>
          <c:w val="0.74137948381452323"/>
          <c:h val="0.7671525955088947"/>
        </c:manualLayout>
      </c:layout>
      <c:scatterChart>
        <c:scatterStyle val="smoothMarker"/>
        <c:varyColors val="0"/>
        <c:ser>
          <c:idx val="0"/>
          <c:order val="0"/>
          <c:tx>
            <c:v>v(t)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 c)'!$A$57:$A$197</c:f>
              <c:numCache>
                <c:formatCode>General</c:formatCode>
                <c:ptCount val="1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</c:numCache>
            </c:numRef>
          </c:xVal>
          <c:yVal>
            <c:numRef>
              <c:f>'case c)'!$V$57:$V$197</c:f>
              <c:numCache>
                <c:formatCode>General</c:formatCode>
                <c:ptCount val="141"/>
                <c:pt idx="0">
                  <c:v>5.3580757679382351</c:v>
                </c:pt>
                <c:pt idx="1">
                  <c:v>5.1567723273345738</c:v>
                </c:pt>
                <c:pt idx="2">
                  <c:v>5.1316781504143583</c:v>
                </c:pt>
                <c:pt idx="3">
                  <c:v>5.0904263822406604</c:v>
                </c:pt>
                <c:pt idx="4">
                  <c:v>5.0440008362575117</c:v>
                </c:pt>
                <c:pt idx="5">
                  <c:v>4.9958737498739501</c:v>
                </c:pt>
                <c:pt idx="6">
                  <c:v>4.9469097136609017</c:v>
                </c:pt>
                <c:pt idx="7">
                  <c:v>4.8975157071338682</c:v>
                </c:pt>
                <c:pt idx="8">
                  <c:v>4.8476617051400277</c:v>
                </c:pt>
                <c:pt idx="9">
                  <c:v>4.7974820475859667</c:v>
                </c:pt>
                <c:pt idx="10">
                  <c:v>4.7468712104013129</c:v>
                </c:pt>
                <c:pt idx="11">
                  <c:v>4.6959341276032838</c:v>
                </c:pt>
                <c:pt idx="12">
                  <c:v>4.6445625919741467</c:v>
                </c:pt>
                <c:pt idx="13">
                  <c:v>4.592854402717264</c:v>
                </c:pt>
                <c:pt idx="14">
                  <c:v>4.5407053038376848</c:v>
                </c:pt>
                <c:pt idx="15">
                  <c:v>4.4882081958338214</c:v>
                </c:pt>
                <c:pt idx="16">
                  <c:v>4.4352632917591359</c:v>
                </c:pt>
                <c:pt idx="17">
                  <c:v>4.3819589365400757</c:v>
                </c:pt>
                <c:pt idx="18">
                  <c:v>4.328199746215236</c:v>
                </c:pt>
                <c:pt idx="19">
                  <c:v>4.2740696642669231</c:v>
                </c:pt>
                <c:pt idx="20">
                  <c:v>4.2194775892392649</c:v>
                </c:pt>
                <c:pt idx="21">
                  <c:v>4.1633816340183483</c:v>
                </c:pt>
                <c:pt idx="22">
                  <c:v>4.1070133070744959</c:v>
                </c:pt>
                <c:pt idx="23">
                  <c:v>4.0506408034475641</c:v>
                </c:pt>
                <c:pt idx="24">
                  <c:v>3.9940542197904163</c:v>
                </c:pt>
                <c:pt idx="25">
                  <c:v>3.9372159611826487</c:v>
                </c:pt>
                <c:pt idx="26">
                  <c:v>3.8799779313401546</c:v>
                </c:pt>
                <c:pt idx="27">
                  <c:v>3.8223682421229652</c:v>
                </c:pt>
                <c:pt idx="28">
                  <c:v>3.7642899892516462</c:v>
                </c:pt>
                <c:pt idx="29">
                  <c:v>3.7057958219257818</c:v>
                </c:pt>
                <c:pt idx="30">
                  <c:v>3.6468082668610973</c:v>
                </c:pt>
                <c:pt idx="31">
                  <c:v>3.587384659928484</c:v>
                </c:pt>
                <c:pt idx="32">
                  <c:v>3.5274554774352764</c:v>
                </c:pt>
                <c:pt idx="33">
                  <c:v>3.4670767048044344</c:v>
                </c:pt>
                <c:pt idx="34">
                  <c:v>3.4061834469562244</c:v>
                </c:pt>
                <c:pt idx="35">
                  <c:v>3.3448287873402243</c:v>
                </c:pt>
                <c:pt idx="36">
                  <c:v>3.282951520711006</c:v>
                </c:pt>
                <c:pt idx="37">
                  <c:v>3.2206015063619668</c:v>
                </c:pt>
                <c:pt idx="38">
                  <c:v>3.1577209224638048</c:v>
                </c:pt>
                <c:pt idx="39">
                  <c:v>3.0943563973027643</c:v>
                </c:pt>
                <c:pt idx="40">
                  <c:v>3.030453348875914</c:v>
                </c:pt>
                <c:pt idx="41">
                  <c:v>2.9578470911809336</c:v>
                </c:pt>
                <c:pt idx="42">
                  <c:v>2.8808843159798503</c:v>
                </c:pt>
                <c:pt idx="43">
                  <c:v>2.8031019986203836</c:v>
                </c:pt>
                <c:pt idx="44">
                  <c:v>2.7255479920276398</c:v>
                </c:pt>
                <c:pt idx="45">
                  <c:v>2.6483600519315527</c:v>
                </c:pt>
                <c:pt idx="46">
                  <c:v>2.5714496284678789</c:v>
                </c:pt>
                <c:pt idx="47">
                  <c:v>2.4946990339645803</c:v>
                </c:pt>
                <c:pt idx="48">
                  <c:v>2.4180229984922539</c:v>
                </c:pt>
                <c:pt idx="49">
                  <c:v>2.3413668820182627</c:v>
                </c:pt>
                <c:pt idx="50">
                  <c:v>2.2647042615188147</c:v>
                </c:pt>
                <c:pt idx="51">
                  <c:v>2.1880218697648526</c:v>
                </c:pt>
                <c:pt idx="52">
                  <c:v>2.1113189271423503</c:v>
                </c:pt>
                <c:pt idx="53">
                  <c:v>2.0345974071301947</c:v>
                </c:pt>
                <c:pt idx="54">
                  <c:v>1.9578651607665531</c:v>
                </c:pt>
                <c:pt idx="55">
                  <c:v>1.881129295319123</c:v>
                </c:pt>
                <c:pt idx="56">
                  <c:v>1.8044006093543812</c:v>
                </c:pt>
                <c:pt idx="57">
                  <c:v>1.7276882679194436</c:v>
                </c:pt>
                <c:pt idx="58">
                  <c:v>1.6510044039184486</c:v>
                </c:pt>
                <c:pt idx="59">
                  <c:v>1.5743594232562432</c:v>
                </c:pt>
                <c:pt idx="60">
                  <c:v>1.497766399183325</c:v>
                </c:pt>
                <c:pt idx="61">
                  <c:v>1.4212966538970357</c:v>
                </c:pt>
                <c:pt idx="62">
                  <c:v>1.344945622216436</c:v>
                </c:pt>
                <c:pt idx="63">
                  <c:v>1.2686852269314033</c:v>
                </c:pt>
                <c:pt idx="64">
                  <c:v>1.1925074197559267</c:v>
                </c:pt>
                <c:pt idx="65">
                  <c:v>1.1164197860650913</c:v>
                </c:pt>
                <c:pt idx="66">
                  <c:v>1.0404410989002335</c:v>
                </c:pt>
                <c:pt idx="67">
                  <c:v>0.96459195658056995</c:v>
                </c:pt>
                <c:pt idx="68">
                  <c:v>0.88889506211483937</c:v>
                </c:pt>
                <c:pt idx="69">
                  <c:v>0.81337107270855358</c:v>
                </c:pt>
                <c:pt idx="70">
                  <c:v>0.73804133635473768</c:v>
                </c:pt>
                <c:pt idx="71">
                  <c:v>0.66292550711034359</c:v>
                </c:pt>
                <c:pt idx="72">
                  <c:v>0.58804430605135727</c:v>
                </c:pt>
                <c:pt idx="73">
                  <c:v>0.51341760846894202</c:v>
                </c:pt>
                <c:pt idx="74">
                  <c:v>0.4390666602741547</c:v>
                </c:pt>
                <c:pt idx="75">
                  <c:v>0.36501247762752947</c:v>
                </c:pt>
                <c:pt idx="76">
                  <c:v>0.29127750744578501</c:v>
                </c:pt>
                <c:pt idx="77">
                  <c:v>0.21788440463408124</c:v>
                </c:pt>
                <c:pt idx="78">
                  <c:v>0.14485718457612129</c:v>
                </c:pt>
                <c:pt idx="79">
                  <c:v>7.2220438597964828E-2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D8-4422-941C-03645337A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471120"/>
        <c:axId val="611471448"/>
      </c:scatterChart>
      <c:scatterChart>
        <c:scatterStyle val="smoothMarker"/>
        <c:varyColors val="0"/>
        <c:ser>
          <c:idx val="1"/>
          <c:order val="1"/>
          <c:tx>
            <c:v>H(t)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'case c)'!$Y$57:$Y$197</c:f>
              <c:numCache>
                <c:formatCode>General</c:formatCode>
                <c:ptCount val="1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</c:numCache>
            </c:numRef>
          </c:xVal>
          <c:yVal>
            <c:numRef>
              <c:f>'case c)'!$AT$57:$AT$197</c:f>
              <c:numCache>
                <c:formatCode>General</c:formatCode>
                <c:ptCount val="141"/>
                <c:pt idx="0">
                  <c:v>687.76109536662875</c:v>
                </c:pt>
                <c:pt idx="1">
                  <c:v>688.65548671852957</c:v>
                </c:pt>
                <c:pt idx="2">
                  <c:v>699.5679342291487</c:v>
                </c:pt>
                <c:pt idx="3">
                  <c:v>706.36171297293595</c:v>
                </c:pt>
                <c:pt idx="4">
                  <c:v>711.90721520974284</c:v>
                </c:pt>
                <c:pt idx="5">
                  <c:v>717.1345761183178</c:v>
                </c:pt>
                <c:pt idx="6">
                  <c:v>722.27870057379312</c:v>
                </c:pt>
                <c:pt idx="7">
                  <c:v>727.45516894205844</c:v>
                </c:pt>
                <c:pt idx="8">
                  <c:v>732.65563845825363</c:v>
                </c:pt>
                <c:pt idx="9">
                  <c:v>737.92172819404175</c:v>
                </c:pt>
                <c:pt idx="10">
                  <c:v>743.22292459527216</c:v>
                </c:pt>
                <c:pt idx="11">
                  <c:v>748.59356617919423</c:v>
                </c:pt>
                <c:pt idx="12">
                  <c:v>754.00129861091011</c:v>
                </c:pt>
                <c:pt idx="13">
                  <c:v>759.4794552000667</c:v>
                </c:pt>
                <c:pt idx="14">
                  <c:v>764.99578380377034</c:v>
                </c:pt>
                <c:pt idx="15">
                  <c:v>770.58323283834636</c:v>
                </c:pt>
                <c:pt idx="16">
                  <c:v>776.20983911996279</c:v>
                </c:pt>
                <c:pt idx="17">
                  <c:v>781.90823536648873</c:v>
                </c:pt>
                <c:pt idx="18">
                  <c:v>787.6467598256819</c:v>
                </c:pt>
                <c:pt idx="19">
                  <c:v>793.45774272438973</c:v>
                </c:pt>
                <c:pt idx="20">
                  <c:v>799.3098183745202</c:v>
                </c:pt>
                <c:pt idx="21">
                  <c:v>804.80135731577718</c:v>
                </c:pt>
                <c:pt idx="22">
                  <c:v>810.39455096078041</c:v>
                </c:pt>
                <c:pt idx="23">
                  <c:v>816.20271362213145</c:v>
                </c:pt>
                <c:pt idx="24">
                  <c:v>822.15203793096418</c:v>
                </c:pt>
                <c:pt idx="25">
                  <c:v>828.23460939887025</c:v>
                </c:pt>
                <c:pt idx="26">
                  <c:v>834.39418826638951</c:v>
                </c:pt>
                <c:pt idx="27">
                  <c:v>840.64684685004306</c:v>
                </c:pt>
                <c:pt idx="28">
                  <c:v>846.9538324426054</c:v>
                </c:pt>
                <c:pt idx="29">
                  <c:v>853.34156853373065</c:v>
                </c:pt>
                <c:pt idx="30">
                  <c:v>859.7776113411843</c:v>
                </c:pt>
                <c:pt idx="31">
                  <c:v>866.29141927261458</c:v>
                </c:pt>
                <c:pt idx="32">
                  <c:v>872.85255274334236</c:v>
                </c:pt>
                <c:pt idx="33">
                  <c:v>879.4911292507187</c:v>
                </c:pt>
                <c:pt idx="34">
                  <c:v>886.17742851002731</c:v>
                </c:pt>
                <c:pt idx="35">
                  <c:v>892.94155935389585</c:v>
                </c:pt>
                <c:pt idx="36">
                  <c:v>899.75416448566284</c:v>
                </c:pt>
                <c:pt idx="37">
                  <c:v>906.64516861660582</c:v>
                </c:pt>
                <c:pt idx="38">
                  <c:v>913.58547858901727</c:v>
                </c:pt>
                <c:pt idx="39">
                  <c:v>920.60479253445521</c:v>
                </c:pt>
                <c:pt idx="40">
                  <c:v>927.67425105994459</c:v>
                </c:pt>
                <c:pt idx="41">
                  <c:v>929.65648505637728</c:v>
                </c:pt>
                <c:pt idx="42">
                  <c:v>928.93371270722128</c:v>
                </c:pt>
                <c:pt idx="43">
                  <c:v>927.62967489762673</c:v>
                </c:pt>
                <c:pt idx="44">
                  <c:v>926.40938265807301</c:v>
                </c:pt>
                <c:pt idx="45">
                  <c:v>925.37603313844829</c:v>
                </c:pt>
                <c:pt idx="46">
                  <c:v>924.48206047173676</c:v>
                </c:pt>
                <c:pt idx="47">
                  <c:v>923.65272806334099</c:v>
                </c:pt>
                <c:pt idx="48">
                  <c:v>922.8288795896691</c:v>
                </c:pt>
                <c:pt idx="49">
                  <c:v>921.96797059302253</c:v>
                </c:pt>
                <c:pt idx="50">
                  <c:v>921.04482016917405</c:v>
                </c:pt>
                <c:pt idx="51">
                  <c:v>920.04188821648029</c:v>
                </c:pt>
                <c:pt idx="52">
                  <c:v>918.95003495693209</c:v>
                </c:pt>
                <c:pt idx="53">
                  <c:v>917.76126598048461</c:v>
                </c:pt>
                <c:pt idx="54">
                  <c:v>916.47187170855477</c:v>
                </c:pt>
                <c:pt idx="55">
                  <c:v>915.07682294085066</c:v>
                </c:pt>
                <c:pt idx="56">
                  <c:v>913.57398917483442</c:v>
                </c:pt>
                <c:pt idx="57">
                  <c:v>911.95912986330268</c:v>
                </c:pt>
                <c:pt idx="58">
                  <c:v>910.23049440002626</c:v>
                </c:pt>
                <c:pt idx="59">
                  <c:v>908.38397834050511</c:v>
                </c:pt>
                <c:pt idx="60">
                  <c:v>906.4178611807373</c:v>
                </c:pt>
                <c:pt idx="61">
                  <c:v>904.40414601309863</c:v>
                </c:pt>
                <c:pt idx="62">
                  <c:v>902.32859479871843</c:v>
                </c:pt>
                <c:pt idx="63">
                  <c:v>900.1402923390923</c:v>
                </c:pt>
                <c:pt idx="64">
                  <c:v>897.80598001028</c:v>
                </c:pt>
                <c:pt idx="65">
                  <c:v>895.3087125473437</c:v>
                </c:pt>
                <c:pt idx="66">
                  <c:v>892.64588273301456</c:v>
                </c:pt>
                <c:pt idx="67">
                  <c:v>889.81730385483922</c:v>
                </c:pt>
                <c:pt idx="68">
                  <c:v>886.82672949927826</c:v>
                </c:pt>
                <c:pt idx="69">
                  <c:v>883.67456458899198</c:v>
                </c:pt>
                <c:pt idx="70">
                  <c:v>880.36273793468752</c:v>
                </c:pt>
                <c:pt idx="71">
                  <c:v>876.88919640522113</c:v>
                </c:pt>
                <c:pt idx="72">
                  <c:v>873.25363792315363</c:v>
                </c:pt>
                <c:pt idx="73">
                  <c:v>869.45221474977268</c:v>
                </c:pt>
                <c:pt idx="74">
                  <c:v>865.48331634891906</c:v>
                </c:pt>
                <c:pt idx="75">
                  <c:v>861.34213403190506</c:v>
                </c:pt>
                <c:pt idx="76">
                  <c:v>857.02639116928253</c:v>
                </c:pt>
                <c:pt idx="77">
                  <c:v>852.53076889392673</c:v>
                </c:pt>
                <c:pt idx="78">
                  <c:v>847.85262303295599</c:v>
                </c:pt>
                <c:pt idx="79">
                  <c:v>842.98631134640777</c:v>
                </c:pt>
                <c:pt idx="80">
                  <c:v>837.9289340555988</c:v>
                </c:pt>
                <c:pt idx="81">
                  <c:v>833.73416875179259</c:v>
                </c:pt>
                <c:pt idx="82">
                  <c:v>827.25099791831394</c:v>
                </c:pt>
                <c:pt idx="83">
                  <c:v>820.24053547907261</c:v>
                </c:pt>
                <c:pt idx="84">
                  <c:v>813.24677752589173</c:v>
                </c:pt>
                <c:pt idx="85">
                  <c:v>806.35770225171029</c:v>
                </c:pt>
                <c:pt idx="86">
                  <c:v>799.53696748716311</c:v>
                </c:pt>
                <c:pt idx="87">
                  <c:v>792.74154185713257</c:v>
                </c:pt>
                <c:pt idx="88">
                  <c:v>785.95047844880105</c:v>
                </c:pt>
                <c:pt idx="89">
                  <c:v>779.16212204292867</c:v>
                </c:pt>
                <c:pt idx="90">
                  <c:v>772.38635425440759</c:v>
                </c:pt>
                <c:pt idx="91">
                  <c:v>765.63687410407636</c:v>
                </c:pt>
                <c:pt idx="92">
                  <c:v>758.9281341503447</c:v>
                </c:pt>
                <c:pt idx="93">
                  <c:v>752.27252729702479</c:v>
                </c:pt>
                <c:pt idx="94">
                  <c:v>745.68109972615673</c:v>
                </c:pt>
                <c:pt idx="95">
                  <c:v>739.16244814056472</c:v>
                </c:pt>
                <c:pt idx="96">
                  <c:v>732.72448910469677</c:v>
                </c:pt>
                <c:pt idx="97">
                  <c:v>726.37327512242553</c:v>
                </c:pt>
                <c:pt idx="98">
                  <c:v>720.11505036118331</c:v>
                </c:pt>
                <c:pt idx="99">
                  <c:v>713.95480129922032</c:v>
                </c:pt>
                <c:pt idx="100">
                  <c:v>707.89826825640534</c:v>
                </c:pt>
                <c:pt idx="101">
                  <c:v>701.93275327233107</c:v>
                </c:pt>
                <c:pt idx="102">
                  <c:v>696.04912504251422</c:v>
                </c:pt>
                <c:pt idx="103">
                  <c:v>690.25216148579523</c:v>
                </c:pt>
                <c:pt idx="104">
                  <c:v>684.5586500705117</c:v>
                </c:pt>
                <c:pt idx="105">
                  <c:v>678.98712940492658</c:v>
                </c:pt>
                <c:pt idx="106">
                  <c:v>673.55481886132281</c:v>
                </c:pt>
                <c:pt idx="107">
                  <c:v>668.27333820423985</c:v>
                </c:pt>
                <c:pt idx="108">
                  <c:v>663.15152559712396</c:v>
                </c:pt>
                <c:pt idx="109">
                  <c:v>658.19410668869023</c:v>
                </c:pt>
                <c:pt idx="110">
                  <c:v>653.40562878559467</c:v>
                </c:pt>
                <c:pt idx="111">
                  <c:v>648.78872485557474</c:v>
                </c:pt>
                <c:pt idx="112">
                  <c:v>644.3475352464792</c:v>
                </c:pt>
                <c:pt idx="113">
                  <c:v>640.08515501100521</c:v>
                </c:pt>
                <c:pt idx="114">
                  <c:v>636.00669745157256</c:v>
                </c:pt>
                <c:pt idx="115">
                  <c:v>632.11628189819714</c:v>
                </c:pt>
                <c:pt idx="116">
                  <c:v>628.42005700033417</c:v>
                </c:pt>
                <c:pt idx="117">
                  <c:v>624.92300522461812</c:v>
                </c:pt>
                <c:pt idx="118">
                  <c:v>621.63206347159814</c:v>
                </c:pt>
                <c:pt idx="119">
                  <c:v>618.55283007311118</c:v>
                </c:pt>
                <c:pt idx="120">
                  <c:v>615.69283689696886</c:v>
                </c:pt>
                <c:pt idx="121">
                  <c:v>614.64946185361509</c:v>
                </c:pt>
                <c:pt idx="122">
                  <c:v>615.93574658023772</c:v>
                </c:pt>
                <c:pt idx="123">
                  <c:v>619.21818199340305</c:v>
                </c:pt>
                <c:pt idx="124">
                  <c:v>623.90731388059692</c:v>
                </c:pt>
                <c:pt idx="125">
                  <c:v>629.47811419499192</c:v>
                </c:pt>
                <c:pt idx="126">
                  <c:v>635.56301711848914</c:v>
                </c:pt>
                <c:pt idx="127">
                  <c:v>641.93625973232952</c:v>
                </c:pt>
                <c:pt idx="128">
                  <c:v>648.46923038914838</c:v>
                </c:pt>
                <c:pt idx="129">
                  <c:v>655.08986004706719</c:v>
                </c:pt>
                <c:pt idx="130">
                  <c:v>661.75583065413002</c:v>
                </c:pt>
                <c:pt idx="131">
                  <c:v>668.43920582266458</c:v>
                </c:pt>
                <c:pt idx="132">
                  <c:v>675.11909613031241</c:v>
                </c:pt>
                <c:pt idx="133">
                  <c:v>681.77833276103502</c:v>
                </c:pt>
                <c:pt idx="134">
                  <c:v>688.40225627458722</c:v>
                </c:pt>
                <c:pt idx="135">
                  <c:v>694.97821038966447</c:v>
                </c:pt>
                <c:pt idx="136">
                  <c:v>701.49524070442806</c:v>
                </c:pt>
                <c:pt idx="137">
                  <c:v>707.94393238515227</c:v>
                </c:pt>
                <c:pt idx="138">
                  <c:v>714.31603892530325</c:v>
                </c:pt>
                <c:pt idx="139">
                  <c:v>720.60443248172521</c:v>
                </c:pt>
                <c:pt idx="140">
                  <c:v>726.80255298828718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D8-4422-941C-03645337A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044904"/>
        <c:axId val="609045888"/>
      </c:scatterChart>
      <c:valAx>
        <c:axId val="611471120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11471448"/>
        <c:crosses val="autoZero"/>
        <c:crossBetween val="midCat"/>
      </c:valAx>
      <c:valAx>
        <c:axId val="61147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v(t)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11471120"/>
        <c:crosses val="autoZero"/>
        <c:crossBetween val="midCat"/>
      </c:valAx>
      <c:valAx>
        <c:axId val="6090458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H(t)</a:t>
                </a:r>
                <a:r>
                  <a:rPr lang="cs-CZ" baseline="0"/>
                  <a:t> [m]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09044904"/>
        <c:crosses val="max"/>
        <c:crossBetween val="midCat"/>
      </c:valAx>
      <c:valAx>
        <c:axId val="609044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904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v(t) in points A, B, C - Friction regarded, gradual closing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2047003499562554"/>
          <c:y val="0.17171296296296296"/>
          <c:w val="0.82739107611548557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 c)'!$A$57:$A$197</c:f>
              <c:numCache>
                <c:formatCode>General</c:formatCode>
                <c:ptCount val="1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</c:numCache>
            </c:numRef>
          </c:xVal>
          <c:yVal>
            <c:numRef>
              <c:f>'case c)'!$B$57:$B$197</c:f>
              <c:numCache>
                <c:formatCode>General</c:formatCode>
                <c:ptCount val="141"/>
                <c:pt idx="0">
                  <c:v>5.3580757679382351</c:v>
                </c:pt>
                <c:pt idx="1">
                  <c:v>5.3494738275831883</c:v>
                </c:pt>
                <c:pt idx="2">
                  <c:v>5.3452004546200387</c:v>
                </c:pt>
                <c:pt idx="3">
                  <c:v>5.3431049624108491</c:v>
                </c:pt>
                <c:pt idx="4">
                  <c:v>5.3420775769610627</c:v>
                </c:pt>
                <c:pt idx="5">
                  <c:v>5.3415875136214179</c:v>
                </c:pt>
                <c:pt idx="6">
                  <c:v>5.3413541072639035</c:v>
                </c:pt>
                <c:pt idx="7">
                  <c:v>5.3412566220479496</c:v>
                </c:pt>
                <c:pt idx="8">
                  <c:v>5.3412173096869351</c:v>
                </c:pt>
                <c:pt idx="9">
                  <c:v>5.3412156712993983</c:v>
                </c:pt>
                <c:pt idx="10">
                  <c:v>5.3412236752020021</c:v>
                </c:pt>
                <c:pt idx="11">
                  <c:v>5.3412452812877742</c:v>
                </c:pt>
                <c:pt idx="12">
                  <c:v>5.3412646895256053</c:v>
                </c:pt>
                <c:pt idx="13">
                  <c:v>5.3412917777684186</c:v>
                </c:pt>
                <c:pt idx="14">
                  <c:v>5.341313805201553</c:v>
                </c:pt>
                <c:pt idx="15">
                  <c:v>5.3413420316281996</c:v>
                </c:pt>
                <c:pt idx="16">
                  <c:v>5.3413645305367252</c:v>
                </c:pt>
                <c:pt idx="17">
                  <c:v>5.3413928343805974</c:v>
                </c:pt>
                <c:pt idx="18">
                  <c:v>5.3414152810828366</c:v>
                </c:pt>
                <c:pt idx="19">
                  <c:v>5.3414434048963475</c:v>
                </c:pt>
                <c:pt idx="20">
                  <c:v>5.3414656730634134</c:v>
                </c:pt>
                <c:pt idx="21">
                  <c:v>5.2401310786561694</c:v>
                </c:pt>
                <c:pt idx="22">
                  <c:v>5.126810111634418</c:v>
                </c:pt>
                <c:pt idx="23">
                  <c:v>5.0221007771179726</c:v>
                </c:pt>
                <c:pt idx="24">
                  <c:v>4.9238701955911148</c:v>
                </c:pt>
                <c:pt idx="25">
                  <c:v>4.8292294059057284</c:v>
                </c:pt>
                <c:pt idx="26">
                  <c:v>4.736235925077481</c:v>
                </c:pt>
                <c:pt idx="27">
                  <c:v>4.64376810630477</c:v>
                </c:pt>
                <c:pt idx="28">
                  <c:v>4.5511841506710553</c:v>
                </c:pt>
                <c:pt idx="29">
                  <c:v>4.4581638741671998</c:v>
                </c:pt>
                <c:pt idx="30">
                  <c:v>4.3645157903043659</c:v>
                </c:pt>
                <c:pt idx="31">
                  <c:v>4.2701553154341667</c:v>
                </c:pt>
                <c:pt idx="32">
                  <c:v>4.1750151509610332</c:v>
                </c:pt>
                <c:pt idx="33">
                  <c:v>4.0790708057807246</c:v>
                </c:pt>
                <c:pt idx="34">
                  <c:v>3.9822878742078789</c:v>
                </c:pt>
                <c:pt idx="35">
                  <c:v>3.8846553083625408</c:v>
                </c:pt>
                <c:pt idx="36">
                  <c:v>3.7861480605948405</c:v>
                </c:pt>
                <c:pt idx="37">
                  <c:v>3.6867566844939224</c:v>
                </c:pt>
                <c:pt idx="38">
                  <c:v>3.5864595988339181</c:v>
                </c:pt>
                <c:pt idx="39">
                  <c:v>3.4852459808087572</c:v>
                </c:pt>
                <c:pt idx="40">
                  <c:v>3.3830962596177296</c:v>
                </c:pt>
                <c:pt idx="41">
                  <c:v>3.2814774038132537</c:v>
                </c:pt>
                <c:pt idx="42">
                  <c:v>3.1794513282073411</c:v>
                </c:pt>
                <c:pt idx="43">
                  <c:v>3.0762080569533627</c:v>
                </c:pt>
                <c:pt idx="44">
                  <c:v>2.9715271527591582</c:v>
                </c:pt>
                <c:pt idx="45">
                  <c:v>2.8654146386182888</c:v>
                </c:pt>
                <c:pt idx="46">
                  <c:v>2.7579643006256407</c:v>
                </c:pt>
                <c:pt idx="47">
                  <c:v>2.6492457423624587</c:v>
                </c:pt>
                <c:pt idx="48">
                  <c:v>2.5393306614396427</c:v>
                </c:pt>
                <c:pt idx="49">
                  <c:v>2.4282405119557686</c:v>
                </c:pt>
                <c:pt idx="50">
                  <c:v>2.3160059728407676</c:v>
                </c:pt>
                <c:pt idx="51">
                  <c:v>2.2026143879428624</c:v>
                </c:pt>
                <c:pt idx="52">
                  <c:v>2.0880762732500218</c:v>
                </c:pt>
                <c:pt idx="53">
                  <c:v>1.9723628229638954</c:v>
                </c:pt>
                <c:pt idx="54">
                  <c:v>1.8554775022346401</c:v>
                </c:pt>
                <c:pt idx="55">
                  <c:v>1.7373839830832194</c:v>
                </c:pt>
                <c:pt idx="56">
                  <c:v>1.6180841668616974</c:v>
                </c:pt>
                <c:pt idx="57">
                  <c:v>1.4975374407707769</c:v>
                </c:pt>
                <c:pt idx="58">
                  <c:v>1.3757461136052687</c:v>
                </c:pt>
                <c:pt idx="59">
                  <c:v>1.2526663343164541</c:v>
                </c:pt>
                <c:pt idx="60">
                  <c:v>1.1283014768821429</c:v>
                </c:pt>
                <c:pt idx="61">
                  <c:v>1.0230176924973673</c:v>
                </c:pt>
                <c:pt idx="62">
                  <c:v>0.93784357817618969</c:v>
                </c:pt>
                <c:pt idx="63">
                  <c:v>0.86472920988553925</c:v>
                </c:pt>
                <c:pt idx="64">
                  <c:v>0.79714252767331739</c:v>
                </c:pt>
                <c:pt idx="65">
                  <c:v>0.73149825690731285</c:v>
                </c:pt>
                <c:pt idx="66">
                  <c:v>0.66622014480581682</c:v>
                </c:pt>
                <c:pt idx="67">
                  <c:v>0.6008198977170679</c:v>
                </c:pt>
                <c:pt idx="68">
                  <c:v>0.53529353204497776</c:v>
                </c:pt>
                <c:pt idx="69">
                  <c:v>0.46980986759866955</c:v>
                </c:pt>
                <c:pt idx="70">
                  <c:v>0.4045609557896549</c:v>
                </c:pt>
                <c:pt idx="71">
                  <c:v>0.33971716375130556</c:v>
                </c:pt>
                <c:pt idx="72">
                  <c:v>0.27540933941536261</c:v>
                </c:pt>
                <c:pt idx="73">
                  <c:v>0.21174083951250275</c:v>
                </c:pt>
                <c:pt idx="74">
                  <c:v>0.14878819082338637</c:v>
                </c:pt>
                <c:pt idx="75">
                  <c:v>8.6616770168660387E-2</c:v>
                </c:pt>
                <c:pt idx="76">
                  <c:v>2.5278346156864466E-2</c:v>
                </c:pt>
                <c:pt idx="77">
                  <c:v>-3.517633155458267E-2</c:v>
                </c:pt>
                <c:pt idx="78">
                  <c:v>-9.4700617987584779E-2</c:v>
                </c:pt>
                <c:pt idx="79">
                  <c:v>-0.15323958183545333</c:v>
                </c:pt>
                <c:pt idx="80">
                  <c:v>-0.21074251541865632</c:v>
                </c:pt>
                <c:pt idx="81">
                  <c:v>-0.26748887910347635</c:v>
                </c:pt>
                <c:pt idx="82">
                  <c:v>-0.32354623066511334</c:v>
                </c:pt>
                <c:pt idx="83">
                  <c:v>-0.3787132940079993</c:v>
                </c:pt>
                <c:pt idx="84">
                  <c:v>-0.43272841388204614</c:v>
                </c:pt>
                <c:pt idx="85">
                  <c:v>-0.48537244723427114</c:v>
                </c:pt>
                <c:pt idx="86">
                  <c:v>-0.53650895314835434</c:v>
                </c:pt>
                <c:pt idx="87">
                  <c:v>-0.58605517841534083</c:v>
                </c:pt>
                <c:pt idx="88">
                  <c:v>-0.63397173276575458</c:v>
                </c:pt>
                <c:pt idx="89">
                  <c:v>-0.68022749713721165</c:v>
                </c:pt>
                <c:pt idx="90">
                  <c:v>-0.72480146990677408</c:v>
                </c:pt>
                <c:pt idx="91">
                  <c:v>-0.76766093398226054</c:v>
                </c:pt>
                <c:pt idx="92">
                  <c:v>-0.80877437998513935</c:v>
                </c:pt>
                <c:pt idx="93">
                  <c:v>-0.84809562041220354</c:v>
                </c:pt>
                <c:pt idx="94">
                  <c:v>-0.88558048543177925</c:v>
                </c:pt>
                <c:pt idx="95">
                  <c:v>-0.92117185352658126</c:v>
                </c:pt>
                <c:pt idx="96">
                  <c:v>-0.95481702308136296</c:v>
                </c:pt>
                <c:pt idx="97">
                  <c:v>-0.98645177694311248</c:v>
                </c:pt>
                <c:pt idx="98">
                  <c:v>-1.0160180238877472</c:v>
                </c:pt>
                <c:pt idx="99">
                  <c:v>-1.0434469768229178</c:v>
                </c:pt>
                <c:pt idx="100">
                  <c:v>-1.0686764191668892</c:v>
                </c:pt>
                <c:pt idx="101">
                  <c:v>-1.0609640015836634</c:v>
                </c:pt>
                <c:pt idx="102">
                  <c:v>-1.0258404442265003</c:v>
                </c:pt>
                <c:pt idx="103">
                  <c:v>-0.97463474009241402</c:v>
                </c:pt>
                <c:pt idx="104">
                  <c:v>-0.9155350748923381</c:v>
                </c:pt>
                <c:pt idx="105">
                  <c:v>-0.8530211831376513</c:v>
                </c:pt>
                <c:pt idx="106">
                  <c:v>-0.78913831691465208</c:v>
                </c:pt>
                <c:pt idx="107">
                  <c:v>-0.72470134194340452</c:v>
                </c:pt>
                <c:pt idx="108">
                  <c:v>-0.66001102562454883</c:v>
                </c:pt>
                <c:pt idx="109">
                  <c:v>-0.59521215978781794</c:v>
                </c:pt>
                <c:pt idx="110">
                  <c:v>-0.53041906420751783</c:v>
                </c:pt>
                <c:pt idx="111">
                  <c:v>-0.46575625396562659</c:v>
                </c:pt>
                <c:pt idx="112">
                  <c:v>-0.40134980309112239</c:v>
                </c:pt>
                <c:pt idx="113">
                  <c:v>-0.33732350314681331</c:v>
                </c:pt>
                <c:pt idx="114">
                  <c:v>-0.27378717013754622</c:v>
                </c:pt>
                <c:pt idx="115">
                  <c:v>-0.21083824004396723</c:v>
                </c:pt>
                <c:pt idx="116">
                  <c:v>-0.14855892285182656</c:v>
                </c:pt>
                <c:pt idx="117">
                  <c:v>-8.7020670854106988E-2</c:v>
                </c:pt>
                <c:pt idx="118">
                  <c:v>-2.6285241588707597E-2</c:v>
                </c:pt>
                <c:pt idx="119">
                  <c:v>3.3591247576972946E-2</c:v>
                </c:pt>
                <c:pt idx="120">
                  <c:v>9.2553589500729769E-2</c:v>
                </c:pt>
                <c:pt idx="121">
                  <c:v>0.15062757856664166</c:v>
                </c:pt>
                <c:pt idx="122">
                  <c:v>0.20786823604483828</c:v>
                </c:pt>
                <c:pt idx="123">
                  <c:v>0.2642752926171747</c:v>
                </c:pt>
                <c:pt idx="124">
                  <c:v>0.31976735539452183</c:v>
                </c:pt>
                <c:pt idx="125">
                  <c:v>0.37421076719670288</c:v>
                </c:pt>
                <c:pt idx="126">
                  <c:v>0.42745562852989127</c:v>
                </c:pt>
                <c:pt idx="127">
                  <c:v>0.47936797881632692</c:v>
                </c:pt>
                <c:pt idx="128">
                  <c:v>0.52983823597205648</c:v>
                </c:pt>
                <c:pt idx="129">
                  <c:v>0.57878638251631931</c:v>
                </c:pt>
                <c:pt idx="130">
                  <c:v>0.62615063181020125</c:v>
                </c:pt>
                <c:pt idx="131">
                  <c:v>0.67188557223285283</c:v>
                </c:pt>
                <c:pt idx="132">
                  <c:v>0.71594894822231336</c:v>
                </c:pt>
                <c:pt idx="133">
                  <c:v>0.75830356618477746</c:v>
                </c:pt>
                <c:pt idx="134">
                  <c:v>0.79890686291541335</c:v>
                </c:pt>
                <c:pt idx="135">
                  <c:v>0.83771720838467367</c:v>
                </c:pt>
                <c:pt idx="136">
                  <c:v>0.87468507538603602</c:v>
                </c:pt>
                <c:pt idx="137">
                  <c:v>0.90976184809830662</c:v>
                </c:pt>
                <c:pt idx="138">
                  <c:v>0.94289105266756768</c:v>
                </c:pt>
                <c:pt idx="139">
                  <c:v>0.97401822318119757</c:v>
                </c:pt>
                <c:pt idx="140">
                  <c:v>1.0030813881724534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EE-4AB7-A415-91FB197BEBEF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'case c)'!$A$57:$A$197</c:f>
              <c:numCache>
                <c:formatCode>General</c:formatCode>
                <c:ptCount val="1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</c:numCache>
            </c:numRef>
          </c:xVal>
          <c:yVal>
            <c:numRef>
              <c:f>'case c)'!$L$57:$L$197</c:f>
              <c:numCache>
                <c:formatCode>General</c:formatCode>
                <c:ptCount val="141"/>
                <c:pt idx="0">
                  <c:v>5.3580757679382351</c:v>
                </c:pt>
                <c:pt idx="1">
                  <c:v>5.3580757679382351</c:v>
                </c:pt>
                <c:pt idx="2">
                  <c:v>5.3580757679382351</c:v>
                </c:pt>
                <c:pt idx="3">
                  <c:v>5.3580757679382351</c:v>
                </c:pt>
                <c:pt idx="4">
                  <c:v>5.3580757679382351</c:v>
                </c:pt>
                <c:pt idx="5">
                  <c:v>5.3580757679382351</c:v>
                </c:pt>
                <c:pt idx="6">
                  <c:v>5.3580757679382351</c:v>
                </c:pt>
                <c:pt idx="7">
                  <c:v>5.3580757679382351</c:v>
                </c:pt>
                <c:pt idx="8">
                  <c:v>5.3580757679382351</c:v>
                </c:pt>
                <c:pt idx="9">
                  <c:v>5.3580757679382351</c:v>
                </c:pt>
                <c:pt idx="10">
                  <c:v>5.3580757679382351</c:v>
                </c:pt>
                <c:pt idx="11">
                  <c:v>5.2508720080206244</c:v>
                </c:pt>
                <c:pt idx="12">
                  <c:v>5.1848007960485942</c:v>
                </c:pt>
                <c:pt idx="13">
                  <c:v>5.1333906282414761</c:v>
                </c:pt>
                <c:pt idx="14">
                  <c:v>5.0850679460892776</c:v>
                </c:pt>
                <c:pt idx="15">
                  <c:v>5.037730844967454</c:v>
                </c:pt>
                <c:pt idx="16">
                  <c:v>4.9902946973598912</c:v>
                </c:pt>
                <c:pt idx="17">
                  <c:v>4.9428113699326843</c:v>
                </c:pt>
                <c:pt idx="18">
                  <c:v>4.8948610493315003</c:v>
                </c:pt>
                <c:pt idx="19">
                  <c:v>4.8467234354431339</c:v>
                </c:pt>
                <c:pt idx="20">
                  <c:v>4.7980624272359051</c:v>
                </c:pt>
                <c:pt idx="21">
                  <c:v>4.749183752477367</c:v>
                </c:pt>
                <c:pt idx="22">
                  <c:v>4.6997657170516955</c:v>
                </c:pt>
                <c:pt idx="23">
                  <c:v>4.650115450925469</c:v>
                </c:pt>
                <c:pt idx="24">
                  <c:v>4.5999162690534181</c:v>
                </c:pt>
                <c:pt idx="25">
                  <c:v>4.5494730564793029</c:v>
                </c:pt>
                <c:pt idx="26">
                  <c:v>4.4984725117701965</c:v>
                </c:pt>
                <c:pt idx="27">
                  <c:v>4.4472166607383707</c:v>
                </c:pt>
                <c:pt idx="28">
                  <c:v>4.3953952116454165</c:v>
                </c:pt>
                <c:pt idx="29">
                  <c:v>4.3433072536270378</c:v>
                </c:pt>
                <c:pt idx="30">
                  <c:v>4.2906453729952219</c:v>
                </c:pt>
                <c:pt idx="31">
                  <c:v>4.1890685143261699</c:v>
                </c:pt>
                <c:pt idx="32">
                  <c:v>4.0809361865504536</c:v>
                </c:pt>
                <c:pt idx="33">
                  <c:v>3.9767480804915327</c:v>
                </c:pt>
                <c:pt idx="34">
                  <c:v>3.8750002005573485</c:v>
                </c:pt>
                <c:pt idx="35">
                  <c:v>3.7742380961129052</c:v>
                </c:pt>
                <c:pt idx="36">
                  <c:v>3.6736242760280913</c:v>
                </c:pt>
                <c:pt idx="37">
                  <c:v>3.5726499425150231</c:v>
                </c:pt>
                <c:pt idx="38">
                  <c:v>3.4710534106434592</c:v>
                </c:pt>
                <c:pt idx="39">
                  <c:v>3.3686681181157052</c:v>
                </c:pt>
                <c:pt idx="40">
                  <c:v>3.265427381649193</c:v>
                </c:pt>
                <c:pt idx="41">
                  <c:v>3.1612614768295613</c:v>
                </c:pt>
                <c:pt idx="42">
                  <c:v>3.0561585548276611</c:v>
                </c:pt>
                <c:pt idx="43">
                  <c:v>2.9500709579973119</c:v>
                </c:pt>
                <c:pt idx="44">
                  <c:v>2.8430031579152528</c:v>
                </c:pt>
                <c:pt idx="45">
                  <c:v>2.7349098753389969</c:v>
                </c:pt>
                <c:pt idx="46">
                  <c:v>2.6258021089647916</c:v>
                </c:pt>
                <c:pt idx="47">
                  <c:v>2.5156319316691249</c:v>
                </c:pt>
                <c:pt idx="48">
                  <c:v>2.4044144791894104</c:v>
                </c:pt>
                <c:pt idx="49">
                  <c:v>2.2920978487361352</c:v>
                </c:pt>
                <c:pt idx="50">
                  <c:v>2.178700772484008</c:v>
                </c:pt>
                <c:pt idx="51">
                  <c:v>2.0854064715737981</c:v>
                </c:pt>
                <c:pt idx="52">
                  <c:v>2.0025512725959822</c:v>
                </c:pt>
                <c:pt idx="53">
                  <c:v>1.9211775811019272</c:v>
                </c:pt>
                <c:pt idx="54">
                  <c:v>1.8386195747116136</c:v>
                </c:pt>
                <c:pt idx="55">
                  <c:v>1.754509622849765</c:v>
                </c:pt>
                <c:pt idx="56">
                  <c:v>1.6691111197628756</c:v>
                </c:pt>
                <c:pt idx="57">
                  <c:v>1.5827454224170738</c:v>
                </c:pt>
                <c:pt idx="58">
                  <c:v>1.4956997415244548</c:v>
                </c:pt>
                <c:pt idx="59">
                  <c:v>1.4081452523876261</c:v>
                </c:pt>
                <c:pt idx="60">
                  <c:v>1.3202153160559764</c:v>
                </c:pt>
                <c:pt idx="61">
                  <c:v>1.2319674184248679</c:v>
                </c:pt>
                <c:pt idx="62">
                  <c:v>1.1434616046986308</c:v>
                </c:pt>
                <c:pt idx="63">
                  <c:v>1.0547110383229548</c:v>
                </c:pt>
                <c:pt idx="64">
                  <c:v>0.96575055105269558</c:v>
                </c:pt>
                <c:pt idx="65">
                  <c:v>0.87657920757035179</c:v>
                </c:pt>
                <c:pt idx="66">
                  <c:v>0.78722460436138852</c:v>
                </c:pt>
                <c:pt idx="67">
                  <c:v>0.69768202873983953</c:v>
                </c:pt>
                <c:pt idx="68">
                  <c:v>0.60797764987865821</c:v>
                </c:pt>
                <c:pt idx="69">
                  <c:v>0.51810619438338013</c:v>
                </c:pt>
                <c:pt idx="70">
                  <c:v>0.42809418715881686</c:v>
                </c:pt>
                <c:pt idx="71">
                  <c:v>0.34779560874711007</c:v>
                </c:pt>
                <c:pt idx="72">
                  <c:v>0.2777991191419909</c:v>
                </c:pt>
                <c:pt idx="73">
                  <c:v>0.2143074897025441</c:v>
                </c:pt>
                <c:pt idx="74">
                  <c:v>0.15422746787944958</c:v>
                </c:pt>
                <c:pt idx="75">
                  <c:v>9.5867538244560166E-2</c:v>
                </c:pt>
                <c:pt idx="76">
                  <c:v>3.8472475889833005E-2</c:v>
                </c:pt>
                <c:pt idx="77">
                  <c:v>-1.8185954745184769E-2</c:v>
                </c:pt>
                <c:pt idx="78">
                  <c:v>-7.4111968849223983E-2</c:v>
                </c:pt>
                <c:pt idx="79">
                  <c:v>-0.12920522211835458</c:v>
                </c:pt>
                <c:pt idx="80">
                  <c:v>-0.18335801481702582</c:v>
                </c:pt>
                <c:pt idx="81">
                  <c:v>-0.23645673766761305</c:v>
                </c:pt>
                <c:pt idx="82">
                  <c:v>-0.2884146801968297</c:v>
                </c:pt>
                <c:pt idx="83">
                  <c:v>-0.3391436800261759</c:v>
                </c:pt>
                <c:pt idx="84">
                  <c:v>-0.3885785248501023</c:v>
                </c:pt>
                <c:pt idx="85">
                  <c:v>-0.43664581021207438</c:v>
                </c:pt>
                <c:pt idx="86">
                  <c:v>-0.48329009799501998</c:v>
                </c:pt>
                <c:pt idx="87">
                  <c:v>-0.52844387478227328</c:v>
                </c:pt>
                <c:pt idx="88">
                  <c:v>-0.57205472264546064</c:v>
                </c:pt>
                <c:pt idx="89">
                  <c:v>-0.61405482259765898</c:v>
                </c:pt>
                <c:pt idx="90">
                  <c:v>-0.65439065414991626</c:v>
                </c:pt>
                <c:pt idx="91">
                  <c:v>-0.66240396753199737</c:v>
                </c:pt>
                <c:pt idx="92">
                  <c:v>-0.65906719483566134</c:v>
                </c:pt>
                <c:pt idx="93">
                  <c:v>-0.65279654002079945</c:v>
                </c:pt>
                <c:pt idx="94">
                  <c:v>-0.64604297696333057</c:v>
                </c:pt>
                <c:pt idx="95">
                  <c:v>-0.63912026005686029</c:v>
                </c:pt>
                <c:pt idx="96">
                  <c:v>-0.63177376802520091</c:v>
                </c:pt>
                <c:pt idx="97">
                  <c:v>-0.62376725870623684</c:v>
                </c:pt>
                <c:pt idx="98">
                  <c:v>-0.61497131073563172</c:v>
                </c:pt>
                <c:pt idx="99">
                  <c:v>-0.60537539787140249</c:v>
                </c:pt>
                <c:pt idx="100">
                  <c:v>-0.59500625702286625</c:v>
                </c:pt>
                <c:pt idx="101">
                  <c:v>-0.58392635467222631</c:v>
                </c:pt>
                <c:pt idx="102">
                  <c:v>-0.57217802269464235</c:v>
                </c:pt>
                <c:pt idx="103">
                  <c:v>-0.55981093058491149</c:v>
                </c:pt>
                <c:pt idx="104">
                  <c:v>-0.54684385843625849</c:v>
                </c:pt>
                <c:pt idx="105">
                  <c:v>-0.53330305644234044</c:v>
                </c:pt>
                <c:pt idx="106">
                  <c:v>-0.51918724516744819</c:v>
                </c:pt>
                <c:pt idx="107">
                  <c:v>-0.50450714440866551</c:v>
                </c:pt>
                <c:pt idx="108">
                  <c:v>-0.48925002287673419</c:v>
                </c:pt>
                <c:pt idx="109">
                  <c:v>-0.47341935902936355</c:v>
                </c:pt>
                <c:pt idx="110">
                  <c:v>-0.45699724841857187</c:v>
                </c:pt>
                <c:pt idx="111">
                  <c:v>-0.42458853370965738</c:v>
                </c:pt>
                <c:pt idx="112">
                  <c:v>-0.37890059390237185</c:v>
                </c:pt>
                <c:pt idx="113">
                  <c:v>-0.32563378824270983</c:v>
                </c:pt>
                <c:pt idx="114">
                  <c:v>-0.26893804628012896</c:v>
                </c:pt>
                <c:pt idx="115">
                  <c:v>-0.21112183791130851</c:v>
                </c:pt>
                <c:pt idx="116">
                  <c:v>-0.15327538747721411</c:v>
                </c:pt>
                <c:pt idx="117">
                  <c:v>-9.5856519579860938E-2</c:v>
                </c:pt>
                <c:pt idx="118">
                  <c:v>-3.9053422570262182E-2</c:v>
                </c:pt>
                <c:pt idx="119">
                  <c:v>1.7039246016763574E-2</c:v>
                </c:pt>
                <c:pt idx="120">
                  <c:v>7.2344170785654624E-2</c:v>
                </c:pt>
                <c:pt idx="121">
                  <c:v>0.12678054097694291</c:v>
                </c:pt>
                <c:pt idx="122">
                  <c:v>0.1802596254183603</c:v>
                </c:pt>
                <c:pt idx="123">
                  <c:v>0.23269735032131855</c:v>
                </c:pt>
                <c:pt idx="124">
                  <c:v>0.28400878653324441</c:v>
                </c:pt>
                <c:pt idx="125">
                  <c:v>0.33411895021228105</c:v>
                </c:pt>
                <c:pt idx="126">
                  <c:v>0.38295225143886991</c:v>
                </c:pt>
                <c:pt idx="127">
                  <c:v>0.43044356324521182</c:v>
                </c:pt>
                <c:pt idx="128">
                  <c:v>0.47652451016369202</c:v>
                </c:pt>
                <c:pt idx="129">
                  <c:v>0.52113662060595545</c:v>
                </c:pt>
                <c:pt idx="130">
                  <c:v>0.5642144242216216</c:v>
                </c:pt>
                <c:pt idx="131">
                  <c:v>0.59809738187715289</c:v>
                </c:pt>
                <c:pt idx="132">
                  <c:v>0.6203518908481247</c:v>
                </c:pt>
                <c:pt idx="133">
                  <c:v>0.63259562017125126</c:v>
                </c:pt>
                <c:pt idx="134">
                  <c:v>0.63762921712279852</c:v>
                </c:pt>
                <c:pt idx="135">
                  <c:v>0.63791303130847732</c:v>
                </c:pt>
                <c:pt idx="136">
                  <c:v>0.63513743846027726</c:v>
                </c:pt>
                <c:pt idx="137">
                  <c:v>0.63032065401102866</c:v>
                </c:pt>
                <c:pt idx="138">
                  <c:v>0.62402465189981127</c:v>
                </c:pt>
                <c:pt idx="139">
                  <c:v>0.61655719874641912</c:v>
                </c:pt>
                <c:pt idx="140">
                  <c:v>0.60809042644518074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EE-4AB7-A415-91FB197BEBEF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'case c)'!$A$57:$A$197</c:f>
              <c:numCache>
                <c:formatCode>General</c:formatCode>
                <c:ptCount val="1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</c:numCache>
            </c:numRef>
          </c:xVal>
          <c:yVal>
            <c:numRef>
              <c:f>'case c)'!$V$57:$V$197</c:f>
              <c:numCache>
                <c:formatCode>General</c:formatCode>
                <c:ptCount val="141"/>
                <c:pt idx="0">
                  <c:v>5.3580757679382351</c:v>
                </c:pt>
                <c:pt idx="1">
                  <c:v>5.1567723273345738</c:v>
                </c:pt>
                <c:pt idx="2">
                  <c:v>5.1316781504143583</c:v>
                </c:pt>
                <c:pt idx="3">
                  <c:v>5.0904263822406604</c:v>
                </c:pt>
                <c:pt idx="4">
                  <c:v>5.0440008362575117</c:v>
                </c:pt>
                <c:pt idx="5">
                  <c:v>4.9958737498739501</c:v>
                </c:pt>
                <c:pt idx="6">
                  <c:v>4.9469097136609017</c:v>
                </c:pt>
                <c:pt idx="7">
                  <c:v>4.8975157071338682</c:v>
                </c:pt>
                <c:pt idx="8">
                  <c:v>4.8476617051400277</c:v>
                </c:pt>
                <c:pt idx="9">
                  <c:v>4.7974820475859667</c:v>
                </c:pt>
                <c:pt idx="10">
                  <c:v>4.7468712104013129</c:v>
                </c:pt>
                <c:pt idx="11">
                  <c:v>4.6959341276032838</c:v>
                </c:pt>
                <c:pt idx="12">
                  <c:v>4.6445625919741467</c:v>
                </c:pt>
                <c:pt idx="13">
                  <c:v>4.592854402717264</c:v>
                </c:pt>
                <c:pt idx="14">
                  <c:v>4.5407053038376848</c:v>
                </c:pt>
                <c:pt idx="15">
                  <c:v>4.4882081958338214</c:v>
                </c:pt>
                <c:pt idx="16">
                  <c:v>4.4352632917591359</c:v>
                </c:pt>
                <c:pt idx="17">
                  <c:v>4.3819589365400757</c:v>
                </c:pt>
                <c:pt idx="18">
                  <c:v>4.328199746215236</c:v>
                </c:pt>
                <c:pt idx="19">
                  <c:v>4.2740696642669231</c:v>
                </c:pt>
                <c:pt idx="20">
                  <c:v>4.2194775892392649</c:v>
                </c:pt>
                <c:pt idx="21">
                  <c:v>4.1633816340183483</c:v>
                </c:pt>
                <c:pt idx="22">
                  <c:v>4.1070133070744959</c:v>
                </c:pt>
                <c:pt idx="23">
                  <c:v>4.0506408034475641</c:v>
                </c:pt>
                <c:pt idx="24">
                  <c:v>3.9940542197904163</c:v>
                </c:pt>
                <c:pt idx="25">
                  <c:v>3.9372159611826487</c:v>
                </c:pt>
                <c:pt idx="26">
                  <c:v>3.8799779313401546</c:v>
                </c:pt>
                <c:pt idx="27">
                  <c:v>3.8223682421229652</c:v>
                </c:pt>
                <c:pt idx="28">
                  <c:v>3.7642899892516462</c:v>
                </c:pt>
                <c:pt idx="29">
                  <c:v>3.7057958219257818</c:v>
                </c:pt>
                <c:pt idx="30">
                  <c:v>3.6468082668610973</c:v>
                </c:pt>
                <c:pt idx="31">
                  <c:v>3.587384659928484</c:v>
                </c:pt>
                <c:pt idx="32">
                  <c:v>3.5274554774352764</c:v>
                </c:pt>
                <c:pt idx="33">
                  <c:v>3.4670767048044344</c:v>
                </c:pt>
                <c:pt idx="34">
                  <c:v>3.4061834469562244</c:v>
                </c:pt>
                <c:pt idx="35">
                  <c:v>3.3448287873402243</c:v>
                </c:pt>
                <c:pt idx="36">
                  <c:v>3.282951520711006</c:v>
                </c:pt>
                <c:pt idx="37">
                  <c:v>3.2206015063619668</c:v>
                </c:pt>
                <c:pt idx="38">
                  <c:v>3.1577209224638048</c:v>
                </c:pt>
                <c:pt idx="39">
                  <c:v>3.0943563973027643</c:v>
                </c:pt>
                <c:pt idx="40">
                  <c:v>3.030453348875914</c:v>
                </c:pt>
                <c:pt idx="41">
                  <c:v>2.9578470911809336</c:v>
                </c:pt>
                <c:pt idx="42">
                  <c:v>2.8808843159798503</c:v>
                </c:pt>
                <c:pt idx="43">
                  <c:v>2.8031019986203836</c:v>
                </c:pt>
                <c:pt idx="44">
                  <c:v>2.7255479920276398</c:v>
                </c:pt>
                <c:pt idx="45">
                  <c:v>2.6483600519315527</c:v>
                </c:pt>
                <c:pt idx="46">
                  <c:v>2.5714496284678789</c:v>
                </c:pt>
                <c:pt idx="47">
                  <c:v>2.4946990339645803</c:v>
                </c:pt>
                <c:pt idx="48">
                  <c:v>2.4180229984922539</c:v>
                </c:pt>
                <c:pt idx="49">
                  <c:v>2.3413668820182627</c:v>
                </c:pt>
                <c:pt idx="50">
                  <c:v>2.2647042615188147</c:v>
                </c:pt>
                <c:pt idx="51">
                  <c:v>2.1880218697648526</c:v>
                </c:pt>
                <c:pt idx="52">
                  <c:v>2.1113189271423503</c:v>
                </c:pt>
                <c:pt idx="53">
                  <c:v>2.0345974071301947</c:v>
                </c:pt>
                <c:pt idx="54">
                  <c:v>1.9578651607665531</c:v>
                </c:pt>
                <c:pt idx="55">
                  <c:v>1.881129295319123</c:v>
                </c:pt>
                <c:pt idx="56">
                  <c:v>1.8044006093543812</c:v>
                </c:pt>
                <c:pt idx="57">
                  <c:v>1.7276882679194436</c:v>
                </c:pt>
                <c:pt idx="58">
                  <c:v>1.6510044039184486</c:v>
                </c:pt>
                <c:pt idx="59">
                  <c:v>1.5743594232562432</c:v>
                </c:pt>
                <c:pt idx="60">
                  <c:v>1.497766399183325</c:v>
                </c:pt>
                <c:pt idx="61">
                  <c:v>1.4212966538970357</c:v>
                </c:pt>
                <c:pt idx="62">
                  <c:v>1.344945622216436</c:v>
                </c:pt>
                <c:pt idx="63">
                  <c:v>1.2686852269314033</c:v>
                </c:pt>
                <c:pt idx="64">
                  <c:v>1.1925074197559267</c:v>
                </c:pt>
                <c:pt idx="65">
                  <c:v>1.1164197860650913</c:v>
                </c:pt>
                <c:pt idx="66">
                  <c:v>1.0404410989002335</c:v>
                </c:pt>
                <c:pt idx="67">
                  <c:v>0.96459195658056995</c:v>
                </c:pt>
                <c:pt idx="68">
                  <c:v>0.88889506211483937</c:v>
                </c:pt>
                <c:pt idx="69">
                  <c:v>0.81337107270855358</c:v>
                </c:pt>
                <c:pt idx="70">
                  <c:v>0.73804133635473768</c:v>
                </c:pt>
                <c:pt idx="71">
                  <c:v>0.66292550711034359</c:v>
                </c:pt>
                <c:pt idx="72">
                  <c:v>0.58804430605135727</c:v>
                </c:pt>
                <c:pt idx="73">
                  <c:v>0.51341760846894202</c:v>
                </c:pt>
                <c:pt idx="74">
                  <c:v>0.4390666602741547</c:v>
                </c:pt>
                <c:pt idx="75">
                  <c:v>0.36501247762752947</c:v>
                </c:pt>
                <c:pt idx="76">
                  <c:v>0.29127750744578501</c:v>
                </c:pt>
                <c:pt idx="77">
                  <c:v>0.21788440463408124</c:v>
                </c:pt>
                <c:pt idx="78">
                  <c:v>0.14485718457612129</c:v>
                </c:pt>
                <c:pt idx="79">
                  <c:v>7.2220438597964828E-2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EE-4AB7-A415-91FB197BE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842816"/>
        <c:axId val="689839208"/>
      </c:scatterChart>
      <c:valAx>
        <c:axId val="689842816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t</a:t>
                </a:r>
                <a:r>
                  <a:rPr lang="cs-CZ" baseline="0"/>
                  <a:t> [s]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89839208"/>
        <c:crosses val="autoZero"/>
        <c:crossBetween val="midCat"/>
      </c:valAx>
      <c:valAx>
        <c:axId val="68983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v(t)</a:t>
                </a:r>
                <a:r>
                  <a:rPr lang="cs-CZ" baseline="0"/>
                  <a:t> [m/s]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8984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70444956516354"/>
          <c:y val="0.21172353455818022"/>
          <c:w val="9.0282051282051287E-2"/>
          <c:h val="0.16741188601424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H(t) in points A, B, C - Friction regarded, gradual closing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2047003499562554"/>
          <c:y val="0.17171296296296296"/>
          <c:w val="0.82739107611548557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 c)'!$A$57:$A$197</c:f>
              <c:numCache>
                <c:formatCode>General</c:formatCode>
                <c:ptCount val="1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</c:numCache>
            </c:numRef>
          </c:xVal>
          <c:yVal>
            <c:numRef>
              <c:f>'case c)'!$Z$57:$Z$197</c:f>
              <c:numCache>
                <c:formatCode>General</c:formatCode>
                <c:ptCount val="141"/>
                <c:pt idx="0">
                  <c:v>723.5367494426622</c:v>
                </c:pt>
                <c:pt idx="1">
                  <c:v>723.5367494426622</c:v>
                </c:pt>
                <c:pt idx="2">
                  <c:v>723.5367494426622</c:v>
                </c:pt>
                <c:pt idx="3">
                  <c:v>723.5367494426622</c:v>
                </c:pt>
                <c:pt idx="4">
                  <c:v>723.5367494426622</c:v>
                </c:pt>
                <c:pt idx="5">
                  <c:v>723.5367494426622</c:v>
                </c:pt>
                <c:pt idx="6">
                  <c:v>723.5367494426622</c:v>
                </c:pt>
                <c:pt idx="7">
                  <c:v>723.5367494426622</c:v>
                </c:pt>
                <c:pt idx="8">
                  <c:v>723.5367494426622</c:v>
                </c:pt>
                <c:pt idx="9">
                  <c:v>723.5367494426622</c:v>
                </c:pt>
                <c:pt idx="10">
                  <c:v>723.5367494426622</c:v>
                </c:pt>
                <c:pt idx="11">
                  <c:v>723.5367494426622</c:v>
                </c:pt>
                <c:pt idx="12">
                  <c:v>723.5367494426622</c:v>
                </c:pt>
                <c:pt idx="13">
                  <c:v>723.5367494426622</c:v>
                </c:pt>
                <c:pt idx="14">
                  <c:v>723.5367494426622</c:v>
                </c:pt>
                <c:pt idx="15">
                  <c:v>723.5367494426622</c:v>
                </c:pt>
                <c:pt idx="16">
                  <c:v>723.5367494426622</c:v>
                </c:pt>
                <c:pt idx="17">
                  <c:v>723.5367494426622</c:v>
                </c:pt>
                <c:pt idx="18">
                  <c:v>723.5367494426622</c:v>
                </c:pt>
                <c:pt idx="19">
                  <c:v>723.5367494426622</c:v>
                </c:pt>
                <c:pt idx="20">
                  <c:v>723.5367494426622</c:v>
                </c:pt>
                <c:pt idx="21">
                  <c:v>723.5367494426622</c:v>
                </c:pt>
                <c:pt idx="22">
                  <c:v>723.5367494426622</c:v>
                </c:pt>
                <c:pt idx="23">
                  <c:v>723.5367494426622</c:v>
                </c:pt>
                <c:pt idx="24">
                  <c:v>723.5367494426622</c:v>
                </c:pt>
                <c:pt idx="25">
                  <c:v>723.5367494426622</c:v>
                </c:pt>
                <c:pt idx="26">
                  <c:v>723.5367494426622</c:v>
                </c:pt>
                <c:pt idx="27">
                  <c:v>723.5367494426622</c:v>
                </c:pt>
                <c:pt idx="28">
                  <c:v>723.5367494426622</c:v>
                </c:pt>
                <c:pt idx="29">
                  <c:v>723.5367494426622</c:v>
                </c:pt>
                <c:pt idx="30">
                  <c:v>723.5367494426622</c:v>
                </c:pt>
                <c:pt idx="31">
                  <c:v>723.5367494426622</c:v>
                </c:pt>
                <c:pt idx="32">
                  <c:v>723.5367494426622</c:v>
                </c:pt>
                <c:pt idx="33">
                  <c:v>723.5367494426622</c:v>
                </c:pt>
                <c:pt idx="34">
                  <c:v>723.5367494426622</c:v>
                </c:pt>
                <c:pt idx="35">
                  <c:v>723.5367494426622</c:v>
                </c:pt>
                <c:pt idx="36">
                  <c:v>723.5367494426622</c:v>
                </c:pt>
                <c:pt idx="37">
                  <c:v>723.5367494426622</c:v>
                </c:pt>
                <c:pt idx="38">
                  <c:v>723.5367494426622</c:v>
                </c:pt>
                <c:pt idx="39">
                  <c:v>723.5367494426622</c:v>
                </c:pt>
                <c:pt idx="40">
                  <c:v>723.5367494426622</c:v>
                </c:pt>
                <c:pt idx="41">
                  <c:v>723.5367494426622</c:v>
                </c:pt>
                <c:pt idx="42">
                  <c:v>723.5367494426622</c:v>
                </c:pt>
                <c:pt idx="43">
                  <c:v>723.5367494426622</c:v>
                </c:pt>
                <c:pt idx="44">
                  <c:v>723.5367494426622</c:v>
                </c:pt>
                <c:pt idx="45">
                  <c:v>723.5367494426622</c:v>
                </c:pt>
                <c:pt idx="46">
                  <c:v>723.5367494426622</c:v>
                </c:pt>
                <c:pt idx="47">
                  <c:v>723.5367494426622</c:v>
                </c:pt>
                <c:pt idx="48">
                  <c:v>723.5367494426622</c:v>
                </c:pt>
                <c:pt idx="49">
                  <c:v>723.5367494426622</c:v>
                </c:pt>
                <c:pt idx="50">
                  <c:v>723.5367494426622</c:v>
                </c:pt>
                <c:pt idx="51">
                  <c:v>723.5367494426622</c:v>
                </c:pt>
                <c:pt idx="52">
                  <c:v>723.5367494426622</c:v>
                </c:pt>
                <c:pt idx="53">
                  <c:v>723.5367494426622</c:v>
                </c:pt>
                <c:pt idx="54">
                  <c:v>723.5367494426622</c:v>
                </c:pt>
                <c:pt idx="55">
                  <c:v>723.5367494426622</c:v>
                </c:pt>
                <c:pt idx="56">
                  <c:v>723.5367494426622</c:v>
                </c:pt>
                <c:pt idx="57">
                  <c:v>723.5367494426622</c:v>
                </c:pt>
                <c:pt idx="58">
                  <c:v>723.5367494426622</c:v>
                </c:pt>
                <c:pt idx="59">
                  <c:v>723.5367494426622</c:v>
                </c:pt>
                <c:pt idx="60">
                  <c:v>723.5367494426622</c:v>
                </c:pt>
                <c:pt idx="61">
                  <c:v>723.5367494426622</c:v>
                </c:pt>
                <c:pt idx="62">
                  <c:v>723.5367494426622</c:v>
                </c:pt>
                <c:pt idx="63">
                  <c:v>723.5367494426622</c:v>
                </c:pt>
                <c:pt idx="64">
                  <c:v>723.5367494426622</c:v>
                </c:pt>
                <c:pt idx="65">
                  <c:v>723.5367494426622</c:v>
                </c:pt>
                <c:pt idx="66">
                  <c:v>723.5367494426622</c:v>
                </c:pt>
                <c:pt idx="67">
                  <c:v>723.5367494426622</c:v>
                </c:pt>
                <c:pt idx="68">
                  <c:v>723.5367494426622</c:v>
                </c:pt>
                <c:pt idx="69">
                  <c:v>723.5367494426622</c:v>
                </c:pt>
                <c:pt idx="70">
                  <c:v>723.5367494426622</c:v>
                </c:pt>
                <c:pt idx="71">
                  <c:v>723.5367494426622</c:v>
                </c:pt>
                <c:pt idx="72">
                  <c:v>723.5367494426622</c:v>
                </c:pt>
                <c:pt idx="73">
                  <c:v>723.5367494426622</c:v>
                </c:pt>
                <c:pt idx="74">
                  <c:v>723.5367494426622</c:v>
                </c:pt>
                <c:pt idx="75">
                  <c:v>723.5367494426622</c:v>
                </c:pt>
                <c:pt idx="76">
                  <c:v>723.5367494426622</c:v>
                </c:pt>
                <c:pt idx="77">
                  <c:v>723.5367494426622</c:v>
                </c:pt>
                <c:pt idx="78">
                  <c:v>723.5367494426622</c:v>
                </c:pt>
                <c:pt idx="79">
                  <c:v>723.5367494426622</c:v>
                </c:pt>
                <c:pt idx="80">
                  <c:v>723.5367494426622</c:v>
                </c:pt>
                <c:pt idx="81">
                  <c:v>723.5367494426622</c:v>
                </c:pt>
                <c:pt idx="82">
                  <c:v>723.5367494426622</c:v>
                </c:pt>
                <c:pt idx="83">
                  <c:v>723.5367494426622</c:v>
                </c:pt>
                <c:pt idx="84">
                  <c:v>723.5367494426622</c:v>
                </c:pt>
                <c:pt idx="85">
                  <c:v>723.5367494426622</c:v>
                </c:pt>
                <c:pt idx="86">
                  <c:v>723.5367494426622</c:v>
                </c:pt>
                <c:pt idx="87">
                  <c:v>723.5367494426622</c:v>
                </c:pt>
                <c:pt idx="88">
                  <c:v>723.5367494426622</c:v>
                </c:pt>
                <c:pt idx="89">
                  <c:v>723.5367494426622</c:v>
                </c:pt>
                <c:pt idx="90">
                  <c:v>723.5367494426622</c:v>
                </c:pt>
                <c:pt idx="91">
                  <c:v>723.5367494426622</c:v>
                </c:pt>
                <c:pt idx="92">
                  <c:v>723.5367494426622</c:v>
                </c:pt>
                <c:pt idx="93">
                  <c:v>723.5367494426622</c:v>
                </c:pt>
                <c:pt idx="94">
                  <c:v>723.5367494426622</c:v>
                </c:pt>
                <c:pt idx="95">
                  <c:v>723.5367494426622</c:v>
                </c:pt>
                <c:pt idx="96">
                  <c:v>723.5367494426622</c:v>
                </c:pt>
                <c:pt idx="97">
                  <c:v>723.5367494426622</c:v>
                </c:pt>
                <c:pt idx="98">
                  <c:v>723.5367494426622</c:v>
                </c:pt>
                <c:pt idx="99">
                  <c:v>723.5367494426622</c:v>
                </c:pt>
                <c:pt idx="100">
                  <c:v>723.5367494426622</c:v>
                </c:pt>
                <c:pt idx="101">
                  <c:v>723.5367494426622</c:v>
                </c:pt>
                <c:pt idx="102">
                  <c:v>723.5367494426622</c:v>
                </c:pt>
                <c:pt idx="103">
                  <c:v>723.5367494426622</c:v>
                </c:pt>
                <c:pt idx="104">
                  <c:v>723.5367494426622</c:v>
                </c:pt>
                <c:pt idx="105">
                  <c:v>723.5367494426622</c:v>
                </c:pt>
                <c:pt idx="106">
                  <c:v>723.5367494426622</c:v>
                </c:pt>
                <c:pt idx="107">
                  <c:v>723.5367494426622</c:v>
                </c:pt>
                <c:pt idx="108">
                  <c:v>723.5367494426622</c:v>
                </c:pt>
                <c:pt idx="109">
                  <c:v>723.5367494426622</c:v>
                </c:pt>
                <c:pt idx="110">
                  <c:v>723.5367494426622</c:v>
                </c:pt>
                <c:pt idx="111">
                  <c:v>723.5367494426622</c:v>
                </c:pt>
                <c:pt idx="112">
                  <c:v>723.5367494426622</c:v>
                </c:pt>
                <c:pt idx="113">
                  <c:v>723.5367494426622</c:v>
                </c:pt>
                <c:pt idx="114">
                  <c:v>723.5367494426622</c:v>
                </c:pt>
                <c:pt idx="115">
                  <c:v>723.5367494426622</c:v>
                </c:pt>
                <c:pt idx="116">
                  <c:v>723.5367494426622</c:v>
                </c:pt>
                <c:pt idx="117">
                  <c:v>723.5367494426622</c:v>
                </c:pt>
                <c:pt idx="118">
                  <c:v>723.5367494426622</c:v>
                </c:pt>
                <c:pt idx="119">
                  <c:v>723.5367494426622</c:v>
                </c:pt>
                <c:pt idx="120">
                  <c:v>723.5367494426622</c:v>
                </c:pt>
                <c:pt idx="121">
                  <c:v>723.5367494426622</c:v>
                </c:pt>
                <c:pt idx="122">
                  <c:v>723.5367494426622</c:v>
                </c:pt>
                <c:pt idx="123">
                  <c:v>723.5367494426622</c:v>
                </c:pt>
                <c:pt idx="124">
                  <c:v>723.5367494426622</c:v>
                </c:pt>
                <c:pt idx="125">
                  <c:v>723.5367494426622</c:v>
                </c:pt>
                <c:pt idx="126">
                  <c:v>723.5367494426622</c:v>
                </c:pt>
                <c:pt idx="127">
                  <c:v>723.5367494426622</c:v>
                </c:pt>
                <c:pt idx="128">
                  <c:v>723.5367494426622</c:v>
                </c:pt>
                <c:pt idx="129">
                  <c:v>723.5367494426622</c:v>
                </c:pt>
                <c:pt idx="130">
                  <c:v>723.5367494426622</c:v>
                </c:pt>
                <c:pt idx="131">
                  <c:v>723.5367494426622</c:v>
                </c:pt>
                <c:pt idx="132">
                  <c:v>723.5367494426622</c:v>
                </c:pt>
                <c:pt idx="133">
                  <c:v>723.5367494426622</c:v>
                </c:pt>
                <c:pt idx="134">
                  <c:v>723.5367494426622</c:v>
                </c:pt>
                <c:pt idx="135">
                  <c:v>723.5367494426622</c:v>
                </c:pt>
                <c:pt idx="136">
                  <c:v>723.5367494426622</c:v>
                </c:pt>
                <c:pt idx="137">
                  <c:v>723.5367494426622</c:v>
                </c:pt>
                <c:pt idx="138">
                  <c:v>723.5367494426622</c:v>
                </c:pt>
                <c:pt idx="139">
                  <c:v>723.5367494426622</c:v>
                </c:pt>
                <c:pt idx="140">
                  <c:v>723.5367494426622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C4-4CBA-9A04-F38C92E8402A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'case c)'!$A$57:$A$197</c:f>
              <c:numCache>
                <c:formatCode>General</c:formatCode>
                <c:ptCount val="1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</c:numCache>
            </c:numRef>
          </c:xVal>
          <c:yVal>
            <c:numRef>
              <c:f>'case c)'!$AJ$57:$AJ$197</c:f>
              <c:numCache>
                <c:formatCode>General</c:formatCode>
                <c:ptCount val="141"/>
                <c:pt idx="0">
                  <c:v>705.64892240464553</c:v>
                </c:pt>
                <c:pt idx="1">
                  <c:v>705.64892240464542</c:v>
                </c:pt>
                <c:pt idx="2">
                  <c:v>705.64892240464542</c:v>
                </c:pt>
                <c:pt idx="3">
                  <c:v>705.64892240464542</c:v>
                </c:pt>
                <c:pt idx="4">
                  <c:v>705.64892240464542</c:v>
                </c:pt>
                <c:pt idx="5">
                  <c:v>705.64892240464542</c:v>
                </c:pt>
                <c:pt idx="6">
                  <c:v>705.64892240464542</c:v>
                </c:pt>
                <c:pt idx="7">
                  <c:v>705.64892240464542</c:v>
                </c:pt>
                <c:pt idx="8">
                  <c:v>705.64892240464542</c:v>
                </c:pt>
                <c:pt idx="9">
                  <c:v>705.64892240464542</c:v>
                </c:pt>
                <c:pt idx="10">
                  <c:v>705.64892240464542</c:v>
                </c:pt>
                <c:pt idx="11">
                  <c:v>715.95082637374276</c:v>
                </c:pt>
                <c:pt idx="12">
                  <c:v>722.40489336233975</c:v>
                </c:pt>
                <c:pt idx="13">
                  <c:v>727.63444536717338</c:v>
                </c:pt>
                <c:pt idx="14">
                  <c:v>732.61760361700306</c:v>
                </c:pt>
                <c:pt idx="15">
                  <c:v>737.6076896895521</c:v>
                </c:pt>
                <c:pt idx="16">
                  <c:v>742.60429515563226</c:v>
                </c:pt>
                <c:pt idx="17">
                  <c:v>747.67641875484549</c:v>
                </c:pt>
                <c:pt idx="18">
                  <c:v>752.7743462221847</c:v>
                </c:pt>
                <c:pt idx="19">
                  <c:v>757.9525931467557</c:v>
                </c:pt>
                <c:pt idx="20">
                  <c:v>763.15797354344431</c:v>
                </c:pt>
                <c:pt idx="21">
                  <c:v>768.44419755320882</c:v>
                </c:pt>
                <c:pt idx="22">
                  <c:v>773.75819235944493</c:v>
                </c:pt>
                <c:pt idx="23">
                  <c:v>779.15365032633031</c:v>
                </c:pt>
                <c:pt idx="24">
                  <c:v>784.57770027285426</c:v>
                </c:pt>
                <c:pt idx="25">
                  <c:v>790.08396846818812</c:v>
                </c:pt>
                <c:pt idx="26">
                  <c:v>795.61973120249547</c:v>
                </c:pt>
                <c:pt idx="27">
                  <c:v>801.23851334114124</c:v>
                </c:pt>
                <c:pt idx="28">
                  <c:v>806.88771707917545</c:v>
                </c:pt>
                <c:pt idx="29">
                  <c:v>812.62075503856647</c:v>
                </c:pt>
                <c:pt idx="30">
                  <c:v>818.38514832929684</c:v>
                </c:pt>
                <c:pt idx="31">
                  <c:v>818.8520531470383</c:v>
                </c:pt>
                <c:pt idx="32">
                  <c:v>818.76668188509461</c:v>
                </c:pt>
                <c:pt idx="33">
                  <c:v>819.28770498093934</c:v>
                </c:pt>
                <c:pt idx="34">
                  <c:v>820.22470374407771</c:v>
                </c:pt>
                <c:pt idx="35">
                  <c:v>821.40308875237429</c:v>
                </c:pt>
                <c:pt idx="36">
                  <c:v>822.71662970641546</c:v>
                </c:pt>
                <c:pt idx="37">
                  <c:v>824.10706032307735</c:v>
                </c:pt>
                <c:pt idx="38">
                  <c:v>825.5391113661243</c:v>
                </c:pt>
                <c:pt idx="39">
                  <c:v>826.99788930149532</c:v>
                </c:pt>
                <c:pt idx="40">
                  <c:v>828.47196693470255</c:v>
                </c:pt>
                <c:pt idx="41">
                  <c:v>829.95940241030053</c:v>
                </c:pt>
                <c:pt idx="42">
                  <c:v>831.45511871699443</c:v>
                </c:pt>
                <c:pt idx="43">
                  <c:v>832.96074262816558</c:v>
                </c:pt>
                <c:pt idx="44">
                  <c:v>834.47265572469996</c:v>
                </c:pt>
                <c:pt idx="45">
                  <c:v>835.99355437878114</c:v>
                </c:pt>
                <c:pt idx="46">
                  <c:v>837.5200060429147</c:v>
                </c:pt>
                <c:pt idx="47">
                  <c:v>839.05514165363218</c:v>
                </c:pt>
                <c:pt idx="48">
                  <c:v>840.5953893980095</c:v>
                </c:pt>
                <c:pt idx="49">
                  <c:v>842.14415826724144</c:v>
                </c:pt>
                <c:pt idx="50">
                  <c:v>843.69765205526119</c:v>
                </c:pt>
                <c:pt idx="51">
                  <c:v>843.201428363329</c:v>
                </c:pt>
                <c:pt idx="52">
                  <c:v>841.5647308624317</c:v>
                </c:pt>
                <c:pt idx="53">
                  <c:v>839.63001932380803</c:v>
                </c:pt>
                <c:pt idx="54">
                  <c:v>837.65534837018402</c:v>
                </c:pt>
                <c:pt idx="55">
                  <c:v>835.67726689863821</c:v>
                </c:pt>
                <c:pt idx="56">
                  <c:v>833.68114174678624</c:v>
                </c:pt>
                <c:pt idx="57">
                  <c:v>831.63795496115245</c:v>
                </c:pt>
                <c:pt idx="58">
                  <c:v>829.52794371373852</c:v>
                </c:pt>
                <c:pt idx="59">
                  <c:v>827.3328517681839</c:v>
                </c:pt>
                <c:pt idx="60">
                  <c:v>825.04457087705055</c:v>
                </c:pt>
                <c:pt idx="61">
                  <c:v>822.65335413270543</c:v>
                </c:pt>
                <c:pt idx="62">
                  <c:v>820.15654355194761</c:v>
                </c:pt>
                <c:pt idx="63">
                  <c:v>817.54754027811282</c:v>
                </c:pt>
                <c:pt idx="64">
                  <c:v>814.82547586815087</c:v>
                </c:pt>
                <c:pt idx="65">
                  <c:v>811.98464292823041</c:v>
                </c:pt>
                <c:pt idx="66">
                  <c:v>809.02465284842265</c:v>
                </c:pt>
                <c:pt idx="67">
                  <c:v>805.93995338280843</c:v>
                </c:pt>
                <c:pt idx="68">
                  <c:v>802.73023372007833</c:v>
                </c:pt>
                <c:pt idx="69">
                  <c:v>799.38987731565328</c:v>
                </c:pt>
                <c:pt idx="70">
                  <c:v>795.91853418822234</c:v>
                </c:pt>
                <c:pt idx="71">
                  <c:v>793.40542358113339</c:v>
                </c:pt>
                <c:pt idx="72">
                  <c:v>791.89797735653519</c:v>
                </c:pt>
                <c:pt idx="73">
                  <c:v>790.95358057967462</c:v>
                </c:pt>
                <c:pt idx="74">
                  <c:v>790.21797491426173</c:v>
                </c:pt>
                <c:pt idx="75">
                  <c:v>789.49760881337863</c:v>
                </c:pt>
                <c:pt idx="76">
                  <c:v>788.70895688503754</c:v>
                </c:pt>
                <c:pt idx="77">
                  <c:v>787.82577761665448</c:v>
                </c:pt>
                <c:pt idx="78">
                  <c:v>786.84844252407947</c:v>
                </c:pt>
                <c:pt idx="79">
                  <c:v>785.78483241667971</c:v>
                </c:pt>
                <c:pt idx="80">
                  <c:v>784.64470593704254</c:v>
                </c:pt>
                <c:pt idx="81">
                  <c:v>783.43494116682291</c:v>
                </c:pt>
                <c:pt idx="82">
                  <c:v>782.16108511204516</c:v>
                </c:pt>
                <c:pt idx="83">
                  <c:v>780.82564857803959</c:v>
                </c:pt>
                <c:pt idx="84">
                  <c:v>779.43069982129384</c:v>
                </c:pt>
                <c:pt idx="85">
                  <c:v>777.97624592904822</c:v>
                </c:pt>
                <c:pt idx="86">
                  <c:v>776.46269274923907</c:v>
                </c:pt>
                <c:pt idx="87">
                  <c:v>774.88883792188437</c:v>
                </c:pt>
                <c:pt idx="88">
                  <c:v>773.25438568238269</c:v>
                </c:pt>
                <c:pt idx="89">
                  <c:v>771.55777166415021</c:v>
                </c:pt>
                <c:pt idx="90">
                  <c:v>769.79843216695076</c:v>
                </c:pt>
                <c:pt idx="91">
                  <c:v>764.75817679662214</c:v>
                </c:pt>
                <c:pt idx="92">
                  <c:v>758.61108040403701</c:v>
                </c:pt>
                <c:pt idx="93">
                  <c:v>752.25052962288157</c:v>
                </c:pt>
                <c:pt idx="94">
                  <c:v>745.96008820334953</c:v>
                </c:pt>
                <c:pt idx="95">
                  <c:v>739.79268963033724</c:v>
                </c:pt>
                <c:pt idx="96">
                  <c:v>733.73779428080593</c:v>
                </c:pt>
                <c:pt idx="97">
                  <c:v>727.7768714348681</c:v>
                </c:pt>
                <c:pt idx="98">
                  <c:v>721.90252012446808</c:v>
                </c:pt>
                <c:pt idx="99">
                  <c:v>716.11424305609683</c:v>
                </c:pt>
                <c:pt idx="100">
                  <c:v>710.4191732213651</c:v>
                </c:pt>
                <c:pt idx="101">
                  <c:v>704.82450385826553</c:v>
                </c:pt>
                <c:pt idx="102">
                  <c:v>699.34026952261559</c:v>
                </c:pt>
                <c:pt idx="103">
                  <c:v>693.97366783484028</c:v>
                </c:pt>
                <c:pt idx="104">
                  <c:v>688.73377221198598</c:v>
                </c:pt>
                <c:pt idx="105">
                  <c:v>683.62642419718486</c:v>
                </c:pt>
                <c:pt idx="106">
                  <c:v>678.65965999148511</c:v>
                </c:pt>
                <c:pt idx="107">
                  <c:v>673.83839867307097</c:v>
                </c:pt>
                <c:pt idx="108">
                  <c:v>669.17019936300017</c:v>
                </c:pt>
                <c:pt idx="109">
                  <c:v>664.6596716909778</c:v>
                </c:pt>
                <c:pt idx="110">
                  <c:v>660.31441018461942</c:v>
                </c:pt>
                <c:pt idx="111">
                  <c:v>657.72290312482733</c:v>
                </c:pt>
                <c:pt idx="112">
                  <c:v>656.59434655343807</c:v>
                </c:pt>
                <c:pt idx="113">
                  <c:v>656.3413437609604</c:v>
                </c:pt>
                <c:pt idx="114">
                  <c:v>656.54871699003706</c:v>
                </c:pt>
                <c:pt idx="115">
                  <c:v>656.99511472852225</c:v>
                </c:pt>
                <c:pt idx="116">
                  <c:v>657.58379267490295</c:v>
                </c:pt>
                <c:pt idx="117">
                  <c:v>658.27879427096241</c:v>
                </c:pt>
                <c:pt idx="118">
                  <c:v>659.06884418791651</c:v>
                </c:pt>
                <c:pt idx="119">
                  <c:v>659.94884150198993</c:v>
                </c:pt>
                <c:pt idx="120">
                  <c:v>660.9148821926118</c:v>
                </c:pt>
                <c:pt idx="121">
                  <c:v>661.96174917207907</c:v>
                </c:pt>
                <c:pt idx="122">
                  <c:v>663.08458953905438</c:v>
                </c:pt>
                <c:pt idx="123">
                  <c:v>664.27831306253358</c:v>
                </c:pt>
                <c:pt idx="124">
                  <c:v>665.53939247308938</c:v>
                </c:pt>
                <c:pt idx="125">
                  <c:v>666.86458328736387</c:v>
                </c:pt>
                <c:pt idx="126">
                  <c:v>668.25232691251392</c:v>
                </c:pt>
                <c:pt idx="127">
                  <c:v>669.70114079928612</c:v>
                </c:pt>
                <c:pt idx="128">
                  <c:v>671.21094320206294</c:v>
                </c:pt>
                <c:pt idx="129">
                  <c:v>672.78144322133994</c:v>
                </c:pt>
                <c:pt idx="130">
                  <c:v>674.41340101377182</c:v>
                </c:pt>
                <c:pt idx="131">
                  <c:v>676.90647184826366</c:v>
                </c:pt>
                <c:pt idx="132">
                  <c:v>680.51979677902636</c:v>
                </c:pt>
                <c:pt idx="133">
                  <c:v>685.08597763594628</c:v>
                </c:pt>
                <c:pt idx="134">
                  <c:v>690.30580912714106</c:v>
                </c:pt>
                <c:pt idx="135">
                  <c:v>695.91034919145386</c:v>
                </c:pt>
                <c:pt idx="136">
                  <c:v>701.70856961399534</c:v>
                </c:pt>
                <c:pt idx="137">
                  <c:v>707.58134130800829</c:v>
                </c:pt>
                <c:pt idx="138">
                  <c:v>713.45903489483999</c:v>
                </c:pt>
                <c:pt idx="139">
                  <c:v>719.30192377909066</c:v>
                </c:pt>
                <c:pt idx="140">
                  <c:v>725.08578213216413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C4-4CBA-9A04-F38C92E8402A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'case c)'!$A$57:$A$197</c:f>
              <c:numCache>
                <c:formatCode>General</c:formatCode>
                <c:ptCount val="1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</c:numCache>
            </c:numRef>
          </c:xVal>
          <c:yVal>
            <c:numRef>
              <c:f>'case c)'!$AT$57:$AT$197</c:f>
              <c:numCache>
                <c:formatCode>General</c:formatCode>
                <c:ptCount val="141"/>
                <c:pt idx="0">
                  <c:v>687.76109536662875</c:v>
                </c:pt>
                <c:pt idx="1">
                  <c:v>688.65548671852957</c:v>
                </c:pt>
                <c:pt idx="2">
                  <c:v>699.5679342291487</c:v>
                </c:pt>
                <c:pt idx="3">
                  <c:v>706.36171297293595</c:v>
                </c:pt>
                <c:pt idx="4">
                  <c:v>711.90721520974284</c:v>
                </c:pt>
                <c:pt idx="5">
                  <c:v>717.1345761183178</c:v>
                </c:pt>
                <c:pt idx="6">
                  <c:v>722.27870057379312</c:v>
                </c:pt>
                <c:pt idx="7">
                  <c:v>727.45516894205844</c:v>
                </c:pt>
                <c:pt idx="8">
                  <c:v>732.65563845825363</c:v>
                </c:pt>
                <c:pt idx="9">
                  <c:v>737.92172819404175</c:v>
                </c:pt>
                <c:pt idx="10">
                  <c:v>743.22292459527216</c:v>
                </c:pt>
                <c:pt idx="11">
                  <c:v>748.59356617919423</c:v>
                </c:pt>
                <c:pt idx="12">
                  <c:v>754.00129861091011</c:v>
                </c:pt>
                <c:pt idx="13">
                  <c:v>759.4794552000667</c:v>
                </c:pt>
                <c:pt idx="14">
                  <c:v>764.99578380377034</c:v>
                </c:pt>
                <c:pt idx="15">
                  <c:v>770.58323283834636</c:v>
                </c:pt>
                <c:pt idx="16">
                  <c:v>776.20983911996279</c:v>
                </c:pt>
                <c:pt idx="17">
                  <c:v>781.90823536648873</c:v>
                </c:pt>
                <c:pt idx="18">
                  <c:v>787.6467598256819</c:v>
                </c:pt>
                <c:pt idx="19">
                  <c:v>793.45774272438973</c:v>
                </c:pt>
                <c:pt idx="20">
                  <c:v>799.3098183745202</c:v>
                </c:pt>
                <c:pt idx="21">
                  <c:v>804.80135731577718</c:v>
                </c:pt>
                <c:pt idx="22">
                  <c:v>810.39455096078041</c:v>
                </c:pt>
                <c:pt idx="23">
                  <c:v>816.20271362213145</c:v>
                </c:pt>
                <c:pt idx="24">
                  <c:v>822.15203793096418</c:v>
                </c:pt>
                <c:pt idx="25">
                  <c:v>828.23460939887025</c:v>
                </c:pt>
                <c:pt idx="26">
                  <c:v>834.39418826638951</c:v>
                </c:pt>
                <c:pt idx="27">
                  <c:v>840.64684685004306</c:v>
                </c:pt>
                <c:pt idx="28">
                  <c:v>846.9538324426054</c:v>
                </c:pt>
                <c:pt idx="29">
                  <c:v>853.34156853373065</c:v>
                </c:pt>
                <c:pt idx="30">
                  <c:v>859.7776113411843</c:v>
                </c:pt>
                <c:pt idx="31">
                  <c:v>866.29141927261458</c:v>
                </c:pt>
                <c:pt idx="32">
                  <c:v>872.85255274334236</c:v>
                </c:pt>
                <c:pt idx="33">
                  <c:v>879.4911292507187</c:v>
                </c:pt>
                <c:pt idx="34">
                  <c:v>886.17742851002731</c:v>
                </c:pt>
                <c:pt idx="35">
                  <c:v>892.94155935389585</c:v>
                </c:pt>
                <c:pt idx="36">
                  <c:v>899.75416448566284</c:v>
                </c:pt>
                <c:pt idx="37">
                  <c:v>906.64516861660582</c:v>
                </c:pt>
                <c:pt idx="38">
                  <c:v>913.58547858901727</c:v>
                </c:pt>
                <c:pt idx="39">
                  <c:v>920.60479253445521</c:v>
                </c:pt>
                <c:pt idx="40">
                  <c:v>927.67425105994459</c:v>
                </c:pt>
                <c:pt idx="41">
                  <c:v>929.65648505637728</c:v>
                </c:pt>
                <c:pt idx="42">
                  <c:v>928.93371270722128</c:v>
                </c:pt>
                <c:pt idx="43">
                  <c:v>927.62967489762673</c:v>
                </c:pt>
                <c:pt idx="44">
                  <c:v>926.40938265807301</c:v>
                </c:pt>
                <c:pt idx="45">
                  <c:v>925.37603313844829</c:v>
                </c:pt>
                <c:pt idx="46">
                  <c:v>924.48206047173676</c:v>
                </c:pt>
                <c:pt idx="47">
                  <c:v>923.65272806334099</c:v>
                </c:pt>
                <c:pt idx="48">
                  <c:v>922.8288795896691</c:v>
                </c:pt>
                <c:pt idx="49">
                  <c:v>921.96797059302253</c:v>
                </c:pt>
                <c:pt idx="50">
                  <c:v>921.04482016917405</c:v>
                </c:pt>
                <c:pt idx="51">
                  <c:v>920.04188821648029</c:v>
                </c:pt>
                <c:pt idx="52">
                  <c:v>918.95003495693209</c:v>
                </c:pt>
                <c:pt idx="53">
                  <c:v>917.76126598048461</c:v>
                </c:pt>
                <c:pt idx="54">
                  <c:v>916.47187170855477</c:v>
                </c:pt>
                <c:pt idx="55">
                  <c:v>915.07682294085066</c:v>
                </c:pt>
                <c:pt idx="56">
                  <c:v>913.57398917483442</c:v>
                </c:pt>
                <c:pt idx="57">
                  <c:v>911.95912986330268</c:v>
                </c:pt>
                <c:pt idx="58">
                  <c:v>910.23049440002626</c:v>
                </c:pt>
                <c:pt idx="59">
                  <c:v>908.38397834050511</c:v>
                </c:pt>
                <c:pt idx="60">
                  <c:v>906.4178611807373</c:v>
                </c:pt>
                <c:pt idx="61">
                  <c:v>904.40414601309863</c:v>
                </c:pt>
                <c:pt idx="62">
                  <c:v>902.32859479871843</c:v>
                </c:pt>
                <c:pt idx="63">
                  <c:v>900.1402923390923</c:v>
                </c:pt>
                <c:pt idx="64">
                  <c:v>897.80598001028</c:v>
                </c:pt>
                <c:pt idx="65">
                  <c:v>895.3087125473437</c:v>
                </c:pt>
                <c:pt idx="66">
                  <c:v>892.64588273301456</c:v>
                </c:pt>
                <c:pt idx="67">
                  <c:v>889.81730385483922</c:v>
                </c:pt>
                <c:pt idx="68">
                  <c:v>886.82672949927826</c:v>
                </c:pt>
                <c:pt idx="69">
                  <c:v>883.67456458899198</c:v>
                </c:pt>
                <c:pt idx="70">
                  <c:v>880.36273793468752</c:v>
                </c:pt>
                <c:pt idx="71">
                  <c:v>876.88919640522113</c:v>
                </c:pt>
                <c:pt idx="72">
                  <c:v>873.25363792315363</c:v>
                </c:pt>
                <c:pt idx="73">
                  <c:v>869.45221474977268</c:v>
                </c:pt>
                <c:pt idx="74">
                  <c:v>865.48331634891906</c:v>
                </c:pt>
                <c:pt idx="75">
                  <c:v>861.34213403190506</c:v>
                </c:pt>
                <c:pt idx="76">
                  <c:v>857.02639116928253</c:v>
                </c:pt>
                <c:pt idx="77">
                  <c:v>852.53076889392673</c:v>
                </c:pt>
                <c:pt idx="78">
                  <c:v>847.85262303295599</c:v>
                </c:pt>
                <c:pt idx="79">
                  <c:v>842.98631134640777</c:v>
                </c:pt>
                <c:pt idx="80">
                  <c:v>837.9289340555988</c:v>
                </c:pt>
                <c:pt idx="81">
                  <c:v>833.73416875179259</c:v>
                </c:pt>
                <c:pt idx="82">
                  <c:v>827.25099791831394</c:v>
                </c:pt>
                <c:pt idx="83">
                  <c:v>820.24053547907261</c:v>
                </c:pt>
                <c:pt idx="84">
                  <c:v>813.24677752589173</c:v>
                </c:pt>
                <c:pt idx="85">
                  <c:v>806.35770225171029</c:v>
                </c:pt>
                <c:pt idx="86">
                  <c:v>799.53696748716311</c:v>
                </c:pt>
                <c:pt idx="87">
                  <c:v>792.74154185713257</c:v>
                </c:pt>
                <c:pt idx="88">
                  <c:v>785.95047844880105</c:v>
                </c:pt>
                <c:pt idx="89">
                  <c:v>779.16212204292867</c:v>
                </c:pt>
                <c:pt idx="90">
                  <c:v>772.38635425440759</c:v>
                </c:pt>
                <c:pt idx="91">
                  <c:v>765.63687410407636</c:v>
                </c:pt>
                <c:pt idx="92">
                  <c:v>758.9281341503447</c:v>
                </c:pt>
                <c:pt idx="93">
                  <c:v>752.27252729702479</c:v>
                </c:pt>
                <c:pt idx="94">
                  <c:v>745.68109972615673</c:v>
                </c:pt>
                <c:pt idx="95">
                  <c:v>739.16244814056472</c:v>
                </c:pt>
                <c:pt idx="96">
                  <c:v>732.72448910469677</c:v>
                </c:pt>
                <c:pt idx="97">
                  <c:v>726.37327512242553</c:v>
                </c:pt>
                <c:pt idx="98">
                  <c:v>720.11505036118331</c:v>
                </c:pt>
                <c:pt idx="99">
                  <c:v>713.95480129922032</c:v>
                </c:pt>
                <c:pt idx="100">
                  <c:v>707.89826825640534</c:v>
                </c:pt>
                <c:pt idx="101">
                  <c:v>701.93275327233107</c:v>
                </c:pt>
                <c:pt idx="102">
                  <c:v>696.04912504251422</c:v>
                </c:pt>
                <c:pt idx="103">
                  <c:v>690.25216148579523</c:v>
                </c:pt>
                <c:pt idx="104">
                  <c:v>684.5586500705117</c:v>
                </c:pt>
                <c:pt idx="105">
                  <c:v>678.98712940492658</c:v>
                </c:pt>
                <c:pt idx="106">
                  <c:v>673.55481886132281</c:v>
                </c:pt>
                <c:pt idx="107">
                  <c:v>668.27333820423985</c:v>
                </c:pt>
                <c:pt idx="108">
                  <c:v>663.15152559712396</c:v>
                </c:pt>
                <c:pt idx="109">
                  <c:v>658.19410668869023</c:v>
                </c:pt>
                <c:pt idx="110">
                  <c:v>653.40562878559467</c:v>
                </c:pt>
                <c:pt idx="111">
                  <c:v>648.78872485557474</c:v>
                </c:pt>
                <c:pt idx="112">
                  <c:v>644.3475352464792</c:v>
                </c:pt>
                <c:pt idx="113">
                  <c:v>640.08515501100521</c:v>
                </c:pt>
                <c:pt idx="114">
                  <c:v>636.00669745157256</c:v>
                </c:pt>
                <c:pt idx="115">
                  <c:v>632.11628189819714</c:v>
                </c:pt>
                <c:pt idx="116">
                  <c:v>628.42005700033417</c:v>
                </c:pt>
                <c:pt idx="117">
                  <c:v>624.92300522461812</c:v>
                </c:pt>
                <c:pt idx="118">
                  <c:v>621.63206347159814</c:v>
                </c:pt>
                <c:pt idx="119">
                  <c:v>618.55283007311118</c:v>
                </c:pt>
                <c:pt idx="120">
                  <c:v>615.69283689696886</c:v>
                </c:pt>
                <c:pt idx="121">
                  <c:v>614.64946185361509</c:v>
                </c:pt>
                <c:pt idx="122">
                  <c:v>615.93574658023772</c:v>
                </c:pt>
                <c:pt idx="123">
                  <c:v>619.21818199340305</c:v>
                </c:pt>
                <c:pt idx="124">
                  <c:v>623.90731388059692</c:v>
                </c:pt>
                <c:pt idx="125">
                  <c:v>629.47811419499192</c:v>
                </c:pt>
                <c:pt idx="126">
                  <c:v>635.56301711848914</c:v>
                </c:pt>
                <c:pt idx="127">
                  <c:v>641.93625973232952</c:v>
                </c:pt>
                <c:pt idx="128">
                  <c:v>648.46923038914838</c:v>
                </c:pt>
                <c:pt idx="129">
                  <c:v>655.08986004706719</c:v>
                </c:pt>
                <c:pt idx="130">
                  <c:v>661.75583065413002</c:v>
                </c:pt>
                <c:pt idx="131">
                  <c:v>668.43920582266458</c:v>
                </c:pt>
                <c:pt idx="132">
                  <c:v>675.11909613031241</c:v>
                </c:pt>
                <c:pt idx="133">
                  <c:v>681.77833276103502</c:v>
                </c:pt>
                <c:pt idx="134">
                  <c:v>688.40225627458722</c:v>
                </c:pt>
                <c:pt idx="135">
                  <c:v>694.97821038966447</c:v>
                </c:pt>
                <c:pt idx="136">
                  <c:v>701.49524070442806</c:v>
                </c:pt>
                <c:pt idx="137">
                  <c:v>707.94393238515227</c:v>
                </c:pt>
                <c:pt idx="138">
                  <c:v>714.31603892530325</c:v>
                </c:pt>
                <c:pt idx="139">
                  <c:v>720.60443248172521</c:v>
                </c:pt>
                <c:pt idx="140">
                  <c:v>726.80255298828718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C4-4CBA-9A04-F38C92E84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842816"/>
        <c:axId val="689839208"/>
      </c:scatterChart>
      <c:valAx>
        <c:axId val="689842816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t</a:t>
                </a:r>
                <a:r>
                  <a:rPr lang="cs-CZ" baseline="0"/>
                  <a:t> [s]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89839208"/>
        <c:crosses val="autoZero"/>
        <c:crossBetween val="midCat"/>
      </c:valAx>
      <c:valAx>
        <c:axId val="68983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H(t)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8984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497675654620844"/>
          <c:y val="0.60061242344706911"/>
          <c:w val="8.1391585760517804E-2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Point</a:t>
            </a:r>
            <a:r>
              <a:rPr lang="cs-CZ" baseline="0"/>
              <a:t> B - v(t);H(t)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2047003499562554"/>
          <c:y val="0.14393518518518519"/>
          <c:w val="0.74137948381452323"/>
          <c:h val="0.7671525955088947"/>
        </c:manualLayout>
      </c:layout>
      <c:scatterChart>
        <c:scatterStyle val="smoothMarker"/>
        <c:varyColors val="0"/>
        <c:ser>
          <c:idx val="0"/>
          <c:order val="0"/>
          <c:tx>
            <c:v>v(t)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 one'!$A$57:$A$197</c:f>
              <c:numCache>
                <c:formatCode>General</c:formatCode>
                <c:ptCount val="1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</c:numCache>
            </c:numRef>
          </c:xVal>
          <c:yVal>
            <c:numRef>
              <c:f>'sheet one'!$G$57:$G$197</c:f>
              <c:numCache>
                <c:formatCode>General</c:formatCode>
                <c:ptCount val="141"/>
                <c:pt idx="0">
                  <c:v>5.3580757679382351</c:v>
                </c:pt>
                <c:pt idx="1">
                  <c:v>5.3752796486483279</c:v>
                </c:pt>
                <c:pt idx="2">
                  <c:v>5.3923728744573234</c:v>
                </c:pt>
                <c:pt idx="3">
                  <c:v>5.4093558057848137</c:v>
                </c:pt>
                <c:pt idx="4">
                  <c:v>5.4262288075144651</c:v>
                </c:pt>
                <c:pt idx="5">
                  <c:v>5.4429922488918034</c:v>
                </c:pt>
                <c:pt idx="6">
                  <c:v>5.3362269066807162</c:v>
                </c:pt>
                <c:pt idx="7">
                  <c:v>5.2721385222948971</c:v>
                </c:pt>
                <c:pt idx="8">
                  <c:v>5.2228571907371109</c:v>
                </c:pt>
                <c:pt idx="9">
                  <c:v>5.1773207758286377</c:v>
                </c:pt>
                <c:pt idx="10">
                  <c:v>5.1330405649072945</c:v>
                </c:pt>
                <c:pt idx="11">
                  <c:v>5.0886567468067128</c:v>
                </c:pt>
                <c:pt idx="12">
                  <c:v>5.0442078937756261</c:v>
                </c:pt>
                <c:pt idx="13">
                  <c:v>4.9991698232429425</c:v>
                </c:pt>
                <c:pt idx="14">
                  <c:v>4.9538725954221885</c:v>
                </c:pt>
                <c:pt idx="15">
                  <c:v>4.9079046656997845</c:v>
                </c:pt>
                <c:pt idx="16">
                  <c:v>4.8077138577021783</c:v>
                </c:pt>
                <c:pt idx="17">
                  <c:v>4.6974131675532389</c:v>
                </c:pt>
                <c:pt idx="18">
                  <c:v>4.5880615207138318</c:v>
                </c:pt>
                <c:pt idx="19">
                  <c:v>4.4799511935781187</c:v>
                </c:pt>
                <c:pt idx="20">
                  <c:v>4.3723537961166752</c:v>
                </c:pt>
                <c:pt idx="21">
                  <c:v>4.2646223561027323</c:v>
                </c:pt>
                <c:pt idx="22">
                  <c:v>4.1563758841413065</c:v>
                </c:pt>
                <c:pt idx="23">
                  <c:v>4.0473673410311175</c:v>
                </c:pt>
                <c:pt idx="24">
                  <c:v>3.9374803016707149</c:v>
                </c:pt>
                <c:pt idx="25">
                  <c:v>3.8266285553316783</c:v>
                </c:pt>
                <c:pt idx="26">
                  <c:v>3.7366842859572076</c:v>
                </c:pt>
                <c:pt idx="27">
                  <c:v>3.6574005723262575</c:v>
                </c:pt>
                <c:pt idx="28">
                  <c:v>3.5803122352874568</c:v>
                </c:pt>
                <c:pt idx="29">
                  <c:v>3.5025767902600426</c:v>
                </c:pt>
                <c:pt idx="30">
                  <c:v>3.4236236645122218</c:v>
                </c:pt>
                <c:pt idx="31">
                  <c:v>3.3436313060715226</c:v>
                </c:pt>
                <c:pt idx="32">
                  <c:v>3.2628643552228751</c:v>
                </c:pt>
                <c:pt idx="33">
                  <c:v>3.1815835175263389</c:v>
                </c:pt>
                <c:pt idx="34">
                  <c:v>3.0999323539733536</c:v>
                </c:pt>
                <c:pt idx="35">
                  <c:v>3.0180371266061057</c:v>
                </c:pt>
                <c:pt idx="36">
                  <c:v>2.9455824677990017</c:v>
                </c:pt>
                <c:pt idx="37">
                  <c:v>2.8832014047559413</c:v>
                </c:pt>
                <c:pt idx="38">
                  <c:v>2.8275673914229125</c:v>
                </c:pt>
                <c:pt idx="39">
                  <c:v>2.7757982537736186</c:v>
                </c:pt>
                <c:pt idx="40">
                  <c:v>2.7261837319682747</c:v>
                </c:pt>
                <c:pt idx="41">
                  <c:v>2.6778891878159579</c:v>
                </c:pt>
                <c:pt idx="42">
                  <c:v>2.6305770194476605</c:v>
                </c:pt>
                <c:pt idx="43">
                  <c:v>2.5841559803647036</c:v>
                </c:pt>
                <c:pt idx="44">
                  <c:v>2.5386371086034742</c:v>
                </c:pt>
                <c:pt idx="45">
                  <c:v>2.4940692183207505</c:v>
                </c:pt>
                <c:pt idx="46">
                  <c:v>2.446119848747129</c:v>
                </c:pt>
                <c:pt idx="47">
                  <c:v>2.3928257808305213</c:v>
                </c:pt>
                <c:pt idx="48">
                  <c:v>2.33499919508882</c:v>
                </c:pt>
                <c:pt idx="49">
                  <c:v>2.2743015298955007</c:v>
                </c:pt>
                <c:pt idx="50">
                  <c:v>2.2121656445309203</c:v>
                </c:pt>
                <c:pt idx="51">
                  <c:v>2.1495186564855997</c:v>
                </c:pt>
                <c:pt idx="52">
                  <c:v>2.0868615540732987</c:v>
                </c:pt>
                <c:pt idx="53">
                  <c:v>2.0244143182096184</c:v>
                </c:pt>
                <c:pt idx="54">
                  <c:v>1.9622483757728379</c:v>
                </c:pt>
                <c:pt idx="55">
                  <c:v>1.9003619179324585</c:v>
                </c:pt>
                <c:pt idx="56">
                  <c:v>1.8367942326386653</c:v>
                </c:pt>
                <c:pt idx="57">
                  <c:v>1.7696030044729896</c:v>
                </c:pt>
                <c:pt idx="58">
                  <c:v>1.6980719145665526</c:v>
                </c:pt>
                <c:pt idx="59">
                  <c:v>1.6224929257338672</c:v>
                </c:pt>
                <c:pt idx="60">
                  <c:v>1.5435910168796281</c:v>
                </c:pt>
                <c:pt idx="61">
                  <c:v>1.462113526386996</c:v>
                </c:pt>
                <c:pt idx="62">
                  <c:v>1.3786466191806894</c:v>
                </c:pt>
                <c:pt idx="63">
                  <c:v>1.2935797841788745</c:v>
                </c:pt>
                <c:pt idx="64">
                  <c:v>1.2071365016449584</c:v>
                </c:pt>
                <c:pt idx="65">
                  <c:v>1.1194222744321365</c:v>
                </c:pt>
                <c:pt idx="66">
                  <c:v>1.0314553095329597</c:v>
                </c:pt>
                <c:pt idx="67">
                  <c:v>0.9446424196934019</c:v>
                </c:pt>
                <c:pt idx="68">
                  <c:v>0.85993361520934075</c:v>
                </c:pt>
                <c:pt idx="69">
                  <c:v>0.77756432834976075</c:v>
                </c:pt>
                <c:pt idx="70">
                  <c:v>0.69723784707265613</c:v>
                </c:pt>
                <c:pt idx="71">
                  <c:v>0.61841700152870549</c:v>
                </c:pt>
                <c:pt idx="72">
                  <c:v>0.54054542410953388</c:v>
                </c:pt>
                <c:pt idx="73">
                  <c:v>0.46316251277326348</c:v>
                </c:pt>
                <c:pt idx="74">
                  <c:v>0.38593586509637307</c:v>
                </c:pt>
                <c:pt idx="75">
                  <c:v>0.30865009337548177</c:v>
                </c:pt>
                <c:pt idx="76">
                  <c:v>0.2316162804017424</c:v>
                </c:pt>
                <c:pt idx="77">
                  <c:v>0.15562950237070144</c:v>
                </c:pt>
                <c:pt idx="78">
                  <c:v>8.1560799000890999E-2</c:v>
                </c:pt>
                <c:pt idx="79">
                  <c:v>1.0021305678516676E-2</c:v>
                </c:pt>
                <c:pt idx="80">
                  <c:v>-5.8741418398911067E-2</c:v>
                </c:pt>
                <c:pt idx="81">
                  <c:v>-0.12477305900910776</c:v>
                </c:pt>
                <c:pt idx="82">
                  <c:v>-0.18828273066308823</c:v>
                </c:pt>
                <c:pt idx="83">
                  <c:v>-0.2495341896630732</c:v>
                </c:pt>
                <c:pt idx="84">
                  <c:v>-0.3087695777108555</c:v>
                </c:pt>
                <c:pt idx="85">
                  <c:v>-0.36617300027159266</c:v>
                </c:pt>
                <c:pt idx="86">
                  <c:v>-0.38711212083942076</c:v>
                </c:pt>
                <c:pt idx="87">
                  <c:v>-0.38984839946489341</c:v>
                </c:pt>
                <c:pt idx="88">
                  <c:v>-0.38401423655304745</c:v>
                </c:pt>
                <c:pt idx="89">
                  <c:v>-0.37469955990713649</c:v>
                </c:pt>
                <c:pt idx="90">
                  <c:v>-0.36452890073988892</c:v>
                </c:pt>
                <c:pt idx="91">
                  <c:v>-0.35470618073652149</c:v>
                </c:pt>
                <c:pt idx="92">
                  <c:v>-0.34565187298344563</c:v>
                </c:pt>
                <c:pt idx="93">
                  <c:v>-0.33735341667819208</c:v>
                </c:pt>
                <c:pt idx="94">
                  <c:v>-0.32962077103158005</c:v>
                </c:pt>
                <c:pt idx="95">
                  <c:v>-0.32219317079804327</c:v>
                </c:pt>
                <c:pt idx="96">
                  <c:v>-0.29746989671394436</c:v>
                </c:pt>
                <c:pt idx="97">
                  <c:v>-0.25563750440182359</c:v>
                </c:pt>
                <c:pt idx="98">
                  <c:v>-0.20152988092636351</c:v>
                </c:pt>
                <c:pt idx="99">
                  <c:v>-0.14005632896989156</c:v>
                </c:pt>
                <c:pt idx="100">
                  <c:v>-7.4976237779114108E-2</c:v>
                </c:pt>
                <c:pt idx="101">
                  <c:v>-8.8099991636075743E-3</c:v>
                </c:pt>
                <c:pt idx="102">
                  <c:v>5.6917921451753173E-2</c:v>
                </c:pt>
                <c:pt idx="103">
                  <c:v>0.12137365663828137</c:v>
                </c:pt>
                <c:pt idx="104">
                  <c:v>0.18416392034855705</c:v>
                </c:pt>
                <c:pt idx="105">
                  <c:v>0.24514604354562372</c:v>
                </c:pt>
                <c:pt idx="106">
                  <c:v>0.29563641216269548</c:v>
                </c:pt>
                <c:pt idx="107">
                  <c:v>0.33154705622303565</c:v>
                </c:pt>
                <c:pt idx="108">
                  <c:v>0.35337771154260772</c:v>
                </c:pt>
                <c:pt idx="109">
                  <c:v>0.36391282945933118</c:v>
                </c:pt>
                <c:pt idx="110">
                  <c:v>0.36646060363727956</c:v>
                </c:pt>
                <c:pt idx="111">
                  <c:v>0.36392930782995608</c:v>
                </c:pt>
                <c:pt idx="112">
                  <c:v>0.35850493038256165</c:v>
                </c:pt>
                <c:pt idx="113">
                  <c:v>0.35164181893918295</c:v>
                </c:pt>
                <c:pt idx="114">
                  <c:v>0.34420206261559905</c:v>
                </c:pt>
                <c:pt idx="115">
                  <c:v>0.33661800260874603</c:v>
                </c:pt>
                <c:pt idx="116">
                  <c:v>0.32471497462285975</c:v>
                </c:pt>
                <c:pt idx="117">
                  <c:v>0.30425876547776765</c:v>
                </c:pt>
                <c:pt idx="118">
                  <c:v>0.27327409811990933</c:v>
                </c:pt>
                <c:pt idx="119">
                  <c:v>0.23207058916313281</c:v>
                </c:pt>
                <c:pt idx="120">
                  <c:v>0.18238757345001314</c:v>
                </c:pt>
                <c:pt idx="121">
                  <c:v>0.12651249234168971</c:v>
                </c:pt>
                <c:pt idx="122">
                  <c:v>6.6675865648055527E-2</c:v>
                </c:pt>
                <c:pt idx="123">
                  <c:v>4.7423342926042663E-3</c:v>
                </c:pt>
                <c:pt idx="124">
                  <c:v>-5.7885943539754479E-2</c:v>
                </c:pt>
                <c:pt idx="125">
                  <c:v>-0.12023510468287417</c:v>
                </c:pt>
                <c:pt idx="126">
                  <c:v>-0.17951086441873695</c:v>
                </c:pt>
                <c:pt idx="127">
                  <c:v>-0.23214389470620683</c:v>
                </c:pt>
                <c:pt idx="128">
                  <c:v>-0.27539215571070025</c:v>
                </c:pt>
                <c:pt idx="129">
                  <c:v>-0.30810427450024502</c:v>
                </c:pt>
                <c:pt idx="130">
                  <c:v>-0.33063899746079783</c:v>
                </c:pt>
                <c:pt idx="131">
                  <c:v>-0.34436696385324511</c:v>
                </c:pt>
                <c:pt idx="132">
                  <c:v>-0.35111145373074854</c:v>
                </c:pt>
                <c:pt idx="133">
                  <c:v>-0.35271415927488781</c:v>
                </c:pt>
                <c:pt idx="134">
                  <c:v>-0.35077507143884273</c:v>
                </c:pt>
                <c:pt idx="135">
                  <c:v>-0.34654103460851932</c:v>
                </c:pt>
                <c:pt idx="136">
                  <c:v>-0.33981665484433349</c:v>
                </c:pt>
                <c:pt idx="137">
                  <c:v>-0.32903864057593457</c:v>
                </c:pt>
                <c:pt idx="138">
                  <c:v>-0.31220239920941695</c:v>
                </c:pt>
                <c:pt idx="139">
                  <c:v>-0.2877740731016119</c:v>
                </c:pt>
                <c:pt idx="140">
                  <c:v>-0.25515736329283728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91-44C8-8D94-1B0FCD6D9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471120"/>
        <c:axId val="611471448"/>
      </c:scatterChart>
      <c:scatterChart>
        <c:scatterStyle val="smoothMarker"/>
        <c:varyColors val="0"/>
        <c:ser>
          <c:idx val="1"/>
          <c:order val="1"/>
          <c:tx>
            <c:v>H(t)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 one'!$O$57:$O$197</c:f>
              <c:numCache>
                <c:formatCode>General</c:formatCode>
                <c:ptCount val="1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</c:numCache>
            </c:numRef>
          </c:xVal>
          <c:yVal>
            <c:numRef>
              <c:f>'sheet one'!$U$57:$U$197</c:f>
              <c:numCache>
                <c:formatCode>General</c:formatCode>
                <c:ptCount val="141"/>
                <c:pt idx="0">
                  <c:v>705.64892240464553</c:v>
                </c:pt>
                <c:pt idx="1">
                  <c:v>705.64892240464542</c:v>
                </c:pt>
                <c:pt idx="2">
                  <c:v>705.64892240464553</c:v>
                </c:pt>
                <c:pt idx="3">
                  <c:v>705.64892240464542</c:v>
                </c:pt>
                <c:pt idx="4">
                  <c:v>705.64892240464553</c:v>
                </c:pt>
                <c:pt idx="5">
                  <c:v>705.64892240464542</c:v>
                </c:pt>
                <c:pt idx="6">
                  <c:v>716.74862952955266</c:v>
                </c:pt>
                <c:pt idx="7">
                  <c:v>724.27798876134352</c:v>
                </c:pt>
                <c:pt idx="8">
                  <c:v>730.7922800055519</c:v>
                </c:pt>
                <c:pt idx="9">
                  <c:v>737.09131291144467</c:v>
                </c:pt>
                <c:pt idx="10">
                  <c:v>743.42368582275117</c:v>
                </c:pt>
                <c:pt idx="11">
                  <c:v>749.77835580540398</c:v>
                </c:pt>
                <c:pt idx="12">
                  <c:v>756.22352209993824</c:v>
                </c:pt>
                <c:pt idx="13">
                  <c:v>762.70202256415416</c:v>
                </c:pt>
                <c:pt idx="14">
                  <c:v>769.27156279399492</c:v>
                </c:pt>
                <c:pt idx="15">
                  <c:v>775.87343097395592</c:v>
                </c:pt>
                <c:pt idx="16">
                  <c:v>776.35380764029264</c:v>
                </c:pt>
                <c:pt idx="17">
                  <c:v>775.97052706023396</c:v>
                </c:pt>
                <c:pt idx="18">
                  <c:v>775.96743264794452</c:v>
                </c:pt>
                <c:pt idx="19">
                  <c:v>776.32225216634527</c:v>
                </c:pt>
                <c:pt idx="20">
                  <c:v>776.90677718240556</c:v>
                </c:pt>
                <c:pt idx="21">
                  <c:v>777.62382900198179</c:v>
                </c:pt>
                <c:pt idx="22">
                  <c:v>778.41440270328519</c:v>
                </c:pt>
                <c:pt idx="23">
                  <c:v>779.2448390846231</c:v>
                </c:pt>
                <c:pt idx="24">
                  <c:v>780.09820985245665</c:v>
                </c:pt>
                <c:pt idx="25">
                  <c:v>780.9645417642655</c:v>
                </c:pt>
                <c:pt idx="26">
                  <c:v>779.84809853811305</c:v>
                </c:pt>
                <c:pt idx="27">
                  <c:v>777.62027664839809</c:v>
                </c:pt>
                <c:pt idx="28">
                  <c:v>775.00463737107043</c:v>
                </c:pt>
                <c:pt idx="29">
                  <c:v>772.25806520113326</c:v>
                </c:pt>
                <c:pt idx="30">
                  <c:v>769.43904452402455</c:v>
                </c:pt>
                <c:pt idx="31">
                  <c:v>766.55191615282445</c:v>
                </c:pt>
                <c:pt idx="32">
                  <c:v>763.58162093301814</c:v>
                </c:pt>
                <c:pt idx="33">
                  <c:v>760.51933755907544</c:v>
                </c:pt>
                <c:pt idx="34">
                  <c:v>757.35345177052579</c:v>
                </c:pt>
                <c:pt idx="35">
                  <c:v>754.08091482084149</c:v>
                </c:pt>
                <c:pt idx="36">
                  <c:v>751.81017668018353</c:v>
                </c:pt>
                <c:pt idx="37">
                  <c:v>750.5729589402406</c:v>
                </c:pt>
                <c:pt idx="38">
                  <c:v>749.95191563678213</c:v>
                </c:pt>
                <c:pt idx="39">
                  <c:v>749.60186828288226</c:v>
                </c:pt>
                <c:pt idx="40">
                  <c:v>749.32726531862818</c:v>
                </c:pt>
                <c:pt idx="41">
                  <c:v>749.03899534946322</c:v>
                </c:pt>
                <c:pt idx="42">
                  <c:v>748.70562671056155</c:v>
                </c:pt>
                <c:pt idx="43">
                  <c:v>748.3220348011904</c:v>
                </c:pt>
                <c:pt idx="44">
                  <c:v>747.89227689143013</c:v>
                </c:pt>
                <c:pt idx="45">
                  <c:v>747.42250825491533</c:v>
                </c:pt>
                <c:pt idx="46">
                  <c:v>747.31934509822634</c:v>
                </c:pt>
                <c:pt idx="47">
                  <c:v>747.78266208350578</c:v>
                </c:pt>
                <c:pt idx="48">
                  <c:v>748.76348096128334</c:v>
                </c:pt>
                <c:pt idx="49">
                  <c:v>750.1293871854607</c:v>
                </c:pt>
                <c:pt idx="50">
                  <c:v>751.76092628039078</c:v>
                </c:pt>
                <c:pt idx="51">
                  <c:v>753.57703995929046</c:v>
                </c:pt>
                <c:pt idx="52">
                  <c:v>755.53198035832099</c:v>
                </c:pt>
                <c:pt idx="53">
                  <c:v>757.6033874494666</c:v>
                </c:pt>
                <c:pt idx="54">
                  <c:v>759.7831988481604</c:v>
                </c:pt>
                <c:pt idx="55">
                  <c:v>762.07030335470267</c:v>
                </c:pt>
                <c:pt idx="56">
                  <c:v>764.24216465891629</c:v>
                </c:pt>
                <c:pt idx="57">
                  <c:v>766.08709171572912</c:v>
                </c:pt>
                <c:pt idx="58">
                  <c:v>767.54160361561367</c:v>
                </c:pt>
                <c:pt idx="59">
                  <c:v>768.658849132667</c:v>
                </c:pt>
                <c:pt idx="60">
                  <c:v>769.537815639408</c:v>
                </c:pt>
                <c:pt idx="61">
                  <c:v>770.27480264460985</c:v>
                </c:pt>
                <c:pt idx="62">
                  <c:v>770.9433782439279</c:v>
                </c:pt>
                <c:pt idx="63">
                  <c:v>771.59193266920136</c:v>
                </c:pt>
                <c:pt idx="64">
                  <c:v>772.24888940065171</c:v>
                </c:pt>
                <c:pt idx="65">
                  <c:v>772.92919123554088</c:v>
                </c:pt>
                <c:pt idx="66">
                  <c:v>773.54884459832385</c:v>
                </c:pt>
                <c:pt idx="67">
                  <c:v>773.97698026262924</c:v>
                </c:pt>
                <c:pt idx="68">
                  <c:v>774.11652471792172</c:v>
                </c:pt>
                <c:pt idx="69">
                  <c:v>773.93209192969096</c:v>
                </c:pt>
                <c:pt idx="70">
                  <c:v>773.43699088000244</c:v>
                </c:pt>
                <c:pt idx="71">
                  <c:v>772.66886510189795</c:v>
                </c:pt>
                <c:pt idx="72">
                  <c:v>771.67001330103733</c:v>
                </c:pt>
                <c:pt idx="73">
                  <c:v>770.47653724099359</c:v>
                </c:pt>
                <c:pt idx="74">
                  <c:v>769.11440811163095</c:v>
                </c:pt>
                <c:pt idx="75">
                  <c:v>767.59968069633373</c:v>
                </c:pt>
                <c:pt idx="76">
                  <c:v>765.99152543570699</c:v>
                </c:pt>
                <c:pt idx="77">
                  <c:v>764.39134879101209</c:v>
                </c:pt>
                <c:pt idx="78">
                  <c:v>762.89834786401741</c:v>
                </c:pt>
                <c:pt idx="79">
                  <c:v>761.5738353143405</c:v>
                </c:pt>
                <c:pt idx="80">
                  <c:v>760.43272980555514</c:v>
                </c:pt>
                <c:pt idx="81">
                  <c:v>759.45425850751292</c:v>
                </c:pt>
                <c:pt idx="82">
                  <c:v>758.59879600029706</c:v>
                </c:pt>
                <c:pt idx="83">
                  <c:v>757.82197585696099</c:v>
                </c:pt>
                <c:pt idx="84">
                  <c:v>757.08348927966654</c:v>
                </c:pt>
                <c:pt idx="85">
                  <c:v>756.35090840023713</c:v>
                </c:pt>
                <c:pt idx="86">
                  <c:v>751.98404738175259</c:v>
                </c:pt>
                <c:pt idx="87">
                  <c:v>745.85376952283946</c:v>
                </c:pt>
                <c:pt idx="88">
                  <c:v>738.94214646353248</c:v>
                </c:pt>
                <c:pt idx="89">
                  <c:v>731.77188605052186</c:v>
                </c:pt>
                <c:pt idx="90">
                  <c:v>724.61643960669028</c:v>
                </c:pt>
                <c:pt idx="91">
                  <c:v>717.61136492784715</c:v>
                </c:pt>
                <c:pt idx="92">
                  <c:v>710.8121198115914</c:v>
                </c:pt>
                <c:pt idx="93">
                  <c:v>704.23378839071938</c:v>
                </c:pt>
                <c:pt idx="94">
                  <c:v>697.86974148269553</c:v>
                </c:pt>
                <c:pt idx="95">
                  <c:v>691.70838558991068</c:v>
                </c:pt>
                <c:pt idx="96">
                  <c:v>687.54095954879824</c:v>
                </c:pt>
                <c:pt idx="97">
                  <c:v>685.31471175376544</c:v>
                </c:pt>
                <c:pt idx="98">
                  <c:v>684.50123042096368</c:v>
                </c:pt>
                <c:pt idx="99">
                  <c:v>684.57345668812127</c:v>
                </c:pt>
                <c:pt idx="100">
                  <c:v>685.13267495571984</c:v>
                </c:pt>
                <c:pt idx="101">
                  <c:v>685.91759642077909</c:v>
                </c:pt>
                <c:pt idx="102">
                  <c:v>686.77603042061889</c:v>
                </c:pt>
                <c:pt idx="103">
                  <c:v>687.63262662756927</c:v>
                </c:pt>
                <c:pt idx="104">
                  <c:v>688.45944906751026</c:v>
                </c:pt>
                <c:pt idx="105">
                  <c:v>689.25600272415306</c:v>
                </c:pt>
                <c:pt idx="106">
                  <c:v>690.93668999774729</c:v>
                </c:pt>
                <c:pt idx="107">
                  <c:v>693.94908850628542</c:v>
                </c:pt>
                <c:pt idx="108">
                  <c:v>698.26541460249541</c:v>
                </c:pt>
                <c:pt idx="109">
                  <c:v>703.61635025397584</c:v>
                </c:pt>
                <c:pt idx="110">
                  <c:v>709.67180885989762</c:v>
                </c:pt>
                <c:pt idx="111">
                  <c:v>716.13558753255813</c:v>
                </c:pt>
                <c:pt idx="112">
                  <c:v>722.78026940866357</c:v>
                </c:pt>
                <c:pt idx="113">
                  <c:v>729.44868696029334</c:v>
                </c:pt>
                <c:pt idx="114">
                  <c:v>736.04219305826757</c:v>
                </c:pt>
                <c:pt idx="115">
                  <c:v>742.50418292631616</c:v>
                </c:pt>
                <c:pt idx="116">
                  <c:v>748.35564874069996</c:v>
                </c:pt>
                <c:pt idx="117">
                  <c:v>753.14516177030157</c:v>
                </c:pt>
                <c:pt idx="118">
                  <c:v>756.67369188842804</c:v>
                </c:pt>
                <c:pt idx="119">
                  <c:v>758.98664901209668</c:v>
                </c:pt>
                <c:pt idx="120">
                  <c:v>760.2783613844731</c:v>
                </c:pt>
                <c:pt idx="121">
                  <c:v>760.79657475748843</c:v>
                </c:pt>
                <c:pt idx="122">
                  <c:v>760.77817950486474</c:v>
                </c:pt>
                <c:pt idx="123">
                  <c:v>760.41673013372792</c:v>
                </c:pt>
                <c:pt idx="124">
                  <c:v>759.85349610564219</c:v>
                </c:pt>
                <c:pt idx="125">
                  <c:v>759.18140291677958</c:v>
                </c:pt>
                <c:pt idx="126">
                  <c:v>758.22994519091526</c:v>
                </c:pt>
                <c:pt idx="127">
                  <c:v>756.6938256940258</c:v>
                </c:pt>
                <c:pt idx="128">
                  <c:v>754.31781435532105</c:v>
                </c:pt>
                <c:pt idx="129">
                  <c:v>750.99040930252852</c:v>
                </c:pt>
                <c:pt idx="130">
                  <c:v>746.74645763095327</c:v>
                </c:pt>
                <c:pt idx="131">
                  <c:v>741.72242931290634</c:v>
                </c:pt>
                <c:pt idx="132">
                  <c:v>736.10265295597083</c:v>
                </c:pt>
                <c:pt idx="133">
                  <c:v>730.0763656404572</c:v>
                </c:pt>
                <c:pt idx="134">
                  <c:v>723.81124740065763</c:v>
                </c:pt>
                <c:pt idx="135">
                  <c:v>717.4417755273638</c:v>
                </c:pt>
                <c:pt idx="136">
                  <c:v>711.18010959713047</c:v>
                </c:pt>
                <c:pt idx="137">
                  <c:v>705.3174409169834</c:v>
                </c:pt>
                <c:pt idx="138">
                  <c:v>700.14136861571285</c:v>
                </c:pt>
                <c:pt idx="139">
                  <c:v>695.8550427265493</c:v>
                </c:pt>
                <c:pt idx="140">
                  <c:v>692.54109237610533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91-44C8-8D94-1B0FCD6D9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044904"/>
        <c:axId val="609045888"/>
      </c:scatterChart>
      <c:valAx>
        <c:axId val="611471120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11471448"/>
        <c:crosses val="autoZero"/>
        <c:crossBetween val="midCat"/>
      </c:valAx>
      <c:valAx>
        <c:axId val="61147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v(t)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11471120"/>
        <c:crosses val="autoZero"/>
        <c:crossBetween val="midCat"/>
      </c:valAx>
      <c:valAx>
        <c:axId val="6090458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H(t)</a:t>
                </a:r>
                <a:r>
                  <a:rPr lang="cs-CZ" baseline="0"/>
                  <a:t> [m]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09044904"/>
        <c:crosses val="max"/>
        <c:crossBetween val="midCat"/>
      </c:valAx>
      <c:valAx>
        <c:axId val="609044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904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Point</a:t>
            </a:r>
            <a:r>
              <a:rPr lang="cs-CZ" baseline="0"/>
              <a:t> C - v(t);H(t)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2047003499562554"/>
          <c:y val="0.14393518518518519"/>
          <c:w val="0.74137948381452323"/>
          <c:h val="0.7671525955088947"/>
        </c:manualLayout>
      </c:layout>
      <c:scatterChart>
        <c:scatterStyle val="smoothMarker"/>
        <c:varyColors val="0"/>
        <c:ser>
          <c:idx val="0"/>
          <c:order val="0"/>
          <c:tx>
            <c:v>v(t)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 one'!$A$57:$A$197</c:f>
              <c:numCache>
                <c:formatCode>General</c:formatCode>
                <c:ptCount val="1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</c:numCache>
            </c:numRef>
          </c:xVal>
          <c:yVal>
            <c:numRef>
              <c:f>'sheet one'!$L$57:$L$197</c:f>
              <c:numCache>
                <c:formatCode>General</c:formatCode>
                <c:ptCount val="141"/>
                <c:pt idx="0">
                  <c:v>5.3580757679382351</c:v>
                </c:pt>
                <c:pt idx="1">
                  <c:v>5.1601199199400378</c:v>
                </c:pt>
                <c:pt idx="2">
                  <c:v>5.1392352625527371</c:v>
                </c:pt>
                <c:pt idx="3">
                  <c:v>5.1023674734816273</c:v>
                </c:pt>
                <c:pt idx="4">
                  <c:v>5.0602810750771772</c:v>
                </c:pt>
                <c:pt idx="5">
                  <c:v>5.016394057602283</c:v>
                </c:pt>
                <c:pt idx="6">
                  <c:v>4.9715422799482614</c:v>
                </c:pt>
                <c:pt idx="7">
                  <c:v>4.9261368471832547</c:v>
                </c:pt>
                <c:pt idx="8">
                  <c:v>4.8801371726981735</c:v>
                </c:pt>
                <c:pt idx="9">
                  <c:v>4.833686834796266</c:v>
                </c:pt>
                <c:pt idx="10">
                  <c:v>4.7866716134381573</c:v>
                </c:pt>
                <c:pt idx="11">
                  <c:v>4.7364693025584668</c:v>
                </c:pt>
                <c:pt idx="12">
                  <c:v>4.6862443049865448</c:v>
                </c:pt>
                <c:pt idx="13">
                  <c:v>4.6364774201174743</c:v>
                </c:pt>
                <c:pt idx="14">
                  <c:v>4.5867631234140802</c:v>
                </c:pt>
                <c:pt idx="15">
                  <c:v>4.5369416903902868</c:v>
                </c:pt>
                <c:pt idx="16">
                  <c:v>4.4867389552055004</c:v>
                </c:pt>
                <c:pt idx="17">
                  <c:v>4.4361584643042447</c:v>
                </c:pt>
                <c:pt idx="18">
                  <c:v>4.3850464644114524</c:v>
                </c:pt>
                <c:pt idx="19">
                  <c:v>4.333469703676335</c:v>
                </c:pt>
                <c:pt idx="20">
                  <c:v>4.2813159788952859</c:v>
                </c:pt>
                <c:pt idx="21">
                  <c:v>4.2136764695106175</c:v>
                </c:pt>
                <c:pt idx="22">
                  <c:v>4.1382612260933218</c:v>
                </c:pt>
                <c:pt idx="23">
                  <c:v>4.0608647507817315</c:v>
                </c:pt>
                <c:pt idx="24">
                  <c:v>3.9834778243536815</c:v>
                </c:pt>
                <c:pt idx="25">
                  <c:v>3.906521799648798</c:v>
                </c:pt>
                <c:pt idx="26">
                  <c:v>3.8299500060878882</c:v>
                </c:pt>
                <c:pt idx="27">
                  <c:v>3.753621697266742</c:v>
                </c:pt>
                <c:pt idx="28">
                  <c:v>3.6774277675159461</c:v>
                </c:pt>
                <c:pt idx="29">
                  <c:v>3.6012938280703706</c:v>
                </c:pt>
                <c:pt idx="30">
                  <c:v>3.5251845380555031</c:v>
                </c:pt>
                <c:pt idx="31">
                  <c:v>3.4493908389627514</c:v>
                </c:pt>
                <c:pt idx="32">
                  <c:v>3.3738128241749705</c:v>
                </c:pt>
                <c:pt idx="33">
                  <c:v>3.2982544486579397</c:v>
                </c:pt>
                <c:pt idx="34">
                  <c:v>3.2226139251326291</c:v>
                </c:pt>
                <c:pt idx="35">
                  <c:v>3.1468644980247449</c:v>
                </c:pt>
                <c:pt idx="36">
                  <c:v>3.0710300947617259</c:v>
                </c:pt>
                <c:pt idx="37">
                  <c:v>2.9951425236199167</c:v>
                </c:pt>
                <c:pt idx="38">
                  <c:v>2.9192411270824015</c:v>
                </c:pt>
                <c:pt idx="39">
                  <c:v>2.8433536647153739</c:v>
                </c:pt>
                <c:pt idx="40">
                  <c:v>2.7675092977215519</c:v>
                </c:pt>
                <c:pt idx="41">
                  <c:v>2.6935705812460942</c:v>
                </c:pt>
                <c:pt idx="42">
                  <c:v>2.6222413445860338</c:v>
                </c:pt>
                <c:pt idx="43">
                  <c:v>2.5530426805176711</c:v>
                </c:pt>
                <c:pt idx="44">
                  <c:v>2.4851889995974319</c:v>
                </c:pt>
                <c:pt idx="45">
                  <c:v>2.4180400627763508</c:v>
                </c:pt>
                <c:pt idx="46">
                  <c:v>2.351191596890271</c:v>
                </c:pt>
                <c:pt idx="47">
                  <c:v>2.2844269078415835</c:v>
                </c:pt>
                <c:pt idx="48">
                  <c:v>2.2176448599719145</c:v>
                </c:pt>
                <c:pt idx="49">
                  <c:v>2.1508053403187706</c:v>
                </c:pt>
                <c:pt idx="50">
                  <c:v>2.0838955106848598</c:v>
                </c:pt>
                <c:pt idx="51">
                  <c:v>2.0168771006939257</c:v>
                </c:pt>
                <c:pt idx="52">
                  <c:v>1.9497294999008448</c:v>
                </c:pt>
                <c:pt idx="53">
                  <c:v>1.8824633823023873</c:v>
                </c:pt>
                <c:pt idx="54">
                  <c:v>1.815102097321176</c:v>
                </c:pt>
                <c:pt idx="55">
                  <c:v>1.7476649053319919</c:v>
                </c:pt>
                <c:pt idx="56">
                  <c:v>1.6801594354432487</c:v>
                </c:pt>
                <c:pt idx="57">
                  <c:v>1.6125826281838944</c:v>
                </c:pt>
                <c:pt idx="58">
                  <c:v>1.5449235652654143</c:v>
                </c:pt>
                <c:pt idx="59">
                  <c:v>1.4771673710012134</c:v>
                </c:pt>
                <c:pt idx="60">
                  <c:v>1.409297167006254</c:v>
                </c:pt>
                <c:pt idx="61">
                  <c:v>1.3411185978046156</c:v>
                </c:pt>
                <c:pt idx="62">
                  <c:v>1.2724039310421786</c:v>
                </c:pt>
                <c:pt idx="63">
                  <c:v>1.2030493151835473</c:v>
                </c:pt>
                <c:pt idx="64">
                  <c:v>1.1330927878926913</c:v>
                </c:pt>
                <c:pt idx="65">
                  <c:v>1.0626557246784303</c:v>
                </c:pt>
                <c:pt idx="66">
                  <c:v>0.99188066777057093</c:v>
                </c:pt>
                <c:pt idx="67">
                  <c:v>0.92089371203760217</c:v>
                </c:pt>
                <c:pt idx="68">
                  <c:v>0.8497908668059847</c:v>
                </c:pt>
                <c:pt idx="69">
                  <c:v>0.77863888486394106</c:v>
                </c:pt>
                <c:pt idx="70">
                  <c:v>0.70748200798285721</c:v>
                </c:pt>
                <c:pt idx="71">
                  <c:v>0.63635184547007173</c:v>
                </c:pt>
                <c:pt idx="72">
                  <c:v>0.56527161442686202</c:v>
                </c:pt>
                <c:pt idx="73">
                  <c:v>0.49425753140180706</c:v>
                </c:pt>
                <c:pt idx="74">
                  <c:v>0.42332105086888305</c:v>
                </c:pt>
                <c:pt idx="75">
                  <c:v>0.35247191450113502</c:v>
                </c:pt>
                <c:pt idx="76">
                  <c:v>0.28172079119367083</c:v>
                </c:pt>
                <c:pt idx="77">
                  <c:v>0.21108077589746743</c:v>
                </c:pt>
                <c:pt idx="78">
                  <c:v>0.14056783878010679</c:v>
                </c:pt>
                <c:pt idx="79">
                  <c:v>7.0200619025959213E-2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41-4F3C-B467-8F0905B20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471120"/>
        <c:axId val="611471448"/>
      </c:scatterChart>
      <c:scatterChart>
        <c:scatterStyle val="smoothMarker"/>
        <c:varyColors val="0"/>
        <c:ser>
          <c:idx val="1"/>
          <c:order val="1"/>
          <c:tx>
            <c:v>H(t)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 one'!$O$57:$O$197</c:f>
              <c:numCache>
                <c:formatCode>General</c:formatCode>
                <c:ptCount val="1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</c:numCache>
            </c:numRef>
          </c:xVal>
          <c:yVal>
            <c:numRef>
              <c:f>'sheet one'!$Z$57:$Z$197</c:f>
              <c:numCache>
                <c:formatCode>General</c:formatCode>
                <c:ptCount val="141"/>
                <c:pt idx="0">
                  <c:v>687.76109536662875</c:v>
                </c:pt>
                <c:pt idx="1">
                  <c:v>689.5498780704304</c:v>
                </c:pt>
                <c:pt idx="2">
                  <c:v>701.62987415750968</c:v>
                </c:pt>
                <c:pt idx="3">
                  <c:v>709.67955792280668</c:v>
                </c:pt>
                <c:pt idx="4">
                  <c:v>716.51019767785931</c:v>
                </c:pt>
                <c:pt idx="5">
                  <c:v>723.03786558628713</c:v>
                </c:pt>
                <c:pt idx="6">
                  <c:v>729.48961589561054</c:v>
                </c:pt>
                <c:pt idx="7">
                  <c:v>735.9825266575865</c:v>
                </c:pt>
                <c:pt idx="8">
                  <c:v>742.50493655419632</c:v>
                </c:pt>
                <c:pt idx="9">
                  <c:v>749.10138777243117</c:v>
                </c:pt>
                <c:pt idx="10">
                  <c:v>755.73836080392641</c:v>
                </c:pt>
                <c:pt idx="11">
                  <c:v>761.57302297663625</c:v>
                </c:pt>
                <c:pt idx="12">
                  <c:v>767.59529701668828</c:v>
                </c:pt>
                <c:pt idx="13">
                  <c:v>773.97506990150123</c:v>
                </c:pt>
                <c:pt idx="14">
                  <c:v>780.59368344671304</c:v>
                </c:pt>
                <c:pt idx="15">
                  <c:v>787.40825108622596</c:v>
                </c:pt>
                <c:pt idx="16">
                  <c:v>794.33177595723726</c:v>
                </c:pt>
                <c:pt idx="17">
                  <c:v>801.37037389768557</c:v>
                </c:pt>
                <c:pt idx="18">
                  <c:v>808.47258814963993</c:v>
                </c:pt>
                <c:pt idx="19">
                  <c:v>815.66558478295099</c:v>
                </c:pt>
                <c:pt idx="20">
                  <c:v>822.91000406175351</c:v>
                </c:pt>
                <c:pt idx="21">
                  <c:v>824.36326367807408</c:v>
                </c:pt>
                <c:pt idx="22">
                  <c:v>822.77312199022765</c:v>
                </c:pt>
                <c:pt idx="23">
                  <c:v>820.32815710234763</c:v>
                </c:pt>
                <c:pt idx="24">
                  <c:v>817.80362816191393</c:v>
                </c:pt>
                <c:pt idx="25">
                  <c:v>815.37126965866162</c:v>
                </c:pt>
                <c:pt idx="26">
                  <c:v>813.01576994859408</c:v>
                </c:pt>
                <c:pt idx="27">
                  <c:v>810.68015478176756</c:v>
                </c:pt>
                <c:pt idx="28">
                  <c:v>808.31733758422445</c:v>
                </c:pt>
                <c:pt idx="29">
                  <c:v>805.89236362449617</c:v>
                </c:pt>
                <c:pt idx="30">
                  <c:v>803.38549027314878</c:v>
                </c:pt>
                <c:pt idx="31">
                  <c:v>800.9269927936466</c:v>
                </c:pt>
                <c:pt idx="32">
                  <c:v>798.47215184210393</c:v>
                </c:pt>
                <c:pt idx="33">
                  <c:v>795.92633987276383</c:v>
                </c:pt>
                <c:pt idx="34">
                  <c:v>793.23373299921764</c:v>
                </c:pt>
                <c:pt idx="35">
                  <c:v>790.3716198598147</c:v>
                </c:pt>
                <c:pt idx="36">
                  <c:v>787.34136905991397</c:v>
                </c:pt>
                <c:pt idx="37">
                  <c:v>784.14856913075994</c:v>
                </c:pt>
                <c:pt idx="38">
                  <c:v>780.80329291859687</c:v>
                </c:pt>
                <c:pt idx="39">
                  <c:v>777.31013376515864</c:v>
                </c:pt>
                <c:pt idx="40">
                  <c:v>773.6748401594906</c:v>
                </c:pt>
                <c:pt idx="41">
                  <c:v>770.95279182522438</c:v>
                </c:pt>
                <c:pt idx="42">
                  <c:v>769.62365430639852</c:v>
                </c:pt>
                <c:pt idx="43">
                  <c:v>769.5077206149507</c:v>
                </c:pt>
                <c:pt idx="44">
                  <c:v>770.21881418072394</c:v>
                </c:pt>
                <c:pt idx="45">
                  <c:v>771.42049826959271</c:v>
                </c:pt>
                <c:pt idx="46">
                  <c:v>772.89142158433197</c:v>
                </c:pt>
                <c:pt idx="47">
                  <c:v>774.50982891772071</c:v>
                </c:pt>
                <c:pt idx="48">
                  <c:v>776.21908947411623</c:v>
                </c:pt>
                <c:pt idx="49">
                  <c:v>777.9991166813345</c:v>
                </c:pt>
                <c:pt idx="50">
                  <c:v>779.84743490460028</c:v>
                </c:pt>
                <c:pt idx="51">
                  <c:v>781.74147462463964</c:v>
                </c:pt>
                <c:pt idx="52">
                  <c:v>783.66949545071088</c:v>
                </c:pt>
                <c:pt idx="53">
                  <c:v>785.64404878824155</c:v>
                </c:pt>
                <c:pt idx="54">
                  <c:v>787.69066851852699</c:v>
                </c:pt>
                <c:pt idx="55">
                  <c:v>789.83539615319364</c:v>
                </c:pt>
                <c:pt idx="56">
                  <c:v>792.0977621173015</c:v>
                </c:pt>
                <c:pt idx="57">
                  <c:v>794.49023046680566</c:v>
                </c:pt>
                <c:pt idx="58">
                  <c:v>797.0194375451639</c:v>
                </c:pt>
                <c:pt idx="59">
                  <c:v>799.68896252588934</c:v>
                </c:pt>
                <c:pt idx="60">
                  <c:v>802.5007478287838</c:v>
                </c:pt>
                <c:pt idx="61">
                  <c:v>805.24390739563648</c:v>
                </c:pt>
                <c:pt idx="62">
                  <c:v>807.61666780181781</c:v>
                </c:pt>
                <c:pt idx="63">
                  <c:v>809.41136303697704</c:v>
                </c:pt>
                <c:pt idx="64">
                  <c:v>810.57137839052677</c:v>
                </c:pt>
                <c:pt idx="65">
                  <c:v>811.15328912684038</c:v>
                </c:pt>
                <c:pt idx="66">
                  <c:v>811.26559699763538</c:v>
                </c:pt>
                <c:pt idx="67">
                  <c:v>811.02191535448856</c:v>
                </c:pt>
                <c:pt idx="68">
                  <c:v>810.5165842881911</c:v>
                </c:pt>
                <c:pt idx="69">
                  <c:v>809.81736613965882</c:v>
                </c:pt>
                <c:pt idx="70">
                  <c:v>808.96750841104176</c:v>
                </c:pt>
                <c:pt idx="71">
                  <c:v>807.99723815467655</c:v>
                </c:pt>
                <c:pt idx="72">
                  <c:v>806.92776757490276</c:v>
                </c:pt>
                <c:pt idx="73">
                  <c:v>805.7694374760631</c:v>
                </c:pt>
                <c:pt idx="74">
                  <c:v>804.52123141254151</c:v>
                </c:pt>
                <c:pt idx="75">
                  <c:v>803.17337919951456</c:v>
                </c:pt>
                <c:pt idx="76">
                  <c:v>801.71146708493609</c:v>
                </c:pt>
                <c:pt idx="77">
                  <c:v>800.12001361696218</c:v>
                </c:pt>
                <c:pt idx="78">
                  <c:v>798.38473232626268</c:v>
                </c:pt>
                <c:pt idx="79">
                  <c:v>796.4933657596107</c:v>
                </c:pt>
                <c:pt idx="80">
                  <c:v>794.43564527837157</c:v>
                </c:pt>
                <c:pt idx="81">
                  <c:v>792.25109312159077</c:v>
                </c:pt>
                <c:pt idx="82">
                  <c:v>786.41059893289275</c:v>
                </c:pt>
                <c:pt idx="83">
                  <c:v>778.89440617073819</c:v>
                </c:pt>
                <c:pt idx="84">
                  <c:v>770.75571502081164</c:v>
                </c:pt>
                <c:pt idx="85">
                  <c:v>762.54189109810159</c:v>
                </c:pt>
                <c:pt idx="86">
                  <c:v>754.51427926259191</c:v>
                </c:pt>
                <c:pt idx="87">
                  <c:v>746.77236575736856</c:v>
                </c:pt>
                <c:pt idx="88">
                  <c:v>739.33005652926408</c:v>
                </c:pt>
                <c:pt idx="89">
                  <c:v>732.16099550261436</c:v>
                </c:pt>
                <c:pt idx="90">
                  <c:v>725.22646157839074</c:v>
                </c:pt>
                <c:pt idx="91">
                  <c:v>718.48721743376609</c:v>
                </c:pt>
                <c:pt idx="92">
                  <c:v>711.90996873126096</c:v>
                </c:pt>
                <c:pt idx="93">
                  <c:v>705.4685057072295</c:v>
                </c:pt>
                <c:pt idx="94">
                  <c:v>699.14655021809597</c:v>
                </c:pt>
                <c:pt idx="95">
                  <c:v>692.93628241019724</c:v>
                </c:pt>
                <c:pt idx="96">
                  <c:v>686.83899119913269</c:v>
                </c:pt>
                <c:pt idx="97">
                  <c:v>680.86118684657049</c:v>
                </c:pt>
                <c:pt idx="98">
                  <c:v>675.01431029814592</c:v>
                </c:pt>
                <c:pt idx="99">
                  <c:v>669.31063773820358</c:v>
                </c:pt>
                <c:pt idx="100">
                  <c:v>663.76405840157588</c:v>
                </c:pt>
                <c:pt idx="101">
                  <c:v>660.19168767988151</c:v>
                </c:pt>
                <c:pt idx="102">
                  <c:v>659.46616315136703</c:v>
                </c:pt>
                <c:pt idx="103">
                  <c:v>661.50841660480467</c:v>
                </c:pt>
                <c:pt idx="104">
                  <c:v>665.7605119297549</c:v>
                </c:pt>
                <c:pt idx="105">
                  <c:v>671.54882460750355</c:v>
                </c:pt>
                <c:pt idx="106">
                  <c:v>678.27472049639027</c:v>
                </c:pt>
                <c:pt idx="107">
                  <c:v>685.48321253106485</c:v>
                </c:pt>
                <c:pt idx="108">
                  <c:v>692.86559631453918</c:v>
                </c:pt>
                <c:pt idx="109">
                  <c:v>700.23332858356753</c:v>
                </c:pt>
                <c:pt idx="110">
                  <c:v>707.48467802711787</c:v>
                </c:pt>
                <c:pt idx="111">
                  <c:v>714.57470757566693</c:v>
                </c:pt>
                <c:pt idx="112">
                  <c:v>721.49228485584524</c:v>
                </c:pt>
                <c:pt idx="113">
                  <c:v>728.24391002391735</c:v>
                </c:pt>
                <c:pt idx="114">
                  <c:v>734.84285924146127</c:v>
                </c:pt>
                <c:pt idx="115">
                  <c:v>741.30263195725922</c:v>
                </c:pt>
                <c:pt idx="116">
                  <c:v>747.63300497802243</c:v>
                </c:pt>
                <c:pt idx="117">
                  <c:v>753.83875823623907</c:v>
                </c:pt>
                <c:pt idx="118">
                  <c:v>759.91928088838438</c:v>
                </c:pt>
                <c:pt idx="119">
                  <c:v>765.86975046651003</c:v>
                </c:pt>
                <c:pt idx="120">
                  <c:v>771.68192690891453</c:v>
                </c:pt>
                <c:pt idx="121">
                  <c:v>776.89528120388445</c:v>
                </c:pt>
                <c:pt idx="122">
                  <c:v>780.83380680047719</c:v>
                </c:pt>
                <c:pt idx="123">
                  <c:v>782.957337838184</c:v>
                </c:pt>
                <c:pt idx="124">
                  <c:v>783.03451062502199</c:v>
                </c:pt>
                <c:pt idx="125">
                  <c:v>781.13703307037792</c:v>
                </c:pt>
                <c:pt idx="126">
                  <c:v>777.54335836792291</c:v>
                </c:pt>
                <c:pt idx="127">
                  <c:v>772.62708086228599</c:v>
                </c:pt>
                <c:pt idx="128">
                  <c:v>766.76885508444082</c:v>
                </c:pt>
                <c:pt idx="129">
                  <c:v>760.3028122359076</c:v>
                </c:pt>
                <c:pt idx="130">
                  <c:v>753.49323749295547</c:v>
                </c:pt>
                <c:pt idx="131">
                  <c:v>746.53212109771562</c:v>
                </c:pt>
                <c:pt idx="132">
                  <c:v>739.5482041978828</c:v>
                </c:pt>
                <c:pt idx="133">
                  <c:v>732.62067267146165</c:v>
                </c:pt>
                <c:pt idx="134">
                  <c:v>725.79316535303929</c:v>
                </c:pt>
                <c:pt idx="135">
                  <c:v>719.0862699783213</c:v>
                </c:pt>
                <c:pt idx="136">
                  <c:v>712.50729048679113</c:v>
                </c:pt>
                <c:pt idx="137">
                  <c:v>706.05730180117052</c:v>
                </c:pt>
                <c:pt idx="138">
                  <c:v>699.73576119487416</c:v>
                </c:pt>
                <c:pt idx="139">
                  <c:v>693.54309565465348</c:v>
                </c:pt>
                <c:pt idx="140">
                  <c:v>687.48196395032244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41-4F3C-B467-8F0905B20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044904"/>
        <c:axId val="609045888"/>
      </c:scatterChart>
      <c:valAx>
        <c:axId val="611471120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11471448"/>
        <c:crosses val="autoZero"/>
        <c:crossBetween val="midCat"/>
      </c:valAx>
      <c:valAx>
        <c:axId val="61147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v(t)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11471120"/>
        <c:crosses val="autoZero"/>
        <c:crossBetween val="midCat"/>
      </c:valAx>
      <c:valAx>
        <c:axId val="6090458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H(t)</a:t>
                </a:r>
                <a:r>
                  <a:rPr lang="cs-CZ" baseline="0"/>
                  <a:t> [m]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09044904"/>
        <c:crosses val="max"/>
        <c:crossBetween val="midCat"/>
      </c:valAx>
      <c:valAx>
        <c:axId val="609044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904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Point</a:t>
            </a:r>
            <a:r>
              <a:rPr lang="cs-CZ" baseline="0"/>
              <a:t> A - v(t);H(t)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2047003499562554"/>
          <c:y val="0.14393518518518519"/>
          <c:w val="0.74137948381452323"/>
          <c:h val="0.7671525955088947"/>
        </c:manualLayout>
      </c:layout>
      <c:scatterChart>
        <c:scatterStyle val="smoothMarker"/>
        <c:varyColors val="0"/>
        <c:ser>
          <c:idx val="0"/>
          <c:order val="0"/>
          <c:tx>
            <c:v>v(t)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 a)'!$A$57:$A$197</c:f>
              <c:numCache>
                <c:formatCode>General</c:formatCode>
                <c:ptCount val="1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</c:numCache>
            </c:numRef>
          </c:xVal>
          <c:yVal>
            <c:numRef>
              <c:f>'case a)'!$B$57:$B$197</c:f>
              <c:numCache>
                <c:formatCode>General</c:formatCode>
                <c:ptCount val="141"/>
                <c:pt idx="0">
                  <c:v>5.3580757679382351</c:v>
                </c:pt>
                <c:pt idx="1">
                  <c:v>5.3580757679382351</c:v>
                </c:pt>
                <c:pt idx="2">
                  <c:v>5.3580757679382351</c:v>
                </c:pt>
                <c:pt idx="3">
                  <c:v>5.3580757679382351</c:v>
                </c:pt>
                <c:pt idx="4">
                  <c:v>5.3580757679382351</c:v>
                </c:pt>
                <c:pt idx="5">
                  <c:v>5.3580757679382351</c:v>
                </c:pt>
                <c:pt idx="6">
                  <c:v>5.3580757679382351</c:v>
                </c:pt>
                <c:pt idx="7">
                  <c:v>5.3580757679382351</c:v>
                </c:pt>
                <c:pt idx="8">
                  <c:v>5.3580757679382351</c:v>
                </c:pt>
                <c:pt idx="9">
                  <c:v>5.3580757679382351</c:v>
                </c:pt>
                <c:pt idx="10">
                  <c:v>5.3580757679382351</c:v>
                </c:pt>
                <c:pt idx="11">
                  <c:v>5.3580757679382351</c:v>
                </c:pt>
                <c:pt idx="12">
                  <c:v>5.3580757679382351</c:v>
                </c:pt>
                <c:pt idx="13">
                  <c:v>5.3580757679382351</c:v>
                </c:pt>
                <c:pt idx="14">
                  <c:v>5.3580757679382351</c:v>
                </c:pt>
                <c:pt idx="15">
                  <c:v>5.3580757679382351</c:v>
                </c:pt>
                <c:pt idx="16">
                  <c:v>5.3580757679382351</c:v>
                </c:pt>
                <c:pt idx="17">
                  <c:v>5.3580757679382351</c:v>
                </c:pt>
                <c:pt idx="18">
                  <c:v>5.3580757679382351</c:v>
                </c:pt>
                <c:pt idx="19">
                  <c:v>5.3580757679382351</c:v>
                </c:pt>
                <c:pt idx="20">
                  <c:v>5.3580757679382351</c:v>
                </c:pt>
                <c:pt idx="21">
                  <c:v>2.679037883969118</c:v>
                </c:pt>
                <c:pt idx="22">
                  <c:v>8.8817841970012523E-16</c:v>
                </c:pt>
                <c:pt idx="23">
                  <c:v>-2.0092784129768377</c:v>
                </c:pt>
                <c:pt idx="24">
                  <c:v>-3.3487973549613974</c:v>
                </c:pt>
                <c:pt idx="25">
                  <c:v>-4.1859966937017461</c:v>
                </c:pt>
                <c:pt idx="26">
                  <c:v>-4.6883162969459535</c:v>
                </c:pt>
                <c:pt idx="27">
                  <c:v>-4.9813360655050749</c:v>
                </c:pt>
                <c:pt idx="28">
                  <c:v>-5.1487759332531438</c:v>
                </c:pt>
                <c:pt idx="29">
                  <c:v>-5.2429608588614336</c:v>
                </c:pt>
                <c:pt idx="30">
                  <c:v>-5.2952858175327053</c:v>
                </c:pt>
                <c:pt idx="31">
                  <c:v>-5.3240645448019057</c:v>
                </c:pt>
                <c:pt idx="32">
                  <c:v>-5.3397620324032848</c:v>
                </c:pt>
                <c:pt idx="33">
                  <c:v>-5.3482648381873688</c:v>
                </c:pt>
                <c:pt idx="34">
                  <c:v>-5.3528432720711043</c:v>
                </c:pt>
                <c:pt idx="35">
                  <c:v>-5.3552960045088227</c:v>
                </c:pt>
                <c:pt idx="36">
                  <c:v>-5.3566041284756034</c:v>
                </c:pt>
                <c:pt idx="37">
                  <c:v>-5.3572990693329556</c:v>
                </c:pt>
                <c:pt idx="38">
                  <c:v>-5.3576669791986129</c:v>
                </c:pt>
                <c:pt idx="39">
                  <c:v>-5.3578611538499343</c:v>
                </c:pt>
                <c:pt idx="40">
                  <c:v>-5.3579633510348383</c:v>
                </c:pt>
                <c:pt idx="41">
                  <c:v>-5.3580170045569098</c:v>
                </c:pt>
                <c:pt idx="42">
                  <c:v>-5.3580451087827594</c:v>
                </c:pt>
                <c:pt idx="43">
                  <c:v>-5.3580597996280916</c:v>
                </c:pt>
                <c:pt idx="44">
                  <c:v>-5.3580674644169619</c:v>
                </c:pt>
                <c:pt idx="45">
                  <c:v>-5.3580714564944962</c:v>
                </c:pt>
                <c:pt idx="46">
                  <c:v>-5.3580735323748163</c:v>
                </c:pt>
                <c:pt idx="47">
                  <c:v>-5.3580746102357519</c:v>
                </c:pt>
                <c:pt idx="48">
                  <c:v>-5.3580751691266038</c:v>
                </c:pt>
                <c:pt idx="49">
                  <c:v>-5.3580754585522241</c:v>
                </c:pt>
                <c:pt idx="50">
                  <c:v>-5.3580756082551337</c:v>
                </c:pt>
                <c:pt idx="51">
                  <c:v>-5.3580756856016363</c:v>
                </c:pt>
                <c:pt idx="52">
                  <c:v>-5.3580757255224123</c:v>
                </c:pt>
                <c:pt idx="53">
                  <c:v>-5.3580757461065609</c:v>
                </c:pt>
                <c:pt idx="54">
                  <c:v>-5.3580757567105177</c:v>
                </c:pt>
                <c:pt idx="55">
                  <c:v>-5.3580757621684354</c:v>
                </c:pt>
                <c:pt idx="56">
                  <c:v>-5.3580757649753652</c:v>
                </c:pt>
                <c:pt idx="57">
                  <c:v>-5.3580757664178131</c:v>
                </c:pt>
                <c:pt idx="58">
                  <c:v>-5.3580757671585317</c:v>
                </c:pt>
                <c:pt idx="59">
                  <c:v>-5.3580757675386375</c:v>
                </c:pt>
                <c:pt idx="60">
                  <c:v>-5.3580757677335633</c:v>
                </c:pt>
                <c:pt idx="61">
                  <c:v>-4.6883162968411831</c:v>
                </c:pt>
                <c:pt idx="62">
                  <c:v>-3.3487973549077896</c:v>
                </c:pt>
                <c:pt idx="63">
                  <c:v>-1.6743986774532846</c:v>
                </c:pt>
                <c:pt idx="64">
                  <c:v>1.4012346838399026E-11</c:v>
                </c:pt>
                <c:pt idx="65">
                  <c:v>1.4650988428027696</c:v>
                </c:pt>
                <c:pt idx="66">
                  <c:v>2.6371779170357557</c:v>
                </c:pt>
                <c:pt idx="67">
                  <c:v>3.5162372227113314</c:v>
                </c:pt>
                <c:pt idx="68">
                  <c:v>4.1441367267656775</c:v>
                </c:pt>
                <c:pt idx="69">
                  <c:v>4.5758176358032028</c:v>
                </c:pt>
                <c:pt idx="70">
                  <c:v>4.8636049084949589</c:v>
                </c:pt>
                <c:pt idx="71">
                  <c:v>5.0506666357446335</c:v>
                </c:pt>
                <c:pt idx="72">
                  <c:v>5.1697059167217168</c:v>
                </c:pt>
                <c:pt idx="73">
                  <c:v>5.2441054673324023</c:v>
                </c:pt>
                <c:pt idx="74">
                  <c:v>5.2898898061697484</c:v>
                </c:pt>
                <c:pt idx="75">
                  <c:v>5.3176874404638532</c:v>
                </c:pt>
                <c:pt idx="76">
                  <c:v>5.3343660210403172</c:v>
                </c:pt>
                <c:pt idx="77">
                  <c:v>5.344268928257593</c:v>
                </c:pt>
                <c:pt idx="78">
                  <c:v>5.3500941677971676</c:v>
                </c:pt>
                <c:pt idx="79">
                  <c:v>5.3534922241952536</c:v>
                </c:pt>
                <c:pt idx="80">
                  <c:v>5.3554595200046702</c:v>
                </c:pt>
                <c:pt idx="81">
                  <c:v>5.356590715095086</c:v>
                </c:pt>
                <c:pt idx="82">
                  <c:v>5.3572371122896083</c:v>
                </c:pt>
                <c:pt idx="83">
                  <c:v>5.3576043834228599</c:v>
                </c:pt>
                <c:pt idx="84">
                  <c:v>5.3578119714546988</c:v>
                </c:pt>
                <c:pt idx="85">
                  <c:v>5.3579287397226079</c:v>
                </c:pt>
                <c:pt idx="86">
                  <c:v>5.3579941299526386</c:v>
                </c:pt>
                <c:pt idx="87">
                  <c:v>5.3580305975809237</c:v>
                </c:pt>
                <c:pt idx="88">
                  <c:v>5.3580508573744146</c:v>
                </c:pt>
                <c:pt idx="89">
                  <c:v>5.3580620726172397</c:v>
                </c:pt>
                <c:pt idx="90">
                  <c:v>5.358068260337423</c:v>
                </c:pt>
                <c:pt idx="91">
                  <c:v>5.3580716635835213</c:v>
                </c:pt>
                <c:pt idx="92">
                  <c:v>5.3580735298797695</c:v>
                </c:pt>
                <c:pt idx="93">
                  <c:v>5.3580745505105272</c:v>
                </c:pt>
                <c:pt idx="94">
                  <c:v>5.358075107218216</c:v>
                </c:pt>
                <c:pt idx="95">
                  <c:v>5.3580754101326935</c:v>
                </c:pt>
                <c:pt idx="96">
                  <c:v>5.3580755745719815</c:v>
                </c:pt>
                <c:pt idx="97">
                  <c:v>5.3580756636432634</c:v>
                </c:pt>
                <c:pt idx="98">
                  <c:v>5.3580757117898994</c:v>
                </c:pt>
                <c:pt idx="99">
                  <c:v>5.358075737763742</c:v>
                </c:pt>
                <c:pt idx="100">
                  <c:v>5.3580757517496593</c:v>
                </c:pt>
                <c:pt idx="101">
                  <c:v>5.1906358915190189</c:v>
                </c:pt>
                <c:pt idx="102">
                  <c:v>4.688316292308552</c:v>
                </c:pt>
                <c:pt idx="103">
                  <c:v>3.8092569887921184</c:v>
                </c:pt>
                <c:pt idx="104">
                  <c:v>2.6371779157114803</c:v>
                </c:pt>
                <c:pt idx="105">
                  <c:v>1.3185889578127585</c:v>
                </c:pt>
                <c:pt idx="106">
                  <c:v>-3.7405012420776984E-10</c:v>
                </c:pt>
                <c:pt idx="107">
                  <c:v>-1.2087065455050729</c:v>
                </c:pt>
                <c:pt idx="108">
                  <c:v>-2.2447407271029847</c:v>
                </c:pt>
                <c:pt idx="109">
                  <c:v>-3.0865184996775161</c:v>
                </c:pt>
                <c:pt idx="110">
                  <c:v>-3.7412345450255104</c:v>
                </c:pt>
                <c:pt idx="111">
                  <c:v>-4.2322715790422922</c:v>
                </c:pt>
                <c:pt idx="112">
                  <c:v>-4.5893894219663416</c:v>
                </c:pt>
                <c:pt idx="113">
                  <c:v>-4.842347894038868</c:v>
                </c:pt>
                <c:pt idx="114">
                  <c:v>-5.0174729900897201</c:v>
                </c:pt>
                <c:pt idx="115">
                  <c:v>-5.1363078766959669</c:v>
                </c:pt>
                <c:pt idx="116">
                  <c:v>-5.2155311344336193</c:v>
                </c:pt>
                <c:pt idx="117">
                  <c:v>-5.2675213973240256</c:v>
                </c:pt>
                <c:pt idx="118">
                  <c:v>-5.3011621556649082</c:v>
                </c:pt>
                <c:pt idx="119">
                  <c:v>-5.3226548623827172</c:v>
                </c:pt>
                <c:pt idx="120">
                  <c:v>-5.3362292034676617</c:v>
                </c:pt>
                <c:pt idx="121">
                  <c:v>-5.3447131666457519</c:v>
                </c:pt>
                <c:pt idx="122">
                  <c:v>-5.3499651438512394</c:v>
                </c:pt>
                <c:pt idx="123">
                  <c:v>-5.3531879480455178</c:v>
                </c:pt>
                <c:pt idx="124">
                  <c:v>-5.3551496549463877</c:v>
                </c:pt>
                <c:pt idx="125">
                  <c:v>-5.3563348528656585</c:v>
                </c:pt>
                <c:pt idx="126">
                  <c:v>-5.3570459716172198</c:v>
                </c:pt>
                <c:pt idx="127">
                  <c:v>-5.3574699077960402</c:v>
                </c:pt>
                <c:pt idx="128">
                  <c:v>-5.3577211292353422</c:v>
                </c:pt>
                <c:pt idx="129">
                  <c:v>-5.3578691704406394</c:v>
                </c:pt>
                <c:pt idx="130">
                  <c:v>-5.357955953216158</c:v>
                </c:pt>
                <c:pt idx="131">
                  <c:v>-5.3580065765018796</c:v>
                </c:pt>
                <c:pt idx="132">
                  <c:v>-5.3580359706677871</c:v>
                </c:pt>
                <c:pt idx="133">
                  <c:v>-5.3580529641699526</c:v>
                </c:pt>
                <c:pt idx="134">
                  <c:v>-5.3580627483075576</c:v>
                </c:pt>
                <c:pt idx="135">
                  <c:v>-5.3580683597982457</c:v>
                </c:pt>
                <c:pt idx="136">
                  <c:v>-5.3580715663643508</c:v>
                </c:pt>
                <c:pt idx="137">
                  <c:v>-5.3580733923256059</c:v>
                </c:pt>
                <c:pt idx="138">
                  <c:v>-5.3580744286819977</c:v>
                </c:pt>
                <c:pt idx="139">
                  <c:v>-5.3580750150415293</c:v>
                </c:pt>
                <c:pt idx="140">
                  <c:v>-5.3580753458084462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E3-41EA-923E-7E26E256C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471120"/>
        <c:axId val="611471448"/>
      </c:scatterChart>
      <c:scatterChart>
        <c:scatterStyle val="smoothMarker"/>
        <c:varyColors val="0"/>
        <c:ser>
          <c:idx val="1"/>
          <c:order val="1"/>
          <c:tx>
            <c:v>H(t)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'case a)'!$Y$57:$Y$197</c:f>
              <c:numCache>
                <c:formatCode>General</c:formatCode>
                <c:ptCount val="1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</c:numCache>
            </c:numRef>
          </c:xVal>
          <c:yVal>
            <c:numRef>
              <c:f>'case a)'!$Z$57:$Z$197</c:f>
              <c:numCache>
                <c:formatCode>General</c:formatCode>
                <c:ptCount val="141"/>
                <c:pt idx="0">
                  <c:v>723.5367494426622</c:v>
                </c:pt>
                <c:pt idx="1">
                  <c:v>723.5367494426622</c:v>
                </c:pt>
                <c:pt idx="2">
                  <c:v>723.5367494426622</c:v>
                </c:pt>
                <c:pt idx="3">
                  <c:v>723.5367494426622</c:v>
                </c:pt>
                <c:pt idx="4">
                  <c:v>723.5367494426622</c:v>
                </c:pt>
                <c:pt idx="5">
                  <c:v>723.5367494426622</c:v>
                </c:pt>
                <c:pt idx="6">
                  <c:v>723.5367494426622</c:v>
                </c:pt>
                <c:pt idx="7">
                  <c:v>723.5367494426622</c:v>
                </c:pt>
                <c:pt idx="8">
                  <c:v>723.5367494426622</c:v>
                </c:pt>
                <c:pt idx="9">
                  <c:v>723.5367494426622</c:v>
                </c:pt>
                <c:pt idx="10">
                  <c:v>723.5367494426622</c:v>
                </c:pt>
                <c:pt idx="11">
                  <c:v>723.5367494426622</c:v>
                </c:pt>
                <c:pt idx="12">
                  <c:v>723.5367494426622</c:v>
                </c:pt>
                <c:pt idx="13">
                  <c:v>723.5367494426622</c:v>
                </c:pt>
                <c:pt idx="14">
                  <c:v>723.5367494426622</c:v>
                </c:pt>
                <c:pt idx="15">
                  <c:v>723.5367494426622</c:v>
                </c:pt>
                <c:pt idx="16">
                  <c:v>723.5367494426622</c:v>
                </c:pt>
                <c:pt idx="17">
                  <c:v>723.5367494426622</c:v>
                </c:pt>
                <c:pt idx="18">
                  <c:v>723.5367494426622</c:v>
                </c:pt>
                <c:pt idx="19">
                  <c:v>723.5367494426622</c:v>
                </c:pt>
                <c:pt idx="20">
                  <c:v>723.5367494426622</c:v>
                </c:pt>
                <c:pt idx="21">
                  <c:v>723.5367494426622</c:v>
                </c:pt>
                <c:pt idx="22">
                  <c:v>723.5367494426622</c:v>
                </c:pt>
                <c:pt idx="23">
                  <c:v>723.5367494426622</c:v>
                </c:pt>
                <c:pt idx="24">
                  <c:v>723.5367494426622</c:v>
                </c:pt>
                <c:pt idx="25">
                  <c:v>723.5367494426622</c:v>
                </c:pt>
                <c:pt idx="26">
                  <c:v>723.5367494426622</c:v>
                </c:pt>
                <c:pt idx="27">
                  <c:v>723.5367494426622</c:v>
                </c:pt>
                <c:pt idx="28">
                  <c:v>723.5367494426622</c:v>
                </c:pt>
                <c:pt idx="29">
                  <c:v>723.5367494426622</c:v>
                </c:pt>
                <c:pt idx="30">
                  <c:v>723.5367494426622</c:v>
                </c:pt>
                <c:pt idx="31">
                  <c:v>723.5367494426622</c:v>
                </c:pt>
                <c:pt idx="32">
                  <c:v>723.5367494426622</c:v>
                </c:pt>
                <c:pt idx="33">
                  <c:v>723.5367494426622</c:v>
                </c:pt>
                <c:pt idx="34">
                  <c:v>723.5367494426622</c:v>
                </c:pt>
                <c:pt idx="35">
                  <c:v>723.5367494426622</c:v>
                </c:pt>
                <c:pt idx="36">
                  <c:v>723.5367494426622</c:v>
                </c:pt>
                <c:pt idx="37">
                  <c:v>723.5367494426622</c:v>
                </c:pt>
                <c:pt idx="38">
                  <c:v>723.5367494426622</c:v>
                </c:pt>
                <c:pt idx="39">
                  <c:v>723.5367494426622</c:v>
                </c:pt>
                <c:pt idx="40">
                  <c:v>723.5367494426622</c:v>
                </c:pt>
                <c:pt idx="41">
                  <c:v>723.5367494426622</c:v>
                </c:pt>
                <c:pt idx="42">
                  <c:v>723.5367494426622</c:v>
                </c:pt>
                <c:pt idx="43">
                  <c:v>723.5367494426622</c:v>
                </c:pt>
                <c:pt idx="44">
                  <c:v>723.5367494426622</c:v>
                </c:pt>
                <c:pt idx="45">
                  <c:v>723.5367494426622</c:v>
                </c:pt>
                <c:pt idx="46">
                  <c:v>723.5367494426622</c:v>
                </c:pt>
                <c:pt idx="47">
                  <c:v>723.5367494426622</c:v>
                </c:pt>
                <c:pt idx="48">
                  <c:v>723.5367494426622</c:v>
                </c:pt>
                <c:pt idx="49">
                  <c:v>723.5367494426622</c:v>
                </c:pt>
                <c:pt idx="50">
                  <c:v>723.5367494426622</c:v>
                </c:pt>
                <c:pt idx="51">
                  <c:v>723.5367494426622</c:v>
                </c:pt>
                <c:pt idx="52">
                  <c:v>723.5367494426622</c:v>
                </c:pt>
                <c:pt idx="53">
                  <c:v>723.5367494426622</c:v>
                </c:pt>
                <c:pt idx="54">
                  <c:v>723.5367494426622</c:v>
                </c:pt>
                <c:pt idx="55">
                  <c:v>723.5367494426622</c:v>
                </c:pt>
                <c:pt idx="56">
                  <c:v>723.5367494426622</c:v>
                </c:pt>
                <c:pt idx="57">
                  <c:v>723.5367494426622</c:v>
                </c:pt>
                <c:pt idx="58">
                  <c:v>723.5367494426622</c:v>
                </c:pt>
                <c:pt idx="59">
                  <c:v>723.5367494426622</c:v>
                </c:pt>
                <c:pt idx="60">
                  <c:v>723.5367494426622</c:v>
                </c:pt>
                <c:pt idx="61">
                  <c:v>723.5367494426622</c:v>
                </c:pt>
                <c:pt idx="62">
                  <c:v>723.5367494426622</c:v>
                </c:pt>
                <c:pt idx="63">
                  <c:v>723.5367494426622</c:v>
                </c:pt>
                <c:pt idx="64">
                  <c:v>723.5367494426622</c:v>
                </c:pt>
                <c:pt idx="65">
                  <c:v>723.5367494426622</c:v>
                </c:pt>
                <c:pt idx="66">
                  <c:v>723.5367494426622</c:v>
                </c:pt>
                <c:pt idx="67">
                  <c:v>723.5367494426622</c:v>
                </c:pt>
                <c:pt idx="68">
                  <c:v>723.5367494426622</c:v>
                </c:pt>
                <c:pt idx="69">
                  <c:v>723.5367494426622</c:v>
                </c:pt>
                <c:pt idx="70">
                  <c:v>723.5367494426622</c:v>
                </c:pt>
                <c:pt idx="71">
                  <c:v>723.5367494426622</c:v>
                </c:pt>
                <c:pt idx="72">
                  <c:v>723.5367494426622</c:v>
                </c:pt>
                <c:pt idx="73">
                  <c:v>723.5367494426622</c:v>
                </c:pt>
                <c:pt idx="74">
                  <c:v>723.5367494426622</c:v>
                </c:pt>
                <c:pt idx="75">
                  <c:v>723.5367494426622</c:v>
                </c:pt>
                <c:pt idx="76">
                  <c:v>723.5367494426622</c:v>
                </c:pt>
                <c:pt idx="77">
                  <c:v>723.5367494426622</c:v>
                </c:pt>
                <c:pt idx="78">
                  <c:v>723.5367494426622</c:v>
                </c:pt>
                <c:pt idx="79">
                  <c:v>723.5367494426622</c:v>
                </c:pt>
                <c:pt idx="80">
                  <c:v>723.5367494426622</c:v>
                </c:pt>
                <c:pt idx="81">
                  <c:v>723.5367494426622</c:v>
                </c:pt>
                <c:pt idx="82">
                  <c:v>723.5367494426622</c:v>
                </c:pt>
                <c:pt idx="83">
                  <c:v>723.5367494426622</c:v>
                </c:pt>
                <c:pt idx="84">
                  <c:v>723.5367494426622</c:v>
                </c:pt>
                <c:pt idx="85">
                  <c:v>723.5367494426622</c:v>
                </c:pt>
                <c:pt idx="86">
                  <c:v>723.5367494426622</c:v>
                </c:pt>
                <c:pt idx="87">
                  <c:v>723.5367494426622</c:v>
                </c:pt>
                <c:pt idx="88">
                  <c:v>723.5367494426622</c:v>
                </c:pt>
                <c:pt idx="89">
                  <c:v>723.5367494426622</c:v>
                </c:pt>
                <c:pt idx="90">
                  <c:v>723.5367494426622</c:v>
                </c:pt>
                <c:pt idx="91">
                  <c:v>723.5367494426622</c:v>
                </c:pt>
                <c:pt idx="92">
                  <c:v>723.5367494426622</c:v>
                </c:pt>
                <c:pt idx="93">
                  <c:v>723.5367494426622</c:v>
                </c:pt>
                <c:pt idx="94">
                  <c:v>723.5367494426622</c:v>
                </c:pt>
                <c:pt idx="95">
                  <c:v>723.5367494426622</c:v>
                </c:pt>
                <c:pt idx="96">
                  <c:v>723.5367494426622</c:v>
                </c:pt>
                <c:pt idx="97">
                  <c:v>723.5367494426622</c:v>
                </c:pt>
                <c:pt idx="98">
                  <c:v>723.5367494426622</c:v>
                </c:pt>
                <c:pt idx="99">
                  <c:v>723.5367494426622</c:v>
                </c:pt>
                <c:pt idx="100">
                  <c:v>723.5367494426622</c:v>
                </c:pt>
                <c:pt idx="101">
                  <c:v>723.5367494426622</c:v>
                </c:pt>
                <c:pt idx="102">
                  <c:v>723.5367494426622</c:v>
                </c:pt>
                <c:pt idx="103">
                  <c:v>723.5367494426622</c:v>
                </c:pt>
                <c:pt idx="104">
                  <c:v>723.5367494426622</c:v>
                </c:pt>
                <c:pt idx="105">
                  <c:v>723.5367494426622</c:v>
                </c:pt>
                <c:pt idx="106">
                  <c:v>723.5367494426622</c:v>
                </c:pt>
                <c:pt idx="107">
                  <c:v>723.5367494426622</c:v>
                </c:pt>
                <c:pt idx="108">
                  <c:v>723.5367494426622</c:v>
                </c:pt>
                <c:pt idx="109">
                  <c:v>723.5367494426622</c:v>
                </c:pt>
                <c:pt idx="110">
                  <c:v>723.5367494426622</c:v>
                </c:pt>
                <c:pt idx="111">
                  <c:v>723.5367494426622</c:v>
                </c:pt>
                <c:pt idx="112">
                  <c:v>723.5367494426622</c:v>
                </c:pt>
                <c:pt idx="113">
                  <c:v>723.5367494426622</c:v>
                </c:pt>
                <c:pt idx="114">
                  <c:v>723.5367494426622</c:v>
                </c:pt>
                <c:pt idx="115">
                  <c:v>723.5367494426622</c:v>
                </c:pt>
                <c:pt idx="116">
                  <c:v>723.5367494426622</c:v>
                </c:pt>
                <c:pt idx="117">
                  <c:v>723.5367494426622</c:v>
                </c:pt>
                <c:pt idx="118">
                  <c:v>723.5367494426622</c:v>
                </c:pt>
                <c:pt idx="119">
                  <c:v>723.5367494426622</c:v>
                </c:pt>
                <c:pt idx="120">
                  <c:v>723.5367494426622</c:v>
                </c:pt>
                <c:pt idx="121">
                  <c:v>723.5367494426622</c:v>
                </c:pt>
                <c:pt idx="122">
                  <c:v>723.5367494426622</c:v>
                </c:pt>
                <c:pt idx="123">
                  <c:v>723.5367494426622</c:v>
                </c:pt>
                <c:pt idx="124">
                  <c:v>723.5367494426622</c:v>
                </c:pt>
                <c:pt idx="125">
                  <c:v>723.5367494426622</c:v>
                </c:pt>
                <c:pt idx="126">
                  <c:v>723.5367494426622</c:v>
                </c:pt>
                <c:pt idx="127">
                  <c:v>723.5367494426622</c:v>
                </c:pt>
                <c:pt idx="128">
                  <c:v>723.5367494426622</c:v>
                </c:pt>
                <c:pt idx="129">
                  <c:v>723.5367494426622</c:v>
                </c:pt>
                <c:pt idx="130">
                  <c:v>723.5367494426622</c:v>
                </c:pt>
                <c:pt idx="131">
                  <c:v>723.5367494426622</c:v>
                </c:pt>
                <c:pt idx="132">
                  <c:v>723.5367494426622</c:v>
                </c:pt>
                <c:pt idx="133">
                  <c:v>723.5367494426622</c:v>
                </c:pt>
                <c:pt idx="134">
                  <c:v>723.5367494426622</c:v>
                </c:pt>
                <c:pt idx="135">
                  <c:v>723.5367494426622</c:v>
                </c:pt>
                <c:pt idx="136">
                  <c:v>723.5367494426622</c:v>
                </c:pt>
                <c:pt idx="137">
                  <c:v>723.5367494426622</c:v>
                </c:pt>
                <c:pt idx="138">
                  <c:v>723.5367494426622</c:v>
                </c:pt>
                <c:pt idx="139">
                  <c:v>723.5367494426622</c:v>
                </c:pt>
                <c:pt idx="140">
                  <c:v>723.5367494426622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E3-41EA-923E-7E26E256C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044904"/>
        <c:axId val="609045888"/>
      </c:scatterChart>
      <c:valAx>
        <c:axId val="611471120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11471448"/>
        <c:crosses val="autoZero"/>
        <c:crossBetween val="midCat"/>
      </c:valAx>
      <c:valAx>
        <c:axId val="61147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v(t)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11471120"/>
        <c:crosses val="autoZero"/>
        <c:crossBetween val="midCat"/>
      </c:valAx>
      <c:valAx>
        <c:axId val="609045888"/>
        <c:scaling>
          <c:orientation val="minMax"/>
          <c:min val="7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H(t)</a:t>
                </a:r>
                <a:r>
                  <a:rPr lang="cs-CZ" baseline="0"/>
                  <a:t> [m]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09044904"/>
        <c:crosses val="max"/>
        <c:crossBetween val="midCat"/>
      </c:valAx>
      <c:valAx>
        <c:axId val="609044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904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Point</a:t>
            </a:r>
            <a:r>
              <a:rPr lang="cs-CZ" baseline="0"/>
              <a:t> B - v(t);H(t)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2047003499562554"/>
          <c:y val="0.14393518518518519"/>
          <c:w val="0.74137948381452323"/>
          <c:h val="0.7671525955088947"/>
        </c:manualLayout>
      </c:layout>
      <c:scatterChart>
        <c:scatterStyle val="smoothMarker"/>
        <c:varyColors val="0"/>
        <c:ser>
          <c:idx val="0"/>
          <c:order val="0"/>
          <c:tx>
            <c:v>v(t)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 a)'!$A$57:$A$197</c:f>
              <c:numCache>
                <c:formatCode>General</c:formatCode>
                <c:ptCount val="1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</c:numCache>
            </c:numRef>
          </c:xVal>
          <c:yVal>
            <c:numRef>
              <c:f>'case a)'!$L$57:$L$197</c:f>
              <c:numCache>
                <c:formatCode>General</c:formatCode>
                <c:ptCount val="141"/>
                <c:pt idx="0">
                  <c:v>5.3580757679382351</c:v>
                </c:pt>
                <c:pt idx="1">
                  <c:v>5.3580757679382351</c:v>
                </c:pt>
                <c:pt idx="2">
                  <c:v>5.3580757679382351</c:v>
                </c:pt>
                <c:pt idx="3">
                  <c:v>5.3580757679382351</c:v>
                </c:pt>
                <c:pt idx="4">
                  <c:v>5.3580757679382351</c:v>
                </c:pt>
                <c:pt idx="5">
                  <c:v>5.3580757679382351</c:v>
                </c:pt>
                <c:pt idx="6">
                  <c:v>5.3580757679382351</c:v>
                </c:pt>
                <c:pt idx="7">
                  <c:v>5.3580757679382351</c:v>
                </c:pt>
                <c:pt idx="8">
                  <c:v>5.3580757679382351</c:v>
                </c:pt>
                <c:pt idx="9">
                  <c:v>5.3580757679382351</c:v>
                </c:pt>
                <c:pt idx="10">
                  <c:v>5.3580757679382351</c:v>
                </c:pt>
                <c:pt idx="11">
                  <c:v>2.679037883969118</c:v>
                </c:pt>
                <c:pt idx="12">
                  <c:v>1.3395189419845597</c:v>
                </c:pt>
                <c:pt idx="13">
                  <c:v>0.66975947099227851</c:v>
                </c:pt>
                <c:pt idx="14">
                  <c:v>0.33487973549613848</c:v>
                </c:pt>
                <c:pt idx="15">
                  <c:v>0.16743986774807013</c:v>
                </c:pt>
                <c:pt idx="16">
                  <c:v>8.3719933874036423E-2</c:v>
                </c:pt>
                <c:pt idx="17">
                  <c:v>4.18599669370191E-2</c:v>
                </c:pt>
                <c:pt idx="18">
                  <c:v>2.0929983468509807E-2</c:v>
                </c:pt>
                <c:pt idx="19">
                  <c:v>1.0464991734255791E-2</c:v>
                </c:pt>
                <c:pt idx="20">
                  <c:v>5.2324958671292349E-3</c:v>
                </c:pt>
                <c:pt idx="21">
                  <c:v>2.6162479335633242E-3</c:v>
                </c:pt>
                <c:pt idx="22">
                  <c:v>1.3081239667851719E-3</c:v>
                </c:pt>
                <c:pt idx="23">
                  <c:v>6.5406198339130052E-4</c:v>
                </c:pt>
                <c:pt idx="24">
                  <c:v>3.2703099169695314E-4</c:v>
                </c:pt>
                <c:pt idx="25">
                  <c:v>1.6351549584719776E-4</c:v>
                </c:pt>
                <c:pt idx="26">
                  <c:v>8.1757747924881408E-5</c:v>
                </c:pt>
                <c:pt idx="27">
                  <c:v>4.0878873963352735E-5</c:v>
                </c:pt>
                <c:pt idx="28">
                  <c:v>2.0439436981847834E-5</c:v>
                </c:pt>
                <c:pt idx="29">
                  <c:v>1.0219718489658216E-5</c:v>
                </c:pt>
                <c:pt idx="30">
                  <c:v>5.1098592471674593E-6</c:v>
                </c:pt>
                <c:pt idx="31">
                  <c:v>-1.3395163870549349</c:v>
                </c:pt>
                <c:pt idx="32">
                  <c:v>-2.6790366065043054</c:v>
                </c:pt>
                <c:pt idx="33">
                  <c:v>-3.6836764517251304</c:v>
                </c:pt>
                <c:pt idx="34">
                  <c:v>-4.3534362420836148</c:v>
                </c:pt>
                <c:pt idx="35">
                  <c:v>-4.7720360711368892</c:v>
                </c:pt>
                <c:pt idx="36">
                  <c:v>-5.0231959526005445</c:v>
                </c:pt>
                <c:pt idx="37">
                  <c:v>-5.1697058768008812</c:v>
                </c:pt>
                <c:pt idx="38">
                  <c:v>-5.2534258306352983</c:v>
                </c:pt>
                <c:pt idx="39">
                  <c:v>-5.3005183034196381</c:v>
                </c:pt>
                <c:pt idx="40">
                  <c:v>-5.3266807877453735</c:v>
                </c:pt>
                <c:pt idx="41">
                  <c:v>-5.3410701538750223</c:v>
                </c:pt>
                <c:pt idx="42">
                  <c:v>-5.3489188989232384</c:v>
                </c:pt>
                <c:pt idx="43">
                  <c:v>-5.3531703024390396</c:v>
                </c:pt>
                <c:pt idx="44">
                  <c:v>-5.3554595196927908</c:v>
                </c:pt>
                <c:pt idx="45">
                  <c:v>-5.356685886067587</c:v>
                </c:pt>
                <c:pt idx="46">
                  <c:v>-5.3573399481289519</c:v>
                </c:pt>
                <c:pt idx="47">
                  <c:v>-5.3576874185966101</c:v>
                </c:pt>
                <c:pt idx="48">
                  <c:v>-5.3578713735489325</c:v>
                </c:pt>
                <c:pt idx="49">
                  <c:v>-5.3579684608843392</c:v>
                </c:pt>
                <c:pt idx="50">
                  <c:v>-5.3580195594816642</c:v>
                </c:pt>
                <c:pt idx="51">
                  <c:v>-4.6882869152528537</c:v>
                </c:pt>
                <c:pt idx="52">
                  <c:v>-3.6836617608785795</c:v>
                </c:pt>
                <c:pt idx="53">
                  <c:v>-2.6790298998134361</c:v>
                </c:pt>
                <c:pt idx="54">
                  <c:v>-1.8418343934678267</c:v>
                </c:pt>
                <c:pt idx="55">
                  <c:v>-1.2139368854514827</c:v>
                </c:pt>
                <c:pt idx="56">
                  <c:v>-0.77440827055303862</c:v>
                </c:pt>
                <c:pt idx="57">
                  <c:v>-0.48138904092442253</c:v>
                </c:pt>
                <c:pt idx="58">
                  <c:v>-0.29301946915329335</c:v>
                </c:pt>
                <c:pt idx="59">
                  <c:v>-0.17528845685574856</c:v>
                </c:pt>
                <c:pt idx="60">
                  <c:v>-0.10334171353421091</c:v>
                </c:pt>
                <c:pt idx="61">
                  <c:v>-6.0173661303665429E-2</c:v>
                </c:pt>
                <c:pt idx="62">
                  <c:v>-3.4665263911806812E-2</c:v>
                </c:pt>
                <c:pt idx="63">
                  <c:v>-1.9785364081736798E-2</c:v>
                </c:pt>
                <c:pt idx="64">
                  <c:v>-1.1200805851712115E-2</c:v>
                </c:pt>
                <c:pt idx="65">
                  <c:v>-6.2953437052398926E-3</c:v>
                </c:pt>
                <c:pt idx="66">
                  <c:v>-3.5155816792906414E-3</c:v>
                </c:pt>
                <c:pt idx="67">
                  <c:v>-1.951965471472123E-3</c:v>
                </c:pt>
                <c:pt idx="68">
                  <c:v>-1.0781799108956645E-3</c:v>
                </c:pt>
                <c:pt idx="69">
                  <c:v>-5.9274347264891107E-4</c:v>
                </c:pt>
                <c:pt idx="70">
                  <c:v>-3.2447595973678507E-4</c:v>
                </c:pt>
                <c:pt idx="71">
                  <c:v>0.33470280667215746</c:v>
                </c:pt>
                <c:pt idx="72">
                  <c:v>1.0045430772881705</c:v>
                </c:pt>
                <c:pt idx="73">
                  <c:v>1.8417864885514135</c:v>
                </c:pt>
                <c:pt idx="74">
                  <c:v>2.6790097797502748</c:v>
                </c:pt>
                <c:pt idx="75">
                  <c:v>3.411572175396643</c:v>
                </c:pt>
                <c:pt idx="76">
                  <c:v>3.9976187186092105</c:v>
                </c:pt>
                <c:pt idx="77">
                  <c:v>4.4371521439602706</c:v>
                </c:pt>
                <c:pt idx="78">
                  <c:v>4.7511039219667932</c:v>
                </c:pt>
                <c:pt idx="79">
                  <c:v>4.9669454618316351</c:v>
                </c:pt>
                <c:pt idx="80">
                  <c:v>5.1108396782762799</c:v>
                </c:pt>
                <c:pt idx="81">
                  <c:v>5.2043708512871261</c:v>
                </c:pt>
                <c:pt idx="82">
                  <c:v>5.2638906564488668</c:v>
                </c:pt>
                <c:pt idx="83">
                  <c:v>5.3010905192368449</c:v>
                </c:pt>
                <c:pt idx="84">
                  <c:v>5.3239827350478262</c:v>
                </c:pt>
                <c:pt idx="85">
                  <c:v>5.337881576755513</c:v>
                </c:pt>
                <c:pt idx="86">
                  <c:v>5.3462208800257915</c:v>
                </c:pt>
                <c:pt idx="87">
                  <c:v>5.3511723404860678</c:v>
                </c:pt>
                <c:pt idx="88">
                  <c:v>5.3540849638668515</c:v>
                </c:pt>
                <c:pt idx="89">
                  <c:v>5.3557839939664209</c:v>
                </c:pt>
                <c:pt idx="90">
                  <c:v>5.356767642870123</c:v>
                </c:pt>
                <c:pt idx="91">
                  <c:v>5.1898933731917314</c:v>
                </c:pt>
                <c:pt idx="92">
                  <c:v>4.7716169026938475</c:v>
                </c:pt>
                <c:pt idx="93">
                  <c:v>4.1439010343492715</c:v>
                </c:pt>
                <c:pt idx="94">
                  <c:v>3.4114554070427694</c:v>
                </c:pt>
                <c:pt idx="95">
                  <c:v>2.6789643698183223</c:v>
                </c:pt>
                <c:pt idx="96">
                  <c:v>2.0197025856958897</c:v>
                </c:pt>
                <c:pt idx="97">
                  <c:v>1.4703087534724157</c:v>
                </c:pt>
                <c:pt idx="98">
                  <c:v>1.0386379743367615</c:v>
                </c:pt>
                <c:pt idx="99">
                  <c:v>0.7148829001825977</c:v>
                </c:pt>
                <c:pt idx="100">
                  <c:v>0.48105883498195839</c:v>
                </c:pt>
                <c:pt idx="101">
                  <c:v>0.31738152526222274</c:v>
                </c:pt>
                <c:pt idx="102">
                  <c:v>0.20578313249468913</c:v>
                </c:pt>
                <c:pt idx="103">
                  <c:v>0.13138409219956504</c:v>
                </c:pt>
                <c:pt idx="104">
                  <c:v>8.2738510538820476E-2</c:v>
                </c:pt>
                <c:pt idx="105">
                  <c:v>5.1466323415241086E-2</c:v>
                </c:pt>
                <c:pt idx="106">
                  <c:v>3.1660591200355886E-2</c:v>
                </c:pt>
                <c:pt idx="107">
                  <c:v>1.9282001714416325E-2</c:v>
                </c:pt>
                <c:pt idx="108">
                  <c:v>1.1636398892052334E-2</c:v>
                </c:pt>
                <c:pt idx="109">
                  <c:v>6.9640843316054338E-3</c:v>
                </c:pt>
                <c:pt idx="110">
                  <c:v>4.1361035985291728E-3</c:v>
                </c:pt>
                <c:pt idx="111">
                  <c:v>-8.1280619152412012E-2</c:v>
                </c:pt>
                <c:pt idx="112">
                  <c:v>-0.33345041437408629</c:v>
                </c:pt>
                <c:pt idx="113">
                  <c:v>-0.77357688172383754</c:v>
                </c:pt>
                <c:pt idx="114">
                  <c:v>-1.3599667230678862</c:v>
                </c:pt>
                <c:pt idx="115">
                  <c:v>-2.0194655464860833</c:v>
                </c:pt>
                <c:pt idx="116">
                  <c:v>-2.6788785453714157</c:v>
                </c:pt>
                <c:pt idx="117">
                  <c:v>-3.2833001947399643</c:v>
                </c:pt>
                <c:pt idx="118">
                  <c:v>-3.8013565388888142</c:v>
                </c:pt>
                <c:pt idx="119">
                  <c:v>-4.222267855661725</c:v>
                </c:pt>
                <c:pt idx="120">
                  <c:v>-4.5496386405085945</c:v>
                </c:pt>
                <c:pt idx="121">
                  <c:v>-4.7951643894149454</c:v>
                </c:pt>
                <c:pt idx="122">
                  <c:v>-4.9737273934000141</c:v>
                </c:pt>
                <c:pt idx="123">
                  <c:v>-5.1002089258554903</c:v>
                </c:pt>
                <c:pt idx="124">
                  <c:v>-5.1877727612674391</c:v>
                </c:pt>
                <c:pt idx="125">
                  <c:v>-5.2471909239924495</c:v>
                </c:pt>
                <c:pt idx="126">
                  <c:v>-5.2868029536820371</c:v>
                </c:pt>
                <c:pt idx="127">
                  <c:v>-5.3127983078054397</c:v>
                </c:pt>
                <c:pt idx="128">
                  <c:v>-5.3296188103516471</c:v>
                </c:pt>
                <c:pt idx="129">
                  <c:v>-5.3403652318918917</c:v>
                </c:pt>
                <c:pt idx="130">
                  <c:v>-5.3471524400215129</c:v>
                </c:pt>
                <c:pt idx="131">
                  <c:v>-5.3095344753464726</c:v>
                </c:pt>
                <c:pt idx="132">
                  <c:v>-5.1656505910145585</c:v>
                </c:pt>
                <c:pt idx="133">
                  <c:v>-4.8742422307652573</c:v>
                </c:pt>
                <c:pt idx="134">
                  <c:v>-4.4356934347723147</c:v>
                </c:pt>
                <c:pt idx="135">
                  <c:v>-3.8868739695355798</c:v>
                </c:pt>
                <c:pt idx="136">
                  <c:v>-3.282876257266472</c:v>
                </c:pt>
                <c:pt idx="137">
                  <c:v>-2.6787349532506832</c:v>
                </c:pt>
                <c:pt idx="138">
                  <c:v>-2.1176753825182546</c:v>
                </c:pt>
                <c:pt idx="139">
                  <c:v>-1.6267123692512357</c:v>
                </c:pt>
                <c:pt idx="140">
                  <c:v>-1.2175582323671568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08-4D78-B5CB-38C4DA780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471120"/>
        <c:axId val="611471448"/>
      </c:scatterChart>
      <c:scatterChart>
        <c:scatterStyle val="smoothMarker"/>
        <c:varyColors val="0"/>
        <c:ser>
          <c:idx val="1"/>
          <c:order val="1"/>
          <c:tx>
            <c:v>H(t)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'case a)'!$Y$57:$Y$197</c:f>
              <c:numCache>
                <c:formatCode>General</c:formatCode>
                <c:ptCount val="1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</c:numCache>
            </c:numRef>
          </c:xVal>
          <c:yVal>
            <c:numRef>
              <c:f>'case a)'!$AJ$57:$AJ$197</c:f>
              <c:numCache>
                <c:formatCode>General</c:formatCode>
                <c:ptCount val="141"/>
                <c:pt idx="0">
                  <c:v>723.5367494426622</c:v>
                </c:pt>
                <c:pt idx="1">
                  <c:v>723.5367494426622</c:v>
                </c:pt>
                <c:pt idx="2">
                  <c:v>723.5367494426622</c:v>
                </c:pt>
                <c:pt idx="3">
                  <c:v>723.5367494426622</c:v>
                </c:pt>
                <c:pt idx="4">
                  <c:v>723.5367494426622</c:v>
                </c:pt>
                <c:pt idx="5">
                  <c:v>723.5367494426622</c:v>
                </c:pt>
                <c:pt idx="6">
                  <c:v>723.5367494426622</c:v>
                </c:pt>
                <c:pt idx="7">
                  <c:v>723.5367494426622</c:v>
                </c:pt>
                <c:pt idx="8">
                  <c:v>723.5367494426622</c:v>
                </c:pt>
                <c:pt idx="9">
                  <c:v>723.5367494426622</c:v>
                </c:pt>
                <c:pt idx="10">
                  <c:v>723.5367494426622</c:v>
                </c:pt>
                <c:pt idx="11">
                  <c:v>1002.0911471642218</c:v>
                </c:pt>
                <c:pt idx="12">
                  <c:v>1141.3683460250015</c:v>
                </c:pt>
                <c:pt idx="13">
                  <c:v>1211.0069454553916</c:v>
                </c:pt>
                <c:pt idx="14">
                  <c:v>1245.8262451705866</c:v>
                </c:pt>
                <c:pt idx="15">
                  <c:v>1263.2358950281839</c:v>
                </c:pt>
                <c:pt idx="16">
                  <c:v>1271.9407199569825</c:v>
                </c:pt>
                <c:pt idx="17">
                  <c:v>1276.2931324213819</c:v>
                </c:pt>
                <c:pt idx="18">
                  <c:v>1278.4693386535816</c:v>
                </c:pt>
                <c:pt idx="19">
                  <c:v>1279.5574417696814</c:v>
                </c:pt>
                <c:pt idx="20">
                  <c:v>1280.1014933277313</c:v>
                </c:pt>
                <c:pt idx="21">
                  <c:v>1280.3735191067565</c:v>
                </c:pt>
                <c:pt idx="22">
                  <c:v>1280.5095319962686</c:v>
                </c:pt>
                <c:pt idx="23">
                  <c:v>1280.5775384410251</c:v>
                </c:pt>
                <c:pt idx="24">
                  <c:v>1280.6115416634032</c:v>
                </c:pt>
                <c:pt idx="25">
                  <c:v>1280.6285432745924</c:v>
                </c:pt>
                <c:pt idx="26">
                  <c:v>1280.6370440801868</c:v>
                </c:pt>
                <c:pt idx="27">
                  <c:v>1280.641294482984</c:v>
                </c:pt>
                <c:pt idx="28">
                  <c:v>1280.6434196843827</c:v>
                </c:pt>
                <c:pt idx="29">
                  <c:v>1280.6444822850822</c:v>
                </c:pt>
                <c:pt idx="30">
                  <c:v>1280.6450135854316</c:v>
                </c:pt>
                <c:pt idx="31">
                  <c:v>1141.3680803748261</c:v>
                </c:pt>
                <c:pt idx="32">
                  <c:v>1002.0910143391342</c:v>
                </c:pt>
                <c:pt idx="33">
                  <c:v>897.63318160609333</c:v>
                </c:pt>
                <c:pt idx="34">
                  <c:v>827.99461538197534</c:v>
                </c:pt>
                <c:pt idx="35">
                  <c:v>784.47050734111735</c:v>
                </c:pt>
                <c:pt idx="36">
                  <c:v>758.35604085628961</c:v>
                </c:pt>
                <c:pt idx="37">
                  <c:v>743.12260138167585</c:v>
                </c:pt>
                <c:pt idx="38">
                  <c:v>734.41777852826885</c:v>
                </c:pt>
                <c:pt idx="39">
                  <c:v>729.52131554351547</c:v>
                </c:pt>
                <c:pt idx="40">
                  <c:v>726.80105827211412</c:v>
                </c:pt>
                <c:pt idx="41">
                  <c:v>725.30491674690063</c:v>
                </c:pt>
                <c:pt idx="42">
                  <c:v>724.48883953953771</c:v>
                </c:pt>
                <c:pt idx="43">
                  <c:v>724.04679771347821</c:v>
                </c:pt>
                <c:pt idx="44">
                  <c:v>723.80877518925956</c:v>
                </c:pt>
                <c:pt idx="45">
                  <c:v>723.68126312155528</c:v>
                </c:pt>
                <c:pt idx="46">
                  <c:v>723.61325668490588</c:v>
                </c:pt>
                <c:pt idx="47">
                  <c:v>723.57712826518286</c:v>
                </c:pt>
                <c:pt idx="48">
                  <c:v>723.55800145462229</c:v>
                </c:pt>
                <c:pt idx="49">
                  <c:v>723.54790674899152</c:v>
                </c:pt>
                <c:pt idx="50">
                  <c:v>723.54259374600178</c:v>
                </c:pt>
                <c:pt idx="51">
                  <c:v>653.90120498902968</c:v>
                </c:pt>
                <c:pt idx="52">
                  <c:v>549.44184476760961</c:v>
                </c:pt>
                <c:pt idx="53">
                  <c:v>444.98318187783559</c:v>
                </c:pt>
                <c:pt idx="54">
                  <c:v>357.93453411461741</c:v>
                </c:pt>
                <c:pt idx="55">
                  <c:v>292.648139609444</c:v>
                </c:pt>
                <c:pt idx="56">
                  <c:v>246.94770081287484</c:v>
                </c:pt>
                <c:pt idx="57">
                  <c:v>216.48075752649953</c:v>
                </c:pt>
                <c:pt idx="58">
                  <c:v>196.89487238121649</c:v>
                </c:pt>
                <c:pt idx="59">
                  <c:v>184.65369727850279</c:v>
                </c:pt>
                <c:pt idx="60">
                  <c:v>177.1729805725966</c:v>
                </c:pt>
                <c:pt idx="61">
                  <c:v>172.68455119761296</c:v>
                </c:pt>
                <c:pt idx="62">
                  <c:v>170.0322977767276</c:v>
                </c:pt>
                <c:pt idx="63">
                  <c:v>168.48515008839931</c:v>
                </c:pt>
                <c:pt idx="64">
                  <c:v>167.5925649496975</c:v>
                </c:pt>
                <c:pt idx="65">
                  <c:v>167.08251633028087</c:v>
                </c:pt>
                <c:pt idx="66">
                  <c:v>166.79348879414084</c:v>
                </c:pt>
                <c:pt idx="67">
                  <c:v>166.63091081215569</c:v>
                </c:pt>
                <c:pt idx="68">
                  <c:v>166.54005841385606</c:v>
                </c:pt>
                <c:pt idx="69">
                  <c:v>166.48958486087764</c:v>
                </c:pt>
                <c:pt idx="70">
                  <c:v>166.46169158238672</c:v>
                </c:pt>
                <c:pt idx="71">
                  <c:v>201.26564999479194</c:v>
                </c:pt>
                <c:pt idx="72">
                  <c:v>270.89584823574285</c:v>
                </c:pt>
                <c:pt idx="73">
                  <c:v>357.93951505685277</c:v>
                </c:pt>
                <c:pt idx="74">
                  <c:v>444.98527387375418</c:v>
                </c:pt>
                <c:pt idx="75">
                  <c:v>521.15114299559286</c:v>
                </c:pt>
                <c:pt idx="76">
                  <c:v>582.08418903441304</c:v>
                </c:pt>
                <c:pt idx="77">
                  <c:v>627.78412766142696</c:v>
                </c:pt>
                <c:pt idx="78">
                  <c:v>660.42701049208756</c:v>
                </c:pt>
                <c:pt idx="79">
                  <c:v>682.86902441218319</c:v>
                </c:pt>
                <c:pt idx="80">
                  <c:v>697.83038194246365</c:v>
                </c:pt>
                <c:pt idx="81">
                  <c:v>707.55527137402362</c:v>
                </c:pt>
                <c:pt idx="82">
                  <c:v>713.74384072485441</c:v>
                </c:pt>
                <c:pt idx="83">
                  <c:v>717.61169817431039</c:v>
                </c:pt>
                <c:pt idx="84">
                  <c:v>719.9919189171128</c:v>
                </c:pt>
                <c:pt idx="85">
                  <c:v>721.43705331447768</c:v>
                </c:pt>
                <c:pt idx="86">
                  <c:v>722.30413413530391</c:v>
                </c:pt>
                <c:pt idx="87">
                  <c:v>722.81896346171982</c:v>
                </c:pt>
                <c:pt idx="88">
                  <c:v>723.12180428556974</c:v>
                </c:pt>
                <c:pt idx="89">
                  <c:v>723.29846145422289</c:v>
                </c:pt>
                <c:pt idx="90">
                  <c:v>723.40073666766091</c:v>
                </c:pt>
                <c:pt idx="91">
                  <c:v>740.86919477817889</c:v>
                </c:pt>
                <c:pt idx="92">
                  <c:v>784.42692414069245</c:v>
                </c:pt>
                <c:pt idx="93">
                  <c:v>849.73220469801993</c:v>
                </c:pt>
                <c:pt idx="94">
                  <c:v>925.91021485552346</c:v>
                </c:pt>
                <c:pt idx="95">
                  <c:v>1002.0835034999886</c:v>
                </c:pt>
                <c:pt idx="96">
                  <c:v>1070.63739930422</c:v>
                </c:pt>
                <c:pt idx="97">
                  <c:v>1127.7647087689293</c:v>
                </c:pt>
                <c:pt idx="98">
                  <c:v>1172.6500155689016</c:v>
                </c:pt>
                <c:pt idx="99">
                  <c:v>1206.3137887783741</c:v>
                </c:pt>
                <c:pt idx="100">
                  <c:v>1230.6264144643312</c:v>
                </c:pt>
                <c:pt idx="101">
                  <c:v>1247.6452041916655</c:v>
                </c:pt>
                <c:pt idx="102">
                  <c:v>1259.2489008527318</c:v>
                </c:pt>
                <c:pt idx="103">
                  <c:v>1266.9846870040469</c:v>
                </c:pt>
                <c:pt idx="104">
                  <c:v>1272.0426952747705</c:v>
                </c:pt>
                <c:pt idx="105">
                  <c:v>1275.2942691625199</c:v>
                </c:pt>
                <c:pt idx="106">
                  <c:v>1277.353597866623</c:v>
                </c:pt>
                <c:pt idx="107">
                  <c:v>1278.6406775942853</c:v>
                </c:pt>
                <c:pt idx="108">
                  <c:v>1279.4356382454964</c:v>
                </c:pt>
                <c:pt idx="109">
                  <c:v>1279.9214473530369</c:v>
                </c:pt>
                <c:pt idx="110">
                  <c:v>1280.2154896173977</c:v>
                </c:pt>
                <c:pt idx="111">
                  <c:v>1271.6870900017714</c:v>
                </c:pt>
                <c:pt idx="112">
                  <c:v>1245.6776302598175</c:v>
                </c:pt>
                <c:pt idx="113">
                  <c:v>1200.0393537164925</c:v>
                </c:pt>
                <c:pt idx="114">
                  <c:v>1139.1420024044314</c:v>
                </c:pt>
                <c:pt idx="115">
                  <c:v>1070.6127529477408</c:v>
                </c:pt>
                <c:pt idx="116">
                  <c:v>1002.0745798093608</c:v>
                </c:pt>
                <c:pt idx="117">
                  <c:v>939.24373437840029</c:v>
                </c:pt>
                <c:pt idx="118">
                  <c:v>885.38671152436916</c:v>
                </c:pt>
                <c:pt idx="119">
                  <c:v>841.62689654805411</c:v>
                </c:pt>
                <c:pt idx="120">
                  <c:v>807.59099790267658</c:v>
                </c:pt>
                <c:pt idx="121">
                  <c:v>782.0638306434887</c:v>
                </c:pt>
                <c:pt idx="122">
                  <c:v>763.49849570793754</c:v>
                </c:pt>
                <c:pt idx="123">
                  <c:v>750.34798822481912</c:v>
                </c:pt>
                <c:pt idx="124">
                  <c:v>741.24375928988707</c:v>
                </c:pt>
                <c:pt idx="125">
                  <c:v>735.06587362639425</c:v>
                </c:pt>
                <c:pt idx="126">
                  <c:v>730.94727499142732</c:v>
                </c:pt>
                <c:pt idx="127">
                  <c:v>728.24444044073027</c:v>
                </c:pt>
                <c:pt idx="128">
                  <c:v>726.49554534281253</c:v>
                </c:pt>
                <c:pt idx="129">
                  <c:v>725.37819459040463</c:v>
                </c:pt>
                <c:pt idx="130">
                  <c:v>724.67249880911766</c:v>
                </c:pt>
                <c:pt idx="131">
                  <c:v>719.87902618830333</c:v>
                </c:pt>
                <c:pt idx="132">
                  <c:v>704.37254517218162</c:v>
                </c:pt>
                <c:pt idx="133">
                  <c:v>673.73811217193168</c:v>
                </c:pt>
                <c:pt idx="134">
                  <c:v>627.93579688633645</c:v>
                </c:pt>
                <c:pt idx="135">
                  <c:v>570.74876768968772</c:v>
                </c:pt>
                <c:pt idx="136">
                  <c:v>507.87384336337976</c:v>
                </c:pt>
                <c:pt idx="137">
                  <c:v>445.0138489700563</c:v>
                </c:pt>
                <c:pt idx="138">
                  <c:v>386.65125895831699</c:v>
                </c:pt>
                <c:pt idx="139">
                  <c:v>335.58772424254045</c:v>
                </c:pt>
                <c:pt idx="140">
                  <c:v>293.03668060820951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08-4D78-B5CB-38C4DA780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044904"/>
        <c:axId val="609045888"/>
      </c:scatterChart>
      <c:valAx>
        <c:axId val="611471120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11471448"/>
        <c:crosses val="autoZero"/>
        <c:crossBetween val="midCat"/>
      </c:valAx>
      <c:valAx>
        <c:axId val="61147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v(t)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11471120"/>
        <c:crosses val="autoZero"/>
        <c:crossBetween val="midCat"/>
      </c:valAx>
      <c:valAx>
        <c:axId val="6090458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H(t)</a:t>
                </a:r>
                <a:r>
                  <a:rPr lang="cs-CZ" baseline="0"/>
                  <a:t> [m]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09044904"/>
        <c:crosses val="max"/>
        <c:crossBetween val="midCat"/>
      </c:valAx>
      <c:valAx>
        <c:axId val="609044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904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Point</a:t>
            </a:r>
            <a:r>
              <a:rPr lang="cs-CZ" baseline="0"/>
              <a:t> C - v(t);H(t)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2047003499562554"/>
          <c:y val="0.14393518518518519"/>
          <c:w val="0.74137948381452323"/>
          <c:h val="0.7671525955088947"/>
        </c:manualLayout>
      </c:layout>
      <c:scatterChart>
        <c:scatterStyle val="smoothMarker"/>
        <c:varyColors val="0"/>
        <c:ser>
          <c:idx val="0"/>
          <c:order val="0"/>
          <c:tx>
            <c:v>v(t)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 a)'!$A$57:$A$197</c:f>
              <c:numCache>
                <c:formatCode>General</c:formatCode>
                <c:ptCount val="1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</c:numCache>
            </c:numRef>
          </c:xVal>
          <c:yVal>
            <c:numRef>
              <c:f>'case a)'!$V$57:$V$197</c:f>
              <c:numCache>
                <c:formatCode>General</c:formatCode>
                <c:ptCount val="141"/>
                <c:pt idx="0">
                  <c:v>5.3580757679382351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24-4A36-84F8-FB04F5E03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471120"/>
        <c:axId val="611471448"/>
      </c:scatterChart>
      <c:scatterChart>
        <c:scatterStyle val="smoothMarker"/>
        <c:varyColors val="0"/>
        <c:ser>
          <c:idx val="1"/>
          <c:order val="1"/>
          <c:tx>
            <c:v>H(t)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'case a)'!$Y$57:$Y$197</c:f>
              <c:numCache>
                <c:formatCode>General</c:formatCode>
                <c:ptCount val="1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</c:numCache>
            </c:numRef>
          </c:xVal>
          <c:yVal>
            <c:numRef>
              <c:f>'case a)'!$AT$57:$AT$197</c:f>
              <c:numCache>
                <c:formatCode>General</c:formatCode>
                <c:ptCount val="141"/>
                <c:pt idx="0">
                  <c:v>723.5367494426622</c:v>
                </c:pt>
                <c:pt idx="1">
                  <c:v>723.5367494426622</c:v>
                </c:pt>
                <c:pt idx="2">
                  <c:v>1002.0911471642219</c:v>
                </c:pt>
                <c:pt idx="3">
                  <c:v>1141.3683460250018</c:v>
                </c:pt>
                <c:pt idx="4">
                  <c:v>1211.0069454553916</c:v>
                </c:pt>
                <c:pt idx="5">
                  <c:v>1245.8262451705864</c:v>
                </c:pt>
                <c:pt idx="6">
                  <c:v>1263.2358950281839</c:v>
                </c:pt>
                <c:pt idx="7">
                  <c:v>1271.9407199569825</c:v>
                </c:pt>
                <c:pt idx="8">
                  <c:v>1276.2931324213821</c:v>
                </c:pt>
                <c:pt idx="9">
                  <c:v>1278.4693386535816</c:v>
                </c:pt>
                <c:pt idx="10">
                  <c:v>1279.5574417696814</c:v>
                </c:pt>
                <c:pt idx="11">
                  <c:v>1280.1014933277313</c:v>
                </c:pt>
                <c:pt idx="12">
                  <c:v>1280.3735191067562</c:v>
                </c:pt>
                <c:pt idx="13">
                  <c:v>1280.5095319962688</c:v>
                </c:pt>
                <c:pt idx="14">
                  <c:v>1280.5775384410251</c:v>
                </c:pt>
                <c:pt idx="15">
                  <c:v>1280.6115416634036</c:v>
                </c:pt>
                <c:pt idx="16">
                  <c:v>1280.6285432745924</c:v>
                </c:pt>
                <c:pt idx="17">
                  <c:v>1280.6370440801868</c:v>
                </c:pt>
                <c:pt idx="18">
                  <c:v>1280.641294482984</c:v>
                </c:pt>
                <c:pt idx="19">
                  <c:v>1280.6434196843827</c:v>
                </c:pt>
                <c:pt idx="20">
                  <c:v>1280.6444822850819</c:v>
                </c:pt>
                <c:pt idx="21">
                  <c:v>1280.6450135854316</c:v>
                </c:pt>
                <c:pt idx="22">
                  <c:v>1280.6452792356065</c:v>
                </c:pt>
                <c:pt idx="23">
                  <c:v>1280.6454120606941</c:v>
                </c:pt>
                <c:pt idx="24">
                  <c:v>1280.6454784732377</c:v>
                </c:pt>
                <c:pt idx="25">
                  <c:v>1280.6455116795096</c:v>
                </c:pt>
                <c:pt idx="26">
                  <c:v>1280.6455282826455</c:v>
                </c:pt>
                <c:pt idx="27">
                  <c:v>1280.6455365842135</c:v>
                </c:pt>
                <c:pt idx="28">
                  <c:v>1280.6455407349974</c:v>
                </c:pt>
                <c:pt idx="29">
                  <c:v>1280.6455428103893</c:v>
                </c:pt>
                <c:pt idx="30">
                  <c:v>1280.6455438480857</c:v>
                </c:pt>
                <c:pt idx="31">
                  <c:v>1280.6455443669336</c:v>
                </c:pt>
                <c:pt idx="32">
                  <c:v>1280.6455446263574</c:v>
                </c:pt>
                <c:pt idx="33">
                  <c:v>1280.6455447560695</c:v>
                </c:pt>
                <c:pt idx="34">
                  <c:v>1280.6455448209256</c:v>
                </c:pt>
                <c:pt idx="35">
                  <c:v>1280.6455448533536</c:v>
                </c:pt>
                <c:pt idx="36">
                  <c:v>1280.6455448695676</c:v>
                </c:pt>
                <c:pt idx="37">
                  <c:v>1280.6455448776744</c:v>
                </c:pt>
                <c:pt idx="38">
                  <c:v>1280.645544881728</c:v>
                </c:pt>
                <c:pt idx="39">
                  <c:v>1280.6455448837548</c:v>
                </c:pt>
                <c:pt idx="40">
                  <c:v>1280.6455448847682</c:v>
                </c:pt>
                <c:pt idx="41">
                  <c:v>1141.3683460244947</c:v>
                </c:pt>
                <c:pt idx="42">
                  <c:v>932.45254773357829</c:v>
                </c:pt>
                <c:pt idx="43">
                  <c:v>723.53674944253544</c:v>
                </c:pt>
                <c:pt idx="44">
                  <c:v>549.44025086662396</c:v>
                </c:pt>
                <c:pt idx="45">
                  <c:v>418.86787693467454</c:v>
                </c:pt>
                <c:pt idx="46">
                  <c:v>327.4672151823039</c:v>
                </c:pt>
                <c:pt idx="47">
                  <c:v>266.53344068072084</c:v>
                </c:pt>
                <c:pt idx="48">
                  <c:v>227.36172850113076</c:v>
                </c:pt>
                <c:pt idx="49">
                  <c:v>202.87940838888636</c:v>
                </c:pt>
                <c:pt idx="50">
                  <c:v>187.91799054251459</c:v>
                </c:pt>
                <c:pt idx="51">
                  <c:v>178.94113983469126</c:v>
                </c:pt>
                <c:pt idx="52">
                  <c:v>173.63663714370441</c:v>
                </c:pt>
                <c:pt idx="53">
                  <c:v>170.54234390729553</c:v>
                </c:pt>
                <c:pt idx="54">
                  <c:v>168.75717473244435</c:v>
                </c:pt>
                <c:pt idx="55">
                  <c:v>167.73707806110093</c:v>
                </c:pt>
                <c:pt idx="56">
                  <c:v>167.15902328067253</c:v>
                </c:pt>
                <c:pt idx="57">
                  <c:v>166.83386746668191</c:v>
                </c:pt>
                <c:pt idx="58">
                  <c:v>166.65216274709897</c:v>
                </c:pt>
                <c:pt idx="59">
                  <c:v>166.55121568066374</c:v>
                </c:pt>
                <c:pt idx="60">
                  <c:v>166.49542914394956</c:v>
                </c:pt>
                <c:pt idx="61">
                  <c:v>166.4647465487572</c:v>
                </c:pt>
                <c:pt idx="62">
                  <c:v>166.44794417519915</c:v>
                </c:pt>
                <c:pt idx="63">
                  <c:v>166.43877924416753</c:v>
                </c:pt>
                <c:pt idx="64">
                  <c:v>166.43379830338927</c:v>
                </c:pt>
                <c:pt idx="65">
                  <c:v>166.43110029380136</c:v>
                </c:pt>
                <c:pt idx="66">
                  <c:v>166.42964336862357</c:v>
                </c:pt>
                <c:pt idx="67">
                  <c:v>166.42885887045091</c:v>
                </c:pt>
                <c:pt idx="68">
                  <c:v>166.42843756587655</c:v>
                </c:pt>
                <c:pt idx="69">
                  <c:v>166.42821186699783</c:v>
                </c:pt>
                <c:pt idx="70">
                  <c:v>166.42809123483821</c:v>
                </c:pt>
                <c:pt idx="71">
                  <c:v>166.42802689768644</c:v>
                </c:pt>
                <c:pt idx="72">
                  <c:v>166.42799265371858</c:v>
                </c:pt>
                <c:pt idx="73">
                  <c:v>166.42797446161083</c:v>
                </c:pt>
                <c:pt idx="74">
                  <c:v>166.42796481428078</c:v>
                </c:pt>
                <c:pt idx="75">
                  <c:v>166.42795970687078</c:v>
                </c:pt>
                <c:pt idx="76">
                  <c:v>166.42795700723994</c:v>
                </c:pt>
                <c:pt idx="77">
                  <c:v>166.42795558243472</c:v>
                </c:pt>
                <c:pt idx="78">
                  <c:v>166.42795483152389</c:v>
                </c:pt>
                <c:pt idx="79">
                  <c:v>166.42795443630772</c:v>
                </c:pt>
                <c:pt idx="80">
                  <c:v>166.42795422856577</c:v>
                </c:pt>
                <c:pt idx="81">
                  <c:v>201.24725383469627</c:v>
                </c:pt>
                <c:pt idx="82">
                  <c:v>288.2955030654914</c:v>
                </c:pt>
                <c:pt idx="83">
                  <c:v>418.86787696751463</c:v>
                </c:pt>
                <c:pt idx="84">
                  <c:v>571.20231320581684</c:v>
                </c:pt>
                <c:pt idx="85">
                  <c:v>723.5367494516006</c:v>
                </c:pt>
                <c:pt idx="86">
                  <c:v>860.63774207590154</c:v>
                </c:pt>
                <c:pt idx="87">
                  <c:v>974.88856926415224</c:v>
                </c:pt>
                <c:pt idx="88">
                  <c:v>1064.6570763412253</c:v>
                </c:pt>
                <c:pt idx="89">
                  <c:v>1131.9834566492968</c:v>
                </c:pt>
                <c:pt idx="90">
                  <c:v>1180.6080646496932</c:v>
                </c:pt>
                <c:pt idx="91">
                  <c:v>1214.6452902500273</c:v>
                </c:pt>
                <c:pt idx="92">
                  <c:v>1237.8524895230089</c:v>
                </c:pt>
                <c:pt idx="93">
                  <c:v>1253.3239557050097</c:v>
                </c:pt>
                <c:pt idx="94">
                  <c:v>1263.4399143624771</c:v>
                </c:pt>
                <c:pt idx="95">
                  <c:v>1269.9430306422803</c:v>
                </c:pt>
                <c:pt idx="96">
                  <c:v>1274.0616709528242</c:v>
                </c:pt>
                <c:pt idx="97">
                  <c:v>1276.6358211469149</c:v>
                </c:pt>
                <c:pt idx="98">
                  <c:v>1278.2257374432652</c:v>
                </c:pt>
                <c:pt idx="99">
                  <c:v>1279.1973529577019</c:v>
                </c:pt>
                <c:pt idx="100">
                  <c:v>1279.7854360322292</c:v>
                </c:pt>
                <c:pt idx="101">
                  <c:v>1280.1382858769452</c:v>
                </c:pt>
                <c:pt idx="102">
                  <c:v>1280.3483155464196</c:v>
                </c:pt>
                <c:pt idx="103">
                  <c:v>1280.4724239874722</c:v>
                </c:pt>
                <c:pt idx="104">
                  <c:v>1280.5452702463513</c:v>
                </c:pt>
                <c:pt idx="105">
                  <c:v>1280.5877638973643</c:v>
                </c:pt>
                <c:pt idx="106">
                  <c:v>1280.6124102149518</c:v>
                </c:pt>
                <c:pt idx="107">
                  <c:v>1280.6266292443293</c:v>
                </c:pt>
                <c:pt idx="108">
                  <c:v>1280.6347920204532</c:v>
                </c:pt>
                <c:pt idx="109">
                  <c:v>1280.6394564639522</c:v>
                </c:pt>
                <c:pt idx="110">
                  <c:v>1280.6421103714604</c:v>
                </c:pt>
                <c:pt idx="111">
                  <c:v>1280.6436142523821</c:v>
                </c:pt>
                <c:pt idx="112">
                  <c:v>1280.6444632174187</c:v>
                </c:pt>
                <c:pt idx="113">
                  <c:v>1280.6449407602515</c:v>
                </c:pt>
                <c:pt idx="114">
                  <c:v>1280.6452084736575</c:v>
                </c:pt>
                <c:pt idx="115">
                  <c:v>1280.6453580782083</c:v>
                </c:pt>
                <c:pt idx="116">
                  <c:v>1280.645441429315</c:v>
                </c:pt>
                <c:pt idx="117">
                  <c:v>1280.6454877354854</c:v>
                </c:pt>
                <c:pt idx="118">
                  <c:v>1280.6455133916072</c:v>
                </c:pt>
                <c:pt idx="119">
                  <c:v>1280.6455275699898</c:v>
                </c:pt>
                <c:pt idx="120">
                  <c:v>1280.645535386278</c:v>
                </c:pt>
                <c:pt idx="121">
                  <c:v>1271.9407147564375</c:v>
                </c:pt>
                <c:pt idx="122">
                  <c:v>1241.4738298648267</c:v>
                </c:pt>
                <c:pt idx="123">
                  <c:v>1180.5400566551696</c:v>
                </c:pt>
                <c:pt idx="124">
                  <c:v>1089.1393956088402</c:v>
                </c:pt>
                <c:pt idx="125">
                  <c:v>974.88856880347907</c:v>
                </c:pt>
                <c:pt idx="126">
                  <c:v>849.21265910362445</c:v>
                </c:pt>
                <c:pt idx="127">
                  <c:v>723.53674930804766</c:v>
                </c:pt>
                <c:pt idx="128">
                  <c:v>606.83769016816609</c:v>
                </c:pt>
                <c:pt idx="129">
                  <c:v>504.72601340016115</c:v>
                </c:pt>
                <c:pt idx="130">
                  <c:v>419.63294941702708</c:v>
                </c:pt>
                <c:pt idx="131">
                  <c:v>351.55849822581115</c:v>
                </c:pt>
                <c:pt idx="132">
                  <c:v>298.95551321213355</c:v>
                </c:pt>
                <c:pt idx="133">
                  <c:v>259.50327445075976</c:v>
                </c:pt>
                <c:pt idx="134">
                  <c:v>230.67279227843824</c:v>
                </c:pt>
                <c:pt idx="135">
                  <c:v>210.07959072650914</c:v>
                </c:pt>
                <c:pt idx="136">
                  <c:v>195.6643496400244</c:v>
                </c:pt>
                <c:pt idx="137">
                  <c:v>185.7538713929998</c:v>
                </c:pt>
                <c:pt idx="138">
                  <c:v>179.04972434350859</c:v>
                </c:pt>
                <c:pt idx="139">
                  <c:v>174.58029297716413</c:v>
                </c:pt>
                <c:pt idx="140">
                  <c:v>171.63987760456078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24-4A36-84F8-FB04F5E03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044904"/>
        <c:axId val="609045888"/>
      </c:scatterChart>
      <c:valAx>
        <c:axId val="611471120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11471448"/>
        <c:crosses val="autoZero"/>
        <c:crossBetween val="midCat"/>
      </c:valAx>
      <c:valAx>
        <c:axId val="61147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v(t)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11471120"/>
        <c:crosses val="autoZero"/>
        <c:crossBetween val="midCat"/>
      </c:valAx>
      <c:valAx>
        <c:axId val="6090458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H(t)</a:t>
                </a:r>
                <a:r>
                  <a:rPr lang="cs-CZ" baseline="0"/>
                  <a:t> [m]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09044904"/>
        <c:crosses val="max"/>
        <c:crossBetween val="midCat"/>
      </c:valAx>
      <c:valAx>
        <c:axId val="609044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904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v(t) in points A, B, C - Friction disregarded, instant closing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2047003499562554"/>
          <c:y val="0.17171296296296296"/>
          <c:w val="0.82739107611548557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 a)'!$A$57:$A$197</c:f>
              <c:numCache>
                <c:formatCode>General</c:formatCode>
                <c:ptCount val="1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</c:numCache>
            </c:numRef>
          </c:xVal>
          <c:yVal>
            <c:numRef>
              <c:f>'case a)'!$B$57:$B$197</c:f>
              <c:numCache>
                <c:formatCode>General</c:formatCode>
                <c:ptCount val="141"/>
                <c:pt idx="0">
                  <c:v>5.3580757679382351</c:v>
                </c:pt>
                <c:pt idx="1">
                  <c:v>5.3580757679382351</c:v>
                </c:pt>
                <c:pt idx="2">
                  <c:v>5.3580757679382351</c:v>
                </c:pt>
                <c:pt idx="3">
                  <c:v>5.3580757679382351</c:v>
                </c:pt>
                <c:pt idx="4">
                  <c:v>5.3580757679382351</c:v>
                </c:pt>
                <c:pt idx="5">
                  <c:v>5.3580757679382351</c:v>
                </c:pt>
                <c:pt idx="6">
                  <c:v>5.3580757679382351</c:v>
                </c:pt>
                <c:pt idx="7">
                  <c:v>5.3580757679382351</c:v>
                </c:pt>
                <c:pt idx="8">
                  <c:v>5.3580757679382351</c:v>
                </c:pt>
                <c:pt idx="9">
                  <c:v>5.3580757679382351</c:v>
                </c:pt>
                <c:pt idx="10">
                  <c:v>5.3580757679382351</c:v>
                </c:pt>
                <c:pt idx="11">
                  <c:v>5.3580757679382351</c:v>
                </c:pt>
                <c:pt idx="12">
                  <c:v>5.3580757679382351</c:v>
                </c:pt>
                <c:pt idx="13">
                  <c:v>5.3580757679382351</c:v>
                </c:pt>
                <c:pt idx="14">
                  <c:v>5.3580757679382351</c:v>
                </c:pt>
                <c:pt idx="15">
                  <c:v>5.3580757679382351</c:v>
                </c:pt>
                <c:pt idx="16">
                  <c:v>5.3580757679382351</c:v>
                </c:pt>
                <c:pt idx="17">
                  <c:v>5.3580757679382351</c:v>
                </c:pt>
                <c:pt idx="18">
                  <c:v>5.3580757679382351</c:v>
                </c:pt>
                <c:pt idx="19">
                  <c:v>5.3580757679382351</c:v>
                </c:pt>
                <c:pt idx="20">
                  <c:v>5.3580757679382351</c:v>
                </c:pt>
                <c:pt idx="21">
                  <c:v>2.679037883969118</c:v>
                </c:pt>
                <c:pt idx="22">
                  <c:v>8.8817841970012523E-16</c:v>
                </c:pt>
                <c:pt idx="23">
                  <c:v>-2.0092784129768377</c:v>
                </c:pt>
                <c:pt idx="24">
                  <c:v>-3.3487973549613974</c:v>
                </c:pt>
                <c:pt idx="25">
                  <c:v>-4.1859966937017461</c:v>
                </c:pt>
                <c:pt idx="26">
                  <c:v>-4.6883162969459535</c:v>
                </c:pt>
                <c:pt idx="27">
                  <c:v>-4.9813360655050749</c:v>
                </c:pt>
                <c:pt idx="28">
                  <c:v>-5.1487759332531438</c:v>
                </c:pt>
                <c:pt idx="29">
                  <c:v>-5.2429608588614336</c:v>
                </c:pt>
                <c:pt idx="30">
                  <c:v>-5.2952858175327053</c:v>
                </c:pt>
                <c:pt idx="31">
                  <c:v>-5.3240645448019057</c:v>
                </c:pt>
                <c:pt idx="32">
                  <c:v>-5.3397620324032848</c:v>
                </c:pt>
                <c:pt idx="33">
                  <c:v>-5.3482648381873688</c:v>
                </c:pt>
                <c:pt idx="34">
                  <c:v>-5.3528432720711043</c:v>
                </c:pt>
                <c:pt idx="35">
                  <c:v>-5.3552960045088227</c:v>
                </c:pt>
                <c:pt idx="36">
                  <c:v>-5.3566041284756034</c:v>
                </c:pt>
                <c:pt idx="37">
                  <c:v>-5.3572990693329556</c:v>
                </c:pt>
                <c:pt idx="38">
                  <c:v>-5.3576669791986129</c:v>
                </c:pt>
                <c:pt idx="39">
                  <c:v>-5.3578611538499343</c:v>
                </c:pt>
                <c:pt idx="40">
                  <c:v>-5.3579633510348383</c:v>
                </c:pt>
                <c:pt idx="41">
                  <c:v>-5.3580170045569098</c:v>
                </c:pt>
                <c:pt idx="42">
                  <c:v>-5.3580451087827594</c:v>
                </c:pt>
                <c:pt idx="43">
                  <c:v>-5.3580597996280916</c:v>
                </c:pt>
                <c:pt idx="44">
                  <c:v>-5.3580674644169619</c:v>
                </c:pt>
                <c:pt idx="45">
                  <c:v>-5.3580714564944962</c:v>
                </c:pt>
                <c:pt idx="46">
                  <c:v>-5.3580735323748163</c:v>
                </c:pt>
                <c:pt idx="47">
                  <c:v>-5.3580746102357519</c:v>
                </c:pt>
                <c:pt idx="48">
                  <c:v>-5.3580751691266038</c:v>
                </c:pt>
                <c:pt idx="49">
                  <c:v>-5.3580754585522241</c:v>
                </c:pt>
                <c:pt idx="50">
                  <c:v>-5.3580756082551337</c:v>
                </c:pt>
                <c:pt idx="51">
                  <c:v>-5.3580756856016363</c:v>
                </c:pt>
                <c:pt idx="52">
                  <c:v>-5.3580757255224123</c:v>
                </c:pt>
                <c:pt idx="53">
                  <c:v>-5.3580757461065609</c:v>
                </c:pt>
                <c:pt idx="54">
                  <c:v>-5.3580757567105177</c:v>
                </c:pt>
                <c:pt idx="55">
                  <c:v>-5.3580757621684354</c:v>
                </c:pt>
                <c:pt idx="56">
                  <c:v>-5.3580757649753652</c:v>
                </c:pt>
                <c:pt idx="57">
                  <c:v>-5.3580757664178131</c:v>
                </c:pt>
                <c:pt idx="58">
                  <c:v>-5.3580757671585317</c:v>
                </c:pt>
                <c:pt idx="59">
                  <c:v>-5.3580757675386375</c:v>
                </c:pt>
                <c:pt idx="60">
                  <c:v>-5.3580757677335633</c:v>
                </c:pt>
                <c:pt idx="61">
                  <c:v>-4.6883162968411831</c:v>
                </c:pt>
                <c:pt idx="62">
                  <c:v>-3.3487973549077896</c:v>
                </c:pt>
                <c:pt idx="63">
                  <c:v>-1.6743986774532846</c:v>
                </c:pt>
                <c:pt idx="64">
                  <c:v>1.4012346838399026E-11</c:v>
                </c:pt>
                <c:pt idx="65">
                  <c:v>1.4650988428027696</c:v>
                </c:pt>
                <c:pt idx="66">
                  <c:v>2.6371779170357557</c:v>
                </c:pt>
                <c:pt idx="67">
                  <c:v>3.5162372227113314</c:v>
                </c:pt>
                <c:pt idx="68">
                  <c:v>4.1441367267656775</c:v>
                </c:pt>
                <c:pt idx="69">
                  <c:v>4.5758176358032028</c:v>
                </c:pt>
                <c:pt idx="70">
                  <c:v>4.8636049084949589</c:v>
                </c:pt>
                <c:pt idx="71">
                  <c:v>5.0506666357446335</c:v>
                </c:pt>
                <c:pt idx="72">
                  <c:v>5.1697059167217168</c:v>
                </c:pt>
                <c:pt idx="73">
                  <c:v>5.2441054673324023</c:v>
                </c:pt>
                <c:pt idx="74">
                  <c:v>5.2898898061697484</c:v>
                </c:pt>
                <c:pt idx="75">
                  <c:v>5.3176874404638532</c:v>
                </c:pt>
                <c:pt idx="76">
                  <c:v>5.3343660210403172</c:v>
                </c:pt>
                <c:pt idx="77">
                  <c:v>5.344268928257593</c:v>
                </c:pt>
                <c:pt idx="78">
                  <c:v>5.3500941677971676</c:v>
                </c:pt>
                <c:pt idx="79">
                  <c:v>5.3534922241952536</c:v>
                </c:pt>
                <c:pt idx="80">
                  <c:v>5.3554595200046702</c:v>
                </c:pt>
                <c:pt idx="81">
                  <c:v>5.356590715095086</c:v>
                </c:pt>
                <c:pt idx="82">
                  <c:v>5.3572371122896083</c:v>
                </c:pt>
                <c:pt idx="83">
                  <c:v>5.3576043834228599</c:v>
                </c:pt>
                <c:pt idx="84">
                  <c:v>5.3578119714546988</c:v>
                </c:pt>
                <c:pt idx="85">
                  <c:v>5.3579287397226079</c:v>
                </c:pt>
                <c:pt idx="86">
                  <c:v>5.3579941299526386</c:v>
                </c:pt>
                <c:pt idx="87">
                  <c:v>5.3580305975809237</c:v>
                </c:pt>
                <c:pt idx="88">
                  <c:v>5.3580508573744146</c:v>
                </c:pt>
                <c:pt idx="89">
                  <c:v>5.3580620726172397</c:v>
                </c:pt>
                <c:pt idx="90">
                  <c:v>5.358068260337423</c:v>
                </c:pt>
                <c:pt idx="91">
                  <c:v>5.3580716635835213</c:v>
                </c:pt>
                <c:pt idx="92">
                  <c:v>5.3580735298797695</c:v>
                </c:pt>
                <c:pt idx="93">
                  <c:v>5.3580745505105272</c:v>
                </c:pt>
                <c:pt idx="94">
                  <c:v>5.358075107218216</c:v>
                </c:pt>
                <c:pt idx="95">
                  <c:v>5.3580754101326935</c:v>
                </c:pt>
                <c:pt idx="96">
                  <c:v>5.3580755745719815</c:v>
                </c:pt>
                <c:pt idx="97">
                  <c:v>5.3580756636432634</c:v>
                </c:pt>
                <c:pt idx="98">
                  <c:v>5.3580757117898994</c:v>
                </c:pt>
                <c:pt idx="99">
                  <c:v>5.358075737763742</c:v>
                </c:pt>
                <c:pt idx="100">
                  <c:v>5.3580757517496593</c:v>
                </c:pt>
                <c:pt idx="101">
                  <c:v>5.1906358915190189</c:v>
                </c:pt>
                <c:pt idx="102">
                  <c:v>4.688316292308552</c:v>
                </c:pt>
                <c:pt idx="103">
                  <c:v>3.8092569887921184</c:v>
                </c:pt>
                <c:pt idx="104">
                  <c:v>2.6371779157114803</c:v>
                </c:pt>
                <c:pt idx="105">
                  <c:v>1.3185889578127585</c:v>
                </c:pt>
                <c:pt idx="106">
                  <c:v>-3.7405012420776984E-10</c:v>
                </c:pt>
                <c:pt idx="107">
                  <c:v>-1.2087065455050729</c:v>
                </c:pt>
                <c:pt idx="108">
                  <c:v>-2.2447407271029847</c:v>
                </c:pt>
                <c:pt idx="109">
                  <c:v>-3.0865184996775161</c:v>
                </c:pt>
                <c:pt idx="110">
                  <c:v>-3.7412345450255104</c:v>
                </c:pt>
                <c:pt idx="111">
                  <c:v>-4.2322715790422922</c:v>
                </c:pt>
                <c:pt idx="112">
                  <c:v>-4.5893894219663416</c:v>
                </c:pt>
                <c:pt idx="113">
                  <c:v>-4.842347894038868</c:v>
                </c:pt>
                <c:pt idx="114">
                  <c:v>-5.0174729900897201</c:v>
                </c:pt>
                <c:pt idx="115">
                  <c:v>-5.1363078766959669</c:v>
                </c:pt>
                <c:pt idx="116">
                  <c:v>-5.2155311344336193</c:v>
                </c:pt>
                <c:pt idx="117">
                  <c:v>-5.2675213973240256</c:v>
                </c:pt>
                <c:pt idx="118">
                  <c:v>-5.3011621556649082</c:v>
                </c:pt>
                <c:pt idx="119">
                  <c:v>-5.3226548623827172</c:v>
                </c:pt>
                <c:pt idx="120">
                  <c:v>-5.3362292034676617</c:v>
                </c:pt>
                <c:pt idx="121">
                  <c:v>-5.3447131666457519</c:v>
                </c:pt>
                <c:pt idx="122">
                  <c:v>-5.3499651438512394</c:v>
                </c:pt>
                <c:pt idx="123">
                  <c:v>-5.3531879480455178</c:v>
                </c:pt>
                <c:pt idx="124">
                  <c:v>-5.3551496549463877</c:v>
                </c:pt>
                <c:pt idx="125">
                  <c:v>-5.3563348528656585</c:v>
                </c:pt>
                <c:pt idx="126">
                  <c:v>-5.3570459716172198</c:v>
                </c:pt>
                <c:pt idx="127">
                  <c:v>-5.3574699077960402</c:v>
                </c:pt>
                <c:pt idx="128">
                  <c:v>-5.3577211292353422</c:v>
                </c:pt>
                <c:pt idx="129">
                  <c:v>-5.3578691704406394</c:v>
                </c:pt>
                <c:pt idx="130">
                  <c:v>-5.357955953216158</c:v>
                </c:pt>
                <c:pt idx="131">
                  <c:v>-5.3580065765018796</c:v>
                </c:pt>
                <c:pt idx="132">
                  <c:v>-5.3580359706677871</c:v>
                </c:pt>
                <c:pt idx="133">
                  <c:v>-5.3580529641699526</c:v>
                </c:pt>
                <c:pt idx="134">
                  <c:v>-5.3580627483075576</c:v>
                </c:pt>
                <c:pt idx="135">
                  <c:v>-5.3580683597982457</c:v>
                </c:pt>
                <c:pt idx="136">
                  <c:v>-5.3580715663643508</c:v>
                </c:pt>
                <c:pt idx="137">
                  <c:v>-5.3580733923256059</c:v>
                </c:pt>
                <c:pt idx="138">
                  <c:v>-5.3580744286819977</c:v>
                </c:pt>
                <c:pt idx="139">
                  <c:v>-5.3580750150415293</c:v>
                </c:pt>
                <c:pt idx="140">
                  <c:v>-5.3580753458084462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7B-48B4-AD07-14C31088FFC7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'case a)'!$A$57:$A$197</c:f>
              <c:numCache>
                <c:formatCode>General</c:formatCode>
                <c:ptCount val="1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</c:numCache>
            </c:numRef>
          </c:xVal>
          <c:yVal>
            <c:numRef>
              <c:f>'case a)'!$L$57:$L$197</c:f>
              <c:numCache>
                <c:formatCode>General</c:formatCode>
                <c:ptCount val="141"/>
                <c:pt idx="0">
                  <c:v>5.3580757679382351</c:v>
                </c:pt>
                <c:pt idx="1">
                  <c:v>5.3580757679382351</c:v>
                </c:pt>
                <c:pt idx="2">
                  <c:v>5.3580757679382351</c:v>
                </c:pt>
                <c:pt idx="3">
                  <c:v>5.3580757679382351</c:v>
                </c:pt>
                <c:pt idx="4">
                  <c:v>5.3580757679382351</c:v>
                </c:pt>
                <c:pt idx="5">
                  <c:v>5.3580757679382351</c:v>
                </c:pt>
                <c:pt idx="6">
                  <c:v>5.3580757679382351</c:v>
                </c:pt>
                <c:pt idx="7">
                  <c:v>5.3580757679382351</c:v>
                </c:pt>
                <c:pt idx="8">
                  <c:v>5.3580757679382351</c:v>
                </c:pt>
                <c:pt idx="9">
                  <c:v>5.3580757679382351</c:v>
                </c:pt>
                <c:pt idx="10">
                  <c:v>5.3580757679382351</c:v>
                </c:pt>
                <c:pt idx="11">
                  <c:v>2.679037883969118</c:v>
                </c:pt>
                <c:pt idx="12">
                  <c:v>1.3395189419845597</c:v>
                </c:pt>
                <c:pt idx="13">
                  <c:v>0.66975947099227851</c:v>
                </c:pt>
                <c:pt idx="14">
                  <c:v>0.33487973549613848</c:v>
                </c:pt>
                <c:pt idx="15">
                  <c:v>0.16743986774807013</c:v>
                </c:pt>
                <c:pt idx="16">
                  <c:v>8.3719933874036423E-2</c:v>
                </c:pt>
                <c:pt idx="17">
                  <c:v>4.18599669370191E-2</c:v>
                </c:pt>
                <c:pt idx="18">
                  <c:v>2.0929983468509807E-2</c:v>
                </c:pt>
                <c:pt idx="19">
                  <c:v>1.0464991734255791E-2</c:v>
                </c:pt>
                <c:pt idx="20">
                  <c:v>5.2324958671292349E-3</c:v>
                </c:pt>
                <c:pt idx="21">
                  <c:v>2.6162479335633242E-3</c:v>
                </c:pt>
                <c:pt idx="22">
                  <c:v>1.3081239667851719E-3</c:v>
                </c:pt>
                <c:pt idx="23">
                  <c:v>6.5406198339130052E-4</c:v>
                </c:pt>
                <c:pt idx="24">
                  <c:v>3.2703099169695314E-4</c:v>
                </c:pt>
                <c:pt idx="25">
                  <c:v>1.6351549584719776E-4</c:v>
                </c:pt>
                <c:pt idx="26">
                  <c:v>8.1757747924881408E-5</c:v>
                </c:pt>
                <c:pt idx="27">
                  <c:v>4.0878873963352735E-5</c:v>
                </c:pt>
                <c:pt idx="28">
                  <c:v>2.0439436981847834E-5</c:v>
                </c:pt>
                <c:pt idx="29">
                  <c:v>1.0219718489658216E-5</c:v>
                </c:pt>
                <c:pt idx="30">
                  <c:v>5.1098592471674593E-6</c:v>
                </c:pt>
                <c:pt idx="31">
                  <c:v>-1.3395163870549349</c:v>
                </c:pt>
                <c:pt idx="32">
                  <c:v>-2.6790366065043054</c:v>
                </c:pt>
                <c:pt idx="33">
                  <c:v>-3.6836764517251304</c:v>
                </c:pt>
                <c:pt idx="34">
                  <c:v>-4.3534362420836148</c:v>
                </c:pt>
                <c:pt idx="35">
                  <c:v>-4.7720360711368892</c:v>
                </c:pt>
                <c:pt idx="36">
                  <c:v>-5.0231959526005445</c:v>
                </c:pt>
                <c:pt idx="37">
                  <c:v>-5.1697058768008812</c:v>
                </c:pt>
                <c:pt idx="38">
                  <c:v>-5.2534258306352983</c:v>
                </c:pt>
                <c:pt idx="39">
                  <c:v>-5.3005183034196381</c:v>
                </c:pt>
                <c:pt idx="40">
                  <c:v>-5.3266807877453735</c:v>
                </c:pt>
                <c:pt idx="41">
                  <c:v>-5.3410701538750223</c:v>
                </c:pt>
                <c:pt idx="42">
                  <c:v>-5.3489188989232384</c:v>
                </c:pt>
                <c:pt idx="43">
                  <c:v>-5.3531703024390396</c:v>
                </c:pt>
                <c:pt idx="44">
                  <c:v>-5.3554595196927908</c:v>
                </c:pt>
                <c:pt idx="45">
                  <c:v>-5.356685886067587</c:v>
                </c:pt>
                <c:pt idx="46">
                  <c:v>-5.3573399481289519</c:v>
                </c:pt>
                <c:pt idx="47">
                  <c:v>-5.3576874185966101</c:v>
                </c:pt>
                <c:pt idx="48">
                  <c:v>-5.3578713735489325</c:v>
                </c:pt>
                <c:pt idx="49">
                  <c:v>-5.3579684608843392</c:v>
                </c:pt>
                <c:pt idx="50">
                  <c:v>-5.3580195594816642</c:v>
                </c:pt>
                <c:pt idx="51">
                  <c:v>-4.6882869152528537</c:v>
                </c:pt>
                <c:pt idx="52">
                  <c:v>-3.6836617608785795</c:v>
                </c:pt>
                <c:pt idx="53">
                  <c:v>-2.6790298998134361</c:v>
                </c:pt>
                <c:pt idx="54">
                  <c:v>-1.8418343934678267</c:v>
                </c:pt>
                <c:pt idx="55">
                  <c:v>-1.2139368854514827</c:v>
                </c:pt>
                <c:pt idx="56">
                  <c:v>-0.77440827055303862</c:v>
                </c:pt>
                <c:pt idx="57">
                  <c:v>-0.48138904092442253</c:v>
                </c:pt>
                <c:pt idx="58">
                  <c:v>-0.29301946915329335</c:v>
                </c:pt>
                <c:pt idx="59">
                  <c:v>-0.17528845685574856</c:v>
                </c:pt>
                <c:pt idx="60">
                  <c:v>-0.10334171353421091</c:v>
                </c:pt>
                <c:pt idx="61">
                  <c:v>-6.0173661303665429E-2</c:v>
                </c:pt>
                <c:pt idx="62">
                  <c:v>-3.4665263911806812E-2</c:v>
                </c:pt>
                <c:pt idx="63">
                  <c:v>-1.9785364081736798E-2</c:v>
                </c:pt>
                <c:pt idx="64">
                  <c:v>-1.1200805851712115E-2</c:v>
                </c:pt>
                <c:pt idx="65">
                  <c:v>-6.2953437052398926E-3</c:v>
                </c:pt>
                <c:pt idx="66">
                  <c:v>-3.5155816792906414E-3</c:v>
                </c:pt>
                <c:pt idx="67">
                  <c:v>-1.951965471472123E-3</c:v>
                </c:pt>
                <c:pt idx="68">
                  <c:v>-1.0781799108956645E-3</c:v>
                </c:pt>
                <c:pt idx="69">
                  <c:v>-5.9274347264891107E-4</c:v>
                </c:pt>
                <c:pt idx="70">
                  <c:v>-3.2447595973678507E-4</c:v>
                </c:pt>
                <c:pt idx="71">
                  <c:v>0.33470280667215746</c:v>
                </c:pt>
                <c:pt idx="72">
                  <c:v>1.0045430772881705</c:v>
                </c:pt>
                <c:pt idx="73">
                  <c:v>1.8417864885514135</c:v>
                </c:pt>
                <c:pt idx="74">
                  <c:v>2.6790097797502748</c:v>
                </c:pt>
                <c:pt idx="75">
                  <c:v>3.411572175396643</c:v>
                </c:pt>
                <c:pt idx="76">
                  <c:v>3.9976187186092105</c:v>
                </c:pt>
                <c:pt idx="77">
                  <c:v>4.4371521439602706</c:v>
                </c:pt>
                <c:pt idx="78">
                  <c:v>4.7511039219667932</c:v>
                </c:pt>
                <c:pt idx="79">
                  <c:v>4.9669454618316351</c:v>
                </c:pt>
                <c:pt idx="80">
                  <c:v>5.1108396782762799</c:v>
                </c:pt>
                <c:pt idx="81">
                  <c:v>5.2043708512871261</c:v>
                </c:pt>
                <c:pt idx="82">
                  <c:v>5.2638906564488668</c:v>
                </c:pt>
                <c:pt idx="83">
                  <c:v>5.3010905192368449</c:v>
                </c:pt>
                <c:pt idx="84">
                  <c:v>5.3239827350478262</c:v>
                </c:pt>
                <c:pt idx="85">
                  <c:v>5.337881576755513</c:v>
                </c:pt>
                <c:pt idx="86">
                  <c:v>5.3462208800257915</c:v>
                </c:pt>
                <c:pt idx="87">
                  <c:v>5.3511723404860678</c:v>
                </c:pt>
                <c:pt idx="88">
                  <c:v>5.3540849638668515</c:v>
                </c:pt>
                <c:pt idx="89">
                  <c:v>5.3557839939664209</c:v>
                </c:pt>
                <c:pt idx="90">
                  <c:v>5.356767642870123</c:v>
                </c:pt>
                <c:pt idx="91">
                  <c:v>5.1898933731917314</c:v>
                </c:pt>
                <c:pt idx="92">
                  <c:v>4.7716169026938475</c:v>
                </c:pt>
                <c:pt idx="93">
                  <c:v>4.1439010343492715</c:v>
                </c:pt>
                <c:pt idx="94">
                  <c:v>3.4114554070427694</c:v>
                </c:pt>
                <c:pt idx="95">
                  <c:v>2.6789643698183223</c:v>
                </c:pt>
                <c:pt idx="96">
                  <c:v>2.0197025856958897</c:v>
                </c:pt>
                <c:pt idx="97">
                  <c:v>1.4703087534724157</c:v>
                </c:pt>
                <c:pt idx="98">
                  <c:v>1.0386379743367615</c:v>
                </c:pt>
                <c:pt idx="99">
                  <c:v>0.7148829001825977</c:v>
                </c:pt>
                <c:pt idx="100">
                  <c:v>0.48105883498195839</c:v>
                </c:pt>
                <c:pt idx="101">
                  <c:v>0.31738152526222274</c:v>
                </c:pt>
                <c:pt idx="102">
                  <c:v>0.20578313249468913</c:v>
                </c:pt>
                <c:pt idx="103">
                  <c:v>0.13138409219956504</c:v>
                </c:pt>
                <c:pt idx="104">
                  <c:v>8.2738510538820476E-2</c:v>
                </c:pt>
                <c:pt idx="105">
                  <c:v>5.1466323415241086E-2</c:v>
                </c:pt>
                <c:pt idx="106">
                  <c:v>3.1660591200355886E-2</c:v>
                </c:pt>
                <c:pt idx="107">
                  <c:v>1.9282001714416325E-2</c:v>
                </c:pt>
                <c:pt idx="108">
                  <c:v>1.1636398892052334E-2</c:v>
                </c:pt>
                <c:pt idx="109">
                  <c:v>6.9640843316054338E-3</c:v>
                </c:pt>
                <c:pt idx="110">
                  <c:v>4.1361035985291728E-3</c:v>
                </c:pt>
                <c:pt idx="111">
                  <c:v>-8.1280619152412012E-2</c:v>
                </c:pt>
                <c:pt idx="112">
                  <c:v>-0.33345041437408629</c:v>
                </c:pt>
                <c:pt idx="113">
                  <c:v>-0.77357688172383754</c:v>
                </c:pt>
                <c:pt idx="114">
                  <c:v>-1.3599667230678862</c:v>
                </c:pt>
                <c:pt idx="115">
                  <c:v>-2.0194655464860833</c:v>
                </c:pt>
                <c:pt idx="116">
                  <c:v>-2.6788785453714157</c:v>
                </c:pt>
                <c:pt idx="117">
                  <c:v>-3.2833001947399643</c:v>
                </c:pt>
                <c:pt idx="118">
                  <c:v>-3.8013565388888142</c:v>
                </c:pt>
                <c:pt idx="119">
                  <c:v>-4.222267855661725</c:v>
                </c:pt>
                <c:pt idx="120">
                  <c:v>-4.5496386405085945</c:v>
                </c:pt>
                <c:pt idx="121">
                  <c:v>-4.7951643894149454</c:v>
                </c:pt>
                <c:pt idx="122">
                  <c:v>-4.9737273934000141</c:v>
                </c:pt>
                <c:pt idx="123">
                  <c:v>-5.1002089258554903</c:v>
                </c:pt>
                <c:pt idx="124">
                  <c:v>-5.1877727612674391</c:v>
                </c:pt>
                <c:pt idx="125">
                  <c:v>-5.2471909239924495</c:v>
                </c:pt>
                <c:pt idx="126">
                  <c:v>-5.2868029536820371</c:v>
                </c:pt>
                <c:pt idx="127">
                  <c:v>-5.3127983078054397</c:v>
                </c:pt>
                <c:pt idx="128">
                  <c:v>-5.3296188103516471</c:v>
                </c:pt>
                <c:pt idx="129">
                  <c:v>-5.3403652318918917</c:v>
                </c:pt>
                <c:pt idx="130">
                  <c:v>-5.3471524400215129</c:v>
                </c:pt>
                <c:pt idx="131">
                  <c:v>-5.3095344753464726</c:v>
                </c:pt>
                <c:pt idx="132">
                  <c:v>-5.1656505910145585</c:v>
                </c:pt>
                <c:pt idx="133">
                  <c:v>-4.8742422307652573</c:v>
                </c:pt>
                <c:pt idx="134">
                  <c:v>-4.4356934347723147</c:v>
                </c:pt>
                <c:pt idx="135">
                  <c:v>-3.8868739695355798</c:v>
                </c:pt>
                <c:pt idx="136">
                  <c:v>-3.282876257266472</c:v>
                </c:pt>
                <c:pt idx="137">
                  <c:v>-2.6787349532506832</c:v>
                </c:pt>
                <c:pt idx="138">
                  <c:v>-2.1176753825182546</c:v>
                </c:pt>
                <c:pt idx="139">
                  <c:v>-1.6267123692512357</c:v>
                </c:pt>
                <c:pt idx="140">
                  <c:v>-1.2175582323671568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7B-48B4-AD07-14C31088FFC7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'case a)'!$A$57:$A$197</c:f>
              <c:numCache>
                <c:formatCode>General</c:formatCode>
                <c:ptCount val="1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</c:numCache>
            </c:numRef>
          </c:xVal>
          <c:yVal>
            <c:numRef>
              <c:f>'case a)'!$V$57:$V$197</c:f>
              <c:numCache>
                <c:formatCode>General</c:formatCode>
                <c:ptCount val="141"/>
                <c:pt idx="0">
                  <c:v>5.3580757679382351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B7B-48B4-AD07-14C31088F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842816"/>
        <c:axId val="689839208"/>
      </c:scatterChart>
      <c:valAx>
        <c:axId val="689842816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t</a:t>
                </a:r>
                <a:r>
                  <a:rPr lang="cs-CZ" baseline="0"/>
                  <a:t> [s]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89839208"/>
        <c:crosses val="autoZero"/>
        <c:crossBetween val="midCat"/>
      </c:valAx>
      <c:valAx>
        <c:axId val="68983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v(t)</a:t>
                </a:r>
                <a:r>
                  <a:rPr lang="cs-CZ" baseline="0"/>
                  <a:t> [m/s]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8984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70444956516354"/>
          <c:y val="0.21172353455818022"/>
          <c:w val="9.0282051282051287E-2"/>
          <c:h val="0.16741188601424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H(t) in points A, B, C - Friction disregarded, instant closing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2047003499562554"/>
          <c:y val="0.17171296296296296"/>
          <c:w val="0.82739107611548557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 a)'!$A$57:$A$197</c:f>
              <c:numCache>
                <c:formatCode>General</c:formatCode>
                <c:ptCount val="1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</c:numCache>
            </c:numRef>
          </c:xVal>
          <c:yVal>
            <c:numRef>
              <c:f>'case a)'!$Z$57:$Z$197</c:f>
              <c:numCache>
                <c:formatCode>General</c:formatCode>
                <c:ptCount val="141"/>
                <c:pt idx="0">
                  <c:v>723.5367494426622</c:v>
                </c:pt>
                <c:pt idx="1">
                  <c:v>723.5367494426622</c:v>
                </c:pt>
                <c:pt idx="2">
                  <c:v>723.5367494426622</c:v>
                </c:pt>
                <c:pt idx="3">
                  <c:v>723.5367494426622</c:v>
                </c:pt>
                <c:pt idx="4">
                  <c:v>723.5367494426622</c:v>
                </c:pt>
                <c:pt idx="5">
                  <c:v>723.5367494426622</c:v>
                </c:pt>
                <c:pt idx="6">
                  <c:v>723.5367494426622</c:v>
                </c:pt>
                <c:pt idx="7">
                  <c:v>723.5367494426622</c:v>
                </c:pt>
                <c:pt idx="8">
                  <c:v>723.5367494426622</c:v>
                </c:pt>
                <c:pt idx="9">
                  <c:v>723.5367494426622</c:v>
                </c:pt>
                <c:pt idx="10">
                  <c:v>723.5367494426622</c:v>
                </c:pt>
                <c:pt idx="11">
                  <c:v>723.5367494426622</c:v>
                </c:pt>
                <c:pt idx="12">
                  <c:v>723.5367494426622</c:v>
                </c:pt>
                <c:pt idx="13">
                  <c:v>723.5367494426622</c:v>
                </c:pt>
                <c:pt idx="14">
                  <c:v>723.5367494426622</c:v>
                </c:pt>
                <c:pt idx="15">
                  <c:v>723.5367494426622</c:v>
                </c:pt>
                <c:pt idx="16">
                  <c:v>723.5367494426622</c:v>
                </c:pt>
                <c:pt idx="17">
                  <c:v>723.5367494426622</c:v>
                </c:pt>
                <c:pt idx="18">
                  <c:v>723.5367494426622</c:v>
                </c:pt>
                <c:pt idx="19">
                  <c:v>723.5367494426622</c:v>
                </c:pt>
                <c:pt idx="20">
                  <c:v>723.5367494426622</c:v>
                </c:pt>
                <c:pt idx="21">
                  <c:v>723.5367494426622</c:v>
                </c:pt>
                <c:pt idx="22">
                  <c:v>723.5367494426622</c:v>
                </c:pt>
                <c:pt idx="23">
                  <c:v>723.5367494426622</c:v>
                </c:pt>
                <c:pt idx="24">
                  <c:v>723.5367494426622</c:v>
                </c:pt>
                <c:pt idx="25">
                  <c:v>723.5367494426622</c:v>
                </c:pt>
                <c:pt idx="26">
                  <c:v>723.5367494426622</c:v>
                </c:pt>
                <c:pt idx="27">
                  <c:v>723.5367494426622</c:v>
                </c:pt>
                <c:pt idx="28">
                  <c:v>723.5367494426622</c:v>
                </c:pt>
                <c:pt idx="29">
                  <c:v>723.5367494426622</c:v>
                </c:pt>
                <c:pt idx="30">
                  <c:v>723.5367494426622</c:v>
                </c:pt>
                <c:pt idx="31">
                  <c:v>723.5367494426622</c:v>
                </c:pt>
                <c:pt idx="32">
                  <c:v>723.5367494426622</c:v>
                </c:pt>
                <c:pt idx="33">
                  <c:v>723.5367494426622</c:v>
                </c:pt>
                <c:pt idx="34">
                  <c:v>723.5367494426622</c:v>
                </c:pt>
                <c:pt idx="35">
                  <c:v>723.5367494426622</c:v>
                </c:pt>
                <c:pt idx="36">
                  <c:v>723.5367494426622</c:v>
                </c:pt>
                <c:pt idx="37">
                  <c:v>723.5367494426622</c:v>
                </c:pt>
                <c:pt idx="38">
                  <c:v>723.5367494426622</c:v>
                </c:pt>
                <c:pt idx="39">
                  <c:v>723.5367494426622</c:v>
                </c:pt>
                <c:pt idx="40">
                  <c:v>723.5367494426622</c:v>
                </c:pt>
                <c:pt idx="41">
                  <c:v>723.5367494426622</c:v>
                </c:pt>
                <c:pt idx="42">
                  <c:v>723.5367494426622</c:v>
                </c:pt>
                <c:pt idx="43">
                  <c:v>723.5367494426622</c:v>
                </c:pt>
                <c:pt idx="44">
                  <c:v>723.5367494426622</c:v>
                </c:pt>
                <c:pt idx="45">
                  <c:v>723.5367494426622</c:v>
                </c:pt>
                <c:pt idx="46">
                  <c:v>723.5367494426622</c:v>
                </c:pt>
                <c:pt idx="47">
                  <c:v>723.5367494426622</c:v>
                </c:pt>
                <c:pt idx="48">
                  <c:v>723.5367494426622</c:v>
                </c:pt>
                <c:pt idx="49">
                  <c:v>723.5367494426622</c:v>
                </c:pt>
                <c:pt idx="50">
                  <c:v>723.5367494426622</c:v>
                </c:pt>
                <c:pt idx="51">
                  <c:v>723.5367494426622</c:v>
                </c:pt>
                <c:pt idx="52">
                  <c:v>723.5367494426622</c:v>
                </c:pt>
                <c:pt idx="53">
                  <c:v>723.5367494426622</c:v>
                </c:pt>
                <c:pt idx="54">
                  <c:v>723.5367494426622</c:v>
                </c:pt>
                <c:pt idx="55">
                  <c:v>723.5367494426622</c:v>
                </c:pt>
                <c:pt idx="56">
                  <c:v>723.5367494426622</c:v>
                </c:pt>
                <c:pt idx="57">
                  <c:v>723.5367494426622</c:v>
                </c:pt>
                <c:pt idx="58">
                  <c:v>723.5367494426622</c:v>
                </c:pt>
                <c:pt idx="59">
                  <c:v>723.5367494426622</c:v>
                </c:pt>
                <c:pt idx="60">
                  <c:v>723.5367494426622</c:v>
                </c:pt>
                <c:pt idx="61">
                  <c:v>723.5367494426622</c:v>
                </c:pt>
                <c:pt idx="62">
                  <c:v>723.5367494426622</c:v>
                </c:pt>
                <c:pt idx="63">
                  <c:v>723.5367494426622</c:v>
                </c:pt>
                <c:pt idx="64">
                  <c:v>723.5367494426622</c:v>
                </c:pt>
                <c:pt idx="65">
                  <c:v>723.5367494426622</c:v>
                </c:pt>
                <c:pt idx="66">
                  <c:v>723.5367494426622</c:v>
                </c:pt>
                <c:pt idx="67">
                  <c:v>723.5367494426622</c:v>
                </c:pt>
                <c:pt idx="68">
                  <c:v>723.5367494426622</c:v>
                </c:pt>
                <c:pt idx="69">
                  <c:v>723.5367494426622</c:v>
                </c:pt>
                <c:pt idx="70">
                  <c:v>723.5367494426622</c:v>
                </c:pt>
                <c:pt idx="71">
                  <c:v>723.5367494426622</c:v>
                </c:pt>
                <c:pt idx="72">
                  <c:v>723.5367494426622</c:v>
                </c:pt>
                <c:pt idx="73">
                  <c:v>723.5367494426622</c:v>
                </c:pt>
                <c:pt idx="74">
                  <c:v>723.5367494426622</c:v>
                </c:pt>
                <c:pt idx="75">
                  <c:v>723.5367494426622</c:v>
                </c:pt>
                <c:pt idx="76">
                  <c:v>723.5367494426622</c:v>
                </c:pt>
                <c:pt idx="77">
                  <c:v>723.5367494426622</c:v>
                </c:pt>
                <c:pt idx="78">
                  <c:v>723.5367494426622</c:v>
                </c:pt>
                <c:pt idx="79">
                  <c:v>723.5367494426622</c:v>
                </c:pt>
                <c:pt idx="80">
                  <c:v>723.5367494426622</c:v>
                </c:pt>
                <c:pt idx="81">
                  <c:v>723.5367494426622</c:v>
                </c:pt>
                <c:pt idx="82">
                  <c:v>723.5367494426622</c:v>
                </c:pt>
                <c:pt idx="83">
                  <c:v>723.5367494426622</c:v>
                </c:pt>
                <c:pt idx="84">
                  <c:v>723.5367494426622</c:v>
                </c:pt>
                <c:pt idx="85">
                  <c:v>723.5367494426622</c:v>
                </c:pt>
                <c:pt idx="86">
                  <c:v>723.5367494426622</c:v>
                </c:pt>
                <c:pt idx="87">
                  <c:v>723.5367494426622</c:v>
                </c:pt>
                <c:pt idx="88">
                  <c:v>723.5367494426622</c:v>
                </c:pt>
                <c:pt idx="89">
                  <c:v>723.5367494426622</c:v>
                </c:pt>
                <c:pt idx="90">
                  <c:v>723.5367494426622</c:v>
                </c:pt>
                <c:pt idx="91">
                  <c:v>723.5367494426622</c:v>
                </c:pt>
                <c:pt idx="92">
                  <c:v>723.5367494426622</c:v>
                </c:pt>
                <c:pt idx="93">
                  <c:v>723.5367494426622</c:v>
                </c:pt>
                <c:pt idx="94">
                  <c:v>723.5367494426622</c:v>
                </c:pt>
                <c:pt idx="95">
                  <c:v>723.5367494426622</c:v>
                </c:pt>
                <c:pt idx="96">
                  <c:v>723.5367494426622</c:v>
                </c:pt>
                <c:pt idx="97">
                  <c:v>723.5367494426622</c:v>
                </c:pt>
                <c:pt idx="98">
                  <c:v>723.5367494426622</c:v>
                </c:pt>
                <c:pt idx="99">
                  <c:v>723.5367494426622</c:v>
                </c:pt>
                <c:pt idx="100">
                  <c:v>723.5367494426622</c:v>
                </c:pt>
                <c:pt idx="101">
                  <c:v>723.5367494426622</c:v>
                </c:pt>
                <c:pt idx="102">
                  <c:v>723.5367494426622</c:v>
                </c:pt>
                <c:pt idx="103">
                  <c:v>723.5367494426622</c:v>
                </c:pt>
                <c:pt idx="104">
                  <c:v>723.5367494426622</c:v>
                </c:pt>
                <c:pt idx="105">
                  <c:v>723.5367494426622</c:v>
                </c:pt>
                <c:pt idx="106">
                  <c:v>723.5367494426622</c:v>
                </c:pt>
                <c:pt idx="107">
                  <c:v>723.5367494426622</c:v>
                </c:pt>
                <c:pt idx="108">
                  <c:v>723.5367494426622</c:v>
                </c:pt>
                <c:pt idx="109">
                  <c:v>723.5367494426622</c:v>
                </c:pt>
                <c:pt idx="110">
                  <c:v>723.5367494426622</c:v>
                </c:pt>
                <c:pt idx="111">
                  <c:v>723.5367494426622</c:v>
                </c:pt>
                <c:pt idx="112">
                  <c:v>723.5367494426622</c:v>
                </c:pt>
                <c:pt idx="113">
                  <c:v>723.5367494426622</c:v>
                </c:pt>
                <c:pt idx="114">
                  <c:v>723.5367494426622</c:v>
                </c:pt>
                <c:pt idx="115">
                  <c:v>723.5367494426622</c:v>
                </c:pt>
                <c:pt idx="116">
                  <c:v>723.5367494426622</c:v>
                </c:pt>
                <c:pt idx="117">
                  <c:v>723.5367494426622</c:v>
                </c:pt>
                <c:pt idx="118">
                  <c:v>723.5367494426622</c:v>
                </c:pt>
                <c:pt idx="119">
                  <c:v>723.5367494426622</c:v>
                </c:pt>
                <c:pt idx="120">
                  <c:v>723.5367494426622</c:v>
                </c:pt>
                <c:pt idx="121">
                  <c:v>723.5367494426622</c:v>
                </c:pt>
                <c:pt idx="122">
                  <c:v>723.5367494426622</c:v>
                </c:pt>
                <c:pt idx="123">
                  <c:v>723.5367494426622</c:v>
                </c:pt>
                <c:pt idx="124">
                  <c:v>723.5367494426622</c:v>
                </c:pt>
                <c:pt idx="125">
                  <c:v>723.5367494426622</c:v>
                </c:pt>
                <c:pt idx="126">
                  <c:v>723.5367494426622</c:v>
                </c:pt>
                <c:pt idx="127">
                  <c:v>723.5367494426622</c:v>
                </c:pt>
                <c:pt idx="128">
                  <c:v>723.5367494426622</c:v>
                </c:pt>
                <c:pt idx="129">
                  <c:v>723.5367494426622</c:v>
                </c:pt>
                <c:pt idx="130">
                  <c:v>723.5367494426622</c:v>
                </c:pt>
                <c:pt idx="131">
                  <c:v>723.5367494426622</c:v>
                </c:pt>
                <c:pt idx="132">
                  <c:v>723.5367494426622</c:v>
                </c:pt>
                <c:pt idx="133">
                  <c:v>723.5367494426622</c:v>
                </c:pt>
                <c:pt idx="134">
                  <c:v>723.5367494426622</c:v>
                </c:pt>
                <c:pt idx="135">
                  <c:v>723.5367494426622</c:v>
                </c:pt>
                <c:pt idx="136">
                  <c:v>723.5367494426622</c:v>
                </c:pt>
                <c:pt idx="137">
                  <c:v>723.5367494426622</c:v>
                </c:pt>
                <c:pt idx="138">
                  <c:v>723.5367494426622</c:v>
                </c:pt>
                <c:pt idx="139">
                  <c:v>723.5367494426622</c:v>
                </c:pt>
                <c:pt idx="140">
                  <c:v>723.5367494426622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97-4ADB-B84B-352E078A5269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'case a)'!$A$57:$A$197</c:f>
              <c:numCache>
                <c:formatCode>General</c:formatCode>
                <c:ptCount val="1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</c:numCache>
            </c:numRef>
          </c:xVal>
          <c:yVal>
            <c:numRef>
              <c:f>'case a)'!$AJ$57:$AJ$197</c:f>
              <c:numCache>
                <c:formatCode>General</c:formatCode>
                <c:ptCount val="141"/>
                <c:pt idx="0">
                  <c:v>723.5367494426622</c:v>
                </c:pt>
                <c:pt idx="1">
                  <c:v>723.5367494426622</c:v>
                </c:pt>
                <c:pt idx="2">
                  <c:v>723.5367494426622</c:v>
                </c:pt>
                <c:pt idx="3">
                  <c:v>723.5367494426622</c:v>
                </c:pt>
                <c:pt idx="4">
                  <c:v>723.5367494426622</c:v>
                </c:pt>
                <c:pt idx="5">
                  <c:v>723.5367494426622</c:v>
                </c:pt>
                <c:pt idx="6">
                  <c:v>723.5367494426622</c:v>
                </c:pt>
                <c:pt idx="7">
                  <c:v>723.5367494426622</c:v>
                </c:pt>
                <c:pt idx="8">
                  <c:v>723.5367494426622</c:v>
                </c:pt>
                <c:pt idx="9">
                  <c:v>723.5367494426622</c:v>
                </c:pt>
                <c:pt idx="10">
                  <c:v>723.5367494426622</c:v>
                </c:pt>
                <c:pt idx="11">
                  <c:v>1002.0911471642218</c:v>
                </c:pt>
                <c:pt idx="12">
                  <c:v>1141.3683460250015</c:v>
                </c:pt>
                <c:pt idx="13">
                  <c:v>1211.0069454553916</c:v>
                </c:pt>
                <c:pt idx="14">
                  <c:v>1245.8262451705866</c:v>
                </c:pt>
                <c:pt idx="15">
                  <c:v>1263.2358950281839</c:v>
                </c:pt>
                <c:pt idx="16">
                  <c:v>1271.9407199569825</c:v>
                </c:pt>
                <c:pt idx="17">
                  <c:v>1276.2931324213819</c:v>
                </c:pt>
                <c:pt idx="18">
                  <c:v>1278.4693386535816</c:v>
                </c:pt>
                <c:pt idx="19">
                  <c:v>1279.5574417696814</c:v>
                </c:pt>
                <c:pt idx="20">
                  <c:v>1280.1014933277313</c:v>
                </c:pt>
                <c:pt idx="21">
                  <c:v>1280.3735191067565</c:v>
                </c:pt>
                <c:pt idx="22">
                  <c:v>1280.5095319962686</c:v>
                </c:pt>
                <c:pt idx="23">
                  <c:v>1280.5775384410251</c:v>
                </c:pt>
                <c:pt idx="24">
                  <c:v>1280.6115416634032</c:v>
                </c:pt>
                <c:pt idx="25">
                  <c:v>1280.6285432745924</c:v>
                </c:pt>
                <c:pt idx="26">
                  <c:v>1280.6370440801868</c:v>
                </c:pt>
                <c:pt idx="27">
                  <c:v>1280.641294482984</c:v>
                </c:pt>
                <c:pt idx="28">
                  <c:v>1280.6434196843827</c:v>
                </c:pt>
                <c:pt idx="29">
                  <c:v>1280.6444822850822</c:v>
                </c:pt>
                <c:pt idx="30">
                  <c:v>1280.6450135854316</c:v>
                </c:pt>
                <c:pt idx="31">
                  <c:v>1141.3680803748261</c:v>
                </c:pt>
                <c:pt idx="32">
                  <c:v>1002.0910143391342</c:v>
                </c:pt>
                <c:pt idx="33">
                  <c:v>897.63318160609333</c:v>
                </c:pt>
                <c:pt idx="34">
                  <c:v>827.99461538197534</c:v>
                </c:pt>
                <c:pt idx="35">
                  <c:v>784.47050734111735</c:v>
                </c:pt>
                <c:pt idx="36">
                  <c:v>758.35604085628961</c:v>
                </c:pt>
                <c:pt idx="37">
                  <c:v>743.12260138167585</c:v>
                </c:pt>
                <c:pt idx="38">
                  <c:v>734.41777852826885</c:v>
                </c:pt>
                <c:pt idx="39">
                  <c:v>729.52131554351547</c:v>
                </c:pt>
                <c:pt idx="40">
                  <c:v>726.80105827211412</c:v>
                </c:pt>
                <c:pt idx="41">
                  <c:v>725.30491674690063</c:v>
                </c:pt>
                <c:pt idx="42">
                  <c:v>724.48883953953771</c:v>
                </c:pt>
                <c:pt idx="43">
                  <c:v>724.04679771347821</c:v>
                </c:pt>
                <c:pt idx="44">
                  <c:v>723.80877518925956</c:v>
                </c:pt>
                <c:pt idx="45">
                  <c:v>723.68126312155528</c:v>
                </c:pt>
                <c:pt idx="46">
                  <c:v>723.61325668490588</c:v>
                </c:pt>
                <c:pt idx="47">
                  <c:v>723.57712826518286</c:v>
                </c:pt>
                <c:pt idx="48">
                  <c:v>723.55800145462229</c:v>
                </c:pt>
                <c:pt idx="49">
                  <c:v>723.54790674899152</c:v>
                </c:pt>
                <c:pt idx="50">
                  <c:v>723.54259374600178</c:v>
                </c:pt>
                <c:pt idx="51">
                  <c:v>653.90120498902968</c:v>
                </c:pt>
                <c:pt idx="52">
                  <c:v>549.44184476760961</c:v>
                </c:pt>
                <c:pt idx="53">
                  <c:v>444.98318187783559</c:v>
                </c:pt>
                <c:pt idx="54">
                  <c:v>357.93453411461741</c:v>
                </c:pt>
                <c:pt idx="55">
                  <c:v>292.648139609444</c:v>
                </c:pt>
                <c:pt idx="56">
                  <c:v>246.94770081287484</c:v>
                </c:pt>
                <c:pt idx="57">
                  <c:v>216.48075752649953</c:v>
                </c:pt>
                <c:pt idx="58">
                  <c:v>196.89487238121649</c:v>
                </c:pt>
                <c:pt idx="59">
                  <c:v>184.65369727850279</c:v>
                </c:pt>
                <c:pt idx="60">
                  <c:v>177.1729805725966</c:v>
                </c:pt>
                <c:pt idx="61">
                  <c:v>172.68455119761296</c:v>
                </c:pt>
                <c:pt idx="62">
                  <c:v>170.0322977767276</c:v>
                </c:pt>
                <c:pt idx="63">
                  <c:v>168.48515008839931</c:v>
                </c:pt>
                <c:pt idx="64">
                  <c:v>167.5925649496975</c:v>
                </c:pt>
                <c:pt idx="65">
                  <c:v>167.08251633028087</c:v>
                </c:pt>
                <c:pt idx="66">
                  <c:v>166.79348879414084</c:v>
                </c:pt>
                <c:pt idx="67">
                  <c:v>166.63091081215569</c:v>
                </c:pt>
                <c:pt idx="68">
                  <c:v>166.54005841385606</c:v>
                </c:pt>
                <c:pt idx="69">
                  <c:v>166.48958486087764</c:v>
                </c:pt>
                <c:pt idx="70">
                  <c:v>166.46169158238672</c:v>
                </c:pt>
                <c:pt idx="71">
                  <c:v>201.26564999479194</c:v>
                </c:pt>
                <c:pt idx="72">
                  <c:v>270.89584823574285</c:v>
                </c:pt>
                <c:pt idx="73">
                  <c:v>357.93951505685277</c:v>
                </c:pt>
                <c:pt idx="74">
                  <c:v>444.98527387375418</c:v>
                </c:pt>
                <c:pt idx="75">
                  <c:v>521.15114299559286</c:v>
                </c:pt>
                <c:pt idx="76">
                  <c:v>582.08418903441304</c:v>
                </c:pt>
                <c:pt idx="77">
                  <c:v>627.78412766142696</c:v>
                </c:pt>
                <c:pt idx="78">
                  <c:v>660.42701049208756</c:v>
                </c:pt>
                <c:pt idx="79">
                  <c:v>682.86902441218319</c:v>
                </c:pt>
                <c:pt idx="80">
                  <c:v>697.83038194246365</c:v>
                </c:pt>
                <c:pt idx="81">
                  <c:v>707.55527137402362</c:v>
                </c:pt>
                <c:pt idx="82">
                  <c:v>713.74384072485441</c:v>
                </c:pt>
                <c:pt idx="83">
                  <c:v>717.61169817431039</c:v>
                </c:pt>
                <c:pt idx="84">
                  <c:v>719.9919189171128</c:v>
                </c:pt>
                <c:pt idx="85">
                  <c:v>721.43705331447768</c:v>
                </c:pt>
                <c:pt idx="86">
                  <c:v>722.30413413530391</c:v>
                </c:pt>
                <c:pt idx="87">
                  <c:v>722.81896346171982</c:v>
                </c:pt>
                <c:pt idx="88">
                  <c:v>723.12180428556974</c:v>
                </c:pt>
                <c:pt idx="89">
                  <c:v>723.29846145422289</c:v>
                </c:pt>
                <c:pt idx="90">
                  <c:v>723.40073666766091</c:v>
                </c:pt>
                <c:pt idx="91">
                  <c:v>740.86919477817889</c:v>
                </c:pt>
                <c:pt idx="92">
                  <c:v>784.42692414069245</c:v>
                </c:pt>
                <c:pt idx="93">
                  <c:v>849.73220469801993</c:v>
                </c:pt>
                <c:pt idx="94">
                  <c:v>925.91021485552346</c:v>
                </c:pt>
                <c:pt idx="95">
                  <c:v>1002.0835034999886</c:v>
                </c:pt>
                <c:pt idx="96">
                  <c:v>1070.63739930422</c:v>
                </c:pt>
                <c:pt idx="97">
                  <c:v>1127.7647087689293</c:v>
                </c:pt>
                <c:pt idx="98">
                  <c:v>1172.6500155689016</c:v>
                </c:pt>
                <c:pt idx="99">
                  <c:v>1206.3137887783741</c:v>
                </c:pt>
                <c:pt idx="100">
                  <c:v>1230.6264144643312</c:v>
                </c:pt>
                <c:pt idx="101">
                  <c:v>1247.6452041916655</c:v>
                </c:pt>
                <c:pt idx="102">
                  <c:v>1259.2489008527318</c:v>
                </c:pt>
                <c:pt idx="103">
                  <c:v>1266.9846870040469</c:v>
                </c:pt>
                <c:pt idx="104">
                  <c:v>1272.0426952747705</c:v>
                </c:pt>
                <c:pt idx="105">
                  <c:v>1275.2942691625199</c:v>
                </c:pt>
                <c:pt idx="106">
                  <c:v>1277.353597866623</c:v>
                </c:pt>
                <c:pt idx="107">
                  <c:v>1278.6406775942853</c:v>
                </c:pt>
                <c:pt idx="108">
                  <c:v>1279.4356382454964</c:v>
                </c:pt>
                <c:pt idx="109">
                  <c:v>1279.9214473530369</c:v>
                </c:pt>
                <c:pt idx="110">
                  <c:v>1280.2154896173977</c:v>
                </c:pt>
                <c:pt idx="111">
                  <c:v>1271.6870900017714</c:v>
                </c:pt>
                <c:pt idx="112">
                  <c:v>1245.6776302598175</c:v>
                </c:pt>
                <c:pt idx="113">
                  <c:v>1200.0393537164925</c:v>
                </c:pt>
                <c:pt idx="114">
                  <c:v>1139.1420024044314</c:v>
                </c:pt>
                <c:pt idx="115">
                  <c:v>1070.6127529477408</c:v>
                </c:pt>
                <c:pt idx="116">
                  <c:v>1002.0745798093608</c:v>
                </c:pt>
                <c:pt idx="117">
                  <c:v>939.24373437840029</c:v>
                </c:pt>
                <c:pt idx="118">
                  <c:v>885.38671152436916</c:v>
                </c:pt>
                <c:pt idx="119">
                  <c:v>841.62689654805411</c:v>
                </c:pt>
                <c:pt idx="120">
                  <c:v>807.59099790267658</c:v>
                </c:pt>
                <c:pt idx="121">
                  <c:v>782.0638306434887</c:v>
                </c:pt>
                <c:pt idx="122">
                  <c:v>763.49849570793754</c:v>
                </c:pt>
                <c:pt idx="123">
                  <c:v>750.34798822481912</c:v>
                </c:pt>
                <c:pt idx="124">
                  <c:v>741.24375928988707</c:v>
                </c:pt>
                <c:pt idx="125">
                  <c:v>735.06587362639425</c:v>
                </c:pt>
                <c:pt idx="126">
                  <c:v>730.94727499142732</c:v>
                </c:pt>
                <c:pt idx="127">
                  <c:v>728.24444044073027</c:v>
                </c:pt>
                <c:pt idx="128">
                  <c:v>726.49554534281253</c:v>
                </c:pt>
                <c:pt idx="129">
                  <c:v>725.37819459040463</c:v>
                </c:pt>
                <c:pt idx="130">
                  <c:v>724.67249880911766</c:v>
                </c:pt>
                <c:pt idx="131">
                  <c:v>719.87902618830333</c:v>
                </c:pt>
                <c:pt idx="132">
                  <c:v>704.37254517218162</c:v>
                </c:pt>
                <c:pt idx="133">
                  <c:v>673.73811217193168</c:v>
                </c:pt>
                <c:pt idx="134">
                  <c:v>627.93579688633645</c:v>
                </c:pt>
                <c:pt idx="135">
                  <c:v>570.74876768968772</c:v>
                </c:pt>
                <c:pt idx="136">
                  <c:v>507.87384336337976</c:v>
                </c:pt>
                <c:pt idx="137">
                  <c:v>445.0138489700563</c:v>
                </c:pt>
                <c:pt idx="138">
                  <c:v>386.65125895831699</c:v>
                </c:pt>
                <c:pt idx="139">
                  <c:v>335.58772424254045</c:v>
                </c:pt>
                <c:pt idx="140">
                  <c:v>293.03668060820951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97-4ADB-B84B-352E078A5269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'case a)'!$A$57:$A$197</c:f>
              <c:numCache>
                <c:formatCode>General</c:formatCode>
                <c:ptCount val="1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</c:numCache>
            </c:numRef>
          </c:xVal>
          <c:yVal>
            <c:numRef>
              <c:f>'case a)'!$AT$57:$AT$197</c:f>
              <c:numCache>
                <c:formatCode>General</c:formatCode>
                <c:ptCount val="141"/>
                <c:pt idx="0">
                  <c:v>723.5367494426622</c:v>
                </c:pt>
                <c:pt idx="1">
                  <c:v>723.5367494426622</c:v>
                </c:pt>
                <c:pt idx="2">
                  <c:v>1002.0911471642219</c:v>
                </c:pt>
                <c:pt idx="3">
                  <c:v>1141.3683460250018</c:v>
                </c:pt>
                <c:pt idx="4">
                  <c:v>1211.0069454553916</c:v>
                </c:pt>
                <c:pt idx="5">
                  <c:v>1245.8262451705864</c:v>
                </c:pt>
                <c:pt idx="6">
                  <c:v>1263.2358950281839</c:v>
                </c:pt>
                <c:pt idx="7">
                  <c:v>1271.9407199569825</c:v>
                </c:pt>
                <c:pt idx="8">
                  <c:v>1276.2931324213821</c:v>
                </c:pt>
                <c:pt idx="9">
                  <c:v>1278.4693386535816</c:v>
                </c:pt>
                <c:pt idx="10">
                  <c:v>1279.5574417696814</c:v>
                </c:pt>
                <c:pt idx="11">
                  <c:v>1280.1014933277313</c:v>
                </c:pt>
                <c:pt idx="12">
                  <c:v>1280.3735191067562</c:v>
                </c:pt>
                <c:pt idx="13">
                  <c:v>1280.5095319962688</c:v>
                </c:pt>
                <c:pt idx="14">
                  <c:v>1280.5775384410251</c:v>
                </c:pt>
                <c:pt idx="15">
                  <c:v>1280.6115416634036</c:v>
                </c:pt>
                <c:pt idx="16">
                  <c:v>1280.6285432745924</c:v>
                </c:pt>
                <c:pt idx="17">
                  <c:v>1280.6370440801868</c:v>
                </c:pt>
                <c:pt idx="18">
                  <c:v>1280.641294482984</c:v>
                </c:pt>
                <c:pt idx="19">
                  <c:v>1280.6434196843827</c:v>
                </c:pt>
                <c:pt idx="20">
                  <c:v>1280.6444822850819</c:v>
                </c:pt>
                <c:pt idx="21">
                  <c:v>1280.6450135854316</c:v>
                </c:pt>
                <c:pt idx="22">
                  <c:v>1280.6452792356065</c:v>
                </c:pt>
                <c:pt idx="23">
                  <c:v>1280.6454120606941</c:v>
                </c:pt>
                <c:pt idx="24">
                  <c:v>1280.6454784732377</c:v>
                </c:pt>
                <c:pt idx="25">
                  <c:v>1280.6455116795096</c:v>
                </c:pt>
                <c:pt idx="26">
                  <c:v>1280.6455282826455</c:v>
                </c:pt>
                <c:pt idx="27">
                  <c:v>1280.6455365842135</c:v>
                </c:pt>
                <c:pt idx="28">
                  <c:v>1280.6455407349974</c:v>
                </c:pt>
                <c:pt idx="29">
                  <c:v>1280.6455428103893</c:v>
                </c:pt>
                <c:pt idx="30">
                  <c:v>1280.6455438480857</c:v>
                </c:pt>
                <c:pt idx="31">
                  <c:v>1280.6455443669336</c:v>
                </c:pt>
                <c:pt idx="32">
                  <c:v>1280.6455446263574</c:v>
                </c:pt>
                <c:pt idx="33">
                  <c:v>1280.6455447560695</c:v>
                </c:pt>
                <c:pt idx="34">
                  <c:v>1280.6455448209256</c:v>
                </c:pt>
                <c:pt idx="35">
                  <c:v>1280.6455448533536</c:v>
                </c:pt>
                <c:pt idx="36">
                  <c:v>1280.6455448695676</c:v>
                </c:pt>
                <c:pt idx="37">
                  <c:v>1280.6455448776744</c:v>
                </c:pt>
                <c:pt idx="38">
                  <c:v>1280.645544881728</c:v>
                </c:pt>
                <c:pt idx="39">
                  <c:v>1280.6455448837548</c:v>
                </c:pt>
                <c:pt idx="40">
                  <c:v>1280.6455448847682</c:v>
                </c:pt>
                <c:pt idx="41">
                  <c:v>1141.3683460244947</c:v>
                </c:pt>
                <c:pt idx="42">
                  <c:v>932.45254773357829</c:v>
                </c:pt>
                <c:pt idx="43">
                  <c:v>723.53674944253544</c:v>
                </c:pt>
                <c:pt idx="44">
                  <c:v>549.44025086662396</c:v>
                </c:pt>
                <c:pt idx="45">
                  <c:v>418.86787693467454</c:v>
                </c:pt>
                <c:pt idx="46">
                  <c:v>327.4672151823039</c:v>
                </c:pt>
                <c:pt idx="47">
                  <c:v>266.53344068072084</c:v>
                </c:pt>
                <c:pt idx="48">
                  <c:v>227.36172850113076</c:v>
                </c:pt>
                <c:pt idx="49">
                  <c:v>202.87940838888636</c:v>
                </c:pt>
                <c:pt idx="50">
                  <c:v>187.91799054251459</c:v>
                </c:pt>
                <c:pt idx="51">
                  <c:v>178.94113983469126</c:v>
                </c:pt>
                <c:pt idx="52">
                  <c:v>173.63663714370441</c:v>
                </c:pt>
                <c:pt idx="53">
                  <c:v>170.54234390729553</c:v>
                </c:pt>
                <c:pt idx="54">
                  <c:v>168.75717473244435</c:v>
                </c:pt>
                <c:pt idx="55">
                  <c:v>167.73707806110093</c:v>
                </c:pt>
                <c:pt idx="56">
                  <c:v>167.15902328067253</c:v>
                </c:pt>
                <c:pt idx="57">
                  <c:v>166.83386746668191</c:v>
                </c:pt>
                <c:pt idx="58">
                  <c:v>166.65216274709897</c:v>
                </c:pt>
                <c:pt idx="59">
                  <c:v>166.55121568066374</c:v>
                </c:pt>
                <c:pt idx="60">
                  <c:v>166.49542914394956</c:v>
                </c:pt>
                <c:pt idx="61">
                  <c:v>166.4647465487572</c:v>
                </c:pt>
                <c:pt idx="62">
                  <c:v>166.44794417519915</c:v>
                </c:pt>
                <c:pt idx="63">
                  <c:v>166.43877924416753</c:v>
                </c:pt>
                <c:pt idx="64">
                  <c:v>166.43379830338927</c:v>
                </c:pt>
                <c:pt idx="65">
                  <c:v>166.43110029380136</c:v>
                </c:pt>
                <c:pt idx="66">
                  <c:v>166.42964336862357</c:v>
                </c:pt>
                <c:pt idx="67">
                  <c:v>166.42885887045091</c:v>
                </c:pt>
                <c:pt idx="68">
                  <c:v>166.42843756587655</c:v>
                </c:pt>
                <c:pt idx="69">
                  <c:v>166.42821186699783</c:v>
                </c:pt>
                <c:pt idx="70">
                  <c:v>166.42809123483821</c:v>
                </c:pt>
                <c:pt idx="71">
                  <c:v>166.42802689768644</c:v>
                </c:pt>
                <c:pt idx="72">
                  <c:v>166.42799265371858</c:v>
                </c:pt>
                <c:pt idx="73">
                  <c:v>166.42797446161083</c:v>
                </c:pt>
                <c:pt idx="74">
                  <c:v>166.42796481428078</c:v>
                </c:pt>
                <c:pt idx="75">
                  <c:v>166.42795970687078</c:v>
                </c:pt>
                <c:pt idx="76">
                  <c:v>166.42795700723994</c:v>
                </c:pt>
                <c:pt idx="77">
                  <c:v>166.42795558243472</c:v>
                </c:pt>
                <c:pt idx="78">
                  <c:v>166.42795483152389</c:v>
                </c:pt>
                <c:pt idx="79">
                  <c:v>166.42795443630772</c:v>
                </c:pt>
                <c:pt idx="80">
                  <c:v>166.42795422856577</c:v>
                </c:pt>
                <c:pt idx="81">
                  <c:v>201.24725383469627</c:v>
                </c:pt>
                <c:pt idx="82">
                  <c:v>288.2955030654914</c:v>
                </c:pt>
                <c:pt idx="83">
                  <c:v>418.86787696751463</c:v>
                </c:pt>
                <c:pt idx="84">
                  <c:v>571.20231320581684</c:v>
                </c:pt>
                <c:pt idx="85">
                  <c:v>723.5367494516006</c:v>
                </c:pt>
                <c:pt idx="86">
                  <c:v>860.63774207590154</c:v>
                </c:pt>
                <c:pt idx="87">
                  <c:v>974.88856926415224</c:v>
                </c:pt>
                <c:pt idx="88">
                  <c:v>1064.6570763412253</c:v>
                </c:pt>
                <c:pt idx="89">
                  <c:v>1131.9834566492968</c:v>
                </c:pt>
                <c:pt idx="90">
                  <c:v>1180.6080646496932</c:v>
                </c:pt>
                <c:pt idx="91">
                  <c:v>1214.6452902500273</c:v>
                </c:pt>
                <c:pt idx="92">
                  <c:v>1237.8524895230089</c:v>
                </c:pt>
                <c:pt idx="93">
                  <c:v>1253.3239557050097</c:v>
                </c:pt>
                <c:pt idx="94">
                  <c:v>1263.4399143624771</c:v>
                </c:pt>
                <c:pt idx="95">
                  <c:v>1269.9430306422803</c:v>
                </c:pt>
                <c:pt idx="96">
                  <c:v>1274.0616709528242</c:v>
                </c:pt>
                <c:pt idx="97">
                  <c:v>1276.6358211469149</c:v>
                </c:pt>
                <c:pt idx="98">
                  <c:v>1278.2257374432652</c:v>
                </c:pt>
                <c:pt idx="99">
                  <c:v>1279.1973529577019</c:v>
                </c:pt>
                <c:pt idx="100">
                  <c:v>1279.7854360322292</c:v>
                </c:pt>
                <c:pt idx="101">
                  <c:v>1280.1382858769452</c:v>
                </c:pt>
                <c:pt idx="102">
                  <c:v>1280.3483155464196</c:v>
                </c:pt>
                <c:pt idx="103">
                  <c:v>1280.4724239874722</c:v>
                </c:pt>
                <c:pt idx="104">
                  <c:v>1280.5452702463513</c:v>
                </c:pt>
                <c:pt idx="105">
                  <c:v>1280.5877638973643</c:v>
                </c:pt>
                <c:pt idx="106">
                  <c:v>1280.6124102149518</c:v>
                </c:pt>
                <c:pt idx="107">
                  <c:v>1280.6266292443293</c:v>
                </c:pt>
                <c:pt idx="108">
                  <c:v>1280.6347920204532</c:v>
                </c:pt>
                <c:pt idx="109">
                  <c:v>1280.6394564639522</c:v>
                </c:pt>
                <c:pt idx="110">
                  <c:v>1280.6421103714604</c:v>
                </c:pt>
                <c:pt idx="111">
                  <c:v>1280.6436142523821</c:v>
                </c:pt>
                <c:pt idx="112">
                  <c:v>1280.6444632174187</c:v>
                </c:pt>
                <c:pt idx="113">
                  <c:v>1280.6449407602515</c:v>
                </c:pt>
                <c:pt idx="114">
                  <c:v>1280.6452084736575</c:v>
                </c:pt>
                <c:pt idx="115">
                  <c:v>1280.6453580782083</c:v>
                </c:pt>
                <c:pt idx="116">
                  <c:v>1280.645441429315</c:v>
                </c:pt>
                <c:pt idx="117">
                  <c:v>1280.6454877354854</c:v>
                </c:pt>
                <c:pt idx="118">
                  <c:v>1280.6455133916072</c:v>
                </c:pt>
                <c:pt idx="119">
                  <c:v>1280.6455275699898</c:v>
                </c:pt>
                <c:pt idx="120">
                  <c:v>1280.645535386278</c:v>
                </c:pt>
                <c:pt idx="121">
                  <c:v>1271.9407147564375</c:v>
                </c:pt>
                <c:pt idx="122">
                  <c:v>1241.4738298648267</c:v>
                </c:pt>
                <c:pt idx="123">
                  <c:v>1180.5400566551696</c:v>
                </c:pt>
                <c:pt idx="124">
                  <c:v>1089.1393956088402</c:v>
                </c:pt>
                <c:pt idx="125">
                  <c:v>974.88856880347907</c:v>
                </c:pt>
                <c:pt idx="126">
                  <c:v>849.21265910362445</c:v>
                </c:pt>
                <c:pt idx="127">
                  <c:v>723.53674930804766</c:v>
                </c:pt>
                <c:pt idx="128">
                  <c:v>606.83769016816609</c:v>
                </c:pt>
                <c:pt idx="129">
                  <c:v>504.72601340016115</c:v>
                </c:pt>
                <c:pt idx="130">
                  <c:v>419.63294941702708</c:v>
                </c:pt>
                <c:pt idx="131">
                  <c:v>351.55849822581115</c:v>
                </c:pt>
                <c:pt idx="132">
                  <c:v>298.95551321213355</c:v>
                </c:pt>
                <c:pt idx="133">
                  <c:v>259.50327445075976</c:v>
                </c:pt>
                <c:pt idx="134">
                  <c:v>230.67279227843824</c:v>
                </c:pt>
                <c:pt idx="135">
                  <c:v>210.07959072650914</c:v>
                </c:pt>
                <c:pt idx="136">
                  <c:v>195.6643496400244</c:v>
                </c:pt>
                <c:pt idx="137">
                  <c:v>185.7538713929998</c:v>
                </c:pt>
                <c:pt idx="138">
                  <c:v>179.04972434350859</c:v>
                </c:pt>
                <c:pt idx="139">
                  <c:v>174.58029297716413</c:v>
                </c:pt>
                <c:pt idx="140">
                  <c:v>171.63987760456078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97-4ADB-B84B-352E078A5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842816"/>
        <c:axId val="689839208"/>
      </c:scatterChart>
      <c:valAx>
        <c:axId val="689842816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t</a:t>
                </a:r>
                <a:r>
                  <a:rPr lang="cs-CZ" baseline="0"/>
                  <a:t> [s]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89839208"/>
        <c:crosses val="autoZero"/>
        <c:crossBetween val="midCat"/>
      </c:valAx>
      <c:valAx>
        <c:axId val="68983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H(t)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8984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497675654620844"/>
          <c:y val="0.60061242344706911"/>
          <c:w val="8.1391585760517804E-2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Point</a:t>
            </a:r>
            <a:r>
              <a:rPr lang="cs-CZ" baseline="0"/>
              <a:t> A - v(t);H(t)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2047003499562554"/>
          <c:y val="0.14393518518518519"/>
          <c:w val="0.74137948381452323"/>
          <c:h val="0.7671525955088947"/>
        </c:manualLayout>
      </c:layout>
      <c:scatterChart>
        <c:scatterStyle val="smoothMarker"/>
        <c:varyColors val="0"/>
        <c:ser>
          <c:idx val="0"/>
          <c:order val="0"/>
          <c:tx>
            <c:v>v(t)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 b)'!$A$57:$A$197</c:f>
              <c:numCache>
                <c:formatCode>General</c:formatCode>
                <c:ptCount val="1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</c:numCache>
            </c:numRef>
          </c:xVal>
          <c:yVal>
            <c:numRef>
              <c:f>'case b)'!$B$57:$B$197</c:f>
              <c:numCache>
                <c:formatCode>General</c:formatCode>
                <c:ptCount val="141"/>
                <c:pt idx="0">
                  <c:v>5.3580757679382351</c:v>
                </c:pt>
                <c:pt idx="1">
                  <c:v>5.3494738275831883</c:v>
                </c:pt>
                <c:pt idx="2">
                  <c:v>5.3452004546200387</c:v>
                </c:pt>
                <c:pt idx="3">
                  <c:v>5.3431049624108491</c:v>
                </c:pt>
                <c:pt idx="4">
                  <c:v>5.3420775769610627</c:v>
                </c:pt>
                <c:pt idx="5">
                  <c:v>5.3415875136214179</c:v>
                </c:pt>
                <c:pt idx="6">
                  <c:v>5.3413541072639035</c:v>
                </c:pt>
                <c:pt idx="7">
                  <c:v>5.3412566220479496</c:v>
                </c:pt>
                <c:pt idx="8">
                  <c:v>5.3412173096869351</c:v>
                </c:pt>
                <c:pt idx="9">
                  <c:v>5.3412156712993983</c:v>
                </c:pt>
                <c:pt idx="10">
                  <c:v>5.3412236752020021</c:v>
                </c:pt>
                <c:pt idx="11">
                  <c:v>5.3412452812877742</c:v>
                </c:pt>
                <c:pt idx="12">
                  <c:v>5.3412646895256053</c:v>
                </c:pt>
                <c:pt idx="13">
                  <c:v>5.3412917777684186</c:v>
                </c:pt>
                <c:pt idx="14">
                  <c:v>5.341313805201553</c:v>
                </c:pt>
                <c:pt idx="15">
                  <c:v>5.3413420316281996</c:v>
                </c:pt>
                <c:pt idx="16">
                  <c:v>5.3413645305367252</c:v>
                </c:pt>
                <c:pt idx="17">
                  <c:v>5.3413928343805974</c:v>
                </c:pt>
                <c:pt idx="18">
                  <c:v>5.3414152810828366</c:v>
                </c:pt>
                <c:pt idx="19">
                  <c:v>5.3414434048963475</c:v>
                </c:pt>
                <c:pt idx="20">
                  <c:v>5.3414656730634134</c:v>
                </c:pt>
                <c:pt idx="21">
                  <c:v>2.7264210179683572</c:v>
                </c:pt>
                <c:pt idx="22">
                  <c:v>9.9886430517853744E-2</c:v>
                </c:pt>
                <c:pt idx="23">
                  <c:v>-1.8192399847154048</c:v>
                </c:pt>
                <c:pt idx="24">
                  <c:v>-3.0962178033103651</c:v>
                </c:pt>
                <c:pt idx="25">
                  <c:v>-3.8977860688142507</c:v>
                </c:pt>
                <c:pt idx="26">
                  <c:v>-4.3785305407930117</c:v>
                </c:pt>
                <c:pt idx="27">
                  <c:v>-4.6600055896143218</c:v>
                </c:pt>
                <c:pt idx="28">
                  <c:v>-4.8198495236937351</c:v>
                </c:pt>
                <c:pt idx="29">
                  <c:v>-4.910797892829156</c:v>
                </c:pt>
                <c:pt idx="30">
                  <c:v>-4.9605756657903832</c:v>
                </c:pt>
                <c:pt idx="31">
                  <c:v>-4.9891925032795825</c:v>
                </c:pt>
                <c:pt idx="32">
                  <c:v>-5.0042222847415641</c:v>
                </c:pt>
                <c:pt idx="33">
                  <c:v>-5.0136893707459782</c:v>
                </c:pt>
                <c:pt idx="34">
                  <c:v>-5.0182773539720973</c:v>
                </c:pt>
                <c:pt idx="35">
                  <c:v>-5.0220851111304912</c:v>
                </c:pt>
                <c:pt idx="36">
                  <c:v>-5.023634454936694</c:v>
                </c:pt>
                <c:pt idx="37">
                  <c:v>-5.0258088032237778</c:v>
                </c:pt>
                <c:pt idx="38">
                  <c:v>-5.0264921172733539</c:v>
                </c:pt>
                <c:pt idx="39">
                  <c:v>-5.0281980965453341</c:v>
                </c:pt>
                <c:pt idx="40">
                  <c:v>-5.0286366603206751</c:v>
                </c:pt>
                <c:pt idx="41">
                  <c:v>-5.028124864648448</c:v>
                </c:pt>
                <c:pt idx="42">
                  <c:v>-5.0253882629321343</c:v>
                </c:pt>
                <c:pt idx="43">
                  <c:v>-5.0238866379366938</c:v>
                </c:pt>
                <c:pt idx="44">
                  <c:v>-5.0217786687615105</c:v>
                </c:pt>
                <c:pt idx="45">
                  <c:v>-5.0214839958765625</c:v>
                </c:pt>
                <c:pt idx="46">
                  <c:v>-5.0205988116530467</c:v>
                </c:pt>
                <c:pt idx="47">
                  <c:v>-5.0212963249205584</c:v>
                </c:pt>
                <c:pt idx="48">
                  <c:v>-5.0211442300044116</c:v>
                </c:pt>
                <c:pt idx="49">
                  <c:v>-5.0223353069090102</c:v>
                </c:pt>
                <c:pt idx="50">
                  <c:v>-5.0225096711700106</c:v>
                </c:pt>
                <c:pt idx="51">
                  <c:v>-5.023897423409224</c:v>
                </c:pt>
                <c:pt idx="52">
                  <c:v>-5.0241958073609796</c:v>
                </c:pt>
                <c:pt idx="53">
                  <c:v>-5.025648467064264</c:v>
                </c:pt>
                <c:pt idx="54">
                  <c:v>-5.0259880051438977</c:v>
                </c:pt>
                <c:pt idx="55">
                  <c:v>-5.027454805303055</c:v>
                </c:pt>
                <c:pt idx="56">
                  <c:v>-5.0278050418206401</c:v>
                </c:pt>
                <c:pt idx="57">
                  <c:v>-5.0292680197761257</c:v>
                </c:pt>
                <c:pt idx="58">
                  <c:v>-5.0296185087250675</c:v>
                </c:pt>
                <c:pt idx="59">
                  <c:v>-5.0310716693548034</c:v>
                </c:pt>
                <c:pt idx="60">
                  <c:v>-5.0314190049865388</c:v>
                </c:pt>
                <c:pt idx="61">
                  <c:v>-4.3977340514456715</c:v>
                </c:pt>
                <c:pt idx="62">
                  <c:v>-3.1291756176389032</c:v>
                </c:pt>
                <c:pt idx="63">
                  <c:v>-1.5739104537651025</c:v>
                </c:pt>
                <c:pt idx="64">
                  <c:v>-4.5382426055712972E-2</c:v>
                </c:pt>
                <c:pt idx="65">
                  <c:v>1.2778615981941548</c:v>
                </c:pt>
                <c:pt idx="66">
                  <c:v>2.3289986138781007</c:v>
                </c:pt>
                <c:pt idx="67">
                  <c:v>3.1131664321753987</c:v>
                </c:pt>
                <c:pt idx="68">
                  <c:v>3.670001411626854</c:v>
                </c:pt>
                <c:pt idx="69">
                  <c:v>4.0508718855577932</c:v>
                </c:pt>
                <c:pt idx="70">
                  <c:v>4.3033014912121939</c:v>
                </c:pt>
                <c:pt idx="71">
                  <c:v>4.4668916285211138</c:v>
                </c:pt>
                <c:pt idx="72">
                  <c:v>4.5706015687398889</c:v>
                </c:pt>
                <c:pt idx="73">
                  <c:v>4.6357338148256586</c:v>
                </c:pt>
                <c:pt idx="74">
                  <c:v>4.6759575642116076</c:v>
                </c:pt>
                <c:pt idx="75">
                  <c:v>4.701045814371744</c:v>
                </c:pt>
                <c:pt idx="76">
                  <c:v>4.7164660155794618</c:v>
                </c:pt>
                <c:pt idx="77">
                  <c:v>4.7264282074703043</c:v>
                </c:pt>
                <c:pt idx="78">
                  <c:v>4.7327445450336949</c:v>
                </c:pt>
                <c:pt idx="79">
                  <c:v>4.7372893680709662</c:v>
                </c:pt>
                <c:pt idx="80">
                  <c:v>4.740412847454591</c:v>
                </c:pt>
                <c:pt idx="81">
                  <c:v>4.7425840288336509</c:v>
                </c:pt>
                <c:pt idx="82">
                  <c:v>4.7433625738682084</c:v>
                </c:pt>
                <c:pt idx="83">
                  <c:v>4.7435588115982261</c:v>
                </c:pt>
                <c:pt idx="84">
                  <c:v>4.7431229895478193</c:v>
                </c:pt>
                <c:pt idx="85">
                  <c:v>4.7428987855099436</c:v>
                </c:pt>
                <c:pt idx="86">
                  <c:v>4.7426370626879342</c:v>
                </c:pt>
                <c:pt idx="87">
                  <c:v>4.7429232927218665</c:v>
                </c:pt>
                <c:pt idx="88">
                  <c:v>4.7432954325428547</c:v>
                </c:pt>
                <c:pt idx="89">
                  <c:v>4.7441990694054104</c:v>
                </c:pt>
                <c:pt idx="90">
                  <c:v>4.7451016918362576</c:v>
                </c:pt>
                <c:pt idx="91">
                  <c:v>4.7464240981779975</c:v>
                </c:pt>
                <c:pt idx="92">
                  <c:v>4.7476383678059992</c:v>
                </c:pt>
                <c:pt idx="93">
                  <c:v>4.7491806404280492</c:v>
                </c:pt>
                <c:pt idx="94">
                  <c:v>4.750543931743838</c:v>
                </c:pt>
                <c:pt idx="95">
                  <c:v>4.752181871427112</c:v>
                </c:pt>
                <c:pt idx="96">
                  <c:v>4.753604015389211</c:v>
                </c:pt>
                <c:pt idx="97">
                  <c:v>4.7552745129183949</c:v>
                </c:pt>
                <c:pt idx="98">
                  <c:v>4.7567127418214721</c:v>
                </c:pt>
                <c:pt idx="99">
                  <c:v>4.75838744200653</c:v>
                </c:pt>
                <c:pt idx="100">
                  <c:v>4.759823426876066</c:v>
                </c:pt>
                <c:pt idx="101">
                  <c:v>4.6066685944918415</c:v>
                </c:pt>
                <c:pt idx="102">
                  <c:v>4.1450318713392917</c:v>
                </c:pt>
                <c:pt idx="103">
                  <c:v>3.3485345126886461</c:v>
                </c:pt>
                <c:pt idx="104">
                  <c:v>2.30522940249829</c:v>
                </c:pt>
                <c:pt idx="105">
                  <c:v>1.1503448571335553</c:v>
                </c:pt>
                <c:pt idx="106">
                  <c:v>1.0506176072160296E-2</c:v>
                </c:pt>
                <c:pt idx="107">
                  <c:v>-1.024243102723899</c:v>
                </c:pt>
                <c:pt idx="108">
                  <c:v>-1.9039761046875787</c:v>
                </c:pt>
                <c:pt idx="109">
                  <c:v>-2.6132315929164474</c:v>
                </c:pt>
                <c:pt idx="110">
                  <c:v>-3.1604494667971244</c:v>
                </c:pt>
                <c:pt idx="111">
                  <c:v>-3.5676029643149705</c:v>
                </c:pt>
                <c:pt idx="112">
                  <c:v>-3.8614086482119143</c:v>
                </c:pt>
                <c:pt idx="113">
                  <c:v>-4.0681342016602757</c:v>
                </c:pt>
                <c:pt idx="114">
                  <c:v>-4.2104719558884343</c:v>
                </c:pt>
                <c:pt idx="115">
                  <c:v>-4.3068390666978393</c:v>
                </c:pt>
                <c:pt idx="116">
                  <c:v>-4.37116944531987</c:v>
                </c:pt>
                <c:pt idx="117">
                  <c:v>-4.4137716918795293</c:v>
                </c:pt>
                <c:pt idx="118">
                  <c:v>-4.4418395702607247</c:v>
                </c:pt>
                <c:pt idx="119">
                  <c:v>-4.4604369030137727</c:v>
                </c:pt>
                <c:pt idx="120">
                  <c:v>-4.4728697507330404</c:v>
                </c:pt>
                <c:pt idx="121">
                  <c:v>-4.4813055409520084</c:v>
                </c:pt>
                <c:pt idx="122">
                  <c:v>-4.4869432033439542</c:v>
                </c:pt>
                <c:pt idx="123">
                  <c:v>-4.4906650210576853</c:v>
                </c:pt>
                <c:pt idx="124">
                  <c:v>-4.4930097756140954</c:v>
                </c:pt>
                <c:pt idx="125">
                  <c:v>-4.494530314809051</c:v>
                </c:pt>
                <c:pt idx="126">
                  <c:v>-4.4955475450847429</c:v>
                </c:pt>
                <c:pt idx="127">
                  <c:v>-4.4964183818713881</c:v>
                </c:pt>
                <c:pt idx="128">
                  <c:v>-4.4972697039658369</c:v>
                </c:pt>
                <c:pt idx="129">
                  <c:v>-4.498283326764656</c:v>
                </c:pt>
                <c:pt idx="130">
                  <c:v>-4.4994419614384</c:v>
                </c:pt>
                <c:pt idx="131">
                  <c:v>-4.5008239874954548</c:v>
                </c:pt>
                <c:pt idx="132">
                  <c:v>-4.5023445364424663</c:v>
                </c:pt>
                <c:pt idx="133">
                  <c:v>-4.5040460305082854</c:v>
                </c:pt>
                <c:pt idx="134">
                  <c:v>-4.505827899779824</c:v>
                </c:pt>
                <c:pt idx="135">
                  <c:v>-4.5077316708179014</c:v>
                </c:pt>
                <c:pt idx="136">
                  <c:v>-4.5096621277575846</c:v>
                </c:pt>
                <c:pt idx="137">
                  <c:v>-4.5116702664166679</c:v>
                </c:pt>
                <c:pt idx="138">
                  <c:v>-4.5136699238297489</c:v>
                </c:pt>
                <c:pt idx="139">
                  <c:v>-4.5157210502999723</c:v>
                </c:pt>
                <c:pt idx="140">
                  <c:v>-4.5177443081892195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91-470B-9089-AD63FBE87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471120"/>
        <c:axId val="611471448"/>
      </c:scatterChart>
      <c:scatterChart>
        <c:scatterStyle val="smoothMarker"/>
        <c:varyColors val="0"/>
        <c:ser>
          <c:idx val="1"/>
          <c:order val="1"/>
          <c:tx>
            <c:v>H(t)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'case b)'!$Y$57:$Y$197</c:f>
              <c:numCache>
                <c:formatCode>General</c:formatCode>
                <c:ptCount val="1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</c:numCache>
            </c:numRef>
          </c:xVal>
          <c:yVal>
            <c:numRef>
              <c:f>'case b)'!$Z$57:$Z$197</c:f>
              <c:numCache>
                <c:formatCode>General</c:formatCode>
                <c:ptCount val="141"/>
                <c:pt idx="0">
                  <c:v>723.5367494426622</c:v>
                </c:pt>
                <c:pt idx="1">
                  <c:v>723.5367494426622</c:v>
                </c:pt>
                <c:pt idx="2">
                  <c:v>723.5367494426622</c:v>
                </c:pt>
                <c:pt idx="3">
                  <c:v>723.5367494426622</c:v>
                </c:pt>
                <c:pt idx="4">
                  <c:v>723.5367494426622</c:v>
                </c:pt>
                <c:pt idx="5">
                  <c:v>723.5367494426622</c:v>
                </c:pt>
                <c:pt idx="6">
                  <c:v>723.5367494426622</c:v>
                </c:pt>
                <c:pt idx="7">
                  <c:v>723.5367494426622</c:v>
                </c:pt>
                <c:pt idx="8">
                  <c:v>723.5367494426622</c:v>
                </c:pt>
                <c:pt idx="9">
                  <c:v>723.5367494426622</c:v>
                </c:pt>
                <c:pt idx="10">
                  <c:v>723.5367494426622</c:v>
                </c:pt>
                <c:pt idx="11">
                  <c:v>723.5367494426622</c:v>
                </c:pt>
                <c:pt idx="12">
                  <c:v>723.5367494426622</c:v>
                </c:pt>
                <c:pt idx="13">
                  <c:v>723.5367494426622</c:v>
                </c:pt>
                <c:pt idx="14">
                  <c:v>723.5367494426622</c:v>
                </c:pt>
                <c:pt idx="15">
                  <c:v>723.5367494426622</c:v>
                </c:pt>
                <c:pt idx="16">
                  <c:v>723.5367494426622</c:v>
                </c:pt>
                <c:pt idx="17">
                  <c:v>723.5367494426622</c:v>
                </c:pt>
                <c:pt idx="18">
                  <c:v>723.5367494426622</c:v>
                </c:pt>
                <c:pt idx="19">
                  <c:v>723.5367494426622</c:v>
                </c:pt>
                <c:pt idx="20">
                  <c:v>723.5367494426622</c:v>
                </c:pt>
                <c:pt idx="21">
                  <c:v>723.5367494426622</c:v>
                </c:pt>
                <c:pt idx="22">
                  <c:v>723.5367494426622</c:v>
                </c:pt>
                <c:pt idx="23">
                  <c:v>723.5367494426622</c:v>
                </c:pt>
                <c:pt idx="24">
                  <c:v>723.5367494426622</c:v>
                </c:pt>
                <c:pt idx="25">
                  <c:v>723.5367494426622</c:v>
                </c:pt>
                <c:pt idx="26">
                  <c:v>723.5367494426622</c:v>
                </c:pt>
                <c:pt idx="27">
                  <c:v>723.5367494426622</c:v>
                </c:pt>
                <c:pt idx="28">
                  <c:v>723.5367494426622</c:v>
                </c:pt>
                <c:pt idx="29">
                  <c:v>723.5367494426622</c:v>
                </c:pt>
                <c:pt idx="30">
                  <c:v>723.5367494426622</c:v>
                </c:pt>
                <c:pt idx="31">
                  <c:v>723.5367494426622</c:v>
                </c:pt>
                <c:pt idx="32">
                  <c:v>723.5367494426622</c:v>
                </c:pt>
                <c:pt idx="33">
                  <c:v>723.5367494426622</c:v>
                </c:pt>
                <c:pt idx="34">
                  <c:v>723.5367494426622</c:v>
                </c:pt>
                <c:pt idx="35">
                  <c:v>723.5367494426622</c:v>
                </c:pt>
                <c:pt idx="36">
                  <c:v>723.5367494426622</c:v>
                </c:pt>
                <c:pt idx="37">
                  <c:v>723.5367494426622</c:v>
                </c:pt>
                <c:pt idx="38">
                  <c:v>723.5367494426622</c:v>
                </c:pt>
                <c:pt idx="39">
                  <c:v>723.5367494426622</c:v>
                </c:pt>
                <c:pt idx="40">
                  <c:v>723.5367494426622</c:v>
                </c:pt>
                <c:pt idx="41">
                  <c:v>723.5367494426622</c:v>
                </c:pt>
                <c:pt idx="42">
                  <c:v>723.5367494426622</c:v>
                </c:pt>
                <c:pt idx="43">
                  <c:v>723.5367494426622</c:v>
                </c:pt>
                <c:pt idx="44">
                  <c:v>723.5367494426622</c:v>
                </c:pt>
                <c:pt idx="45">
                  <c:v>723.5367494426622</c:v>
                </c:pt>
                <c:pt idx="46">
                  <c:v>723.5367494426622</c:v>
                </c:pt>
                <c:pt idx="47">
                  <c:v>723.5367494426622</c:v>
                </c:pt>
                <c:pt idx="48">
                  <c:v>723.5367494426622</c:v>
                </c:pt>
                <c:pt idx="49">
                  <c:v>723.5367494426622</c:v>
                </c:pt>
                <c:pt idx="50">
                  <c:v>723.5367494426622</c:v>
                </c:pt>
                <c:pt idx="51">
                  <c:v>723.5367494426622</c:v>
                </c:pt>
                <c:pt idx="52">
                  <c:v>723.5367494426622</c:v>
                </c:pt>
                <c:pt idx="53">
                  <c:v>723.5367494426622</c:v>
                </c:pt>
                <c:pt idx="54">
                  <c:v>723.5367494426622</c:v>
                </c:pt>
                <c:pt idx="55">
                  <c:v>723.5367494426622</c:v>
                </c:pt>
                <c:pt idx="56">
                  <c:v>723.5367494426622</c:v>
                </c:pt>
                <c:pt idx="57">
                  <c:v>723.5367494426622</c:v>
                </c:pt>
                <c:pt idx="58">
                  <c:v>723.5367494426622</c:v>
                </c:pt>
                <c:pt idx="59">
                  <c:v>723.5367494426622</c:v>
                </c:pt>
                <c:pt idx="60">
                  <c:v>723.5367494426622</c:v>
                </c:pt>
                <c:pt idx="61">
                  <c:v>723.5367494426622</c:v>
                </c:pt>
                <c:pt idx="62">
                  <c:v>723.5367494426622</c:v>
                </c:pt>
                <c:pt idx="63">
                  <c:v>723.5367494426622</c:v>
                </c:pt>
                <c:pt idx="64">
                  <c:v>723.5367494426622</c:v>
                </c:pt>
                <c:pt idx="65">
                  <c:v>723.5367494426622</c:v>
                </c:pt>
                <c:pt idx="66">
                  <c:v>723.5367494426622</c:v>
                </c:pt>
                <c:pt idx="67">
                  <c:v>723.5367494426622</c:v>
                </c:pt>
                <c:pt idx="68">
                  <c:v>723.5367494426622</c:v>
                </c:pt>
                <c:pt idx="69">
                  <c:v>723.5367494426622</c:v>
                </c:pt>
                <c:pt idx="70">
                  <c:v>723.5367494426622</c:v>
                </c:pt>
                <c:pt idx="71">
                  <c:v>723.5367494426622</c:v>
                </c:pt>
                <c:pt idx="72">
                  <c:v>723.5367494426622</c:v>
                </c:pt>
                <c:pt idx="73">
                  <c:v>723.5367494426622</c:v>
                </c:pt>
                <c:pt idx="74">
                  <c:v>723.5367494426622</c:v>
                </c:pt>
                <c:pt idx="75">
                  <c:v>723.5367494426622</c:v>
                </c:pt>
                <c:pt idx="76">
                  <c:v>723.5367494426622</c:v>
                </c:pt>
                <c:pt idx="77">
                  <c:v>723.5367494426622</c:v>
                </c:pt>
                <c:pt idx="78">
                  <c:v>723.5367494426622</c:v>
                </c:pt>
                <c:pt idx="79">
                  <c:v>723.5367494426622</c:v>
                </c:pt>
                <c:pt idx="80">
                  <c:v>723.5367494426622</c:v>
                </c:pt>
                <c:pt idx="81">
                  <c:v>723.5367494426622</c:v>
                </c:pt>
                <c:pt idx="82">
                  <c:v>723.5367494426622</c:v>
                </c:pt>
                <c:pt idx="83">
                  <c:v>723.5367494426622</c:v>
                </c:pt>
                <c:pt idx="84">
                  <c:v>723.5367494426622</c:v>
                </c:pt>
                <c:pt idx="85">
                  <c:v>723.5367494426622</c:v>
                </c:pt>
                <c:pt idx="86">
                  <c:v>723.5367494426622</c:v>
                </c:pt>
                <c:pt idx="87">
                  <c:v>723.5367494426622</c:v>
                </c:pt>
                <c:pt idx="88">
                  <c:v>723.5367494426622</c:v>
                </c:pt>
                <c:pt idx="89">
                  <c:v>723.5367494426622</c:v>
                </c:pt>
                <c:pt idx="90">
                  <c:v>723.5367494426622</c:v>
                </c:pt>
                <c:pt idx="91">
                  <c:v>723.5367494426622</c:v>
                </c:pt>
                <c:pt idx="92">
                  <c:v>723.5367494426622</c:v>
                </c:pt>
                <c:pt idx="93">
                  <c:v>723.5367494426622</c:v>
                </c:pt>
                <c:pt idx="94">
                  <c:v>723.5367494426622</c:v>
                </c:pt>
                <c:pt idx="95">
                  <c:v>723.5367494426622</c:v>
                </c:pt>
                <c:pt idx="96">
                  <c:v>723.5367494426622</c:v>
                </c:pt>
                <c:pt idx="97">
                  <c:v>723.5367494426622</c:v>
                </c:pt>
                <c:pt idx="98">
                  <c:v>723.5367494426622</c:v>
                </c:pt>
                <c:pt idx="99">
                  <c:v>723.5367494426622</c:v>
                </c:pt>
                <c:pt idx="100">
                  <c:v>723.5367494426622</c:v>
                </c:pt>
                <c:pt idx="101">
                  <c:v>723.5367494426622</c:v>
                </c:pt>
                <c:pt idx="102">
                  <c:v>723.5367494426622</c:v>
                </c:pt>
                <c:pt idx="103">
                  <c:v>723.5367494426622</c:v>
                </c:pt>
                <c:pt idx="104">
                  <c:v>723.5367494426622</c:v>
                </c:pt>
                <c:pt idx="105">
                  <c:v>723.5367494426622</c:v>
                </c:pt>
                <c:pt idx="106">
                  <c:v>723.5367494426622</c:v>
                </c:pt>
                <c:pt idx="107">
                  <c:v>723.5367494426622</c:v>
                </c:pt>
                <c:pt idx="108">
                  <c:v>723.5367494426622</c:v>
                </c:pt>
                <c:pt idx="109">
                  <c:v>723.5367494426622</c:v>
                </c:pt>
                <c:pt idx="110">
                  <c:v>723.5367494426622</c:v>
                </c:pt>
                <c:pt idx="111">
                  <c:v>723.5367494426622</c:v>
                </c:pt>
                <c:pt idx="112">
                  <c:v>723.5367494426622</c:v>
                </c:pt>
                <c:pt idx="113">
                  <c:v>723.5367494426622</c:v>
                </c:pt>
                <c:pt idx="114">
                  <c:v>723.5367494426622</c:v>
                </c:pt>
                <c:pt idx="115">
                  <c:v>723.5367494426622</c:v>
                </c:pt>
                <c:pt idx="116">
                  <c:v>723.5367494426622</c:v>
                </c:pt>
                <c:pt idx="117">
                  <c:v>723.5367494426622</c:v>
                </c:pt>
                <c:pt idx="118">
                  <c:v>723.5367494426622</c:v>
                </c:pt>
                <c:pt idx="119">
                  <c:v>723.5367494426622</c:v>
                </c:pt>
                <c:pt idx="120">
                  <c:v>723.5367494426622</c:v>
                </c:pt>
                <c:pt idx="121">
                  <c:v>723.5367494426622</c:v>
                </c:pt>
                <c:pt idx="122">
                  <c:v>723.5367494426622</c:v>
                </c:pt>
                <c:pt idx="123">
                  <c:v>723.5367494426622</c:v>
                </c:pt>
                <c:pt idx="124">
                  <c:v>723.5367494426622</c:v>
                </c:pt>
                <c:pt idx="125">
                  <c:v>723.5367494426622</c:v>
                </c:pt>
                <c:pt idx="126">
                  <c:v>723.5367494426622</c:v>
                </c:pt>
                <c:pt idx="127">
                  <c:v>723.5367494426622</c:v>
                </c:pt>
                <c:pt idx="128">
                  <c:v>723.5367494426622</c:v>
                </c:pt>
                <c:pt idx="129">
                  <c:v>723.5367494426622</c:v>
                </c:pt>
                <c:pt idx="130">
                  <c:v>723.5367494426622</c:v>
                </c:pt>
                <c:pt idx="131">
                  <c:v>723.5367494426622</c:v>
                </c:pt>
                <c:pt idx="132">
                  <c:v>723.5367494426622</c:v>
                </c:pt>
                <c:pt idx="133">
                  <c:v>723.5367494426622</c:v>
                </c:pt>
                <c:pt idx="134">
                  <c:v>723.5367494426622</c:v>
                </c:pt>
                <c:pt idx="135">
                  <c:v>723.5367494426622</c:v>
                </c:pt>
                <c:pt idx="136">
                  <c:v>723.5367494426622</c:v>
                </c:pt>
                <c:pt idx="137">
                  <c:v>723.5367494426622</c:v>
                </c:pt>
                <c:pt idx="138">
                  <c:v>723.5367494426622</c:v>
                </c:pt>
                <c:pt idx="139">
                  <c:v>723.5367494426622</c:v>
                </c:pt>
                <c:pt idx="140">
                  <c:v>723.5367494426622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91-470B-9089-AD63FBE87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044904"/>
        <c:axId val="609045888"/>
      </c:scatterChart>
      <c:valAx>
        <c:axId val="611471120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11471448"/>
        <c:crosses val="autoZero"/>
        <c:crossBetween val="midCat"/>
      </c:valAx>
      <c:valAx>
        <c:axId val="61147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v(t)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11471120"/>
        <c:crosses val="autoZero"/>
        <c:crossBetween val="midCat"/>
      </c:valAx>
      <c:valAx>
        <c:axId val="609045888"/>
        <c:scaling>
          <c:orientation val="minMax"/>
          <c:min val="7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H(t)</a:t>
                </a:r>
                <a:r>
                  <a:rPr lang="cs-CZ" baseline="0"/>
                  <a:t> [m]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09044904"/>
        <c:crosses val="max"/>
        <c:crossBetween val="midCat"/>
      </c:valAx>
      <c:valAx>
        <c:axId val="609044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904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chart" Target="../charts/chart3.xml"/><Relationship Id="rId4" Type="http://schemas.openxmlformats.org/officeDocument/2006/relationships/image" Target="../media/image4.png"/><Relationship Id="rId9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chart" Target="../charts/chart8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7.xml"/><Relationship Id="rId5" Type="http://schemas.openxmlformats.org/officeDocument/2006/relationships/image" Target="../media/image5.png"/><Relationship Id="rId10" Type="http://schemas.openxmlformats.org/officeDocument/2006/relationships/chart" Target="../charts/chart6.xml"/><Relationship Id="rId4" Type="http://schemas.openxmlformats.org/officeDocument/2006/relationships/image" Target="../media/image4.png"/><Relationship Id="rId9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chart" Target="../charts/chart1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12.xml"/><Relationship Id="rId5" Type="http://schemas.openxmlformats.org/officeDocument/2006/relationships/image" Target="../media/image5.png"/><Relationship Id="rId10" Type="http://schemas.openxmlformats.org/officeDocument/2006/relationships/chart" Target="../charts/chart11.xml"/><Relationship Id="rId4" Type="http://schemas.openxmlformats.org/officeDocument/2006/relationships/image" Target="../media/image4.png"/><Relationship Id="rId9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chart" Target="../charts/chart18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17.xml"/><Relationship Id="rId5" Type="http://schemas.openxmlformats.org/officeDocument/2006/relationships/image" Target="../media/image5.png"/><Relationship Id="rId10" Type="http://schemas.openxmlformats.org/officeDocument/2006/relationships/chart" Target="../charts/chart16.xml"/><Relationship Id="rId4" Type="http://schemas.openxmlformats.org/officeDocument/2006/relationships/image" Target="../media/image4.png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68580</xdr:colOff>
      <xdr:row>3</xdr:row>
      <xdr:rowOff>129106</xdr:rowOff>
    </xdr:from>
    <xdr:to>
      <xdr:col>17</xdr:col>
      <xdr:colOff>152400</xdr:colOff>
      <xdr:row>14</xdr:row>
      <xdr:rowOff>123414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6DB09DA1-9323-4623-9A30-7E96B5DF5F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15640" y="677746"/>
          <a:ext cx="4343400" cy="2005988"/>
        </a:xfrm>
        <a:prstGeom prst="rect">
          <a:avLst/>
        </a:prstGeom>
      </xdr:spPr>
    </xdr:pic>
    <xdr:clientData/>
  </xdr:twoCellAnchor>
  <xdr:twoCellAnchor editAs="oneCell">
    <xdr:from>
      <xdr:col>0</xdr:col>
      <xdr:colOff>213360</xdr:colOff>
      <xdr:row>15</xdr:row>
      <xdr:rowOff>137160</xdr:rowOff>
    </xdr:from>
    <xdr:to>
      <xdr:col>3</xdr:col>
      <xdr:colOff>170031</xdr:colOff>
      <xdr:row>21</xdr:row>
      <xdr:rowOff>129350</xdr:rowOff>
    </xdr:to>
    <xdr:pic>
      <xdr:nvPicPr>
        <xdr:cNvPr id="4" name="Obrázek 3">
          <a:extLst>
            <a:ext uri="{FF2B5EF4-FFF2-40B4-BE49-F238E27FC236}">
              <a16:creationId xmlns:a16="http://schemas.microsoft.com/office/drawing/2014/main" id="{7C50A554-4B9B-40DC-AA74-F2A54639C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3360" y="2148840"/>
          <a:ext cx="1579731" cy="1089470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</xdr:colOff>
      <xdr:row>28</xdr:row>
      <xdr:rowOff>7620</xdr:rowOff>
    </xdr:from>
    <xdr:to>
      <xdr:col>6</xdr:col>
      <xdr:colOff>58367</xdr:colOff>
      <xdr:row>30</xdr:row>
      <xdr:rowOff>87556</xdr:rowOff>
    </xdr:to>
    <xdr:pic>
      <xdr:nvPicPr>
        <xdr:cNvPr id="5" name="Obrázek 4">
          <a:extLst>
            <a:ext uri="{FF2B5EF4-FFF2-40B4-BE49-F238E27FC236}">
              <a16:creationId xmlns:a16="http://schemas.microsoft.com/office/drawing/2014/main" id="{7C29BCAF-9D4D-4860-89DB-8E317ADDE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97380" y="4396740"/>
          <a:ext cx="1186127" cy="445696"/>
        </a:xfrm>
        <a:prstGeom prst="rect">
          <a:avLst/>
        </a:prstGeom>
      </xdr:spPr>
    </xdr:pic>
    <xdr:clientData/>
  </xdr:twoCellAnchor>
  <xdr:twoCellAnchor editAs="oneCell">
    <xdr:from>
      <xdr:col>3</xdr:col>
      <xdr:colOff>144780</xdr:colOff>
      <xdr:row>24</xdr:row>
      <xdr:rowOff>53340</xdr:rowOff>
    </xdr:from>
    <xdr:to>
      <xdr:col>5</xdr:col>
      <xdr:colOff>211351</xdr:colOff>
      <xdr:row>27</xdr:row>
      <xdr:rowOff>47557</xdr:rowOff>
    </xdr:to>
    <xdr:pic>
      <xdr:nvPicPr>
        <xdr:cNvPr id="6" name="Obrázek 5">
          <a:extLst>
            <a:ext uri="{FF2B5EF4-FFF2-40B4-BE49-F238E27FC236}">
              <a16:creationId xmlns:a16="http://schemas.microsoft.com/office/drawing/2014/main" id="{BD79C6C1-5022-45CC-B38D-EFED98A6C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7840" y="4671060"/>
          <a:ext cx="828571" cy="5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33554</xdr:rowOff>
    </xdr:from>
    <xdr:to>
      <xdr:col>13</xdr:col>
      <xdr:colOff>88265</xdr:colOff>
      <xdr:row>43</xdr:row>
      <xdr:rowOff>2087880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3A729ABC-C3E3-4517-82D5-EB9545917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436634"/>
          <a:ext cx="5521325" cy="2054326"/>
        </a:xfrm>
        <a:prstGeom prst="rect">
          <a:avLst/>
        </a:prstGeom>
      </xdr:spPr>
    </xdr:pic>
    <xdr:clientData/>
  </xdr:twoCellAnchor>
  <xdr:twoCellAnchor editAs="oneCell">
    <xdr:from>
      <xdr:col>14</xdr:col>
      <xdr:colOff>99060</xdr:colOff>
      <xdr:row>46</xdr:row>
      <xdr:rowOff>100072</xdr:rowOff>
    </xdr:from>
    <xdr:to>
      <xdr:col>26</xdr:col>
      <xdr:colOff>540106</xdr:colOff>
      <xdr:row>51</xdr:row>
      <xdr:rowOff>110335</xdr:rowOff>
    </xdr:to>
    <xdr:pic>
      <xdr:nvPicPr>
        <xdr:cNvPr id="8" name="Obrázek 7">
          <a:extLst>
            <a:ext uri="{FF2B5EF4-FFF2-40B4-BE49-F238E27FC236}">
              <a16:creationId xmlns:a16="http://schemas.microsoft.com/office/drawing/2014/main" id="{0E958534-DD62-44A0-9942-7FF7963919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859780" y="8512552"/>
          <a:ext cx="5462626" cy="9246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34272</xdr:rowOff>
    </xdr:from>
    <xdr:to>
      <xdr:col>13</xdr:col>
      <xdr:colOff>99060</xdr:colOff>
      <xdr:row>51</xdr:row>
      <xdr:rowOff>182693</xdr:rowOff>
    </xdr:to>
    <xdr:pic>
      <xdr:nvPicPr>
        <xdr:cNvPr id="9" name="Obrázek 8">
          <a:extLst>
            <a:ext uri="{FF2B5EF4-FFF2-40B4-BE49-F238E27FC236}">
              <a16:creationId xmlns:a16="http://schemas.microsoft.com/office/drawing/2014/main" id="{53F98021-61C9-4C1C-9759-E7CA038FAE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8446752"/>
          <a:ext cx="5532120" cy="106282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34</xdr:row>
      <xdr:rowOff>0</xdr:rowOff>
    </xdr:from>
    <xdr:to>
      <xdr:col>10</xdr:col>
      <xdr:colOff>0</xdr:colOff>
      <xdr:row>35</xdr:row>
      <xdr:rowOff>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98639757-F3E3-47D7-BC0B-3D90A1314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20</xdr:col>
      <xdr:colOff>0</xdr:colOff>
      <xdr:row>35</xdr:row>
      <xdr:rowOff>0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855B347B-6927-447D-A7A2-612C812F2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0</xdr:colOff>
      <xdr:row>34</xdr:row>
      <xdr:rowOff>0</xdr:rowOff>
    </xdr:from>
    <xdr:to>
      <xdr:col>29</xdr:col>
      <xdr:colOff>144780</xdr:colOff>
      <xdr:row>35</xdr:row>
      <xdr:rowOff>0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60A3CFB5-B5E5-4A5D-AF56-C7AD4F576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68580</xdr:colOff>
      <xdr:row>3</xdr:row>
      <xdr:rowOff>129106</xdr:rowOff>
    </xdr:from>
    <xdr:to>
      <xdr:col>18</xdr:col>
      <xdr:colOff>220980</xdr:colOff>
      <xdr:row>14</xdr:row>
      <xdr:rowOff>123414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F7EC271A-866A-4F68-B6E8-B7A4D597B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15640" y="906346"/>
          <a:ext cx="4343400" cy="2005988"/>
        </a:xfrm>
        <a:prstGeom prst="rect">
          <a:avLst/>
        </a:prstGeom>
      </xdr:spPr>
    </xdr:pic>
    <xdr:clientData/>
  </xdr:twoCellAnchor>
  <xdr:twoCellAnchor editAs="oneCell">
    <xdr:from>
      <xdr:col>0</xdr:col>
      <xdr:colOff>213360</xdr:colOff>
      <xdr:row>15</xdr:row>
      <xdr:rowOff>137160</xdr:rowOff>
    </xdr:from>
    <xdr:to>
      <xdr:col>3</xdr:col>
      <xdr:colOff>170031</xdr:colOff>
      <xdr:row>21</xdr:row>
      <xdr:rowOff>129350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CD470147-6DB3-4D35-A9B4-8D4142C2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3360" y="3108960"/>
          <a:ext cx="1579731" cy="1089470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</xdr:colOff>
      <xdr:row>28</xdr:row>
      <xdr:rowOff>7620</xdr:rowOff>
    </xdr:from>
    <xdr:to>
      <xdr:col>6</xdr:col>
      <xdr:colOff>58367</xdr:colOff>
      <xdr:row>30</xdr:row>
      <xdr:rowOff>87556</xdr:rowOff>
    </xdr:to>
    <xdr:pic>
      <xdr:nvPicPr>
        <xdr:cNvPr id="4" name="Obrázek 3">
          <a:extLst>
            <a:ext uri="{FF2B5EF4-FFF2-40B4-BE49-F238E27FC236}">
              <a16:creationId xmlns:a16="http://schemas.microsoft.com/office/drawing/2014/main" id="{C8E0FD5B-C253-42C7-84A9-0CFC480A7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38300" y="5356860"/>
          <a:ext cx="1186127" cy="445696"/>
        </a:xfrm>
        <a:prstGeom prst="rect">
          <a:avLst/>
        </a:prstGeom>
      </xdr:spPr>
    </xdr:pic>
    <xdr:clientData/>
  </xdr:twoCellAnchor>
  <xdr:twoCellAnchor editAs="oneCell">
    <xdr:from>
      <xdr:col>3</xdr:col>
      <xdr:colOff>144780</xdr:colOff>
      <xdr:row>24</xdr:row>
      <xdr:rowOff>53340</xdr:rowOff>
    </xdr:from>
    <xdr:to>
      <xdr:col>5</xdr:col>
      <xdr:colOff>211351</xdr:colOff>
      <xdr:row>27</xdr:row>
      <xdr:rowOff>47557</xdr:rowOff>
    </xdr:to>
    <xdr:pic>
      <xdr:nvPicPr>
        <xdr:cNvPr id="5" name="Obrázek 4">
          <a:extLst>
            <a:ext uri="{FF2B5EF4-FFF2-40B4-BE49-F238E27FC236}">
              <a16:creationId xmlns:a16="http://schemas.microsoft.com/office/drawing/2014/main" id="{367C7FC9-CE01-4F42-A8D7-1EAFFD155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7840" y="4671060"/>
          <a:ext cx="828571" cy="5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33554</xdr:rowOff>
    </xdr:from>
    <xdr:to>
      <xdr:col>13</xdr:col>
      <xdr:colOff>88265</xdr:colOff>
      <xdr:row>43</xdr:row>
      <xdr:rowOff>2087880</xdr:rowOff>
    </xdr:to>
    <xdr:pic>
      <xdr:nvPicPr>
        <xdr:cNvPr id="6" name="Obrázek 5">
          <a:extLst>
            <a:ext uri="{FF2B5EF4-FFF2-40B4-BE49-F238E27FC236}">
              <a16:creationId xmlns:a16="http://schemas.microsoft.com/office/drawing/2014/main" id="{89AA5C82-1248-4F98-B539-AE9936AE5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0808234"/>
          <a:ext cx="5521325" cy="2054326"/>
        </a:xfrm>
        <a:prstGeom prst="rect">
          <a:avLst/>
        </a:prstGeom>
      </xdr:spPr>
    </xdr:pic>
    <xdr:clientData/>
  </xdr:twoCellAnchor>
  <xdr:twoCellAnchor editAs="oneCell">
    <xdr:from>
      <xdr:col>24</xdr:col>
      <xdr:colOff>99060</xdr:colOff>
      <xdr:row>46</xdr:row>
      <xdr:rowOff>100072</xdr:rowOff>
    </xdr:from>
    <xdr:to>
      <xdr:col>37</xdr:col>
      <xdr:colOff>159106</xdr:colOff>
      <xdr:row>51</xdr:row>
      <xdr:rowOff>110335</xdr:rowOff>
    </xdr:to>
    <xdr:pic>
      <xdr:nvPicPr>
        <xdr:cNvPr id="7" name="Obrázek 6">
          <a:extLst>
            <a:ext uri="{FF2B5EF4-FFF2-40B4-BE49-F238E27FC236}">
              <a16:creationId xmlns:a16="http://schemas.microsoft.com/office/drawing/2014/main" id="{325CF96B-C44B-481D-8A1F-CEB5057AC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23120" y="13450312"/>
          <a:ext cx="5462626" cy="9246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34272</xdr:rowOff>
    </xdr:from>
    <xdr:to>
      <xdr:col>13</xdr:col>
      <xdr:colOff>99060</xdr:colOff>
      <xdr:row>51</xdr:row>
      <xdr:rowOff>182693</xdr:rowOff>
    </xdr:to>
    <xdr:pic>
      <xdr:nvPicPr>
        <xdr:cNvPr id="8" name="Obrázek 7">
          <a:extLst>
            <a:ext uri="{FF2B5EF4-FFF2-40B4-BE49-F238E27FC236}">
              <a16:creationId xmlns:a16="http://schemas.microsoft.com/office/drawing/2014/main" id="{3412D2DC-5812-406A-93DA-68A8FE5A1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3384512"/>
          <a:ext cx="5532120" cy="106282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34</xdr:row>
      <xdr:rowOff>0</xdr:rowOff>
    </xdr:from>
    <xdr:to>
      <xdr:col>10</xdr:col>
      <xdr:colOff>0</xdr:colOff>
      <xdr:row>35</xdr:row>
      <xdr:rowOff>0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D6BB4215-2FB2-45F3-915E-A19E1947E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21</xdr:col>
      <xdr:colOff>0</xdr:colOff>
      <xdr:row>35</xdr:row>
      <xdr:rowOff>0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03C8FCAF-6ADC-44C4-9807-DF811075D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0</xdr:colOff>
      <xdr:row>34</xdr:row>
      <xdr:rowOff>0</xdr:rowOff>
    </xdr:from>
    <xdr:to>
      <xdr:col>30</xdr:col>
      <xdr:colOff>0</xdr:colOff>
      <xdr:row>35</xdr:row>
      <xdr:rowOff>0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EC88A844-7D61-4844-BABA-2309399A3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36</xdr:row>
      <xdr:rowOff>15240</xdr:rowOff>
    </xdr:from>
    <xdr:to>
      <xdr:col>22</xdr:col>
      <xdr:colOff>0</xdr:colOff>
      <xdr:row>46</xdr:row>
      <xdr:rowOff>0</xdr:rowOff>
    </xdr:to>
    <xdr:graphicFrame macro="">
      <xdr:nvGraphicFramePr>
        <xdr:cNvPr id="12" name="Graf 11">
          <a:extLst>
            <a:ext uri="{FF2B5EF4-FFF2-40B4-BE49-F238E27FC236}">
              <a16:creationId xmlns:a16="http://schemas.microsoft.com/office/drawing/2014/main" id="{C43068E0-731F-4D44-86B1-F209B3CCC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0</xdr:colOff>
      <xdr:row>36</xdr:row>
      <xdr:rowOff>0</xdr:rowOff>
    </xdr:from>
    <xdr:to>
      <xdr:col>41</xdr:col>
      <xdr:colOff>53340</xdr:colOff>
      <xdr:row>46</xdr:row>
      <xdr:rowOff>0</xdr:rowOff>
    </xdr:to>
    <xdr:graphicFrame macro="">
      <xdr:nvGraphicFramePr>
        <xdr:cNvPr id="13" name="Graf 12">
          <a:extLst>
            <a:ext uri="{FF2B5EF4-FFF2-40B4-BE49-F238E27FC236}">
              <a16:creationId xmlns:a16="http://schemas.microsoft.com/office/drawing/2014/main" id="{AB71668B-4BC5-4B81-A5B2-800C2C7F9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68580</xdr:colOff>
      <xdr:row>3</xdr:row>
      <xdr:rowOff>129106</xdr:rowOff>
    </xdr:from>
    <xdr:to>
      <xdr:col>18</xdr:col>
      <xdr:colOff>220980</xdr:colOff>
      <xdr:row>14</xdr:row>
      <xdr:rowOff>123414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7B6B4E1E-6072-4F77-B58D-E5E1A8758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15640" y="906346"/>
          <a:ext cx="4343400" cy="2005988"/>
        </a:xfrm>
        <a:prstGeom prst="rect">
          <a:avLst/>
        </a:prstGeom>
      </xdr:spPr>
    </xdr:pic>
    <xdr:clientData/>
  </xdr:twoCellAnchor>
  <xdr:twoCellAnchor editAs="oneCell">
    <xdr:from>
      <xdr:col>0</xdr:col>
      <xdr:colOff>213360</xdr:colOff>
      <xdr:row>15</xdr:row>
      <xdr:rowOff>137160</xdr:rowOff>
    </xdr:from>
    <xdr:to>
      <xdr:col>3</xdr:col>
      <xdr:colOff>170031</xdr:colOff>
      <xdr:row>21</xdr:row>
      <xdr:rowOff>129350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C6D503CF-14F4-4D10-8F76-C40696BB5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3360" y="3108960"/>
          <a:ext cx="1579731" cy="1089470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</xdr:colOff>
      <xdr:row>28</xdr:row>
      <xdr:rowOff>7620</xdr:rowOff>
    </xdr:from>
    <xdr:to>
      <xdr:col>6</xdr:col>
      <xdr:colOff>58367</xdr:colOff>
      <xdr:row>30</xdr:row>
      <xdr:rowOff>87556</xdr:rowOff>
    </xdr:to>
    <xdr:pic>
      <xdr:nvPicPr>
        <xdr:cNvPr id="4" name="Obrázek 3">
          <a:extLst>
            <a:ext uri="{FF2B5EF4-FFF2-40B4-BE49-F238E27FC236}">
              <a16:creationId xmlns:a16="http://schemas.microsoft.com/office/drawing/2014/main" id="{86DEDC0D-F78C-48A0-B18B-676366E44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38300" y="5356860"/>
          <a:ext cx="1186127" cy="445696"/>
        </a:xfrm>
        <a:prstGeom prst="rect">
          <a:avLst/>
        </a:prstGeom>
      </xdr:spPr>
    </xdr:pic>
    <xdr:clientData/>
  </xdr:twoCellAnchor>
  <xdr:twoCellAnchor editAs="oneCell">
    <xdr:from>
      <xdr:col>3</xdr:col>
      <xdr:colOff>144780</xdr:colOff>
      <xdr:row>24</xdr:row>
      <xdr:rowOff>53340</xdr:rowOff>
    </xdr:from>
    <xdr:to>
      <xdr:col>5</xdr:col>
      <xdr:colOff>211351</xdr:colOff>
      <xdr:row>27</xdr:row>
      <xdr:rowOff>47557</xdr:rowOff>
    </xdr:to>
    <xdr:pic>
      <xdr:nvPicPr>
        <xdr:cNvPr id="5" name="Obrázek 4">
          <a:extLst>
            <a:ext uri="{FF2B5EF4-FFF2-40B4-BE49-F238E27FC236}">
              <a16:creationId xmlns:a16="http://schemas.microsoft.com/office/drawing/2014/main" id="{BE1B8329-021A-4DFC-B636-A979EE40F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7840" y="4671060"/>
          <a:ext cx="828571" cy="5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33554</xdr:rowOff>
    </xdr:from>
    <xdr:to>
      <xdr:col>13</xdr:col>
      <xdr:colOff>88265</xdr:colOff>
      <xdr:row>43</xdr:row>
      <xdr:rowOff>2087880</xdr:rowOff>
    </xdr:to>
    <xdr:pic>
      <xdr:nvPicPr>
        <xdr:cNvPr id="6" name="Obrázek 5">
          <a:extLst>
            <a:ext uri="{FF2B5EF4-FFF2-40B4-BE49-F238E27FC236}">
              <a16:creationId xmlns:a16="http://schemas.microsoft.com/office/drawing/2014/main" id="{DB29E403-099D-40DF-BD5E-19B7656CA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0808234"/>
          <a:ext cx="5521325" cy="2054326"/>
        </a:xfrm>
        <a:prstGeom prst="rect">
          <a:avLst/>
        </a:prstGeom>
      </xdr:spPr>
    </xdr:pic>
    <xdr:clientData/>
  </xdr:twoCellAnchor>
  <xdr:twoCellAnchor editAs="oneCell">
    <xdr:from>
      <xdr:col>24</xdr:col>
      <xdr:colOff>99060</xdr:colOff>
      <xdr:row>46</xdr:row>
      <xdr:rowOff>100072</xdr:rowOff>
    </xdr:from>
    <xdr:to>
      <xdr:col>37</xdr:col>
      <xdr:colOff>159106</xdr:colOff>
      <xdr:row>51</xdr:row>
      <xdr:rowOff>110335</xdr:rowOff>
    </xdr:to>
    <xdr:pic>
      <xdr:nvPicPr>
        <xdr:cNvPr id="7" name="Obrázek 6">
          <a:extLst>
            <a:ext uri="{FF2B5EF4-FFF2-40B4-BE49-F238E27FC236}">
              <a16:creationId xmlns:a16="http://schemas.microsoft.com/office/drawing/2014/main" id="{D5F000D8-12F2-4A2C-B874-57C126881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23120" y="13450312"/>
          <a:ext cx="5462626" cy="9246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34272</xdr:rowOff>
    </xdr:from>
    <xdr:to>
      <xdr:col>13</xdr:col>
      <xdr:colOff>99060</xdr:colOff>
      <xdr:row>51</xdr:row>
      <xdr:rowOff>182693</xdr:rowOff>
    </xdr:to>
    <xdr:pic>
      <xdr:nvPicPr>
        <xdr:cNvPr id="8" name="Obrázek 7">
          <a:extLst>
            <a:ext uri="{FF2B5EF4-FFF2-40B4-BE49-F238E27FC236}">
              <a16:creationId xmlns:a16="http://schemas.microsoft.com/office/drawing/2014/main" id="{769C11F0-8CC0-4FF5-AA89-1270CB9285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3384512"/>
          <a:ext cx="5532120" cy="106282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34</xdr:row>
      <xdr:rowOff>0</xdr:rowOff>
    </xdr:from>
    <xdr:to>
      <xdr:col>10</xdr:col>
      <xdr:colOff>0</xdr:colOff>
      <xdr:row>35</xdr:row>
      <xdr:rowOff>0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31F1E525-6CA5-4404-8304-1A37915EB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21</xdr:col>
      <xdr:colOff>0</xdr:colOff>
      <xdr:row>35</xdr:row>
      <xdr:rowOff>0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335579AB-A9AE-4D9A-AEFF-C32FA26F07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0</xdr:colOff>
      <xdr:row>34</xdr:row>
      <xdr:rowOff>0</xdr:rowOff>
    </xdr:from>
    <xdr:to>
      <xdr:col>30</xdr:col>
      <xdr:colOff>0</xdr:colOff>
      <xdr:row>35</xdr:row>
      <xdr:rowOff>0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F0086387-5298-4993-B2E9-9995B4237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36</xdr:row>
      <xdr:rowOff>15240</xdr:rowOff>
    </xdr:from>
    <xdr:to>
      <xdr:col>22</xdr:col>
      <xdr:colOff>0</xdr:colOff>
      <xdr:row>46</xdr:row>
      <xdr:rowOff>0</xdr:rowOff>
    </xdr:to>
    <xdr:graphicFrame macro="">
      <xdr:nvGraphicFramePr>
        <xdr:cNvPr id="12" name="Graf 11">
          <a:extLst>
            <a:ext uri="{FF2B5EF4-FFF2-40B4-BE49-F238E27FC236}">
              <a16:creationId xmlns:a16="http://schemas.microsoft.com/office/drawing/2014/main" id="{438DC3DF-725E-4ECA-8438-39BB797AC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0</xdr:colOff>
      <xdr:row>36</xdr:row>
      <xdr:rowOff>0</xdr:rowOff>
    </xdr:from>
    <xdr:to>
      <xdr:col>41</xdr:col>
      <xdr:colOff>53340</xdr:colOff>
      <xdr:row>46</xdr:row>
      <xdr:rowOff>0</xdr:rowOff>
    </xdr:to>
    <xdr:graphicFrame macro="">
      <xdr:nvGraphicFramePr>
        <xdr:cNvPr id="13" name="Graf 12">
          <a:extLst>
            <a:ext uri="{FF2B5EF4-FFF2-40B4-BE49-F238E27FC236}">
              <a16:creationId xmlns:a16="http://schemas.microsoft.com/office/drawing/2014/main" id="{9841BB40-C2E1-4CE8-841C-26342A33B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68580</xdr:colOff>
      <xdr:row>3</xdr:row>
      <xdr:rowOff>129106</xdr:rowOff>
    </xdr:from>
    <xdr:to>
      <xdr:col>18</xdr:col>
      <xdr:colOff>220980</xdr:colOff>
      <xdr:row>14</xdr:row>
      <xdr:rowOff>123414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2BCCB481-B7E4-4EB3-A621-F43F1896D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15640" y="906346"/>
          <a:ext cx="4343400" cy="2005988"/>
        </a:xfrm>
        <a:prstGeom prst="rect">
          <a:avLst/>
        </a:prstGeom>
      </xdr:spPr>
    </xdr:pic>
    <xdr:clientData/>
  </xdr:twoCellAnchor>
  <xdr:twoCellAnchor editAs="oneCell">
    <xdr:from>
      <xdr:col>0</xdr:col>
      <xdr:colOff>213360</xdr:colOff>
      <xdr:row>15</xdr:row>
      <xdr:rowOff>137160</xdr:rowOff>
    </xdr:from>
    <xdr:to>
      <xdr:col>3</xdr:col>
      <xdr:colOff>170031</xdr:colOff>
      <xdr:row>21</xdr:row>
      <xdr:rowOff>129350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7D9AA5F2-592C-4929-B998-16FEDA264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3360" y="3108960"/>
          <a:ext cx="1579731" cy="1089470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</xdr:colOff>
      <xdr:row>28</xdr:row>
      <xdr:rowOff>7620</xdr:rowOff>
    </xdr:from>
    <xdr:to>
      <xdr:col>6</xdr:col>
      <xdr:colOff>58367</xdr:colOff>
      <xdr:row>30</xdr:row>
      <xdr:rowOff>87556</xdr:rowOff>
    </xdr:to>
    <xdr:pic>
      <xdr:nvPicPr>
        <xdr:cNvPr id="4" name="Obrázek 3">
          <a:extLst>
            <a:ext uri="{FF2B5EF4-FFF2-40B4-BE49-F238E27FC236}">
              <a16:creationId xmlns:a16="http://schemas.microsoft.com/office/drawing/2014/main" id="{FDF51870-171A-48AB-89EE-D123C66EC5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38300" y="5356860"/>
          <a:ext cx="1186127" cy="445696"/>
        </a:xfrm>
        <a:prstGeom prst="rect">
          <a:avLst/>
        </a:prstGeom>
      </xdr:spPr>
    </xdr:pic>
    <xdr:clientData/>
  </xdr:twoCellAnchor>
  <xdr:twoCellAnchor editAs="oneCell">
    <xdr:from>
      <xdr:col>3</xdr:col>
      <xdr:colOff>144780</xdr:colOff>
      <xdr:row>24</xdr:row>
      <xdr:rowOff>53340</xdr:rowOff>
    </xdr:from>
    <xdr:to>
      <xdr:col>5</xdr:col>
      <xdr:colOff>211351</xdr:colOff>
      <xdr:row>27</xdr:row>
      <xdr:rowOff>47557</xdr:rowOff>
    </xdr:to>
    <xdr:pic>
      <xdr:nvPicPr>
        <xdr:cNvPr id="5" name="Obrázek 4">
          <a:extLst>
            <a:ext uri="{FF2B5EF4-FFF2-40B4-BE49-F238E27FC236}">
              <a16:creationId xmlns:a16="http://schemas.microsoft.com/office/drawing/2014/main" id="{44A6DE7E-27D3-4979-B042-134645790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7840" y="4671060"/>
          <a:ext cx="828571" cy="5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33554</xdr:rowOff>
    </xdr:from>
    <xdr:to>
      <xdr:col>13</xdr:col>
      <xdr:colOff>88265</xdr:colOff>
      <xdr:row>43</xdr:row>
      <xdr:rowOff>2087880</xdr:rowOff>
    </xdr:to>
    <xdr:pic>
      <xdr:nvPicPr>
        <xdr:cNvPr id="6" name="Obrázek 5">
          <a:extLst>
            <a:ext uri="{FF2B5EF4-FFF2-40B4-BE49-F238E27FC236}">
              <a16:creationId xmlns:a16="http://schemas.microsoft.com/office/drawing/2014/main" id="{7E09E45C-057D-4F75-9DEB-39B8FA75A0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0808234"/>
          <a:ext cx="5521325" cy="2054326"/>
        </a:xfrm>
        <a:prstGeom prst="rect">
          <a:avLst/>
        </a:prstGeom>
      </xdr:spPr>
    </xdr:pic>
    <xdr:clientData/>
  </xdr:twoCellAnchor>
  <xdr:twoCellAnchor editAs="oneCell">
    <xdr:from>
      <xdr:col>24</xdr:col>
      <xdr:colOff>99060</xdr:colOff>
      <xdr:row>46</xdr:row>
      <xdr:rowOff>100072</xdr:rowOff>
    </xdr:from>
    <xdr:to>
      <xdr:col>37</xdr:col>
      <xdr:colOff>159106</xdr:colOff>
      <xdr:row>51</xdr:row>
      <xdr:rowOff>110335</xdr:rowOff>
    </xdr:to>
    <xdr:pic>
      <xdr:nvPicPr>
        <xdr:cNvPr id="7" name="Obrázek 6">
          <a:extLst>
            <a:ext uri="{FF2B5EF4-FFF2-40B4-BE49-F238E27FC236}">
              <a16:creationId xmlns:a16="http://schemas.microsoft.com/office/drawing/2014/main" id="{3B69BE85-34E0-4E13-B07D-B06708731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23120" y="13450312"/>
          <a:ext cx="5462626" cy="9246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34272</xdr:rowOff>
    </xdr:from>
    <xdr:to>
      <xdr:col>13</xdr:col>
      <xdr:colOff>99060</xdr:colOff>
      <xdr:row>51</xdr:row>
      <xdr:rowOff>182693</xdr:rowOff>
    </xdr:to>
    <xdr:pic>
      <xdr:nvPicPr>
        <xdr:cNvPr id="8" name="Obrázek 7">
          <a:extLst>
            <a:ext uri="{FF2B5EF4-FFF2-40B4-BE49-F238E27FC236}">
              <a16:creationId xmlns:a16="http://schemas.microsoft.com/office/drawing/2014/main" id="{AABBA3F8-9E31-49F5-96CB-7E30BCECC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3384512"/>
          <a:ext cx="5532120" cy="106282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34</xdr:row>
      <xdr:rowOff>0</xdr:rowOff>
    </xdr:from>
    <xdr:to>
      <xdr:col>10</xdr:col>
      <xdr:colOff>0</xdr:colOff>
      <xdr:row>35</xdr:row>
      <xdr:rowOff>0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F6D1A3E9-034A-42A6-807E-413F515AF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21</xdr:col>
      <xdr:colOff>0</xdr:colOff>
      <xdr:row>35</xdr:row>
      <xdr:rowOff>0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C6916EB6-FE85-48FE-9C93-AFFEDEBD0C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0</xdr:colOff>
      <xdr:row>34</xdr:row>
      <xdr:rowOff>0</xdr:rowOff>
    </xdr:from>
    <xdr:to>
      <xdr:col>30</xdr:col>
      <xdr:colOff>0</xdr:colOff>
      <xdr:row>35</xdr:row>
      <xdr:rowOff>0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DD56AF00-EAB2-48F3-A11B-BA3CB861F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76200</xdr:colOff>
      <xdr:row>36</xdr:row>
      <xdr:rowOff>15240</xdr:rowOff>
    </xdr:from>
    <xdr:to>
      <xdr:col>26</xdr:col>
      <xdr:colOff>7620</xdr:colOff>
      <xdr:row>46</xdr:row>
      <xdr:rowOff>0</xdr:rowOff>
    </xdr:to>
    <xdr:graphicFrame macro="">
      <xdr:nvGraphicFramePr>
        <xdr:cNvPr id="12" name="Graf 11">
          <a:extLst>
            <a:ext uri="{FF2B5EF4-FFF2-40B4-BE49-F238E27FC236}">
              <a16:creationId xmlns:a16="http://schemas.microsoft.com/office/drawing/2014/main" id="{F533F5AD-E6C5-458D-A729-D9E51E63A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0</xdr:colOff>
      <xdr:row>36</xdr:row>
      <xdr:rowOff>0</xdr:rowOff>
    </xdr:from>
    <xdr:to>
      <xdr:col>41</xdr:col>
      <xdr:colOff>53340</xdr:colOff>
      <xdr:row>46</xdr:row>
      <xdr:rowOff>0</xdr:rowOff>
    </xdr:to>
    <xdr:graphicFrame macro="">
      <xdr:nvGraphicFramePr>
        <xdr:cNvPr id="13" name="Graf 12">
          <a:extLst>
            <a:ext uri="{FF2B5EF4-FFF2-40B4-BE49-F238E27FC236}">
              <a16:creationId xmlns:a16="http://schemas.microsoft.com/office/drawing/2014/main" id="{8D5DA743-3873-4492-B066-CD1FE69DA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7A980-64E8-4A95-92CE-1153E53D4571}">
  <dimension ref="A1:Z197"/>
  <sheetViews>
    <sheetView topLeftCell="A40" workbookViewId="0">
      <selection activeCell="N53" sqref="N53"/>
    </sheetView>
  </sheetViews>
  <sheetFormatPr defaultRowHeight="14.4" x14ac:dyDescent="0.3"/>
  <cols>
    <col min="1" max="1" width="12.5546875" customWidth="1"/>
    <col min="2" max="14" width="5.5546875" customWidth="1"/>
    <col min="15" max="15" width="12.109375" customWidth="1"/>
    <col min="16" max="26" width="5.5546875" customWidth="1"/>
  </cols>
  <sheetData>
    <row r="1" spans="1:15" ht="25.8" x14ac:dyDescent="0.5">
      <c r="A1" s="4" t="s">
        <v>49</v>
      </c>
      <c r="O1" s="4" t="s">
        <v>50</v>
      </c>
    </row>
    <row r="2" spans="1:15" ht="21" x14ac:dyDescent="0.4">
      <c r="A2" s="5" t="s">
        <v>51</v>
      </c>
    </row>
    <row r="4" spans="1:15" x14ac:dyDescent="0.3">
      <c r="A4" t="s">
        <v>52</v>
      </c>
    </row>
    <row r="5" spans="1:15" x14ac:dyDescent="0.3">
      <c r="A5" s="2" t="s">
        <v>13</v>
      </c>
      <c r="B5" s="2">
        <v>14</v>
      </c>
      <c r="C5" s="2" t="s">
        <v>0</v>
      </c>
      <c r="D5" s="3" t="s">
        <v>1</v>
      </c>
      <c r="E5" s="3"/>
      <c r="F5" s="3"/>
      <c r="G5" s="3"/>
    </row>
    <row r="6" spans="1:15" x14ac:dyDescent="0.3">
      <c r="A6" s="2" t="s">
        <v>9</v>
      </c>
      <c r="B6" s="2">
        <v>30</v>
      </c>
      <c r="C6" s="2" t="s">
        <v>10</v>
      </c>
      <c r="D6" s="3" t="s">
        <v>2</v>
      </c>
      <c r="E6" s="3"/>
      <c r="F6" s="3"/>
      <c r="G6" s="3"/>
    </row>
    <row r="7" spans="1:15" x14ac:dyDescent="0.3">
      <c r="A7" s="2" t="s">
        <v>11</v>
      </c>
      <c r="B7" s="2">
        <v>2.67</v>
      </c>
      <c r="C7" s="2" t="s">
        <v>19</v>
      </c>
      <c r="D7" s="3" t="s">
        <v>3</v>
      </c>
      <c r="E7" s="3"/>
      <c r="F7" s="3"/>
      <c r="G7" s="3"/>
    </row>
    <row r="8" spans="1:15" x14ac:dyDescent="0.3">
      <c r="A8" s="2" t="s">
        <v>14</v>
      </c>
      <c r="B8" s="2">
        <v>725</v>
      </c>
      <c r="C8" s="2" t="s">
        <v>19</v>
      </c>
      <c r="D8" s="3" t="s">
        <v>4</v>
      </c>
      <c r="E8" s="3"/>
      <c r="F8" s="3"/>
      <c r="G8" s="3"/>
    </row>
    <row r="9" spans="1:15" x14ac:dyDescent="0.3">
      <c r="A9" s="2" t="s">
        <v>15</v>
      </c>
      <c r="B9" s="2">
        <v>0.03</v>
      </c>
      <c r="C9" s="2" t="s">
        <v>19</v>
      </c>
      <c r="D9" s="3" t="s">
        <v>5</v>
      </c>
      <c r="E9" s="3"/>
      <c r="F9" s="3"/>
      <c r="G9" s="3"/>
    </row>
    <row r="10" spans="1:15" x14ac:dyDescent="0.3">
      <c r="A10" s="2" t="s">
        <v>12</v>
      </c>
      <c r="B10" s="2">
        <f>1.962*10^11</f>
        <v>196200000000</v>
      </c>
      <c r="C10" s="2" t="s">
        <v>20</v>
      </c>
      <c r="D10" s="3" t="s">
        <v>6</v>
      </c>
      <c r="E10" s="3"/>
      <c r="F10" s="3"/>
      <c r="G10" s="3"/>
    </row>
    <row r="11" spans="1:15" x14ac:dyDescent="0.3">
      <c r="A11" s="2" t="s">
        <v>16</v>
      </c>
      <c r="B11" s="2">
        <f>1.962*10^9</f>
        <v>1962000000</v>
      </c>
      <c r="C11" s="2" t="s">
        <v>20</v>
      </c>
      <c r="D11" s="3" t="s">
        <v>7</v>
      </c>
      <c r="E11" s="3"/>
      <c r="F11" s="3"/>
      <c r="G11" s="3"/>
    </row>
    <row r="12" spans="1:15" x14ac:dyDescent="0.3">
      <c r="A12" s="2" t="s">
        <v>17</v>
      </c>
      <c r="B12" s="2">
        <v>0</v>
      </c>
      <c r="C12" s="2" t="s">
        <v>18</v>
      </c>
      <c r="D12" s="3" t="s">
        <v>8</v>
      </c>
      <c r="E12" s="3"/>
      <c r="F12" s="3"/>
      <c r="G12" s="3"/>
    </row>
    <row r="13" spans="1:15" x14ac:dyDescent="0.3">
      <c r="A13" s="2" t="s">
        <v>27</v>
      </c>
      <c r="B13" s="2">
        <v>2040</v>
      </c>
      <c r="C13" s="2" t="s">
        <v>19</v>
      </c>
      <c r="D13" s="3" t="s">
        <v>28</v>
      </c>
      <c r="E13" s="3"/>
      <c r="F13" s="3"/>
      <c r="G13" s="3"/>
    </row>
    <row r="15" spans="1:15" x14ac:dyDescent="0.3">
      <c r="A15" t="s">
        <v>22</v>
      </c>
    </row>
    <row r="18" spans="1:9" x14ac:dyDescent="0.3">
      <c r="D18" t="s">
        <v>21</v>
      </c>
      <c r="E18">
        <f>SQRT(B11/(1000*(1+B11*B7/B9/B10)))</f>
        <v>1018.8695883650851</v>
      </c>
      <c r="F18" t="s">
        <v>10</v>
      </c>
      <c r="G18" t="s">
        <v>29</v>
      </c>
      <c r="H18">
        <v>1020</v>
      </c>
      <c r="I18" t="s">
        <v>10</v>
      </c>
    </row>
    <row r="24" spans="1:9" x14ac:dyDescent="0.3">
      <c r="A24" t="s">
        <v>23</v>
      </c>
    </row>
    <row r="26" spans="1:9" x14ac:dyDescent="0.3">
      <c r="A26" s="2" t="s">
        <v>53</v>
      </c>
      <c r="B26" s="2">
        <f>B6/(PI()*B7^2/4)</f>
        <v>5.3580757679382351</v>
      </c>
      <c r="C26" s="2" t="s">
        <v>10</v>
      </c>
    </row>
    <row r="29" spans="1:9" x14ac:dyDescent="0.3">
      <c r="A29" s="2" t="s">
        <v>24</v>
      </c>
      <c r="B29" s="2">
        <f>B26*E18/9.81</f>
        <v>556.49138145852874</v>
      </c>
      <c r="C29" s="2" t="s">
        <v>19</v>
      </c>
    </row>
    <row r="30" spans="1:9" x14ac:dyDescent="0.3">
      <c r="A30" s="2" t="s">
        <v>25</v>
      </c>
      <c r="B30" s="2">
        <f>B8+B29</f>
        <v>1281.4913814585288</v>
      </c>
      <c r="C30" s="2" t="s">
        <v>19</v>
      </c>
    </row>
    <row r="31" spans="1:9" x14ac:dyDescent="0.3">
      <c r="A31" s="2" t="s">
        <v>26</v>
      </c>
      <c r="B31" s="2">
        <f>B8-B29</f>
        <v>168.50861854147126</v>
      </c>
      <c r="C31" s="2" t="s">
        <v>19</v>
      </c>
    </row>
    <row r="34" spans="1:11" ht="25.8" x14ac:dyDescent="0.5">
      <c r="A34" s="4" t="s">
        <v>39</v>
      </c>
    </row>
    <row r="35" spans="1:11" ht="222" customHeight="1" x14ac:dyDescent="0.3"/>
    <row r="36" spans="1:11" ht="6.6" customHeight="1" x14ac:dyDescent="0.3"/>
    <row r="37" spans="1:11" x14ac:dyDescent="0.3">
      <c r="A37" s="2" t="s">
        <v>40</v>
      </c>
      <c r="B37" s="6">
        <v>3.2000000000000001E-2</v>
      </c>
      <c r="C37" s="2" t="s">
        <v>42</v>
      </c>
      <c r="I37" s="2" t="s">
        <v>44</v>
      </c>
      <c r="J37" s="2">
        <f>B7</f>
        <v>2.67</v>
      </c>
      <c r="K37" s="2" t="s">
        <v>19</v>
      </c>
    </row>
    <row r="38" spans="1:11" x14ac:dyDescent="0.3">
      <c r="A38" s="2" t="s">
        <v>41</v>
      </c>
      <c r="B38" s="6">
        <v>8</v>
      </c>
      <c r="C38" s="2" t="s">
        <v>0</v>
      </c>
      <c r="I38" s="2" t="s">
        <v>21</v>
      </c>
      <c r="J38" s="2">
        <f>H18</f>
        <v>1020</v>
      </c>
      <c r="K38" s="2" t="s">
        <v>10</v>
      </c>
    </row>
    <row r="39" spans="1:11" x14ac:dyDescent="0.3">
      <c r="A39" s="2" t="s">
        <v>35</v>
      </c>
      <c r="B39" s="2">
        <v>11</v>
      </c>
      <c r="C39" s="2" t="s">
        <v>42</v>
      </c>
      <c r="I39" s="2" t="s">
        <v>45</v>
      </c>
      <c r="J39" s="2">
        <f>B8</f>
        <v>725</v>
      </c>
      <c r="K39" s="2" t="s">
        <v>19</v>
      </c>
    </row>
    <row r="40" spans="1:11" x14ac:dyDescent="0.3">
      <c r="A40" s="2" t="s">
        <v>30</v>
      </c>
      <c r="B40" s="2">
        <f>B39-1</f>
        <v>10</v>
      </c>
      <c r="C40" s="2" t="s">
        <v>42</v>
      </c>
      <c r="I40" s="2" t="s">
        <v>54</v>
      </c>
      <c r="J40" s="2">
        <f>2040/B40</f>
        <v>204</v>
      </c>
      <c r="K40" s="2" t="s">
        <v>19</v>
      </c>
    </row>
    <row r="41" spans="1:11" x14ac:dyDescent="0.3">
      <c r="A41" s="2" t="s">
        <v>13</v>
      </c>
      <c r="B41" s="2">
        <v>14</v>
      </c>
      <c r="C41" s="2" t="s">
        <v>0</v>
      </c>
      <c r="I41" s="2" t="s">
        <v>55</v>
      </c>
      <c r="J41" s="2">
        <v>0.1</v>
      </c>
      <c r="K41" s="2" t="s">
        <v>0</v>
      </c>
    </row>
    <row r="43" spans="1:11" x14ac:dyDescent="0.3">
      <c r="A43" t="s">
        <v>47</v>
      </c>
    </row>
    <row r="44" spans="1:11" ht="174" customHeight="1" x14ac:dyDescent="0.3"/>
    <row r="46" spans="1:11" x14ac:dyDescent="0.3">
      <c r="A46" t="s">
        <v>48</v>
      </c>
    </row>
    <row r="53" spans="1:26" x14ac:dyDescent="0.3">
      <c r="A53" s="1" t="s">
        <v>37</v>
      </c>
      <c r="B53" t="s">
        <v>32</v>
      </c>
      <c r="G53" t="s">
        <v>33</v>
      </c>
      <c r="L53" t="s">
        <v>34</v>
      </c>
      <c r="O53" s="1" t="s">
        <v>38</v>
      </c>
      <c r="P53" t="s">
        <v>32</v>
      </c>
      <c r="U53" t="s">
        <v>33</v>
      </c>
      <c r="Z53" t="s">
        <v>34</v>
      </c>
    </row>
    <row r="54" spans="1:26" x14ac:dyDescent="0.3">
      <c r="A54" t="s">
        <v>31</v>
      </c>
      <c r="B54">
        <v>0</v>
      </c>
      <c r="C54">
        <f>B54+$J$40</f>
        <v>204</v>
      </c>
      <c r="D54">
        <f>C54+$J$40</f>
        <v>408</v>
      </c>
      <c r="E54">
        <f>D54+$J$40</f>
        <v>612</v>
      </c>
      <c r="F54">
        <f>E54+$J$40</f>
        <v>816</v>
      </c>
      <c r="G54">
        <f>F54+$J$40</f>
        <v>1020</v>
      </c>
      <c r="H54">
        <f>G54+$J$40</f>
        <v>1224</v>
      </c>
      <c r="I54">
        <f>H54+$J$40</f>
        <v>1428</v>
      </c>
      <c r="J54">
        <f>I54+$J$40</f>
        <v>1632</v>
      </c>
      <c r="K54">
        <f>J54+$J$40</f>
        <v>1836</v>
      </c>
      <c r="L54">
        <f>K54+$J$40</f>
        <v>2040</v>
      </c>
      <c r="O54" t="s">
        <v>31</v>
      </c>
      <c r="P54">
        <v>0</v>
      </c>
      <c r="Q54">
        <f>P54+$J$40</f>
        <v>204</v>
      </c>
      <c r="R54">
        <f>Q54+$J$40</f>
        <v>408</v>
      </c>
      <c r="S54">
        <f>R54+$J$40</f>
        <v>612</v>
      </c>
      <c r="T54">
        <f>S54+$J$40</f>
        <v>816</v>
      </c>
      <c r="U54">
        <f>T54+$J$40</f>
        <v>1020</v>
      </c>
      <c r="V54">
        <f>U54+$J$40</f>
        <v>1224</v>
      </c>
      <c r="W54">
        <f>V54+$J$40</f>
        <v>1428</v>
      </c>
      <c r="X54">
        <f>W54+$J$40</f>
        <v>1632</v>
      </c>
      <c r="Y54">
        <f>X54+$J$40</f>
        <v>1836</v>
      </c>
      <c r="Z54">
        <f>Y54+$J$40</f>
        <v>2040</v>
      </c>
    </row>
    <row r="55" spans="1:26" x14ac:dyDescent="0.3">
      <c r="A55" t="s">
        <v>43</v>
      </c>
      <c r="B55">
        <v>1</v>
      </c>
      <c r="C55">
        <v>2</v>
      </c>
      <c r="D55">
        <v>3</v>
      </c>
      <c r="E55">
        <v>4</v>
      </c>
      <c r="F55">
        <v>5</v>
      </c>
      <c r="G55">
        <v>6</v>
      </c>
      <c r="H55">
        <v>7</v>
      </c>
      <c r="I55">
        <v>8</v>
      </c>
      <c r="J55">
        <v>9</v>
      </c>
      <c r="K55">
        <v>10</v>
      </c>
      <c r="L55">
        <v>11</v>
      </c>
      <c r="O55" t="s">
        <v>36</v>
      </c>
      <c r="P55">
        <v>1</v>
      </c>
      <c r="Q55">
        <v>2</v>
      </c>
      <c r="R55">
        <v>3</v>
      </c>
      <c r="S55">
        <v>4</v>
      </c>
      <c r="T55">
        <v>5</v>
      </c>
      <c r="U55">
        <v>6</v>
      </c>
      <c r="V55">
        <v>7</v>
      </c>
      <c r="W55">
        <v>8</v>
      </c>
      <c r="X55">
        <v>9</v>
      </c>
      <c r="Y55">
        <v>10</v>
      </c>
      <c r="Z55">
        <v>11</v>
      </c>
    </row>
    <row r="56" spans="1:26" x14ac:dyDescent="0.3">
      <c r="A56" t="s">
        <v>13</v>
      </c>
      <c r="M56" t="s">
        <v>46</v>
      </c>
      <c r="O56" t="s">
        <v>13</v>
      </c>
    </row>
    <row r="57" spans="1:26" x14ac:dyDescent="0.3">
      <c r="A57">
        <v>0</v>
      </c>
      <c r="B57">
        <f>$B$26</f>
        <v>5.3580757679382351</v>
      </c>
      <c r="C57">
        <f t="shared" ref="C57:L57" si="0">$B$26</f>
        <v>5.3580757679382351</v>
      </c>
      <c r="D57">
        <f t="shared" si="0"/>
        <v>5.3580757679382351</v>
      </c>
      <c r="E57">
        <f t="shared" si="0"/>
        <v>5.3580757679382351</v>
      </c>
      <c r="F57">
        <f t="shared" si="0"/>
        <v>5.3580757679382351</v>
      </c>
      <c r="G57">
        <f t="shared" si="0"/>
        <v>5.3580757679382351</v>
      </c>
      <c r="H57">
        <f t="shared" si="0"/>
        <v>5.3580757679382351</v>
      </c>
      <c r="I57">
        <f t="shared" si="0"/>
        <v>5.3580757679382351</v>
      </c>
      <c r="J57">
        <f t="shared" si="0"/>
        <v>5.3580757679382351</v>
      </c>
      <c r="K57">
        <f t="shared" si="0"/>
        <v>5.3580757679382351</v>
      </c>
      <c r="L57">
        <f t="shared" si="0"/>
        <v>5.3580757679382351</v>
      </c>
      <c r="M57">
        <f>IF(A57&gt;0,IF($B$38&gt;0,MAX(0,1-A57/$B$38),0),1)</f>
        <v>1</v>
      </c>
      <c r="O57">
        <v>0</v>
      </c>
      <c r="P57">
        <f t="shared" ref="P57:Z57" si="1">$B$8-B57^2/19.62-$B$37*P54/$B$7*B57^2/19.62</f>
        <v>723.5367494426622</v>
      </c>
      <c r="Q57">
        <f t="shared" si="1"/>
        <v>719.95918403505891</v>
      </c>
      <c r="R57">
        <f t="shared" si="1"/>
        <v>716.38161862745551</v>
      </c>
      <c r="S57">
        <f t="shared" si="1"/>
        <v>712.80405321985222</v>
      </c>
      <c r="T57">
        <f t="shared" si="1"/>
        <v>709.22648781224882</v>
      </c>
      <c r="U57">
        <f t="shared" si="1"/>
        <v>705.64892240464553</v>
      </c>
      <c r="V57">
        <f t="shared" si="1"/>
        <v>702.07135699704213</v>
      </c>
      <c r="W57">
        <f t="shared" si="1"/>
        <v>698.49379158943884</v>
      </c>
      <c r="X57">
        <f t="shared" si="1"/>
        <v>694.91622618183544</v>
      </c>
      <c r="Y57">
        <f t="shared" si="1"/>
        <v>691.33866077423215</v>
      </c>
      <c r="Z57">
        <f t="shared" si="1"/>
        <v>687.76109536662875</v>
      </c>
    </row>
    <row r="58" spans="1:26" x14ac:dyDescent="0.3">
      <c r="A58">
        <v>0.1</v>
      </c>
      <c r="B58">
        <f>0.5*(B57+C57+9.81/$J$38*(P57-Q57)-$B$37*$J$41/(2*$J$37)*(B57*ABS(B57)+C57*ABS(C57)))</f>
        <v>5.3580757679382351</v>
      </c>
      <c r="C58">
        <f>0.5*(B57+D57+9.81/$J$38*(P57-R57)-$B$37*$J$41/(2*$J$37)*(B57*ABS(B57)+D57*ABS(D57)))</f>
        <v>5.3752796486483279</v>
      </c>
      <c r="D58">
        <f>0.5*(C57+E57+9.81/$J$38*(Q57-S57)-$B$37*$J$41/(2*$J$37)*(C57*ABS(C57)+E57*ABS(E57)))</f>
        <v>5.3752796486483279</v>
      </c>
      <c r="E58">
        <f>0.5*(D57+F57+9.81/$J$38*(R57-T57)-$B$37*$J$41/(2*$J$37)*(D57*ABS(D57)+F57*ABS(F57)))</f>
        <v>5.3752796486483279</v>
      </c>
      <c r="F58">
        <f>0.5*(E57+G57+9.81/$J$38*(S57-U57)-$B$37*$J$41/(2*$J$37)*(E57*ABS(E57)+G57*ABS(G57)))</f>
        <v>5.3752796486483279</v>
      </c>
      <c r="G58">
        <f>0.5*(F57+H57+9.81/$J$38*(T57-V57)-$B$37*$J$41/(2*$J$37)*(F57*ABS(F57)+H57*ABS(H57)))</f>
        <v>5.3752796486483279</v>
      </c>
      <c r="H58">
        <f>0.5*(G57+I57+9.81/$J$38*(U57-W57)-$B$37*$J$41/(2*$J$37)*(G57*ABS(G57)+I57*ABS(I57)))</f>
        <v>5.3752796486483279</v>
      </c>
      <c r="I58">
        <f>0.5*(H57+J57+9.81/$J$38*(V57-X57)-$B$37*$J$41/(2*$J$37)*(H57*ABS(H57)+J57*ABS(J57)))</f>
        <v>5.3752796486483279</v>
      </c>
      <c r="J58">
        <f>0.5*(I57+K57+9.81/$J$38*(W57-Y57)-$B$37*$J$41/(2*$J$37)*(I57*ABS(I57)+K57*ABS(K57)))</f>
        <v>5.3752796486483279</v>
      </c>
      <c r="K58">
        <f>0.5*(J57+L57+9.81/$J$38*(X57-Z57)-$B$37*$J$41/(2*$J$37)*(J57*ABS(J57)+L57*ABS(L57)))</f>
        <v>5.3752796486483279</v>
      </c>
      <c r="L58">
        <f>$B$26*M58*SQRT(Z58/$J$39)</f>
        <v>5.1601199199400378</v>
      </c>
      <c r="M58">
        <f t="shared" ref="M58:M121" si="2">IF(A58&gt;0,IF($B$38&gt;0,MAX(0,1-A58/$B$38),0),1)</f>
        <v>0.98750000000000004</v>
      </c>
      <c r="O58">
        <v>0.1</v>
      </c>
      <c r="P58">
        <f>$J$39-$B$26^2/19.62</f>
        <v>723.5367494426622</v>
      </c>
      <c r="Q58">
        <f>0.5*(P57+R57+$J$38/9.81*(B57-D57)-$B$37*$J$41/(19.62*$J$37)*(B57*ABS(B57)-D57*ABS(D57)))</f>
        <v>719.9591840350588</v>
      </c>
      <c r="R58">
        <f>0.5*(Q57+S57+$J$38/9.81*(C57-E57)-$B$37*$J$41/(19.62*$J$37)*(C57*ABS(C57)-E57*ABS(E57)))</f>
        <v>716.38161862745551</v>
      </c>
      <c r="S58">
        <f>0.5*(R57+T57+$J$38/9.81*(D57-F57)-$B$37*$J$41/(19.62*$J$37)*(D57*ABS(D57)-F57*ABS(F57)))</f>
        <v>712.80405321985222</v>
      </c>
      <c r="T58">
        <f>0.5*(S57+U57+$J$38/9.81*(E57-G57)-$B$37*$J$41/(19.62*$J$37)*(E57*ABS(E57)-G57*ABS(G57)))</f>
        <v>709.22648781224893</v>
      </c>
      <c r="U58">
        <f>0.5*(T57+V57+$J$38/9.81*(F57-H57)-$B$37*$J$41/(19.62*$J$37)*(F57*ABS(F57)-H57*ABS(H57)))</f>
        <v>705.64892240464542</v>
      </c>
      <c r="V58">
        <f>0.5*(U57+W57+$J$38/9.81*(G57-I57)-$B$37*$J$41/(19.62*$J$37)*(G57*ABS(G57)-I57*ABS(I57)))</f>
        <v>702.07135699704213</v>
      </c>
      <c r="W58">
        <f>0.5*(V57+X57+$J$38/9.81*(H57-J57)-$B$37*$J$41/(19.62*$J$37)*(H57*ABS(H57)-J57*ABS(J57)))</f>
        <v>698.49379158943884</v>
      </c>
      <c r="X58">
        <f>0.5*(W57+Y57+$J$38/9.81*(I57-K57)-$B$37*$J$41/(19.62*$J$37)*(I57*ABS(I57)-K57*ABS(K57)))</f>
        <v>694.91622618183555</v>
      </c>
      <c r="Y58">
        <f>0.5*(X57+Z57+$J$38/9.81*(J57-L57)-$B$37*$J$41/(19.62*$J$37)*(J57*ABS(J57)-L57*ABS(L57)))</f>
        <v>691.33866077423204</v>
      </c>
      <c r="Z58">
        <f>0.5*(Y57+Z57+$J$38/9.81*(K57-L57)-$B$37*$J$41/(19.62*$J$37)*(K57*ABS(K57)-L57*ABS(L57)))</f>
        <v>689.5498780704304</v>
      </c>
    </row>
    <row r="59" spans="1:26" x14ac:dyDescent="0.3">
      <c r="A59">
        <v>0.2</v>
      </c>
      <c r="B59">
        <f>0.5*(B58+C58+9.81/$J$38*(P58-Q58)-$B$37*$J$41/(2*$J$37)*(B58*ABS(B58)+C58*ABS(C58)))</f>
        <v>5.3666223808427329</v>
      </c>
      <c r="C59">
        <f>0.5*(B58+D58+9.81/$J$38*(P58-R58)-$B$37*$J$41/(2*$J$37)*(B58*ABS(B58)+D58*ABS(D58)))</f>
        <v>5.3838262615528256</v>
      </c>
      <c r="D59">
        <f>0.5*(C58+E58+9.81/$J$38*(Q58-S58)-$B$37*$J$41/(2*$J$37)*(C58*ABS(C58)+E58*ABS(E58)))</f>
        <v>5.3923728744573225</v>
      </c>
      <c r="E59">
        <f>0.5*(D58+F58+9.81/$J$38*(R58-T58)-$B$37*$J$41/(2*$J$37)*(D58*ABS(D58)+F58*ABS(F58)))</f>
        <v>5.3923728744573225</v>
      </c>
      <c r="F59">
        <f>0.5*(E58+G58+9.81/$J$38*(S58-U58)-$B$37*$J$41/(2*$J$37)*(E58*ABS(E58)+G58*ABS(G58)))</f>
        <v>5.3923728744573234</v>
      </c>
      <c r="G59">
        <f>0.5*(F58+H58+9.81/$J$38*(T58-V58)-$B$37*$J$41/(2*$J$37)*(F58*ABS(F58)+H58*ABS(H58)))</f>
        <v>5.3923728744573234</v>
      </c>
      <c r="H59">
        <f>0.5*(G58+I58+9.81/$J$38*(U58-W58)-$B$37*$J$41/(2*$J$37)*(G58*ABS(G58)+I58*ABS(I58)))</f>
        <v>5.3923728744573225</v>
      </c>
      <c r="I59">
        <f>0.5*(H58+J58+9.81/$J$38*(V58-X58)-$B$37*$J$41/(2*$J$37)*(H58*ABS(H58)+J58*ABS(J58)))</f>
        <v>5.3923728744573225</v>
      </c>
      <c r="J59">
        <f>0.5*(I58+K58+9.81/$J$38*(W58-Y58)-$B$37*$J$41/(2*$J$37)*(I58*ABS(I58)+K58*ABS(K58)))</f>
        <v>5.3923728744573234</v>
      </c>
      <c r="K59">
        <f>0.5*(J58+L58+9.81/$J$38*(X58-Z58)-$B$37*$J$41/(2*$J$37)*(J58*ABS(J58)+L58*ABS(L58)))</f>
        <v>5.2768702588756264</v>
      </c>
      <c r="L59">
        <f>$B$26*M59*SQRT(Z59/$J$39)</f>
        <v>5.1392352625527371</v>
      </c>
      <c r="M59">
        <f t="shared" si="2"/>
        <v>0.97499999999999998</v>
      </c>
      <c r="O59">
        <v>0.2</v>
      </c>
      <c r="P59">
        <f>$J$39-$B$26^2/19.62</f>
        <v>723.5367494426622</v>
      </c>
      <c r="Q59">
        <f>0.5*(P58+R58+$J$38/9.81*(B58-D58)-$B$37*$J$41/(19.62*$J$37)*(B58*ABS(B58)-D58*ABS(D58)))</f>
        <v>719.06479832306115</v>
      </c>
      <c r="R59">
        <f>0.5*(Q58+S58+$J$38/9.81*(C58-E58)-$B$37*$J$41/(19.62*$J$37)*(C58*ABS(C58)-E58*ABS(E58)))</f>
        <v>716.38161862745551</v>
      </c>
      <c r="S59">
        <f>0.5*(R58+T58+$J$38/9.81*(D58-F58)-$B$37*$J$41/(19.62*$J$37)*(D58*ABS(D58)-F58*ABS(F58)))</f>
        <v>712.80405321985222</v>
      </c>
      <c r="T59">
        <f>0.5*(S58+U58+$J$38/9.81*(E58-G58)-$B$37*$J$41/(19.62*$J$37)*(E58*ABS(E58)-G58*ABS(G58)))</f>
        <v>709.22648781224882</v>
      </c>
      <c r="U59">
        <f>0.5*(T58+V58+$J$38/9.81*(F58-H58)-$B$37*$J$41/(19.62*$J$37)*(F58*ABS(F58)-H58*ABS(H58)))</f>
        <v>705.64892240464553</v>
      </c>
      <c r="V59">
        <f>0.5*(U58+W58+$J$38/9.81*(G58-I58)-$B$37*$J$41/(19.62*$J$37)*(G58*ABS(G58)-I58*ABS(I58)))</f>
        <v>702.07135699704213</v>
      </c>
      <c r="W59">
        <f>0.5*(V58+X58+$J$38/9.81*(H58-J58)-$B$37*$J$41/(19.62*$J$37)*(H58*ABS(H58)-J58*ABS(J58)))</f>
        <v>698.49379158943884</v>
      </c>
      <c r="X59">
        <f>0.5*(W58+Y58+$J$38/9.81*(I58-K58)-$B$37*$J$41/(19.62*$J$37)*(I58*ABS(I58)-K58*ABS(K58)))</f>
        <v>694.91622618183544</v>
      </c>
      <c r="Y59">
        <f>0.5*(X58+Z58+$J$38/9.81*(J58-L58)-$B$37*$J$41/(19.62*$J$37)*(J58*ABS(J58)-L58*ABS(L58)))</f>
        <v>703.41865686131143</v>
      </c>
      <c r="Z59">
        <f>0.5*(Y58+Z58+$J$38/9.81*(K58-L58)-$B$37*$J$41/(19.62*$J$37)*(K58*ABS(K58)-L58*ABS(L58)))</f>
        <v>701.62987415750968</v>
      </c>
    </row>
    <row r="60" spans="1:26" x14ac:dyDescent="0.3">
      <c r="A60">
        <v>0.3</v>
      </c>
      <c r="B60">
        <f>0.5*(B59+C59+9.81/$J$38*(P59-Q59)-$B$37*$J$41/(2*$J$37)*(B59*ABS(B59)+C59*ABS(C59)))</f>
        <v>5.3794149214455489</v>
      </c>
      <c r="C60">
        <f>0.5*(B59+D59+9.81/$J$38*(P59-R59)-$B$37*$J$41/(2*$J$37)*(B59*ABS(B59)+D59*ABS(D59)))</f>
        <v>5.396563570045271</v>
      </c>
      <c r="D60">
        <f>0.5*(C59+E59+9.81/$J$38*(Q59-S59)-$B$37*$J$41/(2*$J$37)*(C59*ABS(C59)+E59*ABS(E59)))</f>
        <v>5.4008091517827372</v>
      </c>
      <c r="E60">
        <f>0.5*(D59+F59+9.81/$J$38*(R59-T59)-$B$37*$J$41/(2*$J$37)*(D59*ABS(D59)+F59*ABS(F59)))</f>
        <v>5.4093558057848137</v>
      </c>
      <c r="F60">
        <f>0.5*(E59+G59+9.81/$J$38*(S59-U59)-$B$37*$J$41/(2*$J$37)*(E59*ABS(E59)+G59*ABS(G59)))</f>
        <v>5.4093558057848137</v>
      </c>
      <c r="G60">
        <f>0.5*(F59+H59+9.81/$J$38*(T59-V59)-$B$37*$J$41/(2*$J$37)*(F59*ABS(F59)+H59*ABS(H59)))</f>
        <v>5.4093558057848137</v>
      </c>
      <c r="H60">
        <f>0.5*(G59+I59+9.81/$J$38*(U59-W59)-$B$37*$J$41/(2*$J$37)*(G59*ABS(G59)+I59*ABS(I59)))</f>
        <v>5.4093558057848137</v>
      </c>
      <c r="I60">
        <f>0.5*(H59+J59+9.81/$J$38*(V59-X59)-$B$37*$J$41/(2*$J$37)*(H59*ABS(H59)+J59*ABS(J59)))</f>
        <v>5.4093558057848137</v>
      </c>
      <c r="J60">
        <f>0.5*(I59+K59+9.81/$J$38*(W59-Y59)-$B$37*$J$41/(2*$J$37)*(I59*ABS(I59)+K59*ABS(K59)))</f>
        <v>5.2938831646765427</v>
      </c>
      <c r="K60">
        <f>0.5*(J59+L59+9.81/$J$38*(X59-Z59)-$B$37*$J$41/(2*$J$37)*(J59*ABS(J59)+L59*ABS(L59)))</f>
        <v>5.2168932754170241</v>
      </c>
      <c r="L60">
        <f>$B$26*M60*SQRT(Z60/$J$39)</f>
        <v>5.1023674734816273</v>
      </c>
      <c r="M60">
        <f t="shared" si="2"/>
        <v>0.96250000000000002</v>
      </c>
      <c r="O60">
        <v>0.3</v>
      </c>
      <c r="P60">
        <f>$J$39-$B$26^2/19.62</f>
        <v>723.5367494426622</v>
      </c>
      <c r="Q60">
        <f>0.5*(P59+R59+$J$38/9.81*(B59-D59)-$B$37*$J$41/(19.62*$J$37)*(B59*ABS(B59)-D59*ABS(D59)))</f>
        <v>718.62048181973023</v>
      </c>
      <c r="R60">
        <f>0.5*(Q59+S59+$J$38/9.81*(C59-E59)-$B$37*$J$41/(19.62*$J$37)*(C59*ABS(C59)-E59*ABS(E59)))</f>
        <v>715.49010925914411</v>
      </c>
      <c r="S60">
        <f>0.5*(R59+T59+$J$38/9.81*(D59-F59)-$B$37*$J$41/(19.62*$J$37)*(D59*ABS(D59)-F59*ABS(F59)))</f>
        <v>712.80405321985222</v>
      </c>
      <c r="T60">
        <f>0.5*(S59+U59+$J$38/9.81*(E59-G59)-$B$37*$J$41/(19.62*$J$37)*(E59*ABS(E59)-G59*ABS(G59)))</f>
        <v>709.22648781224893</v>
      </c>
      <c r="U60">
        <f>0.5*(T59+V59+$J$38/9.81*(F59-H59)-$B$37*$J$41/(19.62*$J$37)*(F59*ABS(F59)-H59*ABS(H59)))</f>
        <v>705.64892240464542</v>
      </c>
      <c r="V60">
        <f>0.5*(U59+W59+$J$38/9.81*(G59-I59)-$B$37*$J$41/(19.62*$J$37)*(G59*ABS(G59)-I59*ABS(I59)))</f>
        <v>702.07135699704213</v>
      </c>
      <c r="W60">
        <f>0.5*(V59+X59+$J$38/9.81*(H59-J59)-$B$37*$J$41/(19.62*$J$37)*(H59*ABS(H59)-J59*ABS(J59)))</f>
        <v>698.49379158943884</v>
      </c>
      <c r="X60">
        <f>0.5*(W59+Y59+$J$38/9.81*(I59-K59)-$B$37*$J$41/(19.62*$J$37)*(I59*ABS(I59)-K59*ABS(K59)))</f>
        <v>706.96090972084539</v>
      </c>
      <c r="Y60">
        <f>0.5*(X59+Z59+$J$38/9.81*(J59-L59)-$B$37*$J$41/(19.62*$J$37)*(J59*ABS(J59)-L59*ABS(L59)))</f>
        <v>711.43302807853922</v>
      </c>
      <c r="Z60">
        <f>0.5*(Y59+Z59+$J$38/9.81*(K59-L59)-$B$37*$J$41/(19.62*$J$37)*(K59*ABS(K59)-L59*ABS(L59)))</f>
        <v>709.67955792280668</v>
      </c>
    </row>
    <row r="61" spans="1:26" x14ac:dyDescent="0.3">
      <c r="A61">
        <v>0.4</v>
      </c>
      <c r="B61">
        <f>0.5*(B60+C60+9.81/$J$38*(P60-Q60)-$B$37*$J$41/(2*$J$37)*(B60*ABS(B60)+C60*ABS(C60)))</f>
        <v>5.3942341538827732</v>
      </c>
      <c r="C61">
        <f>0.5*(B60+D60+9.81/$J$38*(P60-R60)-$B$37*$J$41/(2*$J$37)*(B60*ABS(B60)+D60*ABS(D60)))</f>
        <v>5.4113966188071077</v>
      </c>
      <c r="D61">
        <f>0.5*(C60+E60+9.81/$J$38*(Q60-S60)-$B$37*$J$41/(2*$J$37)*(C60*ABS(C60)+E60*ABS(E60)))</f>
        <v>5.4134365247209217</v>
      </c>
      <c r="E61">
        <f>0.5*(D60+F60+9.81/$J$38*(R60-T60)-$B$37*$J$41/(2*$J$37)*(D60*ABS(D60)+F60*ABS(F60)))</f>
        <v>5.417696051905005</v>
      </c>
      <c r="F61">
        <f>0.5*(E60+G60+9.81/$J$38*(S60-U60)-$B$37*$J$41/(2*$J$37)*(E60*ABS(E60)+G60*ABS(G60)))</f>
        <v>5.4262288075144651</v>
      </c>
      <c r="G61">
        <f>0.5*(F60+H60+9.81/$J$38*(T60-V60)-$B$37*$J$41/(2*$J$37)*(F60*ABS(F60)+H60*ABS(H60)))</f>
        <v>5.4262288075144651</v>
      </c>
      <c r="H61">
        <f>0.5*(G60+I60+9.81/$J$38*(U60-W60)-$B$37*$J$41/(2*$J$37)*(G60*ABS(G60)+I60*ABS(I60)))</f>
        <v>5.4262288075144642</v>
      </c>
      <c r="I61">
        <f>0.5*(H60+J60+9.81/$J$38*(V60-X60)-$B$37*$J$41/(2*$J$37)*(H60*ABS(H60)+J60*ABS(J60)))</f>
        <v>5.3109420458397123</v>
      </c>
      <c r="J61">
        <f>0.5*(I60+K60+9.81/$J$38*(W60-Y60)-$B$37*$J$41/(2*$J$37)*(I60*ABS(I60)+K60*ABS(K60)))</f>
        <v>5.2339800564893473</v>
      </c>
      <c r="K61">
        <f>0.5*(J60+L60+9.81/$J$38*(X60-Z60)-$B$37*$J$41/(2*$J$37)*(J60*ABS(J60)+L60*ABS(L60)))</f>
        <v>5.1688542607472066</v>
      </c>
      <c r="L61">
        <f>$B$26*M61*SQRT(Z61/$J$39)</f>
        <v>5.0602810750771772</v>
      </c>
      <c r="M61">
        <f t="shared" si="2"/>
        <v>0.95</v>
      </c>
      <c r="O61">
        <v>0.4</v>
      </c>
      <c r="P61">
        <f>$J$39-$B$26^2/19.62</f>
        <v>723.5367494426622</v>
      </c>
      <c r="Q61">
        <f>0.5*(P60+R60+$J$38/9.81*(B60-D60)-$B$37*$J$41/(19.62*$J$37)*(B60*ABS(B60)-D60*ABS(D60)))</f>
        <v>718.40119812073328</v>
      </c>
      <c r="R61">
        <f>0.5*(Q60+S60+$J$38/9.81*(C60-E60)-$B$37*$J$41/(19.62*$J$37)*(C60*ABS(C60)-E60*ABS(E60)))</f>
        <v>715.04723196327961</v>
      </c>
      <c r="S61">
        <f>0.5*(R60+T60+$J$38/9.81*(D60-F60)-$B$37*$J$41/(19.62*$J$37)*(D60*ABS(D60)-F60*ABS(F60)))</f>
        <v>711.91397989569248</v>
      </c>
      <c r="T61">
        <f>0.5*(S60+U60+$J$38/9.81*(E60-G60)-$B$37*$J$41/(19.62*$J$37)*(E60*ABS(E60)-G60*ABS(G60)))</f>
        <v>709.22648781224882</v>
      </c>
      <c r="U61">
        <f>0.5*(T60+V60+$J$38/9.81*(F60-H60)-$B$37*$J$41/(19.62*$J$37)*(F60*ABS(F60)-H60*ABS(H60)))</f>
        <v>705.64892240464553</v>
      </c>
      <c r="V61">
        <f>0.5*(U60+W60+$J$38/9.81*(G60-I60)-$B$37*$J$41/(19.62*$J$37)*(G60*ABS(G60)-I60*ABS(I60)))</f>
        <v>702.07135699704213</v>
      </c>
      <c r="W61">
        <f>0.5*(V60+X60+$J$38/9.81*(H60-J60)-$B$37*$J$41/(19.62*$J$37)*(H60*ABS(H60)-J60*ABS(J60)))</f>
        <v>710.5192604383252</v>
      </c>
      <c r="X61">
        <f>0.5*(W60+Y60+$J$38/9.81*(I60-K60)-$B$37*$J$41/(19.62*$J$37)*(I60*ABS(I60)-K60*ABS(K60)))</f>
        <v>714.96904466651836</v>
      </c>
      <c r="Y61">
        <f>0.5*(X60+Z60+$J$38/9.81*(J60-L60)-$B$37*$J$41/(19.62*$J$37)*(J60*ABS(J60)-L60*ABS(L60)))</f>
        <v>718.27664625216028</v>
      </c>
      <c r="Z61">
        <f>0.5*(Y60+Z60+$J$38/9.81*(K60-L60)-$B$37*$J$41/(19.62*$J$37)*(K60*ABS(K60)-L60*ABS(L60)))</f>
        <v>716.51019767785931</v>
      </c>
    </row>
    <row r="62" spans="1:26" x14ac:dyDescent="0.3">
      <c r="A62">
        <v>0.5</v>
      </c>
      <c r="B62">
        <f>0.5*(B61+C61+9.81/$J$38*(P61-Q61)-$B$37*$J$41/(2*$J$37)*(B61*ABS(B61)+C61*ABS(C61)))</f>
        <v>5.4100189192703336</v>
      </c>
      <c r="C62">
        <f>0.5*(B61+D61+9.81/$J$38*(P61-R61)-$B$37*$J$41/(2*$J$37)*(B61*ABS(B61)+D61*ABS(D61)))</f>
        <v>5.4271608873799888</v>
      </c>
      <c r="D62">
        <f>0.5*(C61+E61+9.81/$J$38*(Q61-S61)-$B$37*$J$41/(2*$J$37)*(C61*ABS(C61)+E61*ABS(E61)))</f>
        <v>5.42817379037478</v>
      </c>
      <c r="E62">
        <f>0.5*(D61+F61+9.81/$J$38*(R61-T61)-$B$37*$J$41/(2*$J$37)*(D61*ABS(D61)+F61*ABS(F61)))</f>
        <v>5.4302208247921984</v>
      </c>
      <c r="F62">
        <f>0.5*(E61+G61+9.81/$J$38*(S61-U61)-$B$37*$J$41/(2*$J$37)*(E61*ABS(E61)+G61*ABS(G61)))</f>
        <v>5.4344733894562625</v>
      </c>
      <c r="G62">
        <f>0.5*(F61+H61+9.81/$J$38*(T61-V61)-$B$37*$J$41/(2*$J$37)*(F61*ABS(F61)+H61*ABS(H61)))</f>
        <v>5.4429922488918034</v>
      </c>
      <c r="H62">
        <f>0.5*(G61+I61+9.81/$J$38*(U61-W61)-$B$37*$J$41/(2*$J$37)*(G61*ABS(G61)+I61*ABS(I61)))</f>
        <v>5.327891402983262</v>
      </c>
      <c r="I62">
        <f>0.5*(H61+J61+9.81/$J$38*(V61-X61)-$B$37*$J$41/(2*$J$37)*(H61*ABS(H61)+J61*ABS(J61)))</f>
        <v>5.2510514640010317</v>
      </c>
      <c r="J62">
        <f>0.5*(I61+K61+9.81/$J$38*(W61-Y61)-$B$37*$J$41/(2*$J$37)*(I61*ABS(I61)+K61*ABS(K61)))</f>
        <v>5.1861378764020598</v>
      </c>
      <c r="K62">
        <f>0.5*(J61+L61+9.81/$J$38*(X61-Z61)-$B$37*$J$41/(2*$J$37)*(J61*ABS(J61)+L61*ABS(L61)))</f>
        <v>5.1238389859414717</v>
      </c>
      <c r="L62">
        <f>$B$26*M62*SQRT(Z62/$J$39)</f>
        <v>5.016394057602283</v>
      </c>
      <c r="M62">
        <f t="shared" si="2"/>
        <v>0.9375</v>
      </c>
      <c r="O62">
        <v>0.5</v>
      </c>
      <c r="P62">
        <f>$J$39-$B$26^2/19.62</f>
        <v>723.5367494426622</v>
      </c>
      <c r="Q62">
        <f>0.5*(P61+R61+$J$38/9.81*(B61-D61)-$B$37*$J$41/(19.62*$J$37)*(B61*ABS(B61)-D61*ABS(D61)))</f>
        <v>718.29370864942211</v>
      </c>
      <c r="R62">
        <f>0.5*(Q61+S61+$J$38/9.81*(C61-E61)-$B$37*$J$41/(19.62*$J$37)*(C61*ABS(C61)-E61*ABS(E61)))</f>
        <v>714.83009762795461</v>
      </c>
      <c r="S62">
        <f>0.5*(R61+T61+$J$38/9.81*(D61-F61)-$B$37*$J$41/(19.62*$J$37)*(D61*ABS(D61)-F61*ABS(F61)))</f>
        <v>711.4718218982207</v>
      </c>
      <c r="T62">
        <f>0.5*(S61+U61+$J$38/9.81*(E61-G61)-$B$37*$J$41/(19.62*$J$37)*(E61*ABS(E61)-G61*ABS(G61)))</f>
        <v>708.33785506077948</v>
      </c>
      <c r="U62">
        <f>0.5*(T61+V61+$J$38/9.81*(F61-H61)-$B$37*$J$41/(19.62*$J$37)*(F61*ABS(F61)-H61*ABS(H61)))</f>
        <v>705.64892240464542</v>
      </c>
      <c r="V62">
        <f>0.5*(U61+W61+$J$38/9.81*(G61-I61)-$B$37*$J$41/(19.62*$J$37)*(G61*ABS(G61)-I61*ABS(I61)))</f>
        <v>714.07755498536324</v>
      </c>
      <c r="W62">
        <f>0.5*(V61+X61+$J$38/9.81*(H61-J61)-$B$37*$J$41/(19.62*$J$37)*(H61*ABS(H61)-J61*ABS(J61)))</f>
        <v>718.51472162350581</v>
      </c>
      <c r="X62">
        <f>0.5*(W61+Y61+$J$38/9.81*(I61-K61)-$B$37*$J$41/(19.62*$J$37)*(I61*ABS(I61)-K61*ABS(K61)))</f>
        <v>721.78473461329179</v>
      </c>
      <c r="Y62">
        <f>0.5*(X61+Z61+$J$38/9.81*(J61-L61)-$B$37*$J$41/(19.62*$J$37)*(J61*ABS(J61)-L61*ABS(L61)))</f>
        <v>724.76978883366769</v>
      </c>
      <c r="Z62">
        <f>0.5*(Y61+Z61+$J$38/9.81*(K61-L61)-$B$37*$J$41/(19.62*$J$37)*(K61*ABS(K61)-L61*ABS(L61)))</f>
        <v>723.03786558628713</v>
      </c>
    </row>
    <row r="63" spans="1:26" x14ac:dyDescent="0.3">
      <c r="A63">
        <v>0.6</v>
      </c>
      <c r="B63">
        <f>0.5*(B62+C62+9.81/$J$38*(P62-Q62)-$B$37*$J$41/(2*$J$37)*(B62*ABS(B62)+C62*ABS(C62)))</f>
        <v>5.4262080406567996</v>
      </c>
      <c r="C63">
        <f>0.5*(B62+D62+9.81/$J$38*(P62-R62)-$B$37*$J$41/(2*$J$37)*(B62*ABS(B62)+D62*ABS(D62)))</f>
        <v>5.4433670918287849</v>
      </c>
      <c r="D63">
        <f>0.5*(C62+E62+9.81/$J$38*(Q62-S62)-$B$37*$J$41/(2*$J$37)*(C62*ABS(C62)+E62*ABS(E62)))</f>
        <v>5.4438357689799881</v>
      </c>
      <c r="E63">
        <f>0.5*(D62+F62+9.81/$J$38*(R62-T62)-$B$37*$J$41/(2*$J$37)*(D62*ABS(D62)+F62*ABS(F62)))</f>
        <v>5.4448661640587765</v>
      </c>
      <c r="F63">
        <f>0.5*(E62+G62+9.81/$J$38*(S62-U62)-$B$37*$J$41/(2*$J$37)*(E62*ABS(E62)+G62*ABS(G62)))</f>
        <v>5.4468959339615735</v>
      </c>
      <c r="G63">
        <f>0.5*(F62+H62+9.81/$J$38*(T62-V62)-$B$37*$J$41/(2*$J$37)*(F62*ABS(F62)+H62*ABS(H62)))</f>
        <v>5.3362269066807162</v>
      </c>
      <c r="H63">
        <f>0.5*(G62+I62+9.81/$J$38*(U62-W62)-$B$37*$J$41/(2*$J$37)*(G62*ABS(G62)+I62*ABS(I62)))</f>
        <v>5.2680140097192476</v>
      </c>
      <c r="I63">
        <f>0.5*(H62+J62+9.81/$J$38*(V62-X62)-$B$37*$J$41/(2*$J$37)*(H62*ABS(H62)+J62*ABS(J62)))</f>
        <v>5.2033881421284951</v>
      </c>
      <c r="J63">
        <f>0.5*(I62+K62+9.81/$J$38*(W62-Y62)-$B$37*$J$41/(2*$J$37)*(I62*ABS(I62)+K62*ABS(K62)))</f>
        <v>5.1412376903887962</v>
      </c>
      <c r="K63">
        <f>0.5*(J62+L62+9.81/$J$38*(X62-Z62)-$B$37*$J$41/(2*$J$37)*(J62*ABS(J62)+L62*ABS(L62)))</f>
        <v>5.0796413088850478</v>
      </c>
      <c r="L63">
        <f>$B$26*M63*SQRT(Z63/$J$39)</f>
        <v>4.9715422799482614</v>
      </c>
      <c r="M63">
        <f t="shared" si="2"/>
        <v>0.92500000000000004</v>
      </c>
      <c r="O63">
        <v>0.6</v>
      </c>
      <c r="P63">
        <f>$J$39-$B$26^2/19.62</f>
        <v>723.5367494426622</v>
      </c>
      <c r="Q63">
        <f>0.5*(P62+R62+$J$38/9.81*(B62-D62)-$B$37*$J$41/(19.62*$J$37)*(B62*ABS(B62)-D62*ABS(D62)))</f>
        <v>718.23959832560763</v>
      </c>
      <c r="R63">
        <f>0.5*(Q62+S62+$J$38/9.81*(C62-E62)-$B$37*$J$41/(19.62*$J$37)*(C62*ABS(C62)-E62*ABS(E62)))</f>
        <v>714.72368697353625</v>
      </c>
      <c r="S63">
        <f>0.5*(R62+T62+$J$38/9.81*(D62-F62)-$B$37*$J$41/(19.62*$J$37)*(D62*ABS(D62)-F62*ABS(F62)))</f>
        <v>711.2564763415038</v>
      </c>
      <c r="T63">
        <f>0.5*(S62+U62+$J$38/9.81*(E62-G62)-$B$37*$J$41/(19.62*$J$37)*(E62*ABS(E62)-G62*ABS(G62)))</f>
        <v>707.89641856500248</v>
      </c>
      <c r="U63">
        <f>0.5*(T62+V62+$J$38/9.81*(F62-H62)-$B$37*$J$41/(19.62*$J$37)*(F62*ABS(F62)-H62*ABS(H62)))</f>
        <v>716.74862952955266</v>
      </c>
      <c r="V63">
        <f>0.5*(U62+W62+$J$38/9.81*(G62-I62)-$B$37*$J$41/(19.62*$J$37)*(G62*ABS(G62)-I62*ABS(I62)))</f>
        <v>722.06033223590271</v>
      </c>
      <c r="W63">
        <f>0.5*(V62+X62+$J$38/9.81*(H62-J62)-$B$37*$J$41/(19.62*$J$37)*(H62*ABS(H62)-J62*ABS(J62)))</f>
        <v>725.30054867235469</v>
      </c>
      <c r="X63">
        <f>0.5*(W62+Y62+$J$38/9.81*(I62-K62)-$B$37*$J$41/(19.62*$J$37)*(I62*ABS(I62)-K62*ABS(K62)))</f>
        <v>728.25570766080193</v>
      </c>
      <c r="Y63">
        <f>0.5*(X62+Z62+$J$38/9.81*(J62-L62)-$B$37*$J$41/(19.62*$J$37)*(J62*ABS(J62)-L62*ABS(L62)))</f>
        <v>731.23584940575154</v>
      </c>
      <c r="Z63">
        <f>0.5*(Y62+Z62+$J$38/9.81*(K62-L62)-$B$37*$J$41/(19.62*$J$37)*(K62*ABS(K62)-L62*ABS(L62)))</f>
        <v>729.48961589561054</v>
      </c>
    </row>
    <row r="64" spans="1:26" x14ac:dyDescent="0.3">
      <c r="A64">
        <v>0.7</v>
      </c>
      <c r="B64">
        <f>0.5*(B63+C63+9.81/$J$38*(P63-Q63)-$B$37*$J$41/(2*$J$37)*(B63*ABS(B63)+C63*ABS(C63)))</f>
        <v>5.4425605625600326</v>
      </c>
      <c r="C64">
        <f>0.5*(B63+D63+9.81/$J$38*(P63-R63)-$B$37*$J$41/(2*$J$37)*(B63*ABS(B63)+D63*ABS(D63)))</f>
        <v>5.4597007695089141</v>
      </c>
      <c r="D64">
        <f>0.5*(C63+E63+9.81/$J$38*(Q63-S63)-$B$37*$J$41/(2*$J$37)*(C63*ABS(C63)+E63*ABS(E63)))</f>
        <v>5.4599363864509156</v>
      </c>
      <c r="E64">
        <f>0.5*(D63+F63+9.81/$J$38*(R63-T63)-$B$37*$J$41/(2*$J$37)*(D63*ABS(D63)+F63*ABS(F63)))</f>
        <v>5.4604279847214805</v>
      </c>
      <c r="F64">
        <f>0.5*(E63+G63+9.81/$J$38*(S63-U63)-$B$37*$J$41/(2*$J$37)*(E63*ABS(E63)+G63*ABS(G63)))</f>
        <v>5.3467209428450033</v>
      </c>
      <c r="G64">
        <f>0.5*(F63+H63+9.81/$J$38*(T63-V63)-$B$37*$J$41/(2*$J$37)*(F63*ABS(F63)+H63*ABS(H63)))</f>
        <v>5.2721385222948971</v>
      </c>
      <c r="H64">
        <f>0.5*(G63+I63+9.81/$J$38*(U63-W63)-$B$37*$J$41/(2*$J$37)*(G63*ABS(G63)+I63*ABS(I63)))</f>
        <v>5.2120384901372434</v>
      </c>
      <c r="I64">
        <f>0.5*(H63+J63+9.81/$J$38*(V63-X63)-$B$37*$J$41/(2*$J$37)*(H63*ABS(H63)+J63*ABS(J63)))</f>
        <v>5.1585983877025692</v>
      </c>
      <c r="J64">
        <f>0.5*(I63+K63+9.81/$J$38*(W63-Y63)-$B$37*$J$41/(2*$J$37)*(I63*ABS(I63)+K63*ABS(K63)))</f>
        <v>5.0971293149863799</v>
      </c>
      <c r="K64">
        <f>0.5*(J63+L63+9.81/$J$38*(X63-Z63)-$B$37*$J$41/(2*$J$37)*(J63*ABS(J63)+L63*ABS(L63)))</f>
        <v>5.0351309276898881</v>
      </c>
      <c r="L64">
        <f>$B$26*M64*SQRT(Z64/$J$39)</f>
        <v>4.9261368471832547</v>
      </c>
      <c r="M64">
        <f t="shared" si="2"/>
        <v>0.91249999999999998</v>
      </c>
      <c r="O64">
        <v>0.7</v>
      </c>
      <c r="P64">
        <f>$J$39-$B$26^2/19.62</f>
        <v>723.5367494426622</v>
      </c>
      <c r="Q64">
        <f>0.5*(P63+R63+$J$38/9.81*(B63-D63)-$B$37*$J$41/(19.62*$J$37)*(B63*ABS(B63)-D63*ABS(D63)))</f>
        <v>718.21379781744292</v>
      </c>
      <c r="R64">
        <f>0.5*(Q63+S63+$J$38/9.81*(C63-E63)-$B$37*$J$41/(19.62*$J$37)*(C63*ABS(C63)-E63*ABS(E63)))</f>
        <v>714.67010441339926</v>
      </c>
      <c r="S64">
        <f>0.5*(R63+T63+$J$38/9.81*(D63-F63)-$B$37*$J$41/(19.62*$J$37)*(D63*ABS(D63)-F63*ABS(F63)))</f>
        <v>711.15096264135286</v>
      </c>
      <c r="T64">
        <f>0.5*(S63+U63+$J$38/9.81*(E63-G63)-$B$37*$J$41/(19.62*$J$37)*(E63*ABS(E63)-G63*ABS(G63)))</f>
        <v>719.65042962528332</v>
      </c>
      <c r="U64">
        <f>0.5*(T63+V63+$J$38/9.81*(F63-H63)-$B$37*$J$41/(19.62*$J$37)*(F63*ABS(F63)-H63*ABS(H63)))</f>
        <v>724.27798876134352</v>
      </c>
      <c r="V64">
        <f>0.5*(U63+W63+$J$38/9.81*(G63-I63)-$B$37*$J$41/(19.62*$J$37)*(G63*ABS(G63)-I63*ABS(I63)))</f>
        <v>727.93053715652673</v>
      </c>
      <c r="W64">
        <f>0.5*(V63+X63+$J$38/9.81*(H63-J63)-$B$37*$J$41/(19.62*$J$37)*(H63*ABS(H63)-J63*ABS(J63)))</f>
        <v>731.7487974670878</v>
      </c>
      <c r="X64">
        <f>0.5*(W63+Y63+$J$38/9.81*(I63-K63)-$B$37*$J$41/(19.62*$J$37)*(I63*ABS(I63)-K63*ABS(K63)))</f>
        <v>734.70148177942497</v>
      </c>
      <c r="Y64">
        <f>0.5*(X63+Z63+$J$38/9.81*(J63-L63)-$B$37*$J$41/(19.62*$J$37)*(J63*ABS(J63)-L63*ABS(L63)))</f>
        <v>737.6946949219066</v>
      </c>
      <c r="Z64">
        <f>0.5*(Y63+Z63+$J$38/9.81*(K63-L63)-$B$37*$J$41/(19.62*$J$37)*(K63*ABS(K63)-L63*ABS(L63)))</f>
        <v>735.9825266575865</v>
      </c>
    </row>
    <row r="65" spans="1:26" x14ac:dyDescent="0.3">
      <c r="A65">
        <v>0.8</v>
      </c>
      <c r="B65">
        <f>0.5*(B64+C64+9.81/$J$38*(P64-Q64)-$B$37*$J$41/(2*$J$37)*(B64*ABS(B64)+C64*ABS(C64)))</f>
        <v>5.4589211200161349</v>
      </c>
      <c r="C65">
        <f>0.5*(B64+D64+9.81/$J$38*(P64-R64)-$B$37*$J$41/(2*$J$37)*(B64*ABS(B64)+D64*ABS(D64)))</f>
        <v>5.4760791538176834</v>
      </c>
      <c r="D65">
        <f>0.5*(C64+E64+9.81/$J$38*(Q64-S64)-$B$37*$J$41/(2*$J$37)*(C64*ABS(C64)+E64*ABS(E64)))</f>
        <v>5.476163254526873</v>
      </c>
      <c r="E65">
        <f>0.5*(D64+F64+9.81/$J$38*(R64-T64)-$B$37*$J$41/(2*$J$37)*(D64*ABS(D64)+F64*ABS(F64)))</f>
        <v>5.3618815325632818</v>
      </c>
      <c r="F65">
        <f>0.5*(E64+G64+9.81/$J$38*(S64-U64)-$B$37*$J$41/(2*$J$37)*(E64*ABS(E64)+G64*ABS(G64)))</f>
        <v>5.2858957633414088</v>
      </c>
      <c r="G65">
        <f>0.5*(F64+H64+9.81/$J$38*(T64-V64)-$B$37*$J$41/(2*$J$37)*(F64*ABS(F64)+H64*ABS(H64)))</f>
        <v>5.2228571907371109</v>
      </c>
      <c r="H65">
        <f>0.5*(G64+I64+9.81/$J$38*(U64-W64)-$B$37*$J$41/(2*$J$37)*(G64*ABS(G64)+I64*ABS(I64)))</f>
        <v>5.1631410567306295</v>
      </c>
      <c r="I65">
        <f>0.5*(H64+J64+9.81/$J$38*(V64-X64)-$B$37*$J$41/(2*$J$37)*(H64*ABS(H64)+J64*ABS(J64)))</f>
        <v>5.106099707896024</v>
      </c>
      <c r="J65">
        <f>0.5*(I64+K64+9.81/$J$38*(W64-Y64)-$B$37*$J$41/(2*$J$37)*(I64*ABS(I64)+K64*ABS(K64)))</f>
        <v>5.0527022439293781</v>
      </c>
      <c r="K65">
        <f>0.5*(J64+L64+9.81/$J$38*(X64-Z64)-$B$37*$J$41/(2*$J$37)*(J64*ABS(J64)+L64*ABS(L64)))</f>
        <v>4.990417316192894</v>
      </c>
      <c r="L65">
        <f>$B$26*M65*SQRT(Z65/$J$39)</f>
        <v>4.8801371726981735</v>
      </c>
      <c r="M65">
        <f t="shared" si="2"/>
        <v>0.9</v>
      </c>
      <c r="O65">
        <v>0.8</v>
      </c>
      <c r="P65">
        <f>$J$39-$B$26^2/19.62</f>
        <v>723.5367494426622</v>
      </c>
      <c r="Q65">
        <f>0.5*(P64+R64+$J$38/9.81*(B64-D64)-$B$37*$J$41/(19.62*$J$37)*(B64*ABS(B64)-D64*ABS(D64)))</f>
        <v>718.20010242004491</v>
      </c>
      <c r="R65">
        <f>0.5*(Q64+S64+$J$38/9.81*(C64-E64)-$B$37*$J$41/(19.62*$J$37)*(C64*ABS(C64)-E64*ABS(E64)))</f>
        <v>714.64457417649294</v>
      </c>
      <c r="S65">
        <f>0.5*(R64+T64+$J$38/9.81*(D64-F64)-$B$37*$J$41/(19.62*$J$37)*(D64*ABS(D64)-F64*ABS(F64)))</f>
        <v>723.04604781986086</v>
      </c>
      <c r="T65">
        <f>0.5*(S64+U64+$J$38/9.81*(E64-G64)-$B$37*$J$41/(19.62*$J$37)*(E64*ABS(E64)-G64*ABS(G64)))</f>
        <v>727.5031627906111</v>
      </c>
      <c r="U65">
        <f>0.5*(T64+V64+$J$38/9.81*(F64-H64)-$B$37*$J$41/(19.62*$J$37)*(F64*ABS(F64)-H64*ABS(H64)))</f>
        <v>730.7922800055519</v>
      </c>
      <c r="V65">
        <f>0.5*(U64+W64+$J$38/9.81*(G64-I64)-$B$37*$J$41/(19.62*$J$37)*(G64*ABS(G64)-I64*ABS(I64)))</f>
        <v>733.91605507073621</v>
      </c>
      <c r="W65">
        <f>0.5*(V64+X64+$J$38/9.81*(H64-J64)-$B$37*$J$41/(19.62*$J$37)*(H64*ABS(H64)-J64*ABS(J64)))</f>
        <v>737.2898447773772</v>
      </c>
      <c r="X65">
        <f>0.5*(W64+Y64+$J$38/9.81*(I64-K64)-$B$37*$J$41/(19.62*$J$37)*(I64*ABS(I64)-K64*ABS(K64)))</f>
        <v>741.14050536877755</v>
      </c>
      <c r="Y65">
        <f>0.5*(X64+Z64+$J$38/9.81*(J64-L64)-$B$37*$J$41/(19.62*$J$37)*(J64*ABS(J64)-L64*ABS(L64)))</f>
        <v>744.23146854578408</v>
      </c>
      <c r="Z65">
        <f>0.5*(Y64+Z64+$J$38/9.81*(K64-L64)-$B$37*$J$41/(19.62*$J$37)*(K64*ABS(K64)-L64*ABS(L64)))</f>
        <v>742.50493655419632</v>
      </c>
    </row>
    <row r="66" spans="1:26" x14ac:dyDescent="0.3">
      <c r="A66">
        <v>0.9</v>
      </c>
      <c r="B66">
        <f>0.5*(B65+C65+9.81/$J$38*(P65-Q65)-$B$37*$J$41/(2*$J$37)*(B65*ABS(B65)+C65*ABS(C65)))</f>
        <v>5.4752493441126244</v>
      </c>
      <c r="C66">
        <f>0.5*(B65+D65+9.81/$J$38*(P65-R65)-$B$37*$J$41/(2*$J$37)*(B65*ABS(B65)+D65*ABS(D65)))</f>
        <v>5.4923890263618729</v>
      </c>
      <c r="D66">
        <f>0.5*(C65+E65+9.81/$J$38*(Q65-S65)-$B$37*$J$41/(2*$J$37)*(C65*ABS(C65)+E65*ABS(E65)))</f>
        <v>5.3780778809466465</v>
      </c>
      <c r="E66">
        <f>0.5*(D65+F65+9.81/$J$38*(R65-T65)-$B$37*$J$41/(2*$J$37)*(D65*ABS(D65)+F65*ABS(F65)))</f>
        <v>5.3018378043246095</v>
      </c>
      <c r="F66">
        <f>0.5*(E65+G65+9.81/$J$38*(S65-U65)-$B$37*$J$41/(2*$J$37)*(E65*ABS(E65)+G65*ABS(G65)))</f>
        <v>5.2383316790838448</v>
      </c>
      <c r="G66">
        <f>0.5*(F65+H65+9.81/$J$38*(T65-V65)-$B$37*$J$41/(2*$J$37)*(F65*ABS(F65)+H65*ABS(H65)))</f>
        <v>5.1773207758286377</v>
      </c>
      <c r="H66">
        <f>0.5*(G65+I65+9.81/$J$38*(U65-W65)-$B$37*$J$41/(2*$J$37)*(G65*ABS(G65)+I65*ABS(I65)))</f>
        <v>5.1172476409768697</v>
      </c>
      <c r="I66">
        <f>0.5*(H65+J65+9.81/$J$38*(V65-X65)-$B$37*$J$41/(2*$J$37)*(H65*ABS(H65)+J65*ABS(J65)))</f>
        <v>5.0575437420905391</v>
      </c>
      <c r="J66">
        <f>0.5*(I65+K65+9.81/$J$38*(W65-Y65)-$B$37*$J$41/(2*$J$37)*(I65*ABS(I65)+K65*ABS(K65)))</f>
        <v>4.999603604898895</v>
      </c>
      <c r="K66">
        <f>0.5*(J65+L65+9.81/$J$38*(X65-Z65)-$B$37*$J$41/(2*$J$37)*(J65*ABS(J65)+L65*ABS(L65)))</f>
        <v>4.9450732193632252</v>
      </c>
      <c r="L66">
        <f>$B$26*M66*SQRT(Z66/$J$39)</f>
        <v>4.833686834796266</v>
      </c>
      <c r="M66">
        <f t="shared" si="2"/>
        <v>0.88749999999999996</v>
      </c>
      <c r="O66">
        <v>0.9</v>
      </c>
      <c r="P66">
        <f>$J$39-$B$26^2/19.62</f>
        <v>723.5367494426622</v>
      </c>
      <c r="Q66">
        <f>0.5*(P65+R65+$J$38/9.81*(B65-D65)-$B$37*$J$41/(19.62*$J$37)*(B65*ABS(B65)-D65*ABS(D65)))</f>
        <v>718.19428748665882</v>
      </c>
      <c r="R66">
        <f>0.5*(Q65+S65+$J$38/9.81*(C65-E65)-$B$37*$J$41/(19.62*$J$37)*(C65*ABS(C65)-E65*ABS(E65)))</f>
        <v>726.55991671042102</v>
      </c>
      <c r="S66">
        <f>0.5*(R65+T65+$J$38/9.81*(D65-F65)-$B$37*$J$41/(19.62*$J$37)*(D65*ABS(D65)-F65*ABS(F65)))</f>
        <v>730.96538805241164</v>
      </c>
      <c r="T66">
        <f>0.5*(S65+U65+$J$38/9.81*(E65-G65)-$B$37*$J$41/(19.62*$J$37)*(E65*ABS(E65)-G65*ABS(G65)))</f>
        <v>734.14668413916752</v>
      </c>
      <c r="U66">
        <f>0.5*(T65+V65+$J$38/9.81*(F65-H65)-$B$37*$J$41/(19.62*$J$37)*(F65*ABS(F65)-H65*ABS(H65)))</f>
        <v>737.09131291144467</v>
      </c>
      <c r="V66">
        <f>0.5*(U65+W65+$J$38/9.81*(G65-I65)-$B$37*$J$41/(19.62*$J$37)*(G65*ABS(G65)-I65*ABS(I65)))</f>
        <v>740.11098643893956</v>
      </c>
      <c r="W66">
        <f>0.5*(V65+X65+$J$38/9.81*(H65-J65)-$B$37*$J$41/(19.62*$J$37)*(H65*ABS(H65)-J65*ABS(J65)))</f>
        <v>743.26971309269402</v>
      </c>
      <c r="X66">
        <f>0.5*(W65+Y65+$J$38/9.81*(I65-K65)-$B$37*$J$41/(19.62*$J$37)*(I65*ABS(I65)-K65*ABS(K65)))</f>
        <v>746.77469028128246</v>
      </c>
      <c r="Y66">
        <f>0.5*(X65+Z65+$J$38/9.81*(J65-L65)-$B$37*$J$41/(19.62*$J$37)*(J65*ABS(J65)-L65*ABS(L65)))</f>
        <v>750.79394142545664</v>
      </c>
      <c r="Z66">
        <f>0.5*(Y65+Z65+$J$38/9.81*(K65-L65)-$B$37*$J$41/(19.62*$J$37)*(K65*ABS(K65)-L65*ABS(L65)))</f>
        <v>749.10138777243117</v>
      </c>
    </row>
    <row r="67" spans="1:26" x14ac:dyDescent="0.3">
      <c r="A67">
        <v>1</v>
      </c>
      <c r="B67">
        <f>0.5*(B66+C66+9.81/$J$38*(P66-Q66)-$B$37*$J$41/(2*$J$37)*(B66*ABS(B66)+C66*ABS(C66)))</f>
        <v>5.4914892603192289</v>
      </c>
      <c r="C67">
        <f>0.5*(B66+D66+9.81/$J$38*(P66-R66)-$B$37*$J$41/(2*$J$37)*(B66*ABS(B66)+D66*ABS(D66)))</f>
        <v>5.3944771722199931</v>
      </c>
      <c r="D67">
        <f>0.5*(C66+E66+9.81/$J$38*(Q66-S66)-$B$37*$J$41/(2*$J$37)*(C66*ABS(C66)+E66*ABS(E66)))</f>
        <v>5.3182385262003926</v>
      </c>
      <c r="E67">
        <f>0.5*(D66+F66+9.81/$J$38*(R66-T66)-$B$37*$J$41/(2*$J$37)*(D66*ABS(D66)+F66*ABS(F66)))</f>
        <v>5.2548333122022397</v>
      </c>
      <c r="F67">
        <f>0.5*(E66+G66+9.81/$J$38*(S66-U66)-$B$37*$J$41/(2*$J$37)*(E66*ABS(E66)+G66*ABS(G66)))</f>
        <v>5.1936671252109194</v>
      </c>
      <c r="G67">
        <f>0.5*(F66+H66+9.81/$J$38*(T66-V66)-$B$37*$J$41/(2*$J$37)*(F66*ABS(F66)+H66*ABS(H66)))</f>
        <v>5.1330405649072945</v>
      </c>
      <c r="H67">
        <f>0.5*(G66+I66+9.81/$J$38*(U66-W66)-$B$37*$J$41/(2*$J$37)*(G66*ABS(G66)+I66*ABS(I66)))</f>
        <v>5.0720260223087852</v>
      </c>
      <c r="I67">
        <f>0.5*(H66+J66+9.81/$J$38*(V66-X66)-$B$37*$J$41/(2*$J$37)*(H66*ABS(H66)+J66*ABS(J66)))</f>
        <v>5.0110455386058588</v>
      </c>
      <c r="J67">
        <f>0.5*(I66+K66+9.81/$J$38*(W66-Y66)-$B$37*$J$41/(2*$J$37)*(I66*ABS(I66)+K66*ABS(K66)))</f>
        <v>4.9501347838884584</v>
      </c>
      <c r="K67">
        <f>0.5*(J66+L66+9.81/$J$38*(X66-Z66)-$B$37*$J$41/(2*$J$37)*(J66*ABS(J66)+L66*ABS(L66)))</f>
        <v>4.8909664853904413</v>
      </c>
      <c r="L67">
        <f>$B$26*M67*SQRT(Z67/$J$39)</f>
        <v>4.7866716134381573</v>
      </c>
      <c r="M67">
        <f t="shared" si="2"/>
        <v>0.875</v>
      </c>
      <c r="O67">
        <v>1</v>
      </c>
      <c r="P67">
        <f>$J$39-$B$26^2/19.62</f>
        <v>723.5367494426622</v>
      </c>
      <c r="Q67">
        <f>0.5*(P66+R66+$J$38/9.81*(B66-D66)-$B$37*$J$41/(19.62*$J$37)*(B66*ABS(B66)-D66*ABS(D66)))</f>
        <v>730.10002830789097</v>
      </c>
      <c r="R67">
        <f>0.5*(Q66+S66+$J$38/9.81*(C66-E66)-$B$37*$J$41/(19.62*$J$37)*(C66*ABS(C66)-E66*ABS(E66)))</f>
        <v>734.48610759149528</v>
      </c>
      <c r="S67">
        <f>0.5*(R66+T66+$J$38/9.81*(D66-F66)-$B$37*$J$41/(19.62*$J$37)*(D66*ABS(D66)-F66*ABS(F66)))</f>
        <v>737.61834817452018</v>
      </c>
      <c r="T67">
        <f>0.5*(S66+U66+$J$38/9.81*(E66-G66)-$B$37*$J$41/(19.62*$J$37)*(E66*ABS(E66)-G66*ABS(G66)))</f>
        <v>740.5016729662849</v>
      </c>
      <c r="U67">
        <f>0.5*(T66+V66+$J$38/9.81*(F66-H66)-$B$37*$J$41/(19.62*$J$37)*(F66*ABS(F66)-H66*ABS(H66)))</f>
        <v>743.42368582275117</v>
      </c>
      <c r="V67">
        <f>0.5*(U66+W66+$J$38/9.81*(G66-I66)-$B$37*$J$41/(19.62*$J$37)*(G66*ABS(G66)-I66*ABS(I66)))</f>
        <v>746.40741615141246</v>
      </c>
      <c r="W67">
        <f>0.5*(V66+X66+$J$38/9.81*(H66-J66)-$B$37*$J$41/(19.62*$J$37)*(H66*ABS(H66)-J66*ABS(J66)))</f>
        <v>749.55885281366511</v>
      </c>
      <c r="X67">
        <f>0.5*(W66+Y66+$J$38/9.81*(I66-K66)-$B$37*$J$41/(19.62*$J$37)*(I66*ABS(I66)-K66*ABS(K66)))</f>
        <v>752.87888429397958</v>
      </c>
      <c r="Y67">
        <f>0.5*(X66+Z66+$J$38/9.81*(J66-L66)-$B$37*$J$41/(19.62*$J$37)*(J66*ABS(J66)-L66*ABS(L66)))</f>
        <v>756.56363167834058</v>
      </c>
      <c r="Z67">
        <f>0.5*(Y66+Z66+$J$38/9.81*(K66-L66)-$B$37*$J$41/(19.62*$J$37)*(K66*ABS(K66)-L66*ABS(L66)))</f>
        <v>755.73836080392641</v>
      </c>
    </row>
    <row r="68" spans="1:26" x14ac:dyDescent="0.3">
      <c r="A68">
        <v>1.1000000000000001</v>
      </c>
      <c r="B68">
        <f>0.5*(B67+C67+9.81/$J$38*(P67-Q67)-$B$37*$J$41/(2*$J$37)*(B67*ABS(B67)+C67*ABS(C67)))</f>
        <v>5.3936667085274479</v>
      </c>
      <c r="C68">
        <f>0.5*(B67+D67+9.81/$J$38*(P67-R67)-$B$37*$J$41/(2*$J$37)*(B67*ABS(B67)+D67*ABS(D67)))</f>
        <v>5.3347002152500558</v>
      </c>
      <c r="D68">
        <f>0.5*(C67+E67+9.81/$J$38*(Q67-S67)-$B$37*$J$41/(2*$J$37)*(C67*ABS(C67)+E67*ABS(E67)))</f>
        <v>5.2715081126747121</v>
      </c>
      <c r="E68">
        <f>0.5*(D67+F67+9.81/$J$38*(R67-T67)-$B$37*$J$41/(2*$J$37)*(D67*ABS(D67)+F67*ABS(F67)))</f>
        <v>5.210468377439871</v>
      </c>
      <c r="F68">
        <f>0.5*(E67+G67+9.81/$J$38*(S67-U67)-$B$37*$J$41/(2*$J$37)*(E67*ABS(E67)+G67*ABS(G67)))</f>
        <v>5.1498518909559197</v>
      </c>
      <c r="G68">
        <f>0.5*(F67+H67+9.81/$J$38*(T67-V67)-$B$37*$J$41/(2*$J$37)*(F67*ABS(F67)+H67*ABS(H67)))</f>
        <v>5.0886567468067128</v>
      </c>
      <c r="H68">
        <f>0.5*(G67+I67+9.81/$J$38*(U67-W67)-$B$37*$J$41/(2*$J$37)*(G67*ABS(G67)+I67*ABS(I67)))</f>
        <v>5.0271217844394274</v>
      </c>
      <c r="I68">
        <f>0.5*(H67+J67+9.81/$J$38*(V67-X67)-$B$37*$J$41/(2*$J$37)*(H67*ABS(H67)+J67*ABS(J67)))</f>
        <v>4.9649102825852145</v>
      </c>
      <c r="J68">
        <f>0.5*(I67+K67+9.81/$J$38*(W67-Y67)-$B$37*$J$41/(2*$J$37)*(I67*ABS(I67)+K67*ABS(K67)))</f>
        <v>4.9026299915038534</v>
      </c>
      <c r="K68">
        <f>0.5*(J67+L67+9.81/$J$38*(X67-Z67)-$B$37*$J$41/(2*$J$37)*(J67*ABS(J67)+L67*ABS(L67)))</f>
        <v>4.8404454217101964</v>
      </c>
      <c r="L68">
        <f>$B$26*M68*SQRT(Z68/$J$39)</f>
        <v>4.7364693025584668</v>
      </c>
      <c r="M68">
        <f t="shared" si="2"/>
        <v>0.86250000000000004</v>
      </c>
      <c r="O68">
        <v>1.1000000000000001</v>
      </c>
      <c r="P68">
        <f>$J$39-$B$26^2/19.62</f>
        <v>723.5367494426622</v>
      </c>
      <c r="Q68">
        <f>0.5*(P67+R67+$J$38/9.81*(B67-D67)-$B$37*$J$41/(19.62*$J$37)*(B67*ABS(B67)-D67*ABS(D67)))</f>
        <v>738.01829021575804</v>
      </c>
      <c r="R68">
        <f>0.5*(Q67+S67+$J$38/9.81*(C67-E67)-$B$37*$J$41/(19.62*$J$37)*(C67*ABS(C67)-E67*ABS(E67)))</f>
        <v>741.11891535973552</v>
      </c>
      <c r="S68">
        <f>0.5*(R67+T67+$J$38/9.81*(D67-F67)-$B$37*$J$41/(19.62*$J$37)*(D67*ABS(D67)-F67*ABS(F67)))</f>
        <v>743.97003932580458</v>
      </c>
      <c r="T68">
        <f>0.5*(S67+U67+$J$38/9.81*(E67-G67)-$B$37*$J$41/(19.62*$J$37)*(E67*ABS(E67)-G67*ABS(G67)))</f>
        <v>746.85271139659267</v>
      </c>
      <c r="U68">
        <f>0.5*(T67+V67+$J$38/9.81*(F67-H67)-$B$37*$J$41/(19.62*$J$37)*(F67*ABS(F67)-H67*ABS(H67)))</f>
        <v>749.77835580540398</v>
      </c>
      <c r="V68">
        <f>0.5*(U67+W67+$J$38/9.81*(G67-I67)-$B$37*$J$41/(19.62*$J$37)*(G67*ABS(G67)-I67*ABS(I67)))</f>
        <v>752.8334805943357</v>
      </c>
      <c r="W68">
        <f>0.5*(V67+X67+$J$38/9.81*(H67-J67)-$B$37*$J$41/(19.62*$J$37)*(H67*ABS(H67)-J67*ABS(J67)))</f>
        <v>755.97996628465546</v>
      </c>
      <c r="X68">
        <f>0.5*(W67+Y67+$J$38/9.81*(I67-K67)-$B$37*$J$41/(19.62*$J$37)*(I67*ABS(I67)-K67*ABS(K67)))</f>
        <v>759.30384784008254</v>
      </c>
      <c r="Y68">
        <f>0.5*(X67+Z67+$J$38/9.81*(J67-L67)-$B$37*$J$41/(19.62*$J$37)*(J67*ABS(J67)-L67*ABS(L67)))</f>
        <v>762.80665925058292</v>
      </c>
      <c r="Z68">
        <f>0.5*(Y67+Z67+$J$38/9.81*(K67-L67)-$B$37*$J$41/(19.62*$J$37)*(K67*ABS(K67)-L67*ABS(L67)))</f>
        <v>761.57302297663625</v>
      </c>
    </row>
    <row r="69" spans="1:26" x14ac:dyDescent="0.3">
      <c r="A69">
        <v>1.2</v>
      </c>
      <c r="B69">
        <f>0.5*(B68+C68+9.81/$J$38*(P68-Q68)-$B$37*$J$41/(2*$J$37)*(B68*ABS(B68)+C68*ABS(C68)))</f>
        <v>5.2773006423490827</v>
      </c>
      <c r="C69">
        <f>0.5*(B68+D68+9.81/$J$38*(P68-R68)-$B$37*$J$41/(2*$J$37)*(B68*ABS(B68)+D68*ABS(D68)))</f>
        <v>5.230995049472595</v>
      </c>
      <c r="D69">
        <f>0.5*(C68+E68+9.81/$J$38*(Q68-S68)-$B$37*$J$41/(2*$J$37)*(C68*ABS(C68)+E68*ABS(E68)))</f>
        <v>5.2273018100226993</v>
      </c>
      <c r="E69">
        <f>0.5*(D68+F68+9.81/$J$38*(R68-T68)-$B$37*$J$41/(2*$J$37)*(D68*ABS(D68)+F68*ABS(F68)))</f>
        <v>5.1668345975748782</v>
      </c>
      <c r="F69">
        <f>0.5*(E68+G68+9.81/$J$38*(S68-U68)-$B$37*$J$41/(2*$J$37)*(E68*ABS(E68)+G68*ABS(G68)))</f>
        <v>5.1057382371552054</v>
      </c>
      <c r="G69">
        <f>0.5*(F68+H68+9.81/$J$38*(T68-V68)-$B$37*$J$41/(2*$J$37)*(F68*ABS(F68)+H68*ABS(H68)))</f>
        <v>5.0442078937756261</v>
      </c>
      <c r="H69">
        <f>0.5*(G68+I68+9.81/$J$38*(U68-W68)-$B$37*$J$41/(2*$J$37)*(G68*ABS(G68)+I68*ABS(I68)))</f>
        <v>4.9818165664451328</v>
      </c>
      <c r="I69">
        <f>0.5*(H68+J68+9.81/$J$38*(V68-X68)-$B$37*$J$41/(2*$J$37)*(H68*ABS(H68)+J68*ABS(J68)))</f>
        <v>4.9189871807518095</v>
      </c>
      <c r="J69">
        <f>0.5*(I68+K68+9.81/$J$38*(W68-Y68)-$B$37*$J$41/(2*$J$37)*(I68*ABS(I68)+K68*ABS(K68)))</f>
        <v>4.8554434241694509</v>
      </c>
      <c r="K69">
        <f>0.5*(J68+L68+9.81/$J$38*(X68-Z68)-$B$37*$J$41/(2*$J$37)*(J68*ABS(J68)+L68*ABS(L68)))</f>
        <v>4.7947140120211182</v>
      </c>
      <c r="L69">
        <f>$B$26*M69*SQRT(Z69/$J$39)</f>
        <v>4.6862443049865448</v>
      </c>
      <c r="M69">
        <f t="shared" si="2"/>
        <v>0.85</v>
      </c>
      <c r="O69">
        <v>1.2</v>
      </c>
      <c r="P69">
        <f>$J$39-$B$26^2/19.62</f>
        <v>723.5367494426622</v>
      </c>
      <c r="Q69">
        <f>0.5*(P68+R68+$J$38/9.81*(B68-D68)-$B$37*$J$41/(19.62*$J$37)*(B68*ABS(B68)-D68*ABS(D68)))</f>
        <v>738.67854529824444</v>
      </c>
      <c r="R69">
        <f>0.5*(Q68+S68+$J$38/9.81*(C68-E68)-$B$37*$J$41/(19.62*$J$37)*(C68*ABS(C68)-E68*ABS(E68)))</f>
        <v>747.45266066885927</v>
      </c>
      <c r="S69">
        <f>0.5*(R68+T68+$J$38/9.81*(D68-F68)-$B$37*$J$41/(19.62*$J$37)*(D68*ABS(D68)-F68*ABS(F68)))</f>
        <v>750.3104100350896</v>
      </c>
      <c r="T69">
        <f>0.5*(S68+U68+$J$38/9.81*(E68-G68)-$B$37*$J$41/(19.62*$J$37)*(E68*ABS(E68)-G68*ABS(G68)))</f>
        <v>753.20687399035592</v>
      </c>
      <c r="U69">
        <f>0.5*(T68+V68+$J$38/9.81*(F68-H68)-$B$37*$J$41/(19.62*$J$37)*(F68*ABS(F68)-H68*ABS(H68)))</f>
        <v>756.22352209993824</v>
      </c>
      <c r="V69">
        <f>0.5*(U68+W68+$J$38/9.81*(G68-I68)-$B$37*$J$41/(19.62*$J$37)*(G68*ABS(G68)-I68*ABS(I68)))</f>
        <v>759.31242546815974</v>
      </c>
      <c r="W69">
        <f>0.5*(V68+X68+$J$38/9.81*(H68-J68)-$B$37*$J$41/(19.62*$J$37)*(H68*ABS(H68)-J68*ABS(J68)))</f>
        <v>762.54067685822315</v>
      </c>
      <c r="X69">
        <f>0.5*(W68+Y68+$J$38/9.81*(I68-K68)-$B$37*$J$41/(19.62*$J$37)*(I68*ABS(I68)-K68*ABS(K68)))</f>
        <v>765.86392575198977</v>
      </c>
      <c r="Y69">
        <f>0.5*(X68+Z68+$J$38/9.81*(J68-L68)-$B$37*$J$41/(19.62*$J$37)*(J68*ABS(J68)-L68*ABS(L68)))</f>
        <v>769.07670976821657</v>
      </c>
      <c r="Z69">
        <f>0.5*(Y68+Z68+$J$38/9.81*(K68-L68)-$B$37*$J$41/(19.62*$J$37)*(K68*ABS(K68)-L68*ABS(L68)))</f>
        <v>767.59529701668828</v>
      </c>
    </row>
    <row r="70" spans="1:26" x14ac:dyDescent="0.3">
      <c r="A70">
        <v>1.3</v>
      </c>
      <c r="B70">
        <f>0.5*(B69+C69+9.81/$J$38*(P69-Q69)-$B$37*$J$41/(2*$J$37)*(B69*ABS(B69)+C69*ABS(C69)))</f>
        <v>5.1647903374451092</v>
      </c>
      <c r="C70">
        <f>0.5*(B69+D69+9.81/$J$38*(P69-R69)-$B$37*$J$41/(2*$J$37)*(B69*ABS(B69)+D69*ABS(D69)))</f>
        <v>5.1207621183082468</v>
      </c>
      <c r="D70">
        <f>0.5*(C69+E69+9.81/$J$38*(Q69-S69)-$B$37*$J$41/(2*$J$37)*(C69*ABS(C69)+E69*ABS(E69)))</f>
        <v>5.1267816389959826</v>
      </c>
      <c r="E70">
        <f>0.5*(D69+F69+9.81/$J$38*(R69-T69)-$B$37*$J$41/(2*$J$37)*(D69*ABS(D69)+F69*ABS(F69)))</f>
        <v>5.1228510504983067</v>
      </c>
      <c r="F70">
        <f>0.5*(E69+G69+9.81/$J$38*(S69-U69)-$B$37*$J$41/(2*$J$37)*(E69*ABS(E69)+G69*ABS(G69)))</f>
        <v>5.0614635975051376</v>
      </c>
      <c r="G70">
        <f>0.5*(F69+H69+9.81/$J$38*(T69-V69)-$B$37*$J$41/(2*$J$37)*(F69*ABS(F69)+H69*ABS(H69)))</f>
        <v>4.9991698232429425</v>
      </c>
      <c r="H70">
        <f>0.5*(G69+I69+9.81/$J$38*(U69-W69)-$B$37*$J$41/(2*$J$37)*(G69*ABS(G69)+I69*ABS(I69)))</f>
        <v>4.9363459063107733</v>
      </c>
      <c r="I70">
        <f>0.5*(H69+J69+9.81/$J$38*(V69-X69)-$B$37*$J$41/(2*$J$37)*(H69*ABS(H69)+J69*ABS(J69)))</f>
        <v>4.8726249634742516</v>
      </c>
      <c r="J70">
        <f>0.5*(I69+K69+9.81/$J$38*(W69-Y69)-$B$37*$J$41/(2*$J$37)*(I69*ABS(I69)+K69*ABS(K69)))</f>
        <v>4.8112819248907472</v>
      </c>
      <c r="K70">
        <f>0.5*(J69+L69+9.81/$J$38*(X69-Z69)-$B$37*$J$41/(2*$J$37)*(J69*ABS(J69)+L69*ABS(L69)))</f>
        <v>4.7488741955055156</v>
      </c>
      <c r="L70">
        <f>$B$26*M70*SQRT(Z70/$J$39)</f>
        <v>4.6364774201174743</v>
      </c>
      <c r="M70">
        <f t="shared" si="2"/>
        <v>0.83750000000000002</v>
      </c>
      <c r="O70">
        <v>1.3</v>
      </c>
      <c r="P70">
        <f>$J$39-$B$26^2/19.62</f>
        <v>723.5367494426622</v>
      </c>
      <c r="Q70">
        <f>0.5*(P69+R69+$J$38/9.81*(B69-D69)-$B$37*$J$41/(19.62*$J$37)*(B69*ABS(B69)-D69*ABS(D69)))</f>
        <v>738.09401668856492</v>
      </c>
      <c r="R70">
        <f>0.5*(Q69+S69+$J$38/9.81*(C69-E69)-$B$37*$J$41/(19.62*$J$37)*(C69*ABS(C69)-E69*ABS(E69)))</f>
        <v>747.83001595197413</v>
      </c>
      <c r="S70">
        <f>0.5*(R69+T69+$J$38/9.81*(D69-F69)-$B$37*$J$41/(19.62*$J$37)*(D69*ABS(D69)-F69*ABS(F69)))</f>
        <v>756.6495477369981</v>
      </c>
      <c r="T70">
        <f>0.5*(S69+U69+$J$38/9.81*(E69-G69)-$B$37*$J$41/(19.62*$J$37)*(E69*ABS(E69)-G69*ABS(G69)))</f>
        <v>759.6420164000973</v>
      </c>
      <c r="U70">
        <f>0.5*(T69+V69+$J$38/9.81*(F69-H69)-$B$37*$J$41/(19.62*$J$37)*(F69*ABS(F69)-H69*ABS(H69)))</f>
        <v>762.70202256415416</v>
      </c>
      <c r="V70">
        <f>0.5*(U69+W69+$J$38/9.81*(G69-I69)-$B$37*$J$41/(19.62*$J$37)*(G69*ABS(G69)-I69*ABS(I69)))</f>
        <v>765.89200669925344</v>
      </c>
      <c r="W70">
        <f>0.5*(V69+X69+$J$38/9.81*(H69-J69)-$B$37*$J$41/(19.62*$J$37)*(H69*ABS(H69)-J69*ABS(J69)))</f>
        <v>769.15799518974518</v>
      </c>
      <c r="X70">
        <f>0.5*(W69+Y69+$J$38/9.81*(I69-K69)-$B$37*$J$41/(19.62*$J$37)*(I69*ABS(I69)-K69*ABS(K69)))</f>
        <v>772.2693410562415</v>
      </c>
      <c r="Y70">
        <f>0.5*(X69+Z69+$J$38/9.81*(J69-L69)-$B$37*$J$41/(19.62*$J$37)*(J69*ABS(J69)-L69*ABS(L69)))</f>
        <v>775.52584655807971</v>
      </c>
      <c r="Z70">
        <f>0.5*(Y69+Z69+$J$38/9.81*(K69-L69)-$B$37*$J$41/(19.62*$J$37)*(K69*ABS(K69)-L69*ABS(L69)))</f>
        <v>773.97506990150123</v>
      </c>
    </row>
    <row r="71" spans="1:26" x14ac:dyDescent="0.3">
      <c r="A71">
        <v>1.4</v>
      </c>
      <c r="B71">
        <f>0.5*(B70+C70+9.81/$J$38*(P70-Q70)-$B$37*$J$41/(2*$J$37)*(B70*ABS(B70)+C70*ABS(C70)))</f>
        <v>5.0569235311593523</v>
      </c>
      <c r="C71">
        <f>0.5*(B70+D70+9.81/$J$38*(P70-R70)-$B$37*$J$41/(2*$J$37)*(B70*ABS(B70)+D70*ABS(D70)))</f>
        <v>5.0130961066756177</v>
      </c>
      <c r="D71">
        <f>0.5*(C70+E70+9.81/$J$38*(Q70-S70)-$B$37*$J$41/(2*$J$37)*(C70*ABS(C70)+E70*ABS(E70)))</f>
        <v>5.0168562179446639</v>
      </c>
      <c r="E71">
        <f>0.5*(D70+F70+9.81/$J$38*(R70-T70)-$B$37*$J$41/(2*$J$37)*(D70*ABS(D70)+F70*ABS(F70)))</f>
        <v>5.0217695405144234</v>
      </c>
      <c r="F71">
        <f>0.5*(E70+G70+9.81/$J$38*(S70-U70)-$B$37*$J$41/(2*$J$37)*(E70*ABS(E70)+G70*ABS(G70)))</f>
        <v>5.0165537522200729</v>
      </c>
      <c r="G71">
        <f>0.5*(F70+H70+9.81/$J$38*(T70-V70)-$B$37*$J$41/(2*$J$37)*(F70*ABS(F70)+H70*ABS(H70)))</f>
        <v>4.9538725954221885</v>
      </c>
      <c r="H71">
        <f>0.5*(G70+I70+9.81/$J$38*(U70-W70)-$B$37*$J$41/(2*$J$37)*(G70*ABS(G70)+I70*ABS(I70)))</f>
        <v>4.8902497609037621</v>
      </c>
      <c r="I71">
        <f>0.5*(H70+J70+9.81/$J$38*(V70-X70)-$B$37*$J$41/(2*$J$37)*(H70*ABS(H70)+J70*ABS(J70)))</f>
        <v>4.8289094529236474</v>
      </c>
      <c r="J71">
        <f>0.5*(I70+K70+9.81/$J$38*(W70-Y70)-$B$37*$J$41/(2*$J$37)*(I70*ABS(I70)+K70*ABS(K70)))</f>
        <v>4.7662567606319231</v>
      </c>
      <c r="K71">
        <f>0.5*(J70+L70+9.81/$J$38*(X70-Z70)-$B$37*$J$41/(2*$J$37)*(J70*ABS(J70)+L70*ABS(L70)))</f>
        <v>4.7023002376171696</v>
      </c>
      <c r="L71">
        <f>$B$26*M71*SQRT(Z71/$J$39)</f>
        <v>4.5867631234140802</v>
      </c>
      <c r="M71">
        <f t="shared" si="2"/>
        <v>0.82499999999999996</v>
      </c>
      <c r="O71">
        <v>1.4</v>
      </c>
      <c r="P71">
        <f>$J$39-$B$26^2/19.62</f>
        <v>723.5367494426622</v>
      </c>
      <c r="Q71">
        <f>0.5*(P70+R70+$J$38/9.81*(B70-D70)-$B$37*$J$41/(19.62*$J$37)*(B70*ABS(B70)-D70*ABS(D70)))</f>
        <v>737.65935813103704</v>
      </c>
      <c r="R71">
        <f>0.5*(Q70+S70+$J$38/9.81*(C70-E70)-$B$37*$J$41/(19.62*$J$37)*(C70*ABS(C70)-E70*ABS(E70)))</f>
        <v>747.2631839451484</v>
      </c>
      <c r="S71">
        <f>0.5*(R70+T70+$J$38/9.81*(D70-F70)-$B$37*$J$41/(19.62*$J$37)*(D70*ABS(D70)-F70*ABS(F70)))</f>
        <v>757.13173501056224</v>
      </c>
      <c r="T71">
        <f>0.5*(S70+U70+$J$38/9.81*(E70-G70)-$B$37*$J$41/(19.62*$J$37)*(E70*ABS(E70)-G70*ABS(G70)))</f>
        <v>766.10565781091498</v>
      </c>
      <c r="U71">
        <f>0.5*(T70+V70+$J$38/9.81*(F70-H70)-$B$37*$J$41/(19.62*$J$37)*(F70*ABS(F70)-H70*ABS(H70)))</f>
        <v>769.27156279399492</v>
      </c>
      <c r="V71">
        <f>0.5*(U70+W70+$J$38/9.81*(G70-I70)-$B$37*$J$41/(19.62*$J$37)*(G70*ABS(G70)-I70*ABS(I70)))</f>
        <v>772.50875548066426</v>
      </c>
      <c r="W71">
        <f>0.5*(V70+X70+$J$38/9.81*(H70-J70)-$B$37*$J$41/(19.62*$J$37)*(H70*ABS(H70)-J70*ABS(J70)))</f>
        <v>775.5824338428497</v>
      </c>
      <c r="X71">
        <f>0.5*(W70+Y70+$J$38/9.81*(I70-K70)-$B$37*$J$41/(19.62*$J$37)*(I70*ABS(I70)-K70*ABS(K70)))</f>
        <v>778.77541067102004</v>
      </c>
      <c r="Y71">
        <f>0.5*(X70+Z70+$J$38/9.81*(J70-L70)-$B$37*$J$41/(19.62*$J$37)*(J70*ABS(J70)-L70*ABS(L70)))</f>
        <v>782.2098510038096</v>
      </c>
      <c r="Z71">
        <f>0.5*(Y70+Z70+$J$38/9.81*(K70-L70)-$B$37*$J$41/(19.62*$J$37)*(K70*ABS(K70)-L70*ABS(L70)))</f>
        <v>780.59368344671304</v>
      </c>
    </row>
    <row r="72" spans="1:26" x14ac:dyDescent="0.3">
      <c r="A72">
        <v>1.5</v>
      </c>
      <c r="B72">
        <f>0.5*(B71+C71+9.81/$J$38*(P71-Q71)-$B$37*$J$41/(2*$J$37)*(B71*ABS(B71)+C71*ABS(C71)))</f>
        <v>4.9519045936231469</v>
      </c>
      <c r="C72">
        <f>0.5*(B71+D71+9.81/$J$38*(P71-R71)-$B$37*$J$41/(2*$J$37)*(B71*ABS(B71)+D71*ABS(D71)))</f>
        <v>4.9075902457143652</v>
      </c>
      <c r="D72">
        <f>0.5*(C71+E71+9.81/$J$38*(Q71-S71)-$B$37*$J$41/(2*$J$37)*(C71*ABS(C71)+E71*ABS(E71)))</f>
        <v>4.9087076663317841</v>
      </c>
      <c r="E72">
        <f>0.5*(D71+F71+9.81/$J$38*(R71-T71)-$B$37*$J$41/(2*$J$37)*(D71*ABS(D71)+F71*ABS(F71)))</f>
        <v>4.9110133079779938</v>
      </c>
      <c r="F72">
        <f>0.5*(E71+G71+9.81/$J$38*(S71-U71)-$B$37*$J$41/(2*$J$37)*(E71*ABS(E71)+G71*ABS(G71)))</f>
        <v>4.9145337079156199</v>
      </c>
      <c r="G72">
        <f>0.5*(F71+H71+9.81/$J$38*(T71-V71)-$B$37*$J$41/(2*$J$37)*(F71*ABS(F71)+H71*ABS(H71)))</f>
        <v>4.9079046656997845</v>
      </c>
      <c r="H72">
        <f>0.5*(G71+I71+9.81/$J$38*(U71-W71)-$B$37*$J$41/(2*$J$37)*(G71*ABS(G71)+I71*ABS(I71)))</f>
        <v>4.8467033177248098</v>
      </c>
      <c r="I72">
        <f>0.5*(H71+J71+9.81/$J$38*(V71-X71)-$B$37*$J$41/(2*$J$37)*(H71*ABS(H71)+J71*ABS(J71)))</f>
        <v>4.7841459630415581</v>
      </c>
      <c r="J72">
        <f>0.5*(I71+K71+9.81/$J$38*(W71-Y71)-$B$37*$J$41/(2*$J$37)*(I71*ABS(I71)+K71*ABS(K71)))</f>
        <v>4.7201227824578256</v>
      </c>
      <c r="K72">
        <f>0.5*(J71+L71+9.81/$J$38*(X71-Z71)-$B$37*$J$41/(2*$J$37)*(J71*ABS(J71)+L71*ABS(L71)))</f>
        <v>4.6546558971437522</v>
      </c>
      <c r="L72">
        <f>$B$26*M72*SQRT(Z72/$J$39)</f>
        <v>4.5369416903902868</v>
      </c>
      <c r="M72">
        <f t="shared" si="2"/>
        <v>0.8125</v>
      </c>
      <c r="O72">
        <v>1.5</v>
      </c>
      <c r="P72">
        <f>$J$39-$B$26^2/19.62</f>
        <v>723.5367494426622</v>
      </c>
      <c r="Q72">
        <f>0.5*(P71+R71+$J$38/9.81*(B71-D71)-$B$37*$J$41/(19.62*$J$37)*(B71*ABS(B71)-D71*ABS(D71)))</f>
        <v>737.48296453303647</v>
      </c>
      <c r="R72">
        <f>0.5*(Q71+S71+$J$38/9.81*(C71-E71)-$B$37*$J$41/(19.62*$J$37)*(C71*ABS(C71)-E71*ABS(E71)))</f>
        <v>746.9446367665829</v>
      </c>
      <c r="S72">
        <f>0.5*(R71+T71+$J$38/9.81*(D71-F71)-$B$37*$J$41/(19.62*$J$37)*(D71*ABS(D71)-F71*ABS(F71)))</f>
        <v>756.70014530313347</v>
      </c>
      <c r="T72">
        <f>0.5*(S71+U71+$J$38/9.81*(E71-G71)-$B$37*$J$41/(19.62*$J$37)*(E71*ABS(E71)-G71*ABS(G71)))</f>
        <v>766.73143881624674</v>
      </c>
      <c r="U72">
        <f>0.5*(T71+V71+$J$38/9.81*(F71-H71)-$B$37*$J$41/(19.62*$J$37)*(F71*ABS(F71)-H71*ABS(H71)))</f>
        <v>775.87343097395592</v>
      </c>
      <c r="V72">
        <f>0.5*(U71+W71+$J$38/9.81*(G71-I71)-$B$37*$J$41/(19.62*$J$37)*(G71*ABS(G71)-I71*ABS(I71)))</f>
        <v>778.92351578895853</v>
      </c>
      <c r="W72">
        <f>0.5*(V71+X71+$J$38/9.81*(H71-J71)-$B$37*$J$41/(19.62*$J$37)*(H71*ABS(H71)-J71*ABS(J71)))</f>
        <v>782.08816578586402</v>
      </c>
      <c r="X72">
        <f>0.5*(W71+Y71+$J$38/9.81*(I71-K71)-$B$37*$J$41/(19.62*$J$37)*(I71*ABS(I71)-K71*ABS(K71)))</f>
        <v>785.47823602542655</v>
      </c>
      <c r="Y72">
        <f>0.5*(X71+Z71+$J$38/9.81*(J71-L71)-$B$37*$J$41/(19.62*$J$37)*(J71*ABS(J71)-L71*ABS(L71)))</f>
        <v>789.01596927778598</v>
      </c>
      <c r="Z72">
        <f>0.5*(Y71+Z71+$J$38/9.81*(K71-L71)-$B$37*$J$41/(19.62*$J$37)*(K71*ABS(K71)-L71*ABS(L71)))</f>
        <v>787.40825108622596</v>
      </c>
    </row>
    <row r="73" spans="1:26" x14ac:dyDescent="0.3">
      <c r="A73">
        <v>1.6</v>
      </c>
      <c r="B73">
        <f>0.5*(B72+C72+9.81/$J$38*(P72-Q72)-$B$37*$J$41/(2*$J$37)*(B72*ABS(B72)+C72*ABS(C72)))</f>
        <v>4.8481189964785703</v>
      </c>
      <c r="C73">
        <f>0.5*(B72+D72+9.81/$J$38*(P72-R72)-$B$37*$J$41/(2*$J$37)*(B72*ABS(B72)+D72*ABS(D72)))</f>
        <v>4.8031749081511323</v>
      </c>
      <c r="D73">
        <f>0.5*(C72+E72+9.81/$J$38*(Q72-S72)-$B$37*$J$41/(2*$J$37)*(C72*ABS(C72)+E72*ABS(E72)))</f>
        <v>4.8024470510391266</v>
      </c>
      <c r="E73">
        <f>0.5*(D72+F72+9.81/$J$38*(R72-T72)-$B$37*$J$41/(2*$J$37)*(D72*ABS(D72)+F72*ABS(F72)))</f>
        <v>4.8020131025311974</v>
      </c>
      <c r="F73">
        <f>0.5*(E72+G72+9.81/$J$38*(S72-U72)-$B$37*$J$41/(2*$J$37)*(E72*ABS(E72)+G72*ABS(G72)))</f>
        <v>4.8028144201175982</v>
      </c>
      <c r="G73">
        <f>0.5*(F72+H72+9.81/$J$38*(T72-V72)-$B$37*$J$41/(2*$J$37)*(F72*ABS(F72)+H72*ABS(H72)))</f>
        <v>4.8077138577021783</v>
      </c>
      <c r="H73">
        <f>0.5*(G72+I72+9.81/$J$38*(U72-W72)-$B$37*$J$41/(2*$J$37)*(G72*ABS(G72)+I72*ABS(I72)))</f>
        <v>4.8020646709876154</v>
      </c>
      <c r="I73">
        <f>0.5*(H72+J72+9.81/$J$38*(V72-X72)-$B$37*$J$41/(2*$J$37)*(H72*ABS(H72)+J72*ABS(J72)))</f>
        <v>4.738178671906625</v>
      </c>
      <c r="J73">
        <f>0.5*(I72+K72+9.81/$J$38*(W72-Y72)-$B$37*$J$41/(2*$J$37)*(I72*ABS(I72)+K72*ABS(K72)))</f>
        <v>4.672736870262848</v>
      </c>
      <c r="K73">
        <f>0.5*(J72+L72+9.81/$J$38*(X72-Z72)-$B$37*$J$41/(2*$J$37)*(J72*ABS(J72)+L72*ABS(L72)))</f>
        <v>4.606408168600006</v>
      </c>
      <c r="L73">
        <f>$B$26*M73*SQRT(Z73/$J$39)</f>
        <v>4.4867389552055004</v>
      </c>
      <c r="M73">
        <f t="shared" si="2"/>
        <v>0.8</v>
      </c>
      <c r="O73">
        <v>1.6</v>
      </c>
      <c r="P73">
        <f>$J$39-$B$26^2/19.62</f>
        <v>723.5367494426622</v>
      </c>
      <c r="Q73">
        <f>0.5*(P72+R72+$J$38/9.81*(B72-D72)-$B$37*$J$41/(19.62*$J$37)*(B72*ABS(B72)-D72*ABS(D72)))</f>
        <v>737.48639191131781</v>
      </c>
      <c r="R73">
        <f>0.5*(Q72+S72+$J$38/9.81*(C72-E72)-$B$37*$J$41/(19.62*$J$37)*(C72*ABS(C72)-E72*ABS(E72)))</f>
        <v>746.91359857923362</v>
      </c>
      <c r="S73">
        <f>0.5*(R72+T72+$J$38/9.81*(D72-F72)-$B$37*$J$41/(19.62*$J$37)*(D72*ABS(D72)-F72*ABS(F72)))</f>
        <v>756.53515664360566</v>
      </c>
      <c r="T73">
        <f>0.5*(S72+U72+$J$38/9.81*(E72-G72)-$B$37*$J$41/(19.62*$J$37)*(E72*ABS(E72)-G72*ABS(G72)))</f>
        <v>766.44839857853117</v>
      </c>
      <c r="U73">
        <f>0.5*(T72+V72+$J$38/9.81*(F72-H72)-$B$37*$J$41/(19.62*$J$37)*(F72*ABS(F72)-H72*ABS(H72)))</f>
        <v>776.35380764029264</v>
      </c>
      <c r="V73">
        <f>0.5*(U72+W72+$J$38/9.81*(G72-I72)-$B$37*$J$41/(19.62*$J$37)*(G72*ABS(G72)-I72*ABS(I72)))</f>
        <v>785.41470041479818</v>
      </c>
      <c r="W73">
        <f>0.5*(V72+X72+$J$38/9.81*(H72-J72)-$B$37*$J$41/(19.62*$J$37)*(H72*ABS(H72)-J72*ABS(J72)))</f>
        <v>788.78147836871346</v>
      </c>
      <c r="X73">
        <f>0.5*(W72+Y72+$J$38/9.81*(I72-K72)-$B$37*$J$41/(19.62*$J$37)*(I72*ABS(I72)-K72*ABS(K72)))</f>
        <v>792.28392965173566</v>
      </c>
      <c r="Y73">
        <f>0.5*(X72+Z72+$J$38/9.81*(J72-L72)-$B$37*$J$41/(19.62*$J$37)*(J72*ABS(J72)-L72*ABS(L72)))</f>
        <v>795.96636780391918</v>
      </c>
      <c r="Z73">
        <f>0.5*(Y72+Z72+$J$38/9.81*(K72-L72)-$B$37*$J$41/(19.62*$J$37)*(K72*ABS(K72)-L72*ABS(L72)))</f>
        <v>794.33177595723726</v>
      </c>
    </row>
    <row r="74" spans="1:26" x14ac:dyDescent="0.3">
      <c r="A74">
        <v>1.7</v>
      </c>
      <c r="B74">
        <f>0.5*(B73+C73+9.81/$J$38*(P73-Q73)-$B$37*$J$41/(2*$J$37)*(B73*ABS(B73)+C73*ABS(C73)))</f>
        <v>4.744610603009475</v>
      </c>
      <c r="C74">
        <f>0.5*(B73+D73+9.81/$J$38*(P73-R73)-$B$37*$J$41/(2*$J$37)*(B73*ABS(B73)+D73*ABS(D73)))</f>
        <v>4.6989149960497016</v>
      </c>
      <c r="D74">
        <f>0.5*(C73+E73+9.81/$J$38*(Q73-S73)-$B$37*$J$41/(2*$J$37)*(C73*ABS(C73)+E73*ABS(E73)))</f>
        <v>4.6971701886655381</v>
      </c>
      <c r="E74">
        <f>0.5*(D73+F73+9.81/$J$38*(R73-T73)-$B$37*$J$41/(2*$J$37)*(D73*ABS(D73)+F73*ABS(F73)))</f>
        <v>4.6948694498395751</v>
      </c>
      <c r="F74">
        <f>0.5*(E73+G73+9.81/$J$38*(S73-U73)-$B$37*$J$41/(2*$J$37)*(E73*ABS(E73)+G73*ABS(G73)))</f>
        <v>4.6957243455944031</v>
      </c>
      <c r="G74">
        <f>0.5*(F73+H73+9.81/$J$38*(T73-V73)-$B$37*$J$41/(2*$J$37)*(F73*ABS(F73)+H73*ABS(H73)))</f>
        <v>4.6974131675532389</v>
      </c>
      <c r="H74">
        <f>0.5*(G73+I73+9.81/$J$38*(U73-W73)-$B$37*$J$41/(2*$J$37)*(G73*ABS(G73)+I73*ABS(I73)))</f>
        <v>4.6995315198274072</v>
      </c>
      <c r="I74">
        <f>0.5*(H73+J73+9.81/$J$38*(V73-X73)-$B$37*$J$41/(2*$J$37)*(H73*ABS(H73)+J73*ABS(J73)))</f>
        <v>4.6909163852954876</v>
      </c>
      <c r="J74">
        <f>0.5*(I73+K73+9.81/$J$38*(W73-Y73)-$B$37*$J$41/(2*$J$37)*(I73*ABS(I73)+K73*ABS(K73)))</f>
        <v>4.6246581104338391</v>
      </c>
      <c r="K74">
        <f>0.5*(J73+L73+9.81/$J$38*(X73-Z73)-$B$37*$J$41/(2*$J$37)*(J73*ABS(J73)+L73*ABS(L73)))</f>
        <v>4.5573163096818403</v>
      </c>
      <c r="L74">
        <f>$B$26*M74*SQRT(Z74/$J$39)</f>
        <v>4.4361584643042447</v>
      </c>
      <c r="M74">
        <f t="shared" si="2"/>
        <v>0.78749999999999998</v>
      </c>
      <c r="O74">
        <v>1.7</v>
      </c>
      <c r="P74">
        <f>$J$39-$B$26^2/19.62</f>
        <v>723.5367494426622</v>
      </c>
      <c r="Q74">
        <f>0.5*(P73+R73+$J$38/9.81*(B73-D73)-$B$37*$J$41/(19.62*$J$37)*(B73*ABS(B73)-D73*ABS(D73)))</f>
        <v>737.59954303349207</v>
      </c>
      <c r="R74">
        <f>0.5*(Q73+S73+$J$38/9.81*(C73-E73)-$B$37*$J$41/(19.62*$J$37)*(C73*ABS(C73)-E73*ABS(E73)))</f>
        <v>747.07117361716996</v>
      </c>
      <c r="S74">
        <f>0.5*(R73+T73+$J$38/9.81*(D73-F73)-$B$37*$J$41/(19.62*$J$37)*(D73*ABS(D73)-F73*ABS(F73)))</f>
        <v>756.66189998838911</v>
      </c>
      <c r="T74">
        <f>0.5*(S73+U73+$J$38/9.81*(E73-G73)-$B$37*$J$41/(19.62*$J$37)*(E73*ABS(E73)-G73*ABS(G73)))</f>
        <v>766.14811428028668</v>
      </c>
      <c r="U74">
        <f>0.5*(T73+V73+$J$38/9.81*(F73-H73)-$B$37*$J$41/(19.62*$J$37)*(F73*ABS(F73)-H73*ABS(H73)))</f>
        <v>775.97052706023396</v>
      </c>
      <c r="V74">
        <f>0.5*(U73+W73+$J$38/9.81*(G73-I73)-$B$37*$J$41/(19.62*$J$37)*(G73*ABS(G73)-I73*ABS(I73)))</f>
        <v>786.18260180895913</v>
      </c>
      <c r="W74">
        <f>0.5*(V73+X73+$J$38/9.81*(H73-J73)-$B$37*$J$41/(19.62*$J$37)*(H73*ABS(H73)-J73*ABS(J73)))</f>
        <v>795.57274125365359</v>
      </c>
      <c r="X74">
        <f>0.5*(W73+Y73+$J$38/9.81*(I73-K73)-$B$37*$J$41/(19.62*$J$37)*(I73*ABS(I73)-K73*ABS(K73)))</f>
        <v>799.22433977798607</v>
      </c>
      <c r="Y74">
        <f>0.5*(X73+Z73+$J$38/9.81*(J73-L73)-$B$37*$J$41/(19.62*$J$37)*(J73*ABS(J73)-L73*ABS(L73)))</f>
        <v>802.9774171494704</v>
      </c>
      <c r="Z74">
        <f>0.5*(Y73+Z73+$J$38/9.81*(K73-L73)-$B$37*$J$41/(19.62*$J$37)*(K73*ABS(K73)-L73*ABS(L73)))</f>
        <v>801.37037389768557</v>
      </c>
    </row>
    <row r="75" spans="1:26" x14ac:dyDescent="0.3">
      <c r="A75">
        <v>1.8</v>
      </c>
      <c r="B75">
        <f>0.5*(B74+C74+9.81/$J$38*(P74-Q74)-$B$37*$J$41/(2*$J$37)*(B74*ABS(B74)+C74*ABS(C74)))</f>
        <v>4.6407766680449267</v>
      </c>
      <c r="C75">
        <f>0.5*(B74+D74+9.81/$J$38*(P74-R74)-$B$37*$J$41/(2*$J$37)*(B74*ABS(B74)+D74*ABS(D74)))</f>
        <v>4.5943617765075935</v>
      </c>
      <c r="D75">
        <f>0.5*(C74+E74+9.81/$J$38*(Q74-S74)-$B$37*$J$41/(2*$J$37)*(C74*ABS(C74)+E74*ABS(E74)))</f>
        <v>4.5920047568508462</v>
      </c>
      <c r="E75">
        <f>0.5*(D74+F74+9.81/$J$38*(R74-T74)-$B$37*$J$41/(2*$J$37)*(D74*ABS(D74)+F74*ABS(F74)))</f>
        <v>4.5914921773374822</v>
      </c>
      <c r="F75">
        <f>0.5*(E74+G74+9.81/$J$38*(S74-U74)-$B$37*$J$41/(2*$J$37)*(E74*ABS(E74)+G74*ABS(G74)))</f>
        <v>4.590073801286394</v>
      </c>
      <c r="G75">
        <f>0.5*(F74+H74+9.81/$J$38*(T74-V74)-$B$37*$J$41/(2*$J$37)*(F74*ABS(F74)+H74*ABS(H74)))</f>
        <v>4.5880615207138318</v>
      </c>
      <c r="H75">
        <f>0.5*(G74+I74+9.81/$J$38*(U74-W74)-$B$37*$J$41/(2*$J$37)*(G74*ABS(G74)+I74*ABS(I74)))</f>
        <v>4.586696577245239</v>
      </c>
      <c r="I75">
        <f>0.5*(H74+J74+9.81/$J$38*(V74-X74)-$B$37*$J$41/(2*$J$37)*(H74*ABS(H74)+J74*ABS(J74)))</f>
        <v>4.5863537630220907</v>
      </c>
      <c r="J75">
        <f>0.5*(I74+K74+9.81/$J$38*(W74-Y74)-$B$37*$J$41/(2*$J$37)*(I74*ABS(I74)+K74*ABS(K74)))</f>
        <v>4.5756924394295737</v>
      </c>
      <c r="K75">
        <f>0.5*(J74+L74+9.81/$J$38*(X74-Z74)-$B$37*$J$41/(2*$J$37)*(J74*ABS(J74)+L74*ABS(L74)))</f>
        <v>4.5077836795172672</v>
      </c>
      <c r="L75">
        <f>$B$26*M75*SQRT(Z75/$J$39)</f>
        <v>4.3850464644114524</v>
      </c>
      <c r="M75">
        <f t="shared" si="2"/>
        <v>0.77500000000000002</v>
      </c>
      <c r="O75">
        <v>1.8</v>
      </c>
      <c r="P75">
        <f>$J$39-$B$26^2/19.62</f>
        <v>723.5367494426622</v>
      </c>
      <c r="Q75">
        <f>0.5*(P74+R74+$J$38/9.81*(B74-D74)-$B$37*$J$41/(19.62*$J$37)*(B74*ABS(B74)-D74*ABS(D74)))</f>
        <v>737.77026908410267</v>
      </c>
      <c r="R75">
        <f>0.5*(Q74+S74+$J$38/9.81*(C74-E74)-$B$37*$J$41/(19.62*$J$37)*(C74*ABS(C74)-E74*ABS(E74)))</f>
        <v>747.34103926634339</v>
      </c>
      <c r="S75">
        <f>0.5*(R74+T74+$J$38/9.81*(D74-F74)-$B$37*$J$41/(19.62*$J$37)*(D74*ABS(D74)-F74*ABS(F74)))</f>
        <v>756.68480968748156</v>
      </c>
      <c r="T75">
        <f>0.5*(S74+U74+$J$38/9.81*(E74-G74)-$B$37*$J$41/(19.62*$J$37)*(E74*ABS(E74)-G74*ABS(G74)))</f>
        <v>766.18397204872304</v>
      </c>
      <c r="U75">
        <f>0.5*(T74+V74+$J$38/9.81*(F74-H74)-$B$37*$J$41/(19.62*$J$37)*(F74*ABS(F74)-H74*ABS(H74)))</f>
        <v>775.96743264794452</v>
      </c>
      <c r="V75">
        <f>0.5*(U74+W74+$J$38/9.81*(G74-I74)-$B$37*$J$41/(19.62*$J$37)*(G74*ABS(G74)-I74*ABS(I74)))</f>
        <v>786.10938550007495</v>
      </c>
      <c r="W75">
        <f>0.5*(V74+X74+$J$38/9.81*(H74-J74)-$B$37*$J$41/(19.62*$J$37)*(H74*ABS(H74)-J74*ABS(J74)))</f>
        <v>796.59595087624859</v>
      </c>
      <c r="X75">
        <f>0.5*(W74+Y74+$J$38/9.81*(I74-K74)-$B$37*$J$41/(19.62*$J$37)*(I74*ABS(I74)-K74*ABS(K74)))</f>
        <v>806.22061114410451</v>
      </c>
      <c r="Y75">
        <f>0.5*(X74+Z74+$J$38/9.81*(J74-L74)-$B$37*$J$41/(19.62*$J$37)*(J74*ABS(J74)-L74*ABS(L74)))</f>
        <v>810.09698046449887</v>
      </c>
      <c r="Z75">
        <f>0.5*(Y74+Z74+$J$38/9.81*(K74-L74)-$B$37*$J$41/(19.62*$J$37)*(K74*ABS(K74)-L74*ABS(L74)))</f>
        <v>808.47258814963993</v>
      </c>
    </row>
    <row r="76" spans="1:26" x14ac:dyDescent="0.3">
      <c r="A76">
        <v>1.9</v>
      </c>
      <c r="B76">
        <f>0.5*(B75+C75+9.81/$J$38*(P75-Q75)-$B$37*$J$41/(2*$J$37)*(B75*ABS(B75)+C75*ABS(C75)))</f>
        <v>4.5363452195515332</v>
      </c>
      <c r="C76">
        <f>0.5*(B75+D75+9.81/$J$38*(P75-R75)-$B$37*$J$41/(2*$J$37)*(B75*ABS(B75)+D75*ABS(D75)))</f>
        <v>4.4891490525006263</v>
      </c>
      <c r="D76">
        <f>0.5*(C75+E75+9.81/$J$38*(Q75-S75)-$B$37*$J$41/(2*$J$37)*(C75*ABS(C75)+E75*ABS(E75)))</f>
        <v>4.4893291023399513</v>
      </c>
      <c r="E76">
        <f>0.5*(D75+F75+9.81/$J$38*(R75-T75)-$B$37*$J$41/(2*$J$37)*(D75*ABS(D75)+F75*ABS(F75)))</f>
        <v>4.4877961434814546</v>
      </c>
      <c r="F76">
        <f>0.5*(E75+G75+9.81/$J$38*(S75-U75)-$B$37*$J$41/(2*$J$37)*(E75*ABS(E75)+G75*ABS(G75)))</f>
        <v>4.4844262651609652</v>
      </c>
      <c r="G76">
        <f>0.5*(F75+H75+9.81/$J$38*(T75-V75)-$B$37*$J$41/(2*$J$37)*(F75*ABS(F75)+H75*ABS(H75)))</f>
        <v>4.4799511935781187</v>
      </c>
      <c r="H76">
        <f>0.5*(G75+I75+9.81/$J$38*(U75-W75)-$B$37*$J$41/(2*$J$37)*(G75*ABS(G75)+I75*ABS(I75)))</f>
        <v>4.4753990153808783</v>
      </c>
      <c r="I76">
        <f>0.5*(H75+J75+9.81/$J$38*(V75-X75)-$B$37*$J$41/(2*$J$37)*(H75*ABS(H75)+J75*ABS(J75)))</f>
        <v>4.4719064700964459</v>
      </c>
      <c r="J76">
        <f>0.5*(I75+K75+9.81/$J$38*(W75-Y75)-$B$37*$J$41/(2*$J$37)*(I75*ABS(I75)+K75*ABS(K75)))</f>
        <v>4.4697537148242565</v>
      </c>
      <c r="K76">
        <f>0.5*(J75+L75+9.81/$J$38*(X75-Z75)-$B$37*$J$41/(2*$J$37)*(J75*ABS(J75)+L75*ABS(L75)))</f>
        <v>4.4575054570635659</v>
      </c>
      <c r="L76">
        <f>$B$26*M76*SQRT(Z76/$J$39)</f>
        <v>4.333469703676335</v>
      </c>
      <c r="M76">
        <f t="shared" si="2"/>
        <v>0.76249999999999996</v>
      </c>
      <c r="O76">
        <v>1.9</v>
      </c>
      <c r="P76">
        <f>$J$39-$B$26^2/19.62</f>
        <v>723.5367494426622</v>
      </c>
      <c r="Q76">
        <f>0.5*(P75+R75+$J$38/9.81*(B75-D75)-$B$37*$J$41/(19.62*$J$37)*(B75*ABS(B75)-D75*ABS(D75)))</f>
        <v>737.9744233848304</v>
      </c>
      <c r="R76">
        <f>0.5*(Q75+S75+$J$38/9.81*(C75-E75)-$B$37*$J$41/(19.62*$J$37)*(C75*ABS(C75)-E75*ABS(E75)))</f>
        <v>747.37672263540628</v>
      </c>
      <c r="S76">
        <f>0.5*(R75+T75+$J$38/9.81*(D75-F75)-$B$37*$J$41/(19.62*$J$37)*(D75*ABS(D75)-F75*ABS(F75)))</f>
        <v>756.86289118510251</v>
      </c>
      <c r="T76">
        <f>0.5*(S75+U75+$J$38/9.81*(E75-G75)-$B$37*$J$41/(19.62*$J$37)*(E75*ABS(E75)-G75*ABS(G75)))</f>
        <v>766.50447238507161</v>
      </c>
      <c r="U76">
        <f>0.5*(T75+V75+$J$38/9.81*(F75-H75)-$B$37*$J$41/(19.62*$J$37)*(F75*ABS(F75)-H75*ABS(H75)))</f>
        <v>776.32225216634527</v>
      </c>
      <c r="V76">
        <f>0.5*(U75+W75+$J$38/9.81*(G75-I75)-$B$37*$J$41/(19.62*$J$37)*(G75*ABS(G75)-I75*ABS(I75)))</f>
        <v>786.37047379352896</v>
      </c>
      <c r="W76">
        <f>0.5*(V75+X75+$J$38/9.81*(H75-J75)-$B$37*$J$41/(19.62*$J$37)*(H75*ABS(H75)-J75*ABS(J75)))</f>
        <v>796.73707580185476</v>
      </c>
      <c r="X76">
        <f>0.5*(W75+Y75+$J$38/9.81*(I75-K75)-$B$37*$J$41/(19.62*$J$37)*(I75*ABS(I75)-K75*ABS(K75)))</f>
        <v>807.43112708698254</v>
      </c>
      <c r="Y76">
        <f>0.5*(X75+Z75+$J$38/9.81*(J75-L75)-$B$37*$J$41/(19.62*$J$37)*(J75*ABS(J75)-L75*ABS(L75)))</f>
        <v>817.25780610970844</v>
      </c>
      <c r="Z76">
        <f>0.5*(Y75+Z75+$J$38/9.81*(K75-L75)-$B$37*$J$41/(19.62*$J$37)*(K75*ABS(K75)-L75*ABS(L75)))</f>
        <v>815.66558478295099</v>
      </c>
    </row>
    <row r="77" spans="1:26" x14ac:dyDescent="0.3">
      <c r="A77">
        <v>2</v>
      </c>
      <c r="B77">
        <f>0.5*(B76+C76+9.81/$J$38*(P76-Q76)-$B$37*$J$41/(2*$J$37)*(B76*ABS(B76)+C76*ABS(C76)))</f>
        <v>4.431114898726972</v>
      </c>
      <c r="C77">
        <f>0.5*(B76+D76+9.81/$J$38*(P76-R76)-$B$37*$J$41/(2*$J$37)*(B76*ABS(B76)+D76*ABS(D76)))</f>
        <v>4.3859904414132878</v>
      </c>
      <c r="D77">
        <f>0.5*(C76+E76+9.81/$J$38*(Q76-S76)-$B$37*$J$41/(2*$J$37)*(C76*ABS(C76)+E76*ABS(E76)))</f>
        <v>4.3855685484926328</v>
      </c>
      <c r="E77">
        <f>0.5*(D76+F76+9.81/$J$38*(R76-T76)-$B$37*$J$41/(2*$J$37)*(D76*ABS(D76)+F76*ABS(F76)))</f>
        <v>4.3828315444822925</v>
      </c>
      <c r="F77">
        <f>0.5*(E76+G76+9.81/$J$38*(S76-U76)-$B$37*$J$41/(2*$J$37)*(E76*ABS(E76)+G76*ABS(G76)))</f>
        <v>4.3782490125279931</v>
      </c>
      <c r="G77">
        <f>0.5*(F76+H76+9.81/$J$38*(T76-V76)-$B$37*$J$41/(2*$J$37)*(F76*ABS(F76)+H76*ABS(H76)))</f>
        <v>4.3723537961166752</v>
      </c>
      <c r="H77">
        <f>0.5*(G76+I76+9.81/$J$38*(U76-W76)-$B$37*$J$41/(2*$J$37)*(G76*ABS(G76)+I76*ABS(I76)))</f>
        <v>4.3657521812457443</v>
      </c>
      <c r="I77">
        <f>0.5*(H76+J76+9.81/$J$38*(V76-X76)-$B$37*$J$41/(2*$J$37)*(H76*ABS(H76)+J76*ABS(J76)))</f>
        <v>4.3593120158450001</v>
      </c>
      <c r="J77">
        <f>0.5*(I76+K76+9.81/$J$38*(W76-Y76)-$B$37*$J$41/(2*$J$37)*(I76*ABS(I76)+K76*ABS(K76)))</f>
        <v>4.3540801336956978</v>
      </c>
      <c r="K77">
        <f>0.5*(J76+L76+9.81/$J$38*(X76-Z76)-$B$37*$J$41/(2*$J$37)*(J76*ABS(J76)+L76*ABS(L76)))</f>
        <v>4.3504008739235749</v>
      </c>
      <c r="L77">
        <f>$B$26*M77*SQRT(Z77/$J$39)</f>
        <v>4.2813159788952859</v>
      </c>
      <c r="M77">
        <f t="shared" si="2"/>
        <v>0.75</v>
      </c>
      <c r="O77">
        <v>2</v>
      </c>
      <c r="P77">
        <f>$J$39-$B$26^2/19.62</f>
        <v>723.5367494426622</v>
      </c>
      <c r="Q77">
        <f>0.5*(P76+R76+$J$38/9.81*(B76-D76)-$B$37*$J$41/(19.62*$J$37)*(B76*ABS(B76)-D76*ABS(D76)))</f>
        <v>737.90098605240746</v>
      </c>
      <c r="R77">
        <f>0.5*(Q76+S76+$J$38/9.81*(C76-E76)-$B$37*$J$41/(19.62*$J$37)*(C76*ABS(C76)-E76*ABS(E76)))</f>
        <v>747.4889916336748</v>
      </c>
      <c r="S77">
        <f>0.5*(R76+T76+$J$38/9.81*(D76-F76)-$B$37*$J$41/(19.62*$J$37)*(D76*ABS(D76)-F76*ABS(F76)))</f>
        <v>757.19548372621273</v>
      </c>
      <c r="T77">
        <f>0.5*(S76+U76+$J$38/9.81*(E76-G76)-$B$37*$J$41/(19.62*$J$37)*(E76*ABS(E76)-G76*ABS(G76)))</f>
        <v>767.00041095927043</v>
      </c>
      <c r="U77">
        <f>0.5*(T76+V76+$J$38/9.81*(F76-H76)-$B$37*$J$41/(19.62*$J$37)*(F76*ABS(F76)-H76*ABS(H76)))</f>
        <v>776.90677718240556</v>
      </c>
      <c r="V77">
        <f>0.5*(U76+W76+$J$38/9.81*(G76-I76)-$B$37*$J$41/(19.62*$J$37)*(G76*ABS(G76)-I76*ABS(I76)))</f>
        <v>786.94788899919263</v>
      </c>
      <c r="W77">
        <f>0.5*(V76+X76+$J$38/9.81*(H76-J76)-$B$37*$J$41/(19.62*$J$37)*(H76*ABS(H76)-J76*ABS(J76)))</f>
        <v>797.19428547118014</v>
      </c>
      <c r="X77">
        <f>0.5*(W76+Y76+$J$38/9.81*(I76-K76)-$B$37*$J$41/(19.62*$J$37)*(I76*ABS(I76)-K76*ABS(K76)))</f>
        <v>807.74611354672527</v>
      </c>
      <c r="Y77">
        <f>0.5*(X76+Z76+$J$38/9.81*(J76-L76)-$B$37*$J$41/(19.62*$J$37)*(J76*ABS(J76)-L76*ABS(L76)))</f>
        <v>818.63342078850417</v>
      </c>
      <c r="Z77">
        <f>0.5*(Y76+Z76+$J$38/9.81*(K76-L76)-$B$37*$J$41/(19.62*$J$37)*(K76*ABS(K76)-L76*ABS(L76)))</f>
        <v>822.91000406175351</v>
      </c>
    </row>
    <row r="78" spans="1:26" x14ac:dyDescent="0.3">
      <c r="A78">
        <v>2.1</v>
      </c>
      <c r="B78">
        <f>0.5*(B77+C77+9.81/$J$38*(P77-Q77)-$B$37*$J$41/(2*$J$37)*(B77*ABS(B77)+C77*ABS(C77)))</f>
        <v>4.3278306423456989</v>
      </c>
      <c r="C78">
        <f>0.5*(B77+D77+9.81/$J$38*(P77-R77)-$B$37*$J$41/(2*$J$37)*(B77*ABS(B77)+D77*ABS(D77)))</f>
        <v>4.2815137778576196</v>
      </c>
      <c r="D78">
        <f>0.5*(C77+E77+9.81/$J$38*(Q77-S77)-$B$37*$J$41/(2*$J$37)*(C77*ABS(C77)+E77*ABS(E77)))</f>
        <v>4.2801077204935378</v>
      </c>
      <c r="E78">
        <f>0.5*(D77+F77+9.81/$J$38*(R77-T77)-$B$37*$J$41/(2*$J$37)*(D77*ABS(D77)+F77*ABS(F77)))</f>
        <v>4.276575508267273</v>
      </c>
      <c r="F78">
        <f>0.5*(E77+G77+9.81/$J$38*(S77-U77)-$B$37*$J$41/(2*$J$37)*(E77*ABS(E77)+G77*ABS(G77)))</f>
        <v>4.2713208860780538</v>
      </c>
      <c r="G78">
        <f>0.5*(F77+H77+9.81/$J$38*(T77-V77)-$B$37*$J$41/(2*$J$37)*(F77*ABS(F77)+H77*ABS(H77)))</f>
        <v>4.2646223561027323</v>
      </c>
      <c r="H78">
        <f>0.5*(G77+I77+9.81/$J$38*(U77-W77)-$B$37*$J$41/(2*$J$37)*(G77*ABS(G77)+I77*ABS(I77)))</f>
        <v>4.256851812635337</v>
      </c>
      <c r="I78">
        <f>0.5*(H77+J77+9.81/$J$38*(V77-X77)-$B$37*$J$41/(2*$J$37)*(H77*ABS(H77)+J77*ABS(J77)))</f>
        <v>4.2485100629995696</v>
      </c>
      <c r="J78">
        <f>0.5*(I77+K77+9.81/$J$38*(W77-Y77)-$B$37*$J$41/(2*$J$37)*(I77*ABS(I77)+K77*ABS(K77)))</f>
        <v>4.2403947556540817</v>
      </c>
      <c r="K78">
        <f>0.5*(J77+L77+9.81/$J$38*(X77-Z77)-$B$37*$J$41/(2*$J$37)*(J77*ABS(J77)+L77*ABS(L77)))</f>
        <v>4.2336052441162053</v>
      </c>
      <c r="L78">
        <f>$B$26*M78*SQRT(Z78/$J$39)</f>
        <v>4.2136764695106175</v>
      </c>
      <c r="M78">
        <f t="shared" si="2"/>
        <v>0.73750000000000004</v>
      </c>
      <c r="O78">
        <v>2.1</v>
      </c>
      <c r="P78">
        <f>$J$39-$B$26^2/19.62</f>
        <v>723.5367494426622</v>
      </c>
      <c r="Q78">
        <f>0.5*(P77+R77+$J$38/9.81*(B77-D77)-$B$37*$J$41/(19.62*$J$37)*(B77*ABS(B77)-D77*ABS(D77)))</f>
        <v>737.88071134342715</v>
      </c>
      <c r="R78">
        <f>0.5*(Q77+S77+$J$38/9.81*(C77-E77)-$B$37*$J$41/(19.62*$J$37)*(C77*ABS(C77)-E77*ABS(E77)))</f>
        <v>747.71245804274952</v>
      </c>
      <c r="S78">
        <f>0.5*(R77+T77+$J$38/9.81*(D77-F77)-$B$37*$J$41/(19.62*$J$37)*(D77*ABS(D77)-F77*ABS(F77)))</f>
        <v>757.62522567179042</v>
      </c>
      <c r="T78">
        <f>0.5*(S77+U77+$J$38/9.81*(E77-G77)-$B$37*$J$41/(19.62*$J$37)*(E77*ABS(E77)-G77*ABS(G77)))</f>
        <v>767.59584239930746</v>
      </c>
      <c r="U78">
        <f>0.5*(T77+V77+$J$38/9.81*(F77-H77)-$B$37*$J$41/(19.62*$J$37)*(F77*ABS(F77)-H77*ABS(H77)))</f>
        <v>777.62382900198179</v>
      </c>
      <c r="V78">
        <f>0.5*(U77+W77+$J$38/9.81*(G77-I77)-$B$37*$J$41/(19.62*$J$37)*(G77*ABS(G77)-I77*ABS(I77)))</f>
        <v>787.72854089032649</v>
      </c>
      <c r="W78">
        <f>0.5*(V77+X77+$J$38/9.81*(H77-J77)-$B$37*$J$41/(19.62*$J$37)*(H77*ABS(H77)-J77*ABS(J77)))</f>
        <v>797.95380185962097</v>
      </c>
      <c r="X78">
        <f>0.5*(W77+Y77+$J$38/9.81*(I77-K77)-$B$37*$J$41/(19.62*$J$37)*(I77*ABS(I77)-K77*ABS(K77)))</f>
        <v>808.3771211344241</v>
      </c>
      <c r="Y78">
        <f>0.5*(X77+Z77+$J$38/9.81*(J77-L77)-$B$37*$J$41/(19.62*$J$37)*(J77*ABS(J77)-L77*ABS(L77)))</f>
        <v>819.11088558093218</v>
      </c>
      <c r="Z78">
        <f>0.5*(Y77+Z77+$J$38/9.81*(K77-L77)-$B$37*$J$41/(19.62*$J$37)*(K77*ABS(K77)-L77*ABS(L77)))</f>
        <v>824.36326367807408</v>
      </c>
    </row>
    <row r="79" spans="1:26" x14ac:dyDescent="0.3">
      <c r="A79">
        <v>2.2000000000000002</v>
      </c>
      <c r="B79">
        <f>0.5*(B78+C78+9.81/$J$38*(P78-Q78)-$B$37*$J$41/(2*$J$37)*(B78*ABS(B78)+C78*ABS(C78)))</f>
        <v>4.224590065822114</v>
      </c>
      <c r="C79">
        <f>0.5*(B78+D78+9.81/$J$38*(P78-R78)-$B$37*$J$41/(2*$J$37)*(B78*ABS(B78)+D78*ABS(D78)))</f>
        <v>4.1766115092077793</v>
      </c>
      <c r="D79">
        <f>0.5*(C78+E78+9.81/$J$38*(Q78-S78)-$B$37*$J$41/(2*$J$37)*(C78*ABS(C78)+E78*ABS(E78)))</f>
        <v>4.1731243360184935</v>
      </c>
      <c r="E79">
        <f>0.5*(D78+F78+9.81/$J$38*(R78-T78)-$B$37*$J$41/(2*$J$37)*(D78*ABS(D78)+F78*ABS(F78)))</f>
        <v>4.1691432596807125</v>
      </c>
      <c r="F79">
        <f>0.5*(E78+G78+9.81/$J$38*(S78-U78)-$B$37*$J$41/(2*$J$37)*(E78*ABS(E78)+G78*ABS(G78)))</f>
        <v>4.1635000088213738</v>
      </c>
      <c r="G79">
        <f>0.5*(F78+H78+9.81/$J$38*(T78-V78)-$B$37*$J$41/(2*$J$37)*(F78*ABS(F78)+H78*ABS(H78)))</f>
        <v>4.1563758841413065</v>
      </c>
      <c r="H79">
        <f>0.5*(G78+I78+9.81/$J$38*(U78-W78)-$B$37*$J$41/(2*$J$37)*(G78*ABS(G78)+I78*ABS(I78)))</f>
        <v>4.1479454770931437</v>
      </c>
      <c r="I79">
        <f>0.5*(H78+J78+9.81/$J$38*(V78-X78)-$B$37*$J$41/(2*$J$37)*(H78*ABS(H78)+J78*ABS(J78)))</f>
        <v>4.1385109063554699</v>
      </c>
      <c r="J79">
        <f>0.5*(I78+K78+9.81/$J$38*(W78-Y78)-$B$37*$J$41/(2*$J$37)*(I78*ABS(I78)+K78*ABS(K78)))</f>
        <v>4.1285384693373466</v>
      </c>
      <c r="K79">
        <f>0.5*(J78+L78+9.81/$J$38*(X78-Z78)-$B$37*$J$41/(2*$J$37)*(J78*ABS(J78)+L78*ABS(L78)))</f>
        <v>4.1394536533279274</v>
      </c>
      <c r="L79">
        <f>$B$26*M79*SQRT(Z79/$J$39)</f>
        <v>4.1382612260933218</v>
      </c>
      <c r="M79">
        <f t="shared" si="2"/>
        <v>0.72499999999999998</v>
      </c>
      <c r="O79">
        <v>2.2000000000000002</v>
      </c>
      <c r="P79">
        <f>$J$39-$B$26^2/19.62</f>
        <v>723.5367494426622</v>
      </c>
      <c r="Q79">
        <f>0.5*(P78+R78+$J$38/9.81*(B78-D78)-$B$37*$J$41/(19.62*$J$37)*(B78*ABS(B78)-D78*ABS(D78)))</f>
        <v>738.10559936550578</v>
      </c>
      <c r="R79">
        <f>0.5*(Q78+S78+$J$38/9.81*(C78-E78)-$B$37*$J$41/(19.62*$J$37)*(C78*ABS(C78)-E78*ABS(E78)))</f>
        <v>748.00969682853224</v>
      </c>
      <c r="S79">
        <f>0.5*(R78+T78+$J$38/9.81*(D78-F78)-$B$37*$J$41/(19.62*$J$37)*(D78*ABS(D78)-F78*ABS(F78)))</f>
        <v>758.11095583143037</v>
      </c>
      <c r="T79">
        <f>0.5*(S78+U78+$J$38/9.81*(E78-G78)-$B$37*$J$41/(19.62*$J$37)*(E78*ABS(E78)-G78*ABS(G78)))</f>
        <v>768.24594191526353</v>
      </c>
      <c r="U79">
        <f>0.5*(T78+V78+$J$38/9.81*(F78-H78)-$B$37*$J$41/(19.62*$J$37)*(F78*ABS(F78)-H78*ABS(H78)))</f>
        <v>778.41440270328519</v>
      </c>
      <c r="V79">
        <f>0.5*(U78+W78+$J$38/9.81*(G78-I78)-$B$37*$J$41/(19.62*$J$37)*(G78*ABS(G78)-I78*ABS(I78)))</f>
        <v>788.62645339045082</v>
      </c>
      <c r="W79">
        <f>0.5*(V78+X78+$J$38/9.81*(H78-J78)-$B$37*$J$41/(19.62*$J$37)*(H78*ABS(H78)-J78*ABS(J78)))</f>
        <v>798.90839239473132</v>
      </c>
      <c r="X79">
        <f>0.5*(W78+Y78+$J$38/9.81*(I78-K78)-$B$37*$J$41/(19.62*$J$37)*(I78*ABS(I78)-K78*ABS(K78)))</f>
        <v>809.30720811890535</v>
      </c>
      <c r="Y79">
        <f>0.5*(X78+Z78+$J$38/9.81*(J78-L78)-$B$37*$J$41/(19.62*$J$37)*(J78*ABS(J78)-L78*ABS(L78)))</f>
        <v>817.75920955755157</v>
      </c>
      <c r="Z79">
        <f>0.5*(Y78+Z78+$J$38/9.81*(K78-L78)-$B$37*$J$41/(19.62*$J$37)*(K78*ABS(K78)-L78*ABS(L78)))</f>
        <v>822.77312199022765</v>
      </c>
    </row>
    <row r="80" spans="1:26" x14ac:dyDescent="0.3">
      <c r="A80">
        <v>2.2999999999999998</v>
      </c>
      <c r="B80">
        <f>0.5*(B79+C79+9.81/$J$38*(P79-Q79)-$B$37*$J$41/(2*$J$37)*(B79*ABS(B79)+C79*ABS(C79)))</f>
        <v>4.1199676034273089</v>
      </c>
      <c r="C80">
        <f>0.5*(B79+D79+9.81/$J$38*(P79-R79)-$B$37*$J$41/(2*$J$37)*(B79*ABS(B79)+D79*ABS(D79)))</f>
        <v>4.0706056841021354</v>
      </c>
      <c r="D80">
        <f>0.5*(C79+E79+9.81/$J$38*(Q79-S79)-$B$37*$J$41/(2*$J$37)*(C79*ABS(C79)+E79*ABS(E79)))</f>
        <v>4.0662404471765363</v>
      </c>
      <c r="E80">
        <f>0.5*(D79+F79+9.81/$J$38*(R79-T79)-$B$37*$J$41/(2*$J$37)*(D79*ABS(D79)+F79*ABS(F79)))</f>
        <v>4.0605877460542761</v>
      </c>
      <c r="F80">
        <f>0.5*(E79+G79+9.81/$J$38*(S79-U79)-$B$37*$J$41/(2*$J$37)*(E79*ABS(E79)+G79*ABS(G79)))</f>
        <v>4.0547396942931844</v>
      </c>
      <c r="G80">
        <f>0.5*(F79+H79+9.81/$J$38*(T79-V79)-$B$37*$J$41/(2*$J$37)*(F79*ABS(F79)+H79*ABS(H79)))</f>
        <v>4.0473673410311175</v>
      </c>
      <c r="H80">
        <f>0.5*(G79+I79+9.81/$J$38*(U79-W79)-$B$37*$J$41/(2*$J$37)*(G79*ABS(G79)+I79*ABS(I79)))</f>
        <v>4.0385834804236822</v>
      </c>
      <c r="I80">
        <f>0.5*(H79+J79+9.81/$J$38*(V79-X79)-$B$37*$J$41/(2*$J$37)*(H79*ABS(H79)+J79*ABS(J79)))</f>
        <v>4.0285296166197533</v>
      </c>
      <c r="J80">
        <f>0.5*(I79+K79+9.81/$J$38*(W79-Y79)-$B$37*$J$41/(2*$J$37)*(I79*ABS(I79)+K79*ABS(K79)))</f>
        <v>4.0380661543399432</v>
      </c>
      <c r="K80">
        <f>0.5*(J79+L79+9.81/$J$38*(X79-Z79)-$B$37*$J$41/(2*$J$37)*(J79*ABS(J79)+L79*ABS(L79)))</f>
        <v>4.058406431251675</v>
      </c>
      <c r="L80">
        <f>$B$26*M80*SQRT(Z80/$J$39)</f>
        <v>4.0608647507817315</v>
      </c>
      <c r="M80">
        <f t="shared" si="2"/>
        <v>0.71250000000000002</v>
      </c>
      <c r="O80">
        <v>2.2999999999999998</v>
      </c>
      <c r="P80">
        <f>$J$39-$B$26^2/19.62</f>
        <v>723.5367494426622</v>
      </c>
      <c r="Q80">
        <f>0.5*(P79+R79+$J$38/9.81*(B79-D79)-$B$37*$J$41/(19.62*$J$37)*(B79*ABS(B79)-D79*ABS(D79)))</f>
        <v>738.44879833471714</v>
      </c>
      <c r="R80">
        <f>0.5*(Q79+S79+$J$38/9.81*(C79-E79)-$B$37*$J$41/(19.62*$J$37)*(C79*ABS(C79)-E79*ABS(E79)))</f>
        <v>748.4965333154604</v>
      </c>
      <c r="S80">
        <f>0.5*(R79+T79+$J$38/9.81*(D79-F79)-$B$37*$J$41/(19.62*$J$37)*(D79*ABS(D79)-F79*ABS(F79)))</f>
        <v>758.62816420678689</v>
      </c>
      <c r="T80">
        <f>0.5*(S79+U79+$J$38/9.81*(E79-G79)-$B$37*$J$41/(19.62*$J$37)*(E79*ABS(E79)-G79*ABS(G79)))</f>
        <v>768.92642337300492</v>
      </c>
      <c r="U80">
        <f>0.5*(T79+V79+$J$38/9.81*(F79-H79)-$B$37*$J$41/(19.62*$J$37)*(F79*ABS(F79)-H79*ABS(H79)))</f>
        <v>779.2448390846231</v>
      </c>
      <c r="V80">
        <f>0.5*(U79+W79+$J$38/9.81*(G79-I79)-$B$37*$J$41/(19.62*$J$37)*(G79*ABS(G79)-I79*ABS(I79)))</f>
        <v>789.5901533359488</v>
      </c>
      <c r="W80">
        <f>0.5*(V79+X79+$J$38/9.81*(H79-J79)-$B$37*$J$41/(19.62*$J$37)*(H79*ABS(H79)-J79*ABS(J79)))</f>
        <v>799.97575285754021</v>
      </c>
      <c r="X80">
        <f>0.5*(W79+Y79+$J$38/9.81*(I79-K79)-$B$37*$J$41/(19.62*$J$37)*(I79*ABS(I79)-K79*ABS(K79)))</f>
        <v>808.28478990400401</v>
      </c>
      <c r="Y80">
        <f>0.5*(X79+Z79+$J$38/9.81*(J79-L79)-$B$37*$J$41/(19.62*$J$37)*(J79*ABS(J79)-L79*ABS(L79)))</f>
        <v>815.53470309097565</v>
      </c>
      <c r="Z80">
        <f>0.5*(Y79+Z79+$J$38/9.81*(K79-L79)-$B$37*$J$41/(19.62*$J$37)*(K79*ABS(K79)-L79*ABS(L79)))</f>
        <v>820.32815710234763</v>
      </c>
    </row>
    <row r="81" spans="1:26" x14ac:dyDescent="0.3">
      <c r="A81">
        <v>2.4</v>
      </c>
      <c r="B81">
        <f>0.5*(B80+C80+9.81/$J$38*(P80-Q80)-$B$37*$J$41/(2*$J$37)*(B80*ABS(B80)+C80*ABS(C80)))</f>
        <v>4.0135266063565291</v>
      </c>
      <c r="C81">
        <f>0.5*(B80+D80+9.81/$J$38*(P80-R80)-$B$37*$J$41/(2*$J$37)*(B80*ABS(B80)+D80*ABS(D80)))</f>
        <v>3.9630368459763012</v>
      </c>
      <c r="D81">
        <f>0.5*(C80+E80+9.81/$J$38*(Q80-S80)-$B$37*$J$41/(2*$J$37)*(C80*ABS(C80)+E80*ABS(E80)))</f>
        <v>3.9586526259699499</v>
      </c>
      <c r="E81">
        <f>0.5*(D80+F80+9.81/$J$38*(R80-T80)-$B$37*$J$41/(2*$J$37)*(D80*ABS(D80)+F80*ABS(F80)))</f>
        <v>3.9523661173856972</v>
      </c>
      <c r="F81">
        <f>0.5*(E80+G80+9.81/$J$38*(S80-U80)-$B$37*$J$41/(2*$J$37)*(E80*ABS(E80)+G80*ABS(G80)))</f>
        <v>3.9449870364157755</v>
      </c>
      <c r="G81">
        <f>0.5*(F80+H80+9.81/$J$38*(T80-V80)-$B$37*$J$41/(2*$J$37)*(F80*ABS(F80)+H80*ABS(H80)))</f>
        <v>3.9374803016707149</v>
      </c>
      <c r="H81">
        <f>0.5*(G80+I80+9.81/$J$38*(U80-W80)-$B$37*$J$41/(2*$J$37)*(G80*ABS(G80)+I80*ABS(I80)))</f>
        <v>3.9284863164789678</v>
      </c>
      <c r="I81">
        <f>0.5*(H80+J80+9.81/$J$38*(V80-X80)-$B$37*$J$41/(2*$J$37)*(H80*ABS(H80)+J80*ABS(J80)))</f>
        <v>3.9386529845218168</v>
      </c>
      <c r="J81">
        <f>0.5*(I80+K80+9.81/$J$38*(W80-Y80)-$B$37*$J$41/(2*$J$37)*(I80*ABS(I80)+K80*ABS(K80)))</f>
        <v>3.9588501109540193</v>
      </c>
      <c r="K81">
        <f>0.5*(J80+L80+9.81/$J$38*(X80-Z80)-$B$37*$J$41/(2*$J$37)*(J80*ABS(J80)+L80*ABS(L80)))</f>
        <v>3.9817243281378896</v>
      </c>
      <c r="L81">
        <f>$B$26*M81*SQRT(Z81/$J$39)</f>
        <v>3.9834778243536815</v>
      </c>
      <c r="M81">
        <f t="shared" si="2"/>
        <v>0.7</v>
      </c>
      <c r="O81">
        <v>2.4</v>
      </c>
      <c r="P81">
        <f>$J$39-$B$26^2/19.62</f>
        <v>723.5367494426622</v>
      </c>
      <c r="Q81">
        <f>0.5*(P80+R80+$J$38/9.81*(B80-D80)-$B$37*$J$41/(19.62*$J$37)*(B80*ABS(B80)-D80*ABS(D80)))</f>
        <v>738.80978285776848</v>
      </c>
      <c r="R81">
        <f>0.5*(Q80+S80+$J$38/9.81*(C80-E80)-$B$37*$J$41/(19.62*$J$37)*(C80*ABS(C80)-E80*ABS(E80)))</f>
        <v>749.0592890177021</v>
      </c>
      <c r="S81">
        <f>0.5*(R80+T80+$J$38/9.81*(D80-F80)-$B$37*$J$41/(19.62*$J$37)*(D80*ABS(D80)-F80*ABS(F80)))</f>
        <v>759.30937395955107</v>
      </c>
      <c r="T81">
        <f>0.5*(S80+U80+$J$38/9.81*(E80-G80)-$B$37*$J$41/(19.62*$J$37)*(E80*ABS(E80)-G80*ABS(G80)))</f>
        <v>769.62379771551355</v>
      </c>
      <c r="U81">
        <f>0.5*(T80+V80+$J$38/9.81*(F80-H80)-$B$37*$J$41/(19.62*$J$37)*(F80*ABS(F80)-H80*ABS(H80)))</f>
        <v>780.09820985245665</v>
      </c>
      <c r="V81">
        <f>0.5*(U80+W80+$J$38/9.81*(G80-I80)-$B$37*$J$41/(19.62*$J$37)*(G80*ABS(G80)-I80*ABS(I80)))</f>
        <v>790.58962256306097</v>
      </c>
      <c r="W81">
        <f>0.5*(V80+X80+$J$38/9.81*(H80-J80)-$B$37*$J$41/(19.62*$J$37)*(H80*ABS(H80)-J80*ABS(J80)))</f>
        <v>798.96436612056686</v>
      </c>
      <c r="X81">
        <f>0.5*(W80+Y80+$J$38/9.81*(I80-K80)-$B$37*$J$41/(19.62*$J$37)*(I80*ABS(I80)-K80*ABS(K80)))</f>
        <v>806.20200645853868</v>
      </c>
      <c r="Y81">
        <f>0.5*(X80+Z80+$J$38/9.81*(J80-L80)-$B$37*$J$41/(19.62*$J$37)*(J80*ABS(J80)-L80*ABS(L80)))</f>
        <v>813.1212310096804</v>
      </c>
      <c r="Z81">
        <f>0.5*(Y80+Z80+$J$38/9.81*(K80-L80)-$B$37*$J$41/(19.62*$J$37)*(K80*ABS(K80)-L80*ABS(L80)))</f>
        <v>817.80362816191393</v>
      </c>
    </row>
    <row r="82" spans="1:26" x14ac:dyDescent="0.3">
      <c r="A82">
        <v>2.5</v>
      </c>
      <c r="B82">
        <f>0.5*(B81+C81+9.81/$J$38*(P81-Q81)-$B$37*$J$41/(2*$J$37)*(B81*ABS(B81)+C81*ABS(C81)))</f>
        <v>3.9053041020327126</v>
      </c>
      <c r="C82">
        <f>0.5*(B81+D81+9.81/$J$38*(P81-R81)-$B$37*$J$41/(2*$J$37)*(B81*ABS(B81)+D81*ABS(D81)))</f>
        <v>3.853834331763986</v>
      </c>
      <c r="D82">
        <f>0.5*(C81+E81+9.81/$J$38*(Q81-S81)-$B$37*$J$41/(2*$J$37)*(C81*ABS(C81)+E81*ABS(E81)))</f>
        <v>3.8497362408628808</v>
      </c>
      <c r="E82">
        <f>0.5*(D81+F81+9.81/$J$38*(R81-T81)-$B$37*$J$41/(2*$J$37)*(D81*ABS(D81)+F81*ABS(F81)))</f>
        <v>3.8435702799692661</v>
      </c>
      <c r="F82">
        <f>0.5*(E81+G81+9.81/$J$38*(S81-U81)-$B$37*$J$41/(2*$J$37)*(E81*ABS(E81)+G81*ABS(G81)))</f>
        <v>3.8356275389060404</v>
      </c>
      <c r="G82">
        <f>0.5*(F81+H81+9.81/$J$38*(T81-V81)-$B$37*$J$41/(2*$J$37)*(F81*ABS(F81)+H81*ABS(H81)))</f>
        <v>3.8266285553316783</v>
      </c>
      <c r="H82">
        <f>0.5*(G81+I81+9.81/$J$38*(U81-W81)-$B$37*$J$41/(2*$J$37)*(G81*ABS(G81)+I81*ABS(I81)))</f>
        <v>3.8380492221430371</v>
      </c>
      <c r="I82">
        <f>0.5*(H81+J81+9.81/$J$38*(V81-X81)-$B$37*$J$41/(2*$J$37)*(H81*ABS(H81)+J81*ABS(J81)))</f>
        <v>3.8592710150073852</v>
      </c>
      <c r="J82">
        <f>0.5*(I81+K81+9.81/$J$38*(W81-Y81)-$B$37*$J$41/(2*$J$37)*(I81*ABS(I81)+K81*ABS(K81)))</f>
        <v>3.8827124045445554</v>
      </c>
      <c r="K82">
        <f>0.5*(J81+L81+9.81/$J$38*(X81-Z81)-$B$37*$J$41/(2*$J$37)*(J81*ABS(J81)+L81*ABS(L81)))</f>
        <v>3.9059234522488628</v>
      </c>
      <c r="L82">
        <f>$B$26*M82*SQRT(Z82/$J$39)</f>
        <v>3.906521799648798</v>
      </c>
      <c r="M82">
        <f t="shared" si="2"/>
        <v>0.6875</v>
      </c>
      <c r="O82">
        <v>2.5</v>
      </c>
      <c r="P82">
        <f>$J$39-$B$26^2/19.62</f>
        <v>723.5367494426622</v>
      </c>
      <c r="Q82">
        <f>0.5*(P81+R81+$J$38/9.81*(B81-D81)-$B$37*$J$41/(19.62*$J$37)*(B81*ABS(B81)-D81*ABS(D81)))</f>
        <v>739.15078160749488</v>
      </c>
      <c r="R82">
        <f>0.5*(Q81+S81+$J$38/9.81*(C81-E81)-$B$37*$J$41/(19.62*$J$37)*(C81*ABS(C81)-E81*ABS(E81)))</f>
        <v>749.6143231868358</v>
      </c>
      <c r="S82">
        <f>0.5*(R81+T81+$J$38/9.81*(D81-F81)-$B$37*$J$41/(19.62*$J$37)*(D81*ABS(D81)-F81*ABS(F81)))</f>
        <v>760.05198356137964</v>
      </c>
      <c r="T82">
        <f>0.5*(S81+U81+$J$38/9.81*(E81-G81)-$B$37*$J$41/(19.62*$J$37)*(E81*ABS(E81)-G81*ABS(G81)))</f>
        <v>770.47766864653272</v>
      </c>
      <c r="U82">
        <f>0.5*(T81+V81+$J$38/9.81*(F81-H81)-$B$37*$J$41/(19.62*$J$37)*(F81*ABS(F81)-H81*ABS(H81)))</f>
        <v>780.9645417642655</v>
      </c>
      <c r="V82">
        <f>0.5*(U81+W81+$J$38/9.81*(G81-I81)-$B$37*$J$41/(19.62*$J$37)*(G81*ABS(G81)-I81*ABS(I81)))</f>
        <v>789.47032310509894</v>
      </c>
      <c r="W82">
        <f>0.5*(V81+X81+$J$38/9.81*(H81-J81)-$B$37*$J$41/(19.62*$J$37)*(H81*ABS(H81)-J81*ABS(J81)))</f>
        <v>796.817275935353</v>
      </c>
      <c r="X82">
        <f>0.5*(W81+Y81+$J$38/9.81*(I81-K81)-$B$37*$J$41/(19.62*$J$37)*(I81*ABS(I81)-K81*ABS(K81)))</f>
        <v>803.80362598310751</v>
      </c>
      <c r="Y82">
        <f>0.5*(X81+Z81+$J$38/9.81*(J81-L81)-$B$37*$J$41/(19.62*$J$37)*(J81*ABS(J81)-L81*ABS(L81)))</f>
        <v>810.72248344410264</v>
      </c>
      <c r="Z82">
        <f>0.5*(Y81+Z81+$J$38/9.81*(K81-L81)-$B$37*$J$41/(19.62*$J$37)*(K81*ABS(K81)-L81*ABS(L81)))</f>
        <v>815.37126965866162</v>
      </c>
    </row>
    <row r="83" spans="1:26" x14ac:dyDescent="0.3">
      <c r="A83">
        <v>2.6</v>
      </c>
      <c r="B83">
        <f>0.5*(B82+C82+9.81/$J$38*(P82-Q82)-$B$37*$J$41/(2*$J$37)*(B82*ABS(B82)+C82*ABS(C82)))</f>
        <v>3.7954643345756232</v>
      </c>
      <c r="C83">
        <f>0.5*(B82+D82+9.81/$J$38*(P82-R82)-$B$37*$J$41/(2*$J$37)*(B82*ABS(B82)+D82*ABS(D82)))</f>
        <v>3.743107423333154</v>
      </c>
      <c r="D83">
        <f>0.5*(C82+E82+9.81/$J$38*(Q82-S82)-$B$37*$J$41/(2*$J$37)*(C82*ABS(C82)+E82*ABS(E82)))</f>
        <v>3.7393156881840914</v>
      </c>
      <c r="E83">
        <f>0.5*(D82+F82+9.81/$J$38*(R82-T82)-$B$37*$J$41/(2*$J$37)*(D82*ABS(D82)+F82*ABS(F82)))</f>
        <v>3.7335050518775184</v>
      </c>
      <c r="F83">
        <f>0.5*(E82+G82+9.81/$J$38*(S82-U82)-$B$37*$J$41/(2*$J$37)*(E82*ABS(E82)+G82*ABS(G82)))</f>
        <v>3.7257207973978614</v>
      </c>
      <c r="G83">
        <f>0.5*(F82+H82+9.81/$J$38*(T82-V82)-$B$37*$J$41/(2*$J$37)*(F82*ABS(F82)+H82*ABS(H82)))</f>
        <v>3.7366842859572076</v>
      </c>
      <c r="H83">
        <f>0.5*(G82+I82+9.81/$J$38*(U82-W82)-$B$37*$J$41/(2*$J$37)*(G82*ABS(G82)+I82*ABS(I82)))</f>
        <v>3.7578667289906345</v>
      </c>
      <c r="I83">
        <f>0.5*(H82+J82+9.81/$J$38*(V82-X82)-$B$37*$J$41/(2*$J$37)*(H82*ABS(H82)+J82*ABS(J82)))</f>
        <v>3.7825238293003309</v>
      </c>
      <c r="J83">
        <f>0.5*(I82+K82+9.81/$J$38*(W82-Y82)-$B$37*$J$41/(2*$J$37)*(I82*ABS(I82)+K82*ABS(K82)))</f>
        <v>3.8066957735578404</v>
      </c>
      <c r="K83">
        <f>0.5*(J82+L82+9.81/$J$38*(X82-Z82)-$B$37*$J$41/(2*$J$37)*(J82*ABS(J82)+L82*ABS(L82)))</f>
        <v>3.8299007964892113</v>
      </c>
      <c r="L83">
        <f>$B$26*M83*SQRT(Z83/$J$39)</f>
        <v>3.8299500060878882</v>
      </c>
      <c r="M83">
        <f t="shared" si="2"/>
        <v>0.67500000000000004</v>
      </c>
      <c r="O83">
        <v>2.6</v>
      </c>
      <c r="P83">
        <f>$J$39-$B$26^2/19.62</f>
        <v>723.5367494426622</v>
      </c>
      <c r="Q83">
        <f>0.5*(P82+R82+$J$38/9.81*(B82-D82)-$B$37*$J$41/(19.62*$J$37)*(B82*ABS(B82)-D82*ABS(D82)))</f>
        <v>739.46437220452572</v>
      </c>
      <c r="R83">
        <f>0.5*(Q82+S82+$J$38/9.81*(C82-E82)-$B$37*$J$41/(19.62*$J$37)*(C82*ABS(C82)-E82*ABS(E82)))</f>
        <v>750.13498531052596</v>
      </c>
      <c r="S83">
        <f>0.5*(R82+T82+$J$38/9.81*(D82-F82)-$B$37*$J$41/(19.62*$J$37)*(D82*ABS(D82)-F82*ABS(F82)))</f>
        <v>760.77947252315175</v>
      </c>
      <c r="T83">
        <f>0.5*(S82+U82+$J$38/9.81*(E82-G82)-$B$37*$J$41/(19.62*$J$37)*(E82*ABS(E82)-G82*ABS(G82)))</f>
        <v>771.38902113682047</v>
      </c>
      <c r="U83">
        <f>0.5*(T82+V82+$J$38/9.81*(F82-H82)-$B$37*$J$41/(19.62*$J$37)*(F82*ABS(F82)-H82*ABS(H82)))</f>
        <v>779.84809853811305</v>
      </c>
      <c r="V83">
        <f>0.5*(U82+W82+$J$38/9.81*(G82-I82)-$B$37*$J$41/(19.62*$J$37)*(G82*ABS(G82)-I82*ABS(I82)))</f>
        <v>787.19390790561192</v>
      </c>
      <c r="W83">
        <f>0.5*(V82+X82+$J$38/9.81*(H82-J82)-$B$37*$J$41/(19.62*$J$37)*(H82*ABS(H82)-J82*ABS(J82)))</f>
        <v>794.31504593005729</v>
      </c>
      <c r="X83">
        <f>0.5*(W82+Y82+$J$38/9.81*(I82-K82)-$B$37*$J$41/(19.62*$J$37)*(I82*ABS(I82)-K82*ABS(K82)))</f>
        <v>801.34453468980325</v>
      </c>
      <c r="Y83">
        <f>0.5*(X82+Z82+$J$38/9.81*(J82-L82)-$B$37*$J$41/(19.62*$J$37)*(J82*ABS(J82)-L82*ABS(L82)))</f>
        <v>808.34965618627325</v>
      </c>
      <c r="Z83">
        <f>0.5*(Y82+Z82+$J$38/9.81*(K82-L82)-$B$37*$J$41/(19.62*$J$37)*(K82*ABS(K82)-L82*ABS(L82)))</f>
        <v>813.01576994859408</v>
      </c>
    </row>
    <row r="84" spans="1:26" x14ac:dyDescent="0.3">
      <c r="A84">
        <v>2.7</v>
      </c>
      <c r="B84">
        <f>0.5*(B83+C83+9.81/$J$38*(P83-Q83)-$B$37*$J$41/(2*$J$37)*(B83*ABS(B83)+C83*ABS(C83)))</f>
        <v>3.6841784738877026</v>
      </c>
      <c r="C84">
        <f>0.5*(B83+D83+9.81/$J$38*(P83-R83)-$B$37*$J$41/(2*$J$37)*(B83*ABS(B83)+D83*ABS(D83)))</f>
        <v>3.6309780117198218</v>
      </c>
      <c r="D84">
        <f>0.5*(C83+E83+9.81/$J$38*(Q83-S83)-$B$37*$J$41/(2*$J$37)*(C83*ABS(C83)+E83*ABS(E83)))</f>
        <v>3.6274311758471205</v>
      </c>
      <c r="E84">
        <f>0.5*(D83+F83+9.81/$J$38*(R83-T83)-$B$37*$J$41/(2*$J$37)*(D83*ABS(D83)+F83*ABS(F83)))</f>
        <v>3.6219627277909914</v>
      </c>
      <c r="F84">
        <f>0.5*(E83+G83+9.81/$J$38*(S83-U83)-$B$37*$J$41/(2*$J$37)*(E83*ABS(E83)+G83*ABS(G83)))</f>
        <v>3.635036900773831</v>
      </c>
      <c r="G84">
        <f>0.5*(F83+H83+9.81/$J$38*(T83-V83)-$B$37*$J$41/(2*$J$37)*(F83*ABS(F83)+H83*ABS(H83)))</f>
        <v>3.6574005723262575</v>
      </c>
      <c r="H84">
        <f>0.5*(G83+I83+9.81/$J$38*(U83-W83)-$B$37*$J$41/(2*$J$37)*(G83*ABS(G83)+I83*ABS(I83)))</f>
        <v>3.6815645599458144</v>
      </c>
      <c r="I84">
        <f>0.5*(H83+J83+9.81/$J$38*(V83-X83)-$B$37*$J$41/(2*$J$37)*(H83*ABS(H83)+J83*ABS(J83)))</f>
        <v>3.7056603520091969</v>
      </c>
      <c r="J84">
        <f>0.5*(I83+K83+9.81/$J$38*(W83-Y83)-$B$37*$J$41/(2*$J$37)*(I83*ABS(I83)+K83*ABS(K83)))</f>
        <v>3.7300405131741221</v>
      </c>
      <c r="K84">
        <f>0.5*(J83+L83+9.81/$J$38*(X83-Z83)-$B$37*$J$41/(2*$J$37)*(J83*ABS(J83)+L83*ABS(L83)))</f>
        <v>3.753461065306857</v>
      </c>
      <c r="L84">
        <f>$B$26*M84*SQRT(Z84/$J$39)</f>
        <v>3.753621697266742</v>
      </c>
      <c r="M84">
        <f t="shared" si="2"/>
        <v>0.66249999999999998</v>
      </c>
      <c r="O84">
        <v>2.7</v>
      </c>
      <c r="P84">
        <f>$J$39-$B$26^2/19.62</f>
        <v>723.5367494426622</v>
      </c>
      <c r="Q84">
        <f>0.5*(P83+R83+$J$38/9.81*(B83-D83)-$B$37*$J$41/(19.62*$J$37)*(B83*ABS(B83)-D83*ABS(D83)))</f>
        <v>739.75489723366059</v>
      </c>
      <c r="R84">
        <f>0.5*(Q83+S83+$J$38/9.81*(C83-E83)-$B$37*$J$41/(19.62*$J$37)*(C83*ABS(C83)-E83*ABS(E83)))</f>
        <v>750.62112602656043</v>
      </c>
      <c r="S84">
        <f>0.5*(R83+T83+$J$38/9.81*(D83-F83)-$B$37*$J$41/(19.62*$J$37)*(D83*ABS(D83)-F83*ABS(F83)))</f>
        <v>761.46876814651523</v>
      </c>
      <c r="T84">
        <f>0.5*(S83+U83+$J$38/9.81*(E83-G83)-$B$37*$J$41/(19.62*$J$37)*(E83*ABS(E83)-G83*ABS(G83)))</f>
        <v>770.14850497357918</v>
      </c>
      <c r="U84">
        <f>0.5*(T83+V83+$J$38/9.81*(F83-H83)-$B$37*$J$41/(19.62*$J$37)*(F83*ABS(F83)-H83*ABS(H83)))</f>
        <v>777.62027664839809</v>
      </c>
      <c r="V84">
        <f>0.5*(U83+W83+$J$38/9.81*(G83-I83)-$B$37*$J$41/(19.62*$J$37)*(G83*ABS(G83)-I83*ABS(I83)))</f>
        <v>784.69848723602547</v>
      </c>
      <c r="W84">
        <f>0.5*(V83+X83+$J$38/9.81*(H83-J83)-$B$37*$J$41/(19.62*$J$37)*(H83*ABS(H83)-J83*ABS(J83)))</f>
        <v>791.73071955902185</v>
      </c>
      <c r="X84">
        <f>0.5*(W83+Y83+$J$38/9.81*(I83-K83)-$B$37*$J$41/(19.62*$J$37)*(I83*ABS(I83)-K83*ABS(K83)))</f>
        <v>798.86933931450289</v>
      </c>
      <c r="Y84">
        <f>0.5*(X83+Z83+$J$38/9.81*(J83-L83)-$B$37*$J$41/(19.62*$J$37)*(J83*ABS(J83)-L83*ABS(L83)))</f>
        <v>805.97122210701377</v>
      </c>
      <c r="Z84">
        <f>0.5*(Y83+Z83+$J$38/9.81*(K83-L83)-$B$37*$J$41/(19.62*$J$37)*(K83*ABS(K83)-L83*ABS(L83)))</f>
        <v>810.68015478176756</v>
      </c>
    </row>
    <row r="85" spans="1:26" x14ac:dyDescent="0.3">
      <c r="A85">
        <v>2.8</v>
      </c>
      <c r="B85">
        <f>0.5*(B84+C84+9.81/$J$38*(P84-Q84)-$B$37*$J$41/(2*$J$37)*(B84*ABS(B84)+C84*ABS(C84)))</f>
        <v>3.5715709018110813</v>
      </c>
      <c r="C85">
        <f>0.5*(B84+D84+9.81/$J$38*(P84-R84)-$B$37*$J$41/(2*$J$37)*(B84*ABS(B84)+D84*ABS(D84)))</f>
        <v>3.5175514208531959</v>
      </c>
      <c r="D85">
        <f>0.5*(C84+E84+9.81/$J$38*(Q84-S84)-$B$37*$J$41/(2*$J$37)*(C84*ABS(C84)+E84*ABS(E84)))</f>
        <v>3.5141712629649193</v>
      </c>
      <c r="E85">
        <f>0.5*(D84+F84+9.81/$J$38*(R84-T84)-$B$37*$J$41/(2*$J$37)*(D84*ABS(D84)+F84*ABS(F84)))</f>
        <v>3.5294286709606655</v>
      </c>
      <c r="F85">
        <f>0.5*(E84+G84+9.81/$J$38*(S84-U84)-$B$37*$J$41/(2*$J$37)*(E84*ABS(E84)+G84*ABS(G84)))</f>
        <v>3.554073261348127</v>
      </c>
      <c r="G85">
        <f>0.5*(F84+H84+9.81/$J$38*(T84-V84)-$B$37*$J$41/(2*$J$37)*(F84*ABS(F84)+H84*ABS(H84)))</f>
        <v>3.5803122352874568</v>
      </c>
      <c r="H85">
        <f>0.5*(G84+I84+9.81/$J$38*(U84-W84)-$B$37*$J$41/(2*$J$37)*(G84*ABS(G84)+I84*ABS(I84)))</f>
        <v>3.6055534360067791</v>
      </c>
      <c r="I85">
        <f>0.5*(H84+J84+9.81/$J$38*(V84-X84)-$B$37*$J$41/(2*$J$37)*(H84*ABS(H84)+J84*ABS(J84)))</f>
        <v>3.629427561012283</v>
      </c>
      <c r="J85">
        <f>0.5*(I84+K84+9.81/$J$38*(W84-Y84)-$B$37*$J$41/(2*$J$37)*(I84*ABS(I84)+K84*ABS(K84)))</f>
        <v>3.6527449479718301</v>
      </c>
      <c r="K85">
        <f>0.5*(J84+L84+9.81/$J$38*(X84-Z84)-$B$37*$J$41/(2*$J$37)*(J84*ABS(J84)+L84*ABS(L84)))</f>
        <v>3.6766446024463924</v>
      </c>
      <c r="L85">
        <f>$B$26*M85*SQRT(Z85/$J$39)</f>
        <v>3.6774277675159461</v>
      </c>
      <c r="M85">
        <f t="shared" si="2"/>
        <v>0.65</v>
      </c>
      <c r="O85">
        <v>2.8</v>
      </c>
      <c r="P85">
        <f>$J$39-$B$26^2/19.62</f>
        <v>723.5367494426622</v>
      </c>
      <c r="Q85">
        <f>0.5*(P84+R84+$J$38/9.81*(B84-D84)-$B$37*$J$41/(19.62*$J$37)*(B84*ABS(B84)-D84*ABS(D84)))</f>
        <v>740.02909040350721</v>
      </c>
      <c r="R85">
        <f>0.5*(Q84+S84+$J$38/9.81*(C84-E84)-$B$37*$J$41/(19.62*$J$37)*(C84*ABS(C84)-E84*ABS(E84)))</f>
        <v>751.0805151785687</v>
      </c>
      <c r="S85">
        <f>0.5*(R84+T84+$J$38/9.81*(D84-F84)-$B$37*$J$41/(19.62*$J$37)*(D84*ABS(D84)-F84*ABS(F84)))</f>
        <v>759.98941252734721</v>
      </c>
      <c r="T85">
        <f>0.5*(S84+U84+$J$38/9.81*(E84-G84)-$B$37*$J$41/(19.62*$J$37)*(E84*ABS(E84)-G84*ABS(G84)))</f>
        <v>767.70219585106327</v>
      </c>
      <c r="U85">
        <f>0.5*(T84+V84+$J$38/9.81*(F84-H84)-$B$37*$J$41/(19.62*$J$37)*(F84*ABS(F84)-H84*ABS(H84)))</f>
        <v>775.00463737107043</v>
      </c>
      <c r="V85">
        <f>0.5*(U84+W84+$J$38/9.81*(G84-I84)-$B$37*$J$41/(19.62*$J$37)*(G84*ABS(G84)-I84*ABS(I84)))</f>
        <v>782.16659074698464</v>
      </c>
      <c r="W85">
        <f>0.5*(V84+X84+$J$38/9.81*(H84-J84)-$B$37*$J$41/(19.62*$J$37)*(H84*ABS(H84)-J84*ABS(J84)))</f>
        <v>789.26376765899363</v>
      </c>
      <c r="X85">
        <f>0.5*(W84+Y84+$J$38/9.81*(I84-K84)-$B$37*$J$41/(19.62*$J$37)*(I84*ABS(I84)-K84*ABS(K84)))</f>
        <v>796.36592934984253</v>
      </c>
      <c r="Y85">
        <f>0.5*(X84+Z84+$J$38/9.81*(J84-L84)-$B$37*$J$41/(19.62*$J$37)*(J84*ABS(J84)-L84*ABS(L84)))</f>
        <v>803.5488193201794</v>
      </c>
      <c r="Z85">
        <f>0.5*(Y84+Z84+$J$38/9.81*(K84-L84)-$B$37*$J$41/(19.62*$J$37)*(K84*ABS(K84)-L84*ABS(L84)))</f>
        <v>808.31733758422445</v>
      </c>
    </row>
    <row r="86" spans="1:26" x14ac:dyDescent="0.3">
      <c r="A86">
        <v>2.9</v>
      </c>
      <c r="B86">
        <f>0.5*(B85+C85+9.81/$J$38*(P85-Q85)-$B$37*$J$41/(2*$J$37)*(B85*ABS(B85)+C85*ABS(C85)))</f>
        <v>3.4577230297709098</v>
      </c>
      <c r="C86">
        <f>0.5*(B85+D85+9.81/$J$38*(P85-R85)-$B$37*$J$41/(2*$J$37)*(B85*ABS(B85)+D85*ABS(D85)))</f>
        <v>3.4028957209328032</v>
      </c>
      <c r="D86">
        <f>0.5*(C85+E85+9.81/$J$38*(Q85-S85)-$B$37*$J$41/(2*$J$37)*(C85*ABS(C85)+E85*ABS(E85)))</f>
        <v>3.4200646684391267</v>
      </c>
      <c r="E86">
        <f>0.5*(D85+F85+9.81/$J$38*(R85-T85)-$B$37*$J$41/(2*$J$37)*(D85*ABS(D85)+F85*ABS(F85)))</f>
        <v>3.4467066382350255</v>
      </c>
      <c r="F86">
        <f>0.5*(E85+G85+9.81/$J$38*(S85-U85)-$B$37*$J$41/(2*$J$37)*(E85*ABS(E85)+G85*ABS(G85)))</f>
        <v>3.4750917023428087</v>
      </c>
      <c r="G86">
        <f>0.5*(F85+H85+9.81/$J$38*(T85-V85)-$B$37*$J$41/(2*$J$37)*(F85*ABS(F85)+H85*ABS(H85)))</f>
        <v>3.5025767902600426</v>
      </c>
      <c r="H86">
        <f>0.5*(G85+I85+9.81/$J$38*(U85-W85)-$B$37*$J$41/(2*$J$37)*(G85*ABS(G85)+I85*ABS(I85)))</f>
        <v>3.5285125774748183</v>
      </c>
      <c r="I86">
        <f>0.5*(H85+J85+9.81/$J$38*(V85-X85)-$B$37*$J$41/(2*$J$37)*(H85*ABS(H85)+J85*ABS(J85)))</f>
        <v>3.55297417617115</v>
      </c>
      <c r="J86">
        <f>0.5*(I85+K85+9.81/$J$38*(W85-Y85)-$B$37*$J$41/(2*$J$37)*(I85*ABS(I85)+K85*ABS(K85)))</f>
        <v>3.5763446476231135</v>
      </c>
      <c r="K86">
        <f>0.5*(J85+L85+9.81/$J$38*(X85-Z85)-$B$37*$J$41/(2*$J$37)*(J85*ABS(J85)+L85*ABS(L85)))</f>
        <v>3.5995644006047325</v>
      </c>
      <c r="L86">
        <f>$B$26*M86*SQRT(Z86/$J$39)</f>
        <v>3.6012938280703706</v>
      </c>
      <c r="M86">
        <f t="shared" si="2"/>
        <v>0.63749999999999996</v>
      </c>
      <c r="O86">
        <v>2.9</v>
      </c>
      <c r="P86">
        <f>$J$39-$B$26^2/19.62</f>
        <v>723.5367494426622</v>
      </c>
      <c r="Q86">
        <f>0.5*(P85+R85+$J$38/9.81*(B85-D85)-$B$37*$J$41/(19.62*$J$37)*(B85*ABS(B85)-D85*ABS(D85)))</f>
        <v>740.29269897199765</v>
      </c>
      <c r="R86">
        <f>0.5*(Q85+S85+$J$38/9.81*(C85-E85)-$B$37*$J$41/(19.62*$J$37)*(C85*ABS(C85)-E85*ABS(E85)))</f>
        <v>749.39178230370112</v>
      </c>
      <c r="S86">
        <f>0.5*(R85+T85+$J$38/9.81*(D85-F85)-$B$37*$J$41/(19.62*$J$37)*(D85*ABS(D85)-F85*ABS(F85)))</f>
        <v>757.31694831094819</v>
      </c>
      <c r="T86">
        <f>0.5*(S85+U85+$J$38/9.81*(E85-G85)-$B$37*$J$41/(19.62*$J$37)*(E85*ABS(E85)-G85*ABS(G85)))</f>
        <v>764.85171308259623</v>
      </c>
      <c r="U86">
        <f>0.5*(T85+V85+$J$38/9.81*(F85-H85)-$B$37*$J$41/(19.62*$J$37)*(F85*ABS(F85)-H85*ABS(H85)))</f>
        <v>772.25806520113326</v>
      </c>
      <c r="V86">
        <f>0.5*(U85+W85+$J$38/9.81*(G85-I85)-$B$37*$J$41/(19.62*$J$37)*(G85*ABS(G85)-I85*ABS(I85)))</f>
        <v>779.58081719192592</v>
      </c>
      <c r="W86">
        <f>0.5*(V85+X85+$J$38/9.81*(H85-J85)-$B$37*$J$41/(19.62*$J$37)*(H85*ABS(H85)-J85*ABS(J85)))</f>
        <v>786.81288915428092</v>
      </c>
      <c r="X86">
        <f>0.5*(W85+Y85+$J$38/9.81*(I85-K85)-$B$37*$J$41/(19.62*$J$37)*(I85*ABS(I85)-K85*ABS(K85)))</f>
        <v>793.95159544990611</v>
      </c>
      <c r="Y86">
        <f>0.5*(X85+Z85+$J$38/9.81*(J85-L85)-$B$37*$J$41/(19.62*$J$37)*(J85*ABS(J85)-L85*ABS(L85)))</f>
        <v>801.0584343073532</v>
      </c>
      <c r="Z86">
        <f>0.5*(Y85+Z85+$J$38/9.81*(K85-L85)-$B$37*$J$41/(19.62*$J$37)*(K85*ABS(K85)-L85*ABS(L85)))</f>
        <v>805.89236362449617</v>
      </c>
    </row>
    <row r="87" spans="1:26" x14ac:dyDescent="0.3">
      <c r="A87">
        <v>3</v>
      </c>
      <c r="B87">
        <f>0.5*(B86+C86+9.81/$J$38*(P86-Q86)-$B$37*$J$41/(2*$J$37)*(B86*ABS(B86)+C86*ABS(C86)))</f>
        <v>3.3426811214580314</v>
      </c>
      <c r="C87">
        <f>0.5*(B86+D86+9.81/$J$38*(P86-R86)-$B$37*$J$41/(2*$J$37)*(B86*ABS(B86)+D86*ABS(D86)))</f>
        <v>3.3074746101487915</v>
      </c>
      <c r="D87">
        <f>0.5*(C86+E86+9.81/$J$38*(Q86-S86)-$B$37*$J$41/(2*$J$37)*(C86*ABS(C86)+E86*ABS(E86)))</f>
        <v>3.3359055093352388</v>
      </c>
      <c r="E87">
        <f>0.5*(D86+F86+9.81/$J$38*(R86-T86)-$B$37*$J$41/(2*$J$37)*(D86*ABS(D86)+F86*ABS(F86)))</f>
        <v>3.366111078880063</v>
      </c>
      <c r="F87">
        <f>0.5*(E86+G86+9.81/$J$38*(S86-U86)-$B$37*$J$41/(2*$J$37)*(E86*ABS(E86)+G86*ABS(G86)))</f>
        <v>3.3955572146751978</v>
      </c>
      <c r="G87">
        <f>0.5*(F86+H86+9.81/$J$38*(T86-V86)-$B$37*$J$41/(2*$J$37)*(F86*ABS(F86)+H86*ABS(H86)))</f>
        <v>3.4236236645122218</v>
      </c>
      <c r="H87">
        <f>0.5*(G86+I86+9.81/$J$38*(U86-W86)-$B$37*$J$41/(2*$J$37)*(G86*ABS(G86)+I86*ABS(I86)))</f>
        <v>3.4503257251455142</v>
      </c>
      <c r="I87">
        <f>0.5*(H86+J86+9.81/$J$38*(V86-X86)-$B$37*$J$41/(2*$J$37)*(H86*ABS(H86)+J86*ABS(J86)))</f>
        <v>3.4757593367356256</v>
      </c>
      <c r="J87">
        <f>0.5*(I86+K86+9.81/$J$38*(W86-Y86)-$B$37*$J$41/(2*$J$37)*(I86*ABS(I86)+K86*ABS(K86)))</f>
        <v>3.5001004095629868</v>
      </c>
      <c r="K87">
        <f>0.5*(J86+L86+9.81/$J$38*(X86-Z86)-$B$37*$J$41/(2*$J$37)*(J86*ABS(J86)+L86*ABS(L86)))</f>
        <v>3.5236799711817528</v>
      </c>
      <c r="L87">
        <f>$B$26*M87*SQRT(Z87/$J$39)</f>
        <v>3.5251845380555031</v>
      </c>
      <c r="M87">
        <f t="shared" si="2"/>
        <v>0.625</v>
      </c>
      <c r="O87">
        <v>3</v>
      </c>
      <c r="P87">
        <f>$J$39-$B$26^2/19.62</f>
        <v>723.5367494426622</v>
      </c>
      <c r="Q87">
        <f>0.5*(P86+R86+$J$38/9.81*(B86-D86)-$B$37*$J$41/(19.62*$J$37)*(B86*ABS(B86)-D86*ABS(D86)))</f>
        <v>738.42203209890545</v>
      </c>
      <c r="R87">
        <f>0.5*(Q86+S86+$J$38/9.81*(C86-E86)-$B$37*$J$41/(19.62*$J$37)*(C86*ABS(C86)-E86*ABS(E86)))</f>
        <v>746.52720102064552</v>
      </c>
      <c r="S87">
        <f>0.5*(R86+T86+$J$38/9.81*(D86-F86)-$B$37*$J$41/(19.62*$J$37)*(D86*ABS(D86)-F86*ABS(F86)))</f>
        <v>754.26102663229426</v>
      </c>
      <c r="T87">
        <f>0.5*(S86+U86+$J$38/9.81*(E86-G86)-$B$37*$J$41/(19.62*$J$37)*(E86*ABS(E86)-G86*ABS(G86)))</f>
        <v>761.88295413617152</v>
      </c>
      <c r="U87">
        <f>0.5*(T86+V86+$J$38/9.81*(F86-H86)-$B$37*$J$41/(19.62*$J$37)*(F86*ABS(F86)-H86*ABS(H86)))</f>
        <v>769.43904452402455</v>
      </c>
      <c r="V87">
        <f>0.5*(U86+W86+$J$38/9.81*(G86-I86)-$B$37*$J$41/(19.62*$J$37)*(G86*ABS(G86)-I86*ABS(I86)))</f>
        <v>776.91544045258547</v>
      </c>
      <c r="W87">
        <f>0.5*(V86+X86+$J$38/9.81*(H86-J86)-$B$37*$J$41/(19.62*$J$37)*(H86*ABS(H86)-J86*ABS(J86)))</f>
        <v>784.27953415466698</v>
      </c>
      <c r="X87">
        <f>0.5*(W86+Y86+$J$38/9.81*(I86-K86)-$B$37*$J$41/(19.62*$J$37)*(I86*ABS(I86)-K86*ABS(K86)))</f>
        <v>791.51355014932642</v>
      </c>
      <c r="Y87">
        <f>0.5*(X86+Z86+$J$38/9.81*(J86-L86)-$B$37*$J$41/(19.62*$J$37)*(J86*ABS(J86)-L86*ABS(L86)))</f>
        <v>798.62493281219497</v>
      </c>
      <c r="Z87">
        <f>0.5*(Y86+Z86+$J$38/9.81*(K86-L86)-$B$37*$J$41/(19.62*$J$37)*(K86*ABS(K86)-L86*ABS(L86)))</f>
        <v>803.38549027314878</v>
      </c>
    </row>
    <row r="88" spans="1:26" x14ac:dyDescent="0.3">
      <c r="A88">
        <v>3.1</v>
      </c>
      <c r="B88">
        <f>0.5*(B87+C87+9.81/$J$38*(P87-Q87)-$B$37*$J$41/(2*$J$37)*(B87*ABS(B87)+C87*ABS(C87)))</f>
        <v>3.2468715786981974</v>
      </c>
      <c r="C88">
        <f>0.5*(B87+D87+9.81/$J$38*(P87-R87)-$B$37*$J$41/(2*$J$37)*(B87*ABS(B87)+D87*ABS(D87)))</f>
        <v>3.2220541088301209</v>
      </c>
      <c r="D88">
        <f>0.5*(C87+E87+9.81/$J$38*(Q87-S87)-$B$37*$J$41/(2*$J$37)*(C87*ABS(C87)+E87*ABS(E87)))</f>
        <v>3.2539532281508632</v>
      </c>
      <c r="E88">
        <f>0.5*(D87+F87+9.81/$J$38*(R87-T87)-$B$37*$J$41/(2*$J$37)*(D87*ABS(D87)+F87*ABS(F87)))</f>
        <v>3.2850993189720095</v>
      </c>
      <c r="F88">
        <f>0.5*(E87+G87+9.81/$J$38*(S87-U87)-$B$37*$J$41/(2*$J$37)*(E87*ABS(E87)+G87*ABS(G87)))</f>
        <v>3.3149720249625445</v>
      </c>
      <c r="G88">
        <f>0.5*(F87+H87+9.81/$J$38*(T87-V87)-$B$37*$J$41/(2*$J$37)*(F87*ABS(F87)+H87*ABS(H87)))</f>
        <v>3.3436313060715226</v>
      </c>
      <c r="H88">
        <f>0.5*(G87+I87+9.81/$J$38*(U87-W87)-$B$37*$J$41/(2*$J$37)*(G87*ABS(G87)+I87*ABS(I87)))</f>
        <v>3.3711944889560952</v>
      </c>
      <c r="I88">
        <f>0.5*(H87+J87+9.81/$J$38*(V87-X87)-$B$37*$J$41/(2*$J$37)*(H87*ABS(H87)+J87*ABS(J87)))</f>
        <v>3.397775745798842</v>
      </c>
      <c r="J88">
        <f>0.5*(I87+K87+9.81/$J$38*(W87-Y87)-$B$37*$J$41/(2*$J$37)*(I87*ABS(I87)+K87*ABS(K87)))</f>
        <v>3.42339517129379</v>
      </c>
      <c r="K88">
        <f>0.5*(J87+L87+9.81/$J$38*(X87-Z87)-$B$37*$J$41/(2*$J$37)*(J87*ABS(J87)+L87*ABS(L87)))</f>
        <v>3.4481583626883716</v>
      </c>
      <c r="L88">
        <f>$B$26*M88*SQRT(Z88/$J$39)</f>
        <v>3.4493908389627514</v>
      </c>
      <c r="M88">
        <f t="shared" si="2"/>
        <v>0.61250000000000004</v>
      </c>
      <c r="O88">
        <v>3.1</v>
      </c>
      <c r="P88">
        <f>$J$39-$B$26^2/19.62</f>
        <v>723.5367494426622</v>
      </c>
      <c r="Q88">
        <f>0.5*(P87+R87+$J$38/9.81*(B87-D87)-$B$37*$J$41/(19.62*$J$37)*(B87*ABS(B87)-D87*ABS(D87)))</f>
        <v>735.38422279782299</v>
      </c>
      <c r="R88">
        <f>0.5*(Q87+S87+$J$38/9.81*(C87-E87)-$B$37*$J$41/(19.62*$J$37)*(C87*ABS(C87)-E87*ABS(E87)))</f>
        <v>743.29316220914131</v>
      </c>
      <c r="S88">
        <f>0.5*(R87+T87+$J$38/9.81*(D87-F87)-$B$37*$J$41/(19.62*$J$37)*(D87*ABS(D87)-F87*ABS(F87)))</f>
        <v>751.10393084947873</v>
      </c>
      <c r="T88">
        <f>0.5*(S87+U87+$J$38/9.81*(E87-G87)-$B$37*$J$41/(19.62*$J$37)*(E87*ABS(E87)-G87*ABS(G87)))</f>
        <v>758.86009656999488</v>
      </c>
      <c r="U88">
        <f>0.5*(T87+V87+$J$38/9.81*(F87-H87)-$B$37*$J$41/(19.62*$J$37)*(F87*ABS(F87)-H87*ABS(H87)))</f>
        <v>766.55191615282445</v>
      </c>
      <c r="V88">
        <f>0.5*(U87+W87+$J$38/9.81*(G87-I87)-$B$37*$J$41/(19.62*$J$37)*(G87*ABS(G87)-I87*ABS(I87)))</f>
        <v>774.14888311534321</v>
      </c>
      <c r="W88">
        <f>0.5*(V87+X87+$J$38/9.81*(H87-J87)-$B$37*$J$41/(19.62*$J$37)*(H87*ABS(H87)-J87*ABS(J87)))</f>
        <v>781.62683114235233</v>
      </c>
      <c r="X88">
        <f>0.5*(W87+Y87+$J$38/9.81*(I87-K87)-$B$37*$J$41/(19.62*$J$37)*(I87*ABS(I87)-K87*ABS(K87)))</f>
        <v>788.96095692197548</v>
      </c>
      <c r="Y88">
        <f>0.5*(X87+Z87+$J$38/9.81*(J87-L87)-$B$37*$J$41/(19.62*$J$37)*(J87*ABS(J87)-L87*ABS(L87)))</f>
        <v>796.14545775147815</v>
      </c>
      <c r="Z88">
        <f>0.5*(Y87+Z87+$J$38/9.81*(K87-L87)-$B$37*$J$41/(19.62*$J$37)*(K87*ABS(K87)-L87*ABS(L87)))</f>
        <v>800.9269927936466</v>
      </c>
    </row>
    <row r="89" spans="1:26" x14ac:dyDescent="0.3">
      <c r="A89">
        <v>3.2</v>
      </c>
      <c r="B89">
        <f>0.5*(B88+C88+9.81/$J$38*(P88-Q88)-$B$37*$J$41/(2*$J$37)*(B88*ABS(B88)+C88*ABS(C88)))</f>
        <v>3.1712211294432548</v>
      </c>
      <c r="C89">
        <f>0.5*(B88+D88+9.81/$J$38*(P88-R88)-$B$37*$J$41/(2*$J$37)*(B88*ABS(B88)+D88*ABS(D88)))</f>
        <v>3.149076098860943</v>
      </c>
      <c r="D89">
        <f>0.5*(C88+E88+9.81/$J$38*(Q88-S88)-$B$37*$J$41/(2*$J$37)*(C88*ABS(C88)+E88*ABS(E88)))</f>
        <v>3.1716392890356966</v>
      </c>
      <c r="E89">
        <f>0.5*(D88+F88+9.81/$J$38*(R88-T88)-$B$37*$J$41/(2*$J$37)*(D88*ABS(D88)+F88*ABS(F88)))</f>
        <v>3.2031388923477064</v>
      </c>
      <c r="F89">
        <f>0.5*(E88+G88+9.81/$J$38*(S88-U88)-$B$37*$J$41/(2*$J$37)*(E88*ABS(E88)+G88*ABS(G88)))</f>
        <v>3.233495382078138</v>
      </c>
      <c r="G89">
        <f>0.5*(F88+H88+9.81/$J$38*(T88-V88)-$B$37*$J$41/(2*$J$37)*(F88*ABS(F88)+H88*ABS(H88)))</f>
        <v>3.2628643552228751</v>
      </c>
      <c r="H89">
        <f>0.5*(G88+I88+9.81/$J$38*(U88-W88)-$B$37*$J$41/(2*$J$37)*(G88*ABS(G88)+I88*ABS(I88)))</f>
        <v>3.2914020060731999</v>
      </c>
      <c r="I89">
        <f>0.5*(H88+J88+9.81/$J$38*(V88-X88)-$B$37*$J$41/(2*$J$37)*(H88*ABS(H88)+J88*ABS(J88)))</f>
        <v>3.3191494509625161</v>
      </c>
      <c r="J89">
        <f>0.5*(I88+K88+9.81/$J$38*(W88-Y88)-$B$37*$J$41/(2*$J$37)*(I88*ABS(I88)+K88*ABS(K88)))</f>
        <v>3.346127915189276</v>
      </c>
      <c r="K89">
        <f>0.5*(J88+L88+9.81/$J$38*(X88-Z88)-$B$37*$J$41/(2*$J$37)*(J88*ABS(J88)+L88*ABS(L88)))</f>
        <v>3.3717739164444542</v>
      </c>
      <c r="L89">
        <f>$B$26*M89*SQRT(Z89/$J$39)</f>
        <v>3.3738128241749705</v>
      </c>
      <c r="M89">
        <f t="shared" si="2"/>
        <v>0.6</v>
      </c>
      <c r="O89">
        <v>3.2</v>
      </c>
      <c r="P89">
        <f>$J$39-$B$26^2/19.62</f>
        <v>723.5367494426622</v>
      </c>
      <c r="Q89">
        <f>0.5*(P88+R88+$J$38/9.81*(B88-D88)-$B$37*$J$41/(19.62*$J$37)*(B88*ABS(B88)-D88*ABS(D88)))</f>
        <v>733.04679808613287</v>
      </c>
      <c r="R89">
        <f>0.5*(Q88+S88+$J$38/9.81*(C88-E88)-$B$37*$J$41/(19.62*$J$37)*(C88*ABS(C88)-E88*ABS(E88)))</f>
        <v>739.96650962155536</v>
      </c>
      <c r="S89">
        <f>0.5*(R88+T88+$J$38/9.81*(D88-F88)-$B$37*$J$41/(19.62*$J$37)*(D88*ABS(D88)-F88*ABS(F88)))</f>
        <v>747.90441060509249</v>
      </c>
      <c r="T89">
        <f>0.5*(S88+U88+$J$38/9.81*(E88-G88)-$B$37*$J$41/(19.62*$J$37)*(E88*ABS(E88)-G88*ABS(G88)))</f>
        <v>755.78498800999625</v>
      </c>
      <c r="U89">
        <f>0.5*(T88+V88+$J$38/9.81*(F88-H88)-$B$37*$J$41/(19.62*$J$37)*(F88*ABS(F88)-H88*ABS(H88)))</f>
        <v>763.58162093301814</v>
      </c>
      <c r="V89">
        <f>0.5*(U88+W88+$J$38/9.81*(G88-I88)-$B$37*$J$41/(19.62*$J$37)*(G88*ABS(G88)-I88*ABS(I88)))</f>
        <v>771.27453624751422</v>
      </c>
      <c r="W89">
        <f>0.5*(V88+X88+$J$38/9.81*(H88-J88)-$B$37*$J$41/(19.62*$J$37)*(H88*ABS(H88)-J88*ABS(J88)))</f>
        <v>778.84113391056565</v>
      </c>
      <c r="X89">
        <f>0.5*(W88+Y88+$J$38/9.81*(I88-K88)-$B$37*$J$41/(19.62*$J$37)*(I88*ABS(I88)-K88*ABS(K88)))</f>
        <v>786.26687520450764</v>
      </c>
      <c r="Y89">
        <f>0.5*(X88+Z88+$J$38/9.81*(J88-L88)-$B$37*$J$41/(19.62*$J$37)*(J88*ABS(J88)-L88*ABS(L88)))</f>
        <v>793.59252358571257</v>
      </c>
      <c r="Z89">
        <f>0.5*(Y88+Z88+$J$38/9.81*(K88-L88)-$B$37*$J$41/(19.62*$J$37)*(K88*ABS(K88)-L88*ABS(L88)))</f>
        <v>798.47215184210393</v>
      </c>
    </row>
    <row r="90" spans="1:26" x14ac:dyDescent="0.3">
      <c r="A90">
        <v>3.3</v>
      </c>
      <c r="B90">
        <f>0.5*(B89+C89+9.81/$J$38*(P89-Q89)-$B$37*$J$41/(2*$J$37)*(B89*ABS(B89)+C89*ABS(C89)))</f>
        <v>3.1084319519966441</v>
      </c>
      <c r="C90">
        <f>0.5*(B89+D89+9.81/$J$38*(P89-R89)-$B$37*$J$41/(2*$J$37)*(B89*ABS(B89)+D89*ABS(D89)))</f>
        <v>3.086395144198784</v>
      </c>
      <c r="D90">
        <f>0.5*(C89+E89+9.81/$J$38*(Q89-S89)-$B$37*$J$41/(2*$J$37)*(C89*ABS(C89)+E89*ABS(E89)))</f>
        <v>3.0986143820663248</v>
      </c>
      <c r="E90">
        <f>0.5*(D89+F89+9.81/$J$38*(R89-T89)-$B$37*$J$41/(2*$J$37)*(D89*ABS(D89)+F89*ABS(F89)))</f>
        <v>3.1203523114746496</v>
      </c>
      <c r="F90">
        <f>0.5*(E89+G89+9.81/$J$38*(S89-U89)-$B$37*$J$41/(2*$J$37)*(E89*ABS(E89)+G89*ABS(G89)))</f>
        <v>3.1513486012213776</v>
      </c>
      <c r="G90">
        <f>0.5*(F89+H89+9.81/$J$38*(T89-V89)-$B$37*$J$41/(2*$J$37)*(F89*ABS(F89)+H89*ABS(H89)))</f>
        <v>3.1815835175263389</v>
      </c>
      <c r="H90">
        <f>0.5*(G89+I89+9.81/$J$38*(U89-W89)-$B$37*$J$41/(2*$J$37)*(G89*ABS(G89)+I89*ABS(I89)))</f>
        <v>3.2111358004723369</v>
      </c>
      <c r="I90">
        <f>0.5*(H89+J89+9.81/$J$38*(V89-X89)-$B$37*$J$41/(2*$J$37)*(H89*ABS(H89)+J89*ABS(J89)))</f>
        <v>3.2400687294353872</v>
      </c>
      <c r="J90">
        <f>0.5*(I89+K89+9.81/$J$38*(W89-Y89)-$B$37*$J$41/(2*$J$37)*(I89*ABS(I89)+K89*ABS(K89)))</f>
        <v>3.2678175543401875</v>
      </c>
      <c r="K90">
        <f>0.5*(J89+L89+9.81/$J$38*(X89-Z89)-$B$37*$J$41/(2*$J$37)*(J89*ABS(J89)+L89*ABS(L89)))</f>
        <v>3.2945120493286519</v>
      </c>
      <c r="L90">
        <f>$B$26*M90*SQRT(Z90/$J$39)</f>
        <v>3.2982544486579397</v>
      </c>
      <c r="M90">
        <f t="shared" si="2"/>
        <v>0.58750000000000002</v>
      </c>
      <c r="O90">
        <v>3.3</v>
      </c>
      <c r="P90">
        <f>$J$39-$B$26^2/19.62</f>
        <v>723.5367494426622</v>
      </c>
      <c r="Q90">
        <f>0.5*(P89+R89+$J$38/9.81*(B89-D89)-$B$37*$J$41/(19.62*$J$37)*(B89*ABS(B89)-D89*ABS(D89)))</f>
        <v>731.72989042941367</v>
      </c>
      <c r="R90">
        <f>0.5*(Q89+S89+$J$38/9.81*(C89-E89)-$B$37*$J$41/(19.62*$J$37)*(C89*ABS(C89)-E89*ABS(E89)))</f>
        <v>737.66501089185897</v>
      </c>
      <c r="S90">
        <f>0.5*(R89+T89+$J$38/9.81*(D89-F89)-$B$37*$J$41/(19.62*$J$37)*(D89*ABS(D89)-F89*ABS(F89)))</f>
        <v>744.66000072800296</v>
      </c>
      <c r="T90">
        <f>0.5*(S89+U89+$J$38/9.81*(E89-G89)-$B$37*$J$41/(19.62*$J$37)*(E89*ABS(E89)-G89*ABS(G89)))</f>
        <v>752.6380340814444</v>
      </c>
      <c r="U90">
        <f>0.5*(T89+V89+$J$38/9.81*(F89-H89)-$B$37*$J$41/(19.62*$J$37)*(F89*ABS(F89)-H89*ABS(H89)))</f>
        <v>760.51933755907544</v>
      </c>
      <c r="V90">
        <f>0.5*(U89+W89+$J$38/9.81*(G89-I89)-$B$37*$J$41/(19.62*$J$37)*(G89*ABS(G89)-I89*ABS(I89)))</f>
        <v>768.28525226122247</v>
      </c>
      <c r="W90">
        <f>0.5*(V89+X89+$J$38/9.81*(H89-J89)-$B$37*$J$41/(19.62*$J$37)*(H89*ABS(H89)-J89*ABS(J89)))</f>
        <v>775.92563897659318</v>
      </c>
      <c r="X90">
        <f>0.5*(W89+Y89+$J$38/9.81*(I89-K89)-$B$37*$J$41/(19.62*$J$37)*(I89*ABS(I89)-K89*ABS(K89)))</f>
        <v>783.48101102175951</v>
      </c>
      <c r="Y90">
        <f>0.5*(X89+Z89+$J$38/9.81*(J89-L89)-$B$37*$J$41/(19.62*$J$37)*(J89*ABS(J89)-L89*ABS(L89)))</f>
        <v>790.93024259159358</v>
      </c>
      <c r="Z90">
        <f>0.5*(Y89+Z89+$J$38/9.81*(K89-L89)-$B$37*$J$41/(19.62*$J$37)*(K89*ABS(K89)-L89*ABS(L89)))</f>
        <v>795.92633987276383</v>
      </c>
    </row>
    <row r="91" spans="1:26" x14ac:dyDescent="0.3">
      <c r="A91">
        <v>3.4</v>
      </c>
      <c r="B91">
        <f>0.5*(B90+C90+9.81/$J$38*(P90-Q90)-$B$37*$J$41/(2*$J$37)*(B90*ABS(B90)+C90*ABS(C90)))</f>
        <v>3.0522649102707753</v>
      </c>
      <c r="C91">
        <f>0.5*(B90+D90+9.81/$J$38*(P90-R90)-$B$37*$J$41/(2*$J$37)*(B90*ABS(B90)+D90*ABS(D90)))</f>
        <v>3.0298109377497173</v>
      </c>
      <c r="D91">
        <f>0.5*(C90+E90+9.81/$J$38*(Q90-S90)-$B$37*$J$41/(2*$J$37)*(C90*ABS(C90)+E90*ABS(E90)))</f>
        <v>3.0354235935293952</v>
      </c>
      <c r="E91">
        <f>0.5*(D90+F90+9.81/$J$38*(R90-T90)-$B$37*$J$41/(2*$J$37)*(D90*ABS(D90)+F90*ABS(F90)))</f>
        <v>3.0471264582038184</v>
      </c>
      <c r="F91">
        <f>0.5*(E90+G90+9.81/$J$38*(S90-U90)-$B$37*$J$41/(2*$J$37)*(E90*ABS(E90)+G90*ABS(G90)))</f>
        <v>3.0687528785731168</v>
      </c>
      <c r="G91">
        <f>0.5*(F90+H90+9.81/$J$38*(T90-V90)-$B$37*$J$41/(2*$J$37)*(F90*ABS(F90)+H90*ABS(H90)))</f>
        <v>3.0999323539733536</v>
      </c>
      <c r="H91">
        <f>0.5*(G90+I90+9.81/$J$38*(U90-W90)-$B$37*$J$41/(2*$J$37)*(G90*ABS(G90)+I90*ABS(I90)))</f>
        <v>3.1305615060487986</v>
      </c>
      <c r="I91">
        <f>0.5*(H90+J90+9.81/$J$38*(V90-X90)-$B$37*$J$41/(2*$J$37)*(H90*ABS(H90)+J90*ABS(J90)))</f>
        <v>3.1601138091545393</v>
      </c>
      <c r="J91">
        <f>0.5*(I90+K90+9.81/$J$38*(W90-Y90)-$B$37*$J$41/(2*$J$37)*(I90*ABS(I90)+K90*ABS(K90)))</f>
        <v>3.1887383389137613</v>
      </c>
      <c r="K91">
        <f>0.5*(J90+L90+9.81/$J$38*(X90-Z90)-$B$37*$J$41/(2*$J$37)*(J90*ABS(J90)+L90*ABS(L90)))</f>
        <v>3.2167295509215825</v>
      </c>
      <c r="L91">
        <f>$B$26*M91*SQRT(Z91/$J$39)</f>
        <v>3.2226139251326291</v>
      </c>
      <c r="M91">
        <f t="shared" si="2"/>
        <v>0.57499999999999996</v>
      </c>
      <c r="O91">
        <v>3.4</v>
      </c>
      <c r="P91">
        <f>$J$39-$B$26^2/19.62</f>
        <v>723.5367494426622</v>
      </c>
      <c r="Q91">
        <f>0.5*(P90+R90+$J$38/9.81*(B90-D90)-$B$37*$J$41/(19.62*$J$37)*(B90*ABS(B90)-D90*ABS(D90)))</f>
        <v>731.11127184981433</v>
      </c>
      <c r="R91">
        <f>0.5*(Q90+S90+$J$38/9.81*(C90-E90)-$B$37*$J$41/(19.62*$J$37)*(C90*ABS(C90)-E90*ABS(E90)))</f>
        <v>736.42959469587845</v>
      </c>
      <c r="S91">
        <f>0.5*(R90+T90+$J$38/9.81*(D90-F90)-$B$37*$J$41/(19.62*$J$37)*(D90*ABS(D90)-F90*ABS(F90)))</f>
        <v>742.40999822401727</v>
      </c>
      <c r="T91">
        <f>0.5*(S90+U90+$J$38/9.81*(E90-G90)-$B$37*$J$41/(19.62*$J$37)*(E90*ABS(E90)-G90*ABS(G90)))</f>
        <v>749.40640722016042</v>
      </c>
      <c r="U91">
        <f>0.5*(T90+V90+$J$38/9.81*(F90-H90)-$B$37*$J$41/(19.62*$J$37)*(F90*ABS(F90)-H90*ABS(H90)))</f>
        <v>757.35345177052579</v>
      </c>
      <c r="V91">
        <f>0.5*(U90+W90+$J$38/9.81*(G90-I90)-$B$37*$J$41/(19.62*$J$37)*(G90*ABS(G90)-I90*ABS(I90)))</f>
        <v>765.18198413503399</v>
      </c>
      <c r="W91">
        <f>0.5*(V90+X90+$J$38/9.81*(H90-J90)-$B$37*$J$41/(19.62*$J$37)*(H90*ABS(H90)-J90*ABS(J90)))</f>
        <v>772.93638501166288</v>
      </c>
      <c r="X91">
        <f>0.5*(W90+Y90+$J$38/9.81*(I90-K90)-$B$37*$J$41/(19.62*$J$37)*(I90*ABS(I90)-K90*ABS(K90)))</f>
        <v>780.59756498903448</v>
      </c>
      <c r="Y91">
        <f>0.5*(X90+Z90+$J$38/9.81*(J90-L90)-$B$37*$J$41/(19.62*$J$37)*(J90*ABS(J90)-L90*ABS(L90)))</f>
        <v>788.12133536350518</v>
      </c>
      <c r="Z91">
        <f>0.5*(Y90+Z90+$J$38/9.81*(K90-L90)-$B$37*$J$41/(19.62*$J$37)*(K90*ABS(K90)-L90*ABS(L90)))</f>
        <v>793.23373299921764</v>
      </c>
    </row>
    <row r="92" spans="1:26" x14ac:dyDescent="0.3">
      <c r="A92">
        <v>3.5</v>
      </c>
      <c r="B92">
        <f>0.5*(B91+C91+9.81/$J$38*(P91-Q91)-$B$37*$J$41/(2*$J$37)*(B91*ABS(B91)+C91*ABS(C91)))</f>
        <v>2.9990714871834472</v>
      </c>
      <c r="C92">
        <f>0.5*(B91+D91+9.81/$J$38*(P91-R91)-$B$37*$J$41/(2*$J$37)*(B91*ABS(B91)+D91*ABS(D91)))</f>
        <v>2.9762927391618712</v>
      </c>
      <c r="D92">
        <f>0.5*(C91+E91+9.81/$J$38*(Q91-S91)-$B$37*$J$41/(2*$J$37)*(C91*ABS(C91)+E91*ABS(E91)))</f>
        <v>2.9786026121755782</v>
      </c>
      <c r="E92">
        <f>0.5*(D91+F91+9.81/$J$38*(R91-T91)-$B$37*$J$41/(2*$J$37)*(D91*ABS(D91)+F91*ABS(F91)))</f>
        <v>2.9841027003789882</v>
      </c>
      <c r="F92">
        <f>0.5*(E91+G91+9.81/$J$38*(S91-U91)-$B$37*$J$41/(2*$J$37)*(E91*ABS(E91)+G91*ABS(G91)))</f>
        <v>2.9960076836023415</v>
      </c>
      <c r="G92">
        <f>0.5*(F91+H91+9.81/$J$38*(T91-V91)-$B$37*$J$41/(2*$J$37)*(F91*ABS(F91)+H91*ABS(H91)))</f>
        <v>3.0180371266061057</v>
      </c>
      <c r="H92">
        <f>0.5*(G91+I91+9.81/$J$38*(U91-W91)-$B$37*$J$41/(2*$J$37)*(G91*ABS(G91)+I91*ABS(I91)))</f>
        <v>3.0492160748592547</v>
      </c>
      <c r="I92">
        <f>0.5*(H91+J91+9.81/$J$38*(V91-X91)-$B$37*$J$41/(2*$J$37)*(H91*ABS(H91)+J91*ABS(J91)))</f>
        <v>3.0795360531166418</v>
      </c>
      <c r="J92">
        <f>0.5*(I91+K91+9.81/$J$38*(W91-Y91)-$B$37*$J$41/(2*$J$37)*(I91*ABS(I91)+K91*ABS(K91)))</f>
        <v>3.1093074486120988</v>
      </c>
      <c r="K92">
        <f>0.5*(J91+L91+9.81/$J$38*(X91-Z91)-$B$37*$J$41/(2*$J$37)*(J91*ABS(J91)+L91*ABS(L91)))</f>
        <v>3.1387527400253075</v>
      </c>
      <c r="L92">
        <f>$B$26*M92*SQRT(Z92/$J$39)</f>
        <v>3.1468644980247449</v>
      </c>
      <c r="M92">
        <f t="shared" si="2"/>
        <v>0.5625</v>
      </c>
      <c r="O92">
        <v>3.5</v>
      </c>
      <c r="P92">
        <f>$J$39-$B$26^2/19.62</f>
        <v>723.5367494426622</v>
      </c>
      <c r="Q92">
        <f>0.5*(P91+R91+$J$38/9.81*(B91-D91)-$B$37*$J$41/(19.62*$J$37)*(B91*ABS(B91)-D91*ABS(D91)))</f>
        <v>730.85871139843391</v>
      </c>
      <c r="R92">
        <f>0.5*(Q91+S91+$J$38/9.81*(C91-E91)-$B$37*$J$41/(19.62*$J$37)*(C91*ABS(C91)-E91*ABS(E91)))</f>
        <v>735.86044299783305</v>
      </c>
      <c r="S92">
        <f>0.5*(R91+T91+$J$38/9.81*(D91-F91)-$B$37*$J$41/(19.62*$J$37)*(D91*ABS(D91)-F91*ABS(F91)))</f>
        <v>741.18529204730135</v>
      </c>
      <c r="T92">
        <f>0.5*(S91+U91+$J$38/9.81*(E91-G91)-$B$37*$J$41/(19.62*$J$37)*(E91*ABS(E91)-G91*ABS(G91)))</f>
        <v>747.13647427517651</v>
      </c>
      <c r="U92">
        <f>0.5*(T91+V91+$J$38/9.81*(F91-H91)-$B$37*$J$41/(19.62*$J$37)*(F91*ABS(F91)-H91*ABS(H91)))</f>
        <v>754.08091482084149</v>
      </c>
      <c r="V92">
        <f>0.5*(U91+W91+$J$38/9.81*(G91-I91)-$B$37*$J$41/(19.62*$J$37)*(G91*ABS(G91)-I91*ABS(I91)))</f>
        <v>762.01623039293941</v>
      </c>
      <c r="W92">
        <f>0.5*(V91+X91+$J$38/9.81*(H91-J91)-$B$37*$J$41/(19.62*$J$37)*(H91*ABS(H91)-J91*ABS(J91)))</f>
        <v>769.86530212495302</v>
      </c>
      <c r="X92">
        <f>0.5*(W91+Y91+$J$38/9.81*(I91-K91)-$B$37*$J$41/(19.62*$J$37)*(I91*ABS(I91)-K91*ABS(K91)))</f>
        <v>777.5855451898783</v>
      </c>
      <c r="Y92">
        <f>0.5*(X91+Z91+$J$38/9.81*(J91-L91)-$B$37*$J$41/(19.62*$J$37)*(J91*ABS(J91)-L91*ABS(L91)))</f>
        <v>785.15453952455709</v>
      </c>
      <c r="Z92">
        <f>0.5*(Y91+Z91+$J$38/9.81*(K91-L91)-$B$37*$J$41/(19.62*$J$37)*(K91*ABS(K91)-L91*ABS(L91)))</f>
        <v>790.3716198598147</v>
      </c>
    </row>
    <row r="93" spans="1:26" x14ac:dyDescent="0.3">
      <c r="A93">
        <v>3.6</v>
      </c>
      <c r="B93">
        <f>0.5*(B92+C92+9.81/$J$38*(P92-Q92)-$B$37*$J$41/(2*$J$37)*(B92*ABS(B92)+C92*ABS(C92)))</f>
        <v>2.9471229521845261</v>
      </c>
      <c r="C93">
        <f>0.5*(B92+D92+9.81/$J$38*(P92-R92)-$B$37*$J$41/(2*$J$37)*(B92*ABS(B92)+D92*ABS(D92)))</f>
        <v>2.9242213227244704</v>
      </c>
      <c r="D93">
        <f>0.5*(C92+E92+9.81/$J$38*(Q92-S92)-$B$37*$J$41/(2*$J$37)*(C92*ABS(C92)+E92*ABS(E92)))</f>
        <v>2.9252167124282829</v>
      </c>
      <c r="E93">
        <f>0.5*(D92+F92+9.81/$J$38*(R92-T92)-$B$37*$J$41/(2*$J$37)*(D92*ABS(D92)+F92*ABS(F92)))</f>
        <v>2.9277329473906155</v>
      </c>
      <c r="F93">
        <f>0.5*(E92+G92+9.81/$J$38*(S92-U92)-$B$37*$J$41/(2*$J$37)*(E92*ABS(E92)+G92*ABS(G92)))</f>
        <v>2.9336598607636701</v>
      </c>
      <c r="G93">
        <f>0.5*(F92+H92+9.81/$J$38*(T92-V92)-$B$37*$J$41/(2*$J$37)*(F92*ABS(F92)+H92*ABS(H92)))</f>
        <v>2.9455824677990017</v>
      </c>
      <c r="H93">
        <f>0.5*(G92+I92+9.81/$J$38*(U92-W92)-$B$37*$J$41/(2*$J$37)*(G92*ABS(G92)+I92*ABS(I92)))</f>
        <v>2.9673115930057463</v>
      </c>
      <c r="I93">
        <f>0.5*(H92+J92+9.81/$J$38*(V92-X92)-$B$37*$J$41/(2*$J$37)*(H92*ABS(H92)+J92*ABS(J92)))</f>
        <v>2.9987091241468069</v>
      </c>
      <c r="J93">
        <f>0.5*(I92+K92+9.81/$J$38*(W92-Y92)-$B$37*$J$41/(2*$J$37)*(I92*ABS(I92)+K92*ABS(K92)))</f>
        <v>3.0298278003868955</v>
      </c>
      <c r="K93">
        <f>0.5*(J92+L92+9.81/$J$38*(X92-Z92)-$B$37*$J$41/(2*$J$37)*(J92*ABS(J92)+L92*ABS(L92)))</f>
        <v>3.0607361616967639</v>
      </c>
      <c r="L93">
        <f>$B$26*M93*SQRT(Z93/$J$39)</f>
        <v>3.0710300947617259</v>
      </c>
      <c r="M93">
        <f t="shared" si="2"/>
        <v>0.55000000000000004</v>
      </c>
      <c r="O93">
        <v>3.6</v>
      </c>
      <c r="P93">
        <f>$J$39-$B$26^2/19.62</f>
        <v>723.5367494426622</v>
      </c>
      <c r="Q93">
        <f>0.5*(P92+R92+$J$38/9.81*(B92-D92)-$B$37*$J$41/(19.62*$J$37)*(B92*ABS(B92)-D92*ABS(D92)))</f>
        <v>730.76272359975428</v>
      </c>
      <c r="R93">
        <f>0.5*(Q92+S92+$J$38/9.81*(C92-E92)-$B$37*$J$41/(19.62*$J$37)*(C92*ABS(C92)-E92*ABS(E92)))</f>
        <v>735.61598069605543</v>
      </c>
      <c r="S93">
        <f>0.5*(R92+T92+$J$38/9.81*(D92-F92)-$B$37*$J$41/(19.62*$J$37)*(D92*ABS(D92)-F92*ABS(F92)))</f>
        <v>740.59361100449257</v>
      </c>
      <c r="T93">
        <f>0.5*(S92+U92+$J$38/9.81*(E92-G92)-$B$37*$J$41/(19.62*$J$37)*(E92*ABS(E92)-G92*ABS(G92)))</f>
        <v>745.86893459122109</v>
      </c>
      <c r="U93">
        <f>0.5*(T92+V92+$J$38/9.81*(F92-H92)-$B$37*$J$41/(19.62*$J$37)*(F92*ABS(F92)-H92*ABS(H92)))</f>
        <v>751.81017668018353</v>
      </c>
      <c r="V93">
        <f>0.5*(U92+W92+$J$38/9.81*(G92-I92)-$B$37*$J$41/(19.62*$J$37)*(G92*ABS(G92)-I92*ABS(I92)))</f>
        <v>758.77592802819186</v>
      </c>
      <c r="W93">
        <f>0.5*(V92+X92+$J$38/9.81*(H92-J92)-$B$37*$J$41/(19.62*$J$37)*(H92*ABS(H92)-J92*ABS(J92)))</f>
        <v>766.67688272205987</v>
      </c>
      <c r="X93">
        <f>0.5*(W92+Y92+$J$38/9.81*(I92-K92)-$B$37*$J$41/(19.62*$J$37)*(I92*ABS(I92)-K92*ABS(K92)))</f>
        <v>774.43138871533677</v>
      </c>
      <c r="Y93">
        <f>0.5*(X92+Z92+$J$38/9.81*(J92-L92)-$B$37*$J$41/(19.62*$J$37)*(J92*ABS(J92)-L92*ABS(L92)))</f>
        <v>782.02608254529059</v>
      </c>
      <c r="Z93">
        <f>0.5*(Y92+Z92+$J$38/9.81*(K92-L92)-$B$37*$J$41/(19.62*$J$37)*(K92*ABS(K92)-L92*ABS(L92)))</f>
        <v>787.34136905991397</v>
      </c>
    </row>
    <row r="94" spans="1:26" x14ac:dyDescent="0.3">
      <c r="A94">
        <v>3.7</v>
      </c>
      <c r="B94">
        <f>0.5*(B93+C93+9.81/$J$38*(P93-Q93)-$B$37*$J$41/(2*$J$37)*(B93*ABS(B93)+C93*ABS(C93)))</f>
        <v>2.8957591773500253</v>
      </c>
      <c r="C94">
        <f>0.5*(B93+D93+9.81/$J$38*(P93-R93)-$B$37*$J$41/(2*$J$37)*(B93*ABS(B93)+D93*ABS(D93)))</f>
        <v>2.8729166707225366</v>
      </c>
      <c r="D94">
        <f>0.5*(C93+E93+9.81/$J$38*(Q93-S93)-$B$37*$J$41/(2*$J$37)*(C93*ABS(C93)+E93*ABS(E93)))</f>
        <v>2.8735717382167034</v>
      </c>
      <c r="E94">
        <f>0.5*(D93+F93+9.81/$J$38*(R93-T93)-$B$37*$J$41/(2*$J$37)*(D93*ABS(D93)+F93*ABS(F93)))</f>
        <v>2.8749910929455735</v>
      </c>
      <c r="F94">
        <f>0.5*(E93+G93+9.81/$J$38*(S93-U93)-$B$37*$J$41/(2*$J$37)*(E93*ABS(E93)+G93*ABS(G93)))</f>
        <v>2.8775512597222668</v>
      </c>
      <c r="G94">
        <f>0.5*(F93+H93+9.81/$J$38*(T93-V93)-$B$37*$J$41/(2*$J$37)*(F93*ABS(F93)+H93*ABS(H93)))</f>
        <v>2.8832014047559413</v>
      </c>
      <c r="H94">
        <f>0.5*(G93+I93+9.81/$J$38*(U93-W93)-$B$37*$J$41/(2*$J$37)*(G93*ABS(G93)+I93*ABS(I93)))</f>
        <v>2.8953604339034404</v>
      </c>
      <c r="I94">
        <f>0.5*(H93+J93+9.81/$J$38*(V93-X93)-$B$37*$J$41/(2*$J$37)*(H93*ABS(H93)+J93*ABS(J93)))</f>
        <v>2.9178966464813261</v>
      </c>
      <c r="J94">
        <f>0.5*(I93+K93+9.81/$J$38*(W93-Y93)-$B$37*$J$41/(2*$J$37)*(I93*ABS(I93)+K93*ABS(K93)))</f>
        <v>2.9504098175155362</v>
      </c>
      <c r="K94">
        <f>0.5*(J93+L93+9.81/$J$38*(X93-Z93)-$B$37*$J$41/(2*$J$37)*(J93*ABS(J93)+L93*ABS(L93)))</f>
        <v>2.9827707760690108</v>
      </c>
      <c r="L94">
        <f>$B$26*M94*SQRT(Z94/$J$39)</f>
        <v>2.9951425236199167</v>
      </c>
      <c r="M94">
        <f t="shared" si="2"/>
        <v>0.53749999999999998</v>
      </c>
      <c r="O94">
        <v>3.7</v>
      </c>
      <c r="P94">
        <f>$J$39-$B$26^2/19.62</f>
        <v>723.5367494426622</v>
      </c>
      <c r="Q94">
        <f>0.5*(P93+R93+$J$38/9.81*(B93-D93)-$B$37*$J$41/(19.62*$J$37)*(B93*ABS(B93)-D93*ABS(D93)))</f>
        <v>730.71521764138743</v>
      </c>
      <c r="R94">
        <f>0.5*(Q93+S93+$J$38/9.81*(C93-E93)-$B$37*$J$41/(19.62*$J$37)*(C93*ABS(C93)-E93*ABS(E93)))</f>
        <v>735.49560640278912</v>
      </c>
      <c r="S94">
        <f>0.5*(R93+T93+$J$38/9.81*(D93-F93)-$B$37*$J$41/(19.62*$J$37)*(D93*ABS(D93)-F93*ABS(F93)))</f>
        <v>740.30351872117501</v>
      </c>
      <c r="T94">
        <f>0.5*(S93+U93+$J$38/9.81*(E93-G93)-$B$37*$J$41/(19.62*$J$37)*(E93*ABS(E93)-G93*ABS(G93)))</f>
        <v>745.27394032584641</v>
      </c>
      <c r="U94">
        <f>0.5*(T93+V93+$J$38/9.81*(F93-H93)-$B$37*$J$41/(19.62*$J$37)*(F93*ABS(F93)-H93*ABS(H93)))</f>
        <v>750.5729589402406</v>
      </c>
      <c r="V94">
        <f>0.5*(U93+W93+$J$38/9.81*(G93-I93)-$B$37*$J$41/(19.62*$J$37)*(G93*ABS(G93)-I93*ABS(I93)))</f>
        <v>756.48160308383763</v>
      </c>
      <c r="W94">
        <f>0.5*(V93+X93+$J$38/9.81*(H93-J93)-$B$37*$J$41/(19.62*$J$37)*(H93*ABS(H93)-J93*ABS(J93)))</f>
        <v>763.35359176327484</v>
      </c>
      <c r="X94">
        <f>0.5*(W93+Y93+$J$38/9.81*(I93-K93)-$B$37*$J$41/(19.62*$J$37)*(I93*ABS(I93)-K93*ABS(K93)))</f>
        <v>771.1268469011153</v>
      </c>
      <c r="Y94">
        <f>0.5*(X93+Z93+$J$38/9.81*(J93-L93)-$B$37*$J$41/(19.62*$J$37)*(J93*ABS(J93)-L93*ABS(L93)))</f>
        <v>778.74437126127407</v>
      </c>
      <c r="Z94">
        <f>0.5*(Y93+Z93+$J$38/9.81*(K93-L93)-$B$37*$J$41/(19.62*$J$37)*(K93*ABS(K93)-L93*ABS(L93)))</f>
        <v>784.14856913075994</v>
      </c>
    </row>
    <row r="95" spans="1:26" x14ac:dyDescent="0.3">
      <c r="A95">
        <v>3.8</v>
      </c>
      <c r="B95">
        <f>0.5*(B94+C94+9.81/$J$38*(P94-Q94)-$B$37*$J$41/(2*$J$37)*(B94*ABS(B94)+C94*ABS(C94)))</f>
        <v>2.8448324476960312</v>
      </c>
      <c r="C95">
        <f>0.5*(B94+D94+9.81/$J$38*(P94-R94)-$B$37*$J$41/(2*$J$37)*(B94*ABS(B94)+D94*ABS(D94)))</f>
        <v>2.8221708075960863</v>
      </c>
      <c r="D95">
        <f>0.5*(C94+E94+9.81/$J$38*(Q94-S94)-$B$37*$J$41/(2*$J$37)*(C94*ABS(C94)+E94*ABS(E94)))</f>
        <v>2.8228958537753326</v>
      </c>
      <c r="E95">
        <f>0.5*(D94+F94+9.81/$J$38*(R94-T94)-$B$37*$J$41/(2*$J$37)*(D94*ABS(D94)+F94*ABS(F94)))</f>
        <v>2.8235840958867837</v>
      </c>
      <c r="F95">
        <f>0.5*(E94+G94+9.81/$J$38*(S94-U94)-$B$37*$J$41/(2*$J$37)*(E94*ABS(E94)+G94*ABS(G94)))</f>
        <v>2.8247450050015686</v>
      </c>
      <c r="G95">
        <f>0.5*(F94+H94+9.81/$J$38*(T94-V94)-$B$37*$J$41/(2*$J$37)*(F94*ABS(F94)+H94*ABS(H94)))</f>
        <v>2.8275673914229125</v>
      </c>
      <c r="H95">
        <f>0.5*(G94+I94+9.81/$J$38*(U94-W94)-$B$37*$J$41/(2*$J$37)*(G94*ABS(G94)+I94*ABS(I94)))</f>
        <v>2.8340474286608712</v>
      </c>
      <c r="I95">
        <f>0.5*(H94+J94+9.81/$J$38*(V94-X94)-$B$37*$J$41/(2*$J$37)*(H94*ABS(H94)+J94*ABS(J94)))</f>
        <v>2.8473387236182255</v>
      </c>
      <c r="J95">
        <f>0.5*(I94+K94+9.81/$J$38*(W94-Y94)-$B$37*$J$41/(2*$J$37)*(I94*ABS(I94)+K94*ABS(K94)))</f>
        <v>2.8711053769762072</v>
      </c>
      <c r="K95">
        <f>0.5*(J94+L94+9.81/$J$38*(X94-Z94)-$B$37*$J$41/(2*$J$37)*(J94*ABS(J94)+L94*ABS(L94)))</f>
        <v>2.9048608874165454</v>
      </c>
      <c r="L95">
        <f>$B$26*M95*SQRT(Z95/$J$39)</f>
        <v>2.9192411270824015</v>
      </c>
      <c r="M95">
        <f t="shared" si="2"/>
        <v>0.52500000000000002</v>
      </c>
      <c r="O95">
        <v>3.8</v>
      </c>
      <c r="P95">
        <f>$J$39-$B$26^2/19.62</f>
        <v>723.5367494426622</v>
      </c>
      <c r="Q95">
        <f>0.5*(P94+R94+$J$38/9.81*(B94-D94)-$B$37*$J$41/(19.62*$J$37)*(B94*ABS(B94)-D94*ABS(D94)))</f>
        <v>730.66964944198492</v>
      </c>
      <c r="R95">
        <f>0.5*(Q94+S94+$J$38/9.81*(C94-E94)-$B$37*$J$41/(19.62*$J$37)*(C94*ABS(C94)-E94*ABS(E94)))</f>
        <v>735.40152396505903</v>
      </c>
      <c r="S95">
        <f>0.5*(R94+T94+$J$38/9.81*(D94-F94)-$B$37*$J$41/(19.62*$J$37)*(D94*ABS(D94)-F94*ABS(F94)))</f>
        <v>740.1778876242164</v>
      </c>
      <c r="T95">
        <f>0.5*(S94+U94+$J$38/9.81*(E94-G94)-$B$37*$J$41/(19.62*$J$37)*(E94*ABS(E94)-G94*ABS(G94)))</f>
        <v>745.01140449247885</v>
      </c>
      <c r="U95">
        <f>0.5*(T94+V94+$J$38/9.81*(F94-H94)-$B$37*$J$41/(19.62*$J$37)*(F94*ABS(F94)-H94*ABS(H94)))</f>
        <v>749.95191563678213</v>
      </c>
      <c r="V95">
        <f>0.5*(U94+W94+$J$38/9.81*(G94-I94)-$B$37*$J$41/(19.62*$J$37)*(G94*ABS(G94)-I94*ABS(I94)))</f>
        <v>755.1595533360412</v>
      </c>
      <c r="W95">
        <f>0.5*(V94+X94+$J$38/9.81*(H94-J94)-$B$37*$J$41/(19.62*$J$37)*(H94*ABS(H94)-J94*ABS(J94)))</f>
        <v>760.94234026048059</v>
      </c>
      <c r="X95">
        <f>0.5*(W94+Y94+$J$38/9.81*(I94-K94)-$B$37*$J$41/(19.62*$J$37)*(I94*ABS(I94)-K94*ABS(K94)))</f>
        <v>767.67633203287664</v>
      </c>
      <c r="Y95">
        <f>0.5*(X94+Z94+$J$38/9.81*(J94-L94)-$B$37*$J$41/(19.62*$J$37)*(J94*ABS(J94)-L94*ABS(L94)))</f>
        <v>775.31216261077441</v>
      </c>
      <c r="Z95">
        <f>0.5*(Y94+Z94+$J$38/9.81*(K94-L94)-$B$37*$J$41/(19.62*$J$37)*(K94*ABS(K94)-L94*ABS(L94)))</f>
        <v>780.80329291859687</v>
      </c>
    </row>
    <row r="96" spans="1:26" x14ac:dyDescent="0.3">
      <c r="A96">
        <v>3.9</v>
      </c>
      <c r="B96">
        <f>0.5*(B95+C95+9.81/$J$38*(P95-Q95)-$B$37*$J$41/(2*$J$37)*(B95*ABS(B95)+C95*ABS(C95)))</f>
        <v>2.794389468506798</v>
      </c>
      <c r="C96">
        <f>0.5*(B95+D95+9.81/$J$38*(P95-R95)-$B$37*$J$41/(2*$J$37)*(B95*ABS(B95)+D95*ABS(D95)))</f>
        <v>2.7719960157043677</v>
      </c>
      <c r="D96">
        <f>0.5*(C95+E95+9.81/$J$38*(Q95-S95)-$B$37*$J$41/(2*$J$37)*(C95*ABS(C95)+E95*ABS(E95)))</f>
        <v>2.7723787987002648</v>
      </c>
      <c r="E96">
        <f>0.5*(D95+F95+9.81/$J$38*(R95-T95)-$B$37*$J$41/(2*$J$37)*(D95*ABS(D95)+F95*ABS(F95)))</f>
        <v>2.7728298051957423</v>
      </c>
      <c r="F96">
        <f>0.5*(E95+G95+9.81/$J$38*(S95-U95)-$B$37*$J$41/(2*$J$37)*(E95*ABS(E95)+G95*ABS(G95)))</f>
        <v>2.7737898188571593</v>
      </c>
      <c r="G96">
        <f>0.5*(F95+H95+9.81/$J$38*(T95-V95)-$B$37*$J$41/(2*$J$37)*(F95*ABS(F95)+H95*ABS(H95)))</f>
        <v>2.7757982537736186</v>
      </c>
      <c r="H96">
        <f>0.5*(G95+I95+9.81/$J$38*(U95-W95)-$B$37*$J$41/(2*$J$37)*(G95*ABS(G95)+I95*ABS(I95)))</f>
        <v>2.7797773333334583</v>
      </c>
      <c r="I96">
        <f>0.5*(H95+J95+9.81/$J$38*(V95-X95)-$B$37*$J$41/(2*$J$37)*(H95*ABS(H95)+J95*ABS(J95)))</f>
        <v>2.7875089971668543</v>
      </c>
      <c r="J96">
        <f>0.5*(I95+K95+9.81/$J$38*(W95-Y95)-$B$37*$J$41/(2*$J$37)*(I95*ABS(I95)+K95*ABS(K95)))</f>
        <v>2.8020403961480698</v>
      </c>
      <c r="K96">
        <f>0.5*(J95+L95+9.81/$J$38*(X95-Z95)-$B$37*$J$41/(2*$J$37)*(J95*ABS(J95)+L95*ABS(L95)))</f>
        <v>2.8270247283059424</v>
      </c>
      <c r="L96">
        <f>$B$26*M96*SQRT(Z96/$J$39)</f>
        <v>2.8433536647153739</v>
      </c>
      <c r="M96">
        <f t="shared" si="2"/>
        <v>0.51249999999999996</v>
      </c>
      <c r="O96">
        <v>3.9</v>
      </c>
      <c r="P96">
        <f>$J$39-$B$26^2/19.62</f>
        <v>723.5367494426622</v>
      </c>
      <c r="Q96">
        <f>0.5*(P95+R95+$J$38/9.81*(B95-D95)-$B$37*$J$41/(19.62*$J$37)*(B95*ABS(B95)-D95*ABS(D95)))</f>
        <v>730.6095674527827</v>
      </c>
      <c r="R96">
        <f>0.5*(Q95+S95+$J$38/9.81*(C95-E95)-$B$37*$J$41/(19.62*$J$37)*(C95*ABS(C95)-E95*ABS(E95)))</f>
        <v>735.35029507361844</v>
      </c>
      <c r="S96">
        <f>0.5*(R95+T95+$J$38/9.81*(D95-F95)-$B$37*$J$41/(19.62*$J$37)*(D95*ABS(D95)-F95*ABS(F95)))</f>
        <v>740.11033130356111</v>
      </c>
      <c r="T96">
        <f>0.5*(S95+U95+$J$38/9.81*(E95-G95)-$B$37*$J$41/(19.62*$J$37)*(E95*ABS(E95)-G95*ABS(G95)))</f>
        <v>744.85781967547427</v>
      </c>
      <c r="U96">
        <f>0.5*(T95+V95+$J$38/9.81*(F95-H95)-$B$37*$J$41/(19.62*$J$37)*(F95*ABS(F95)-H95*ABS(H95)))</f>
        <v>749.60186828288226</v>
      </c>
      <c r="V96">
        <f>0.5*(U95+W95+$J$38/9.81*(G95-I95)-$B$37*$J$41/(19.62*$J$37)*(G95*ABS(G95)-I95*ABS(I95)))</f>
        <v>754.41926395255632</v>
      </c>
      <c r="W96">
        <f>0.5*(V95+X95+$J$38/9.81*(H95-J95)-$B$37*$J$41/(19.62*$J$37)*(H95*ABS(H95)-J95*ABS(J95)))</f>
        <v>759.49138913770787</v>
      </c>
      <c r="X96">
        <f>0.5*(W95+Y95+$J$38/9.81*(I95-K95)-$B$37*$J$41/(19.62*$J$37)*(I95*ABS(I95)-K95*ABS(K95)))</f>
        <v>765.13681265913647</v>
      </c>
      <c r="Y96">
        <f>0.5*(X95+Z95+$J$38/9.81*(J95-L95)-$B$37*$J$41/(19.62*$J$37)*(J95*ABS(J95)-L95*ABS(L95)))</f>
        <v>771.73735079971755</v>
      </c>
      <c r="Z96">
        <f>0.5*(Y95+Z95+$J$38/9.81*(K95-L95)-$B$37*$J$41/(19.62*$J$37)*(K95*ABS(K95)-L95*ABS(L95)))</f>
        <v>777.31013376515864</v>
      </c>
    </row>
    <row r="97" spans="1:26" x14ac:dyDescent="0.3">
      <c r="A97">
        <v>4</v>
      </c>
      <c r="B97">
        <f>0.5*(B96+C96+9.81/$J$38*(P96-Q96)-$B$37*$J$41/(2*$J$37)*(B96*ABS(B96)+C96*ABS(C96)))</f>
        <v>2.74453883857776</v>
      </c>
      <c r="C97">
        <f>0.5*(B96+D96+9.81/$J$38*(P96-R96)-$B$37*$J$41/(2*$J$37)*(B96*ABS(B96)+D96*ABS(D96)))</f>
        <v>2.7219322716532472</v>
      </c>
      <c r="D97">
        <f>0.5*(C96+E96+9.81/$J$38*(Q96-S96)-$B$37*$J$41/(2*$J$37)*(C96*ABS(C96)+E96*ABS(E96)))</f>
        <v>2.7221194070934027</v>
      </c>
      <c r="E97">
        <f>0.5*(D96+F96+9.81/$J$38*(R96-T96)-$B$37*$J$41/(2*$J$37)*(D96*ABS(D96)+F96*ABS(F96)))</f>
        <v>2.7227560628154821</v>
      </c>
      <c r="F97">
        <f>0.5*(E96+G96+9.81/$J$38*(S96-U96)-$B$37*$J$41/(2*$J$37)*(E96*ABS(E96)+G96*ABS(G96)))</f>
        <v>2.7240585762146106</v>
      </c>
      <c r="G97">
        <f>0.5*(F96+H96+9.81/$J$38*(T96-V96)-$B$37*$J$41/(2*$J$37)*(F96*ABS(F96)+H96*ABS(H96)))</f>
        <v>2.7261837319682747</v>
      </c>
      <c r="H97">
        <f>0.5*(G96+I96+9.81/$J$38*(U96-W96)-$B$37*$J$41/(2*$J$37)*(G96*ABS(G96)+I96*ABS(I96)))</f>
        <v>2.7294598821608709</v>
      </c>
      <c r="I97">
        <f>0.5*(H96+J96+9.81/$J$38*(V96-X96)-$B$37*$J$41/(2*$J$37)*(H96*ABS(H96)+J96*ABS(J96)))</f>
        <v>2.73470232130038</v>
      </c>
      <c r="J97">
        <f>0.5*(I96+K96+9.81/$J$38*(W96-Y96)-$B$37*$J$41/(2*$J$37)*(I96*ABS(I96)+K96*ABS(K96)))</f>
        <v>2.7436554150625962</v>
      </c>
      <c r="K97">
        <f>0.5*(J96+L96+9.81/$J$38*(X96-Z96)-$B$37*$J$41/(2*$J$37)*(J96*ABS(J96)+L96*ABS(L96)))</f>
        <v>2.7593828189059089</v>
      </c>
      <c r="L97">
        <f>$B$26*M97*SQRT(Z97/$J$39)</f>
        <v>2.7675092977215519</v>
      </c>
      <c r="M97">
        <f t="shared" si="2"/>
        <v>0.5</v>
      </c>
      <c r="O97">
        <v>4</v>
      </c>
      <c r="P97">
        <f>$J$39-$B$26^2/19.62</f>
        <v>723.5367494426622</v>
      </c>
      <c r="Q97">
        <f>0.5*(P96+R96+$J$38/9.81*(B96-D96)-$B$37*$J$41/(19.62*$J$37)*(B96*ABS(B96)-D96*ABS(D96)))</f>
        <v>730.58780410204793</v>
      </c>
      <c r="R97">
        <f>0.5*(Q96+S96+$J$38/9.81*(C96-E96)-$B$37*$J$41/(19.62*$J$37)*(C96*ABS(C96)-E96*ABS(E96)))</f>
        <v>735.31660266508663</v>
      </c>
      <c r="S97">
        <f>0.5*(R96+T96+$J$38/9.81*(D96-F96)-$B$37*$J$41/(19.62*$J$37)*(D96*ABS(D96)-F96*ABS(F96)))</f>
        <v>740.03070182559418</v>
      </c>
      <c r="T97">
        <f>0.5*(S96+U96+$J$38/9.81*(E96-G96)-$B$37*$J$41/(19.62*$J$37)*(E96*ABS(E96)-G96*ABS(G96)))</f>
        <v>744.70177728153556</v>
      </c>
      <c r="U97">
        <f>0.5*(T96+V96+$J$38/9.81*(F96-H96)-$B$37*$J$41/(19.62*$J$37)*(F96*ABS(F96)-H96*ABS(H96)))</f>
        <v>749.32726531862818</v>
      </c>
      <c r="V97">
        <f>0.5*(U96+W96+$J$38/9.81*(G96-I96)-$B$37*$J$41/(19.62*$J$37)*(G96*ABS(G96)-I96*ABS(I96)))</f>
        <v>753.93781529441208</v>
      </c>
      <c r="W97">
        <f>0.5*(V96+X96+$J$38/9.81*(H96-J96)-$B$37*$J$41/(19.62*$J$37)*(H96*ABS(H96)-J96*ABS(J96)))</f>
        <v>758.62063516604144</v>
      </c>
      <c r="X97">
        <f>0.5*(W96+Y96+$J$38/9.81*(I96-K96)-$B$37*$J$41/(19.62*$J$37)*(I96*ABS(I96)-K96*ABS(K96)))</f>
        <v>763.56004209865068</v>
      </c>
      <c r="Y97">
        <f>0.5*(X96+Z96+$J$38/9.81*(J96-L96)-$B$37*$J$41/(19.62*$J$37)*(J96*ABS(J96)-L96*ABS(L96)))</f>
        <v>769.07569573123294</v>
      </c>
      <c r="Z97">
        <f>0.5*(Y96+Z96+$J$38/9.81*(K96-L96)-$B$37*$J$41/(19.62*$J$37)*(K96*ABS(K96)-L96*ABS(L96)))</f>
        <v>773.6748401594906</v>
      </c>
    </row>
    <row r="98" spans="1:26" x14ac:dyDescent="0.3">
      <c r="A98">
        <v>4.0999999999999996</v>
      </c>
      <c r="B98">
        <f>0.5*(B97+C97+9.81/$J$38*(P97-Q97)-$B$37*$J$41/(2*$J$37)*(B97*ABS(B97)+C97*ABS(C97)))</f>
        <v>2.6948514509771333</v>
      </c>
      <c r="C98">
        <f>0.5*(B97+D97+9.81/$J$38*(P97-R97)-$B$37*$J$41/(2*$J$37)*(B97*ABS(B97)+D97*ABS(D97)))</f>
        <v>2.6722047556504838</v>
      </c>
      <c r="D98">
        <f>0.5*(C97+E97+9.81/$J$38*(Q97-S97)-$B$37*$J$41/(2*$J$37)*(C97*ABS(C97)+E97*ABS(E97)))</f>
        <v>2.6724937951439913</v>
      </c>
      <c r="E98">
        <f>0.5*(D97+F97+9.81/$J$38*(R97-T97)-$B$37*$J$41/(2*$J$37)*(D97*ABS(D97)+F97*ABS(F97)))</f>
        <v>2.6735137688407145</v>
      </c>
      <c r="F98">
        <f>0.5*(E97+G97+9.81/$J$38*(S97-U97)-$B$37*$J$41/(2*$J$37)*(E97*ABS(E97)+G97*ABS(G97)))</f>
        <v>2.6753162807327304</v>
      </c>
      <c r="G98">
        <f>0.5*(F97+H97+9.81/$J$38*(T97-V97)-$B$37*$J$41/(2*$J$37)*(F97*ABS(F97)+H97*ABS(H97)))</f>
        <v>2.6778891878159579</v>
      </c>
      <c r="H98">
        <f>0.5*(G97+I97+9.81/$J$38*(U97-W97)-$B$37*$J$41/(2*$J$37)*(G97*ABS(G97)+I97*ABS(I97)))</f>
        <v>2.6812852332088828</v>
      </c>
      <c r="I98">
        <f>0.5*(H97+J97+9.81/$J$38*(V97-X97)-$B$37*$J$41/(2*$J$37)*(H97*ABS(H97)+J97*ABS(J97)))</f>
        <v>2.6857983886513197</v>
      </c>
      <c r="J98">
        <f>0.5*(I97+K97+9.81/$J$38*(W97-Y97)-$B$37*$J$41/(2*$J$37)*(I97*ABS(I97)+K97*ABS(K97)))</f>
        <v>2.692243844488067</v>
      </c>
      <c r="K98">
        <f>0.5*(J97+L97+9.81/$J$38*(X97-Z97)-$B$37*$J$41/(2*$J$37)*(J97*ABS(J97)+L97*ABS(L97)))</f>
        <v>2.7023917395793635</v>
      </c>
      <c r="L98">
        <f>$B$26*M98*SQRT(Z98/$J$39)</f>
        <v>2.6935705812460942</v>
      </c>
      <c r="M98">
        <f t="shared" si="2"/>
        <v>0.48750000000000004</v>
      </c>
      <c r="O98">
        <v>4.0999999999999996</v>
      </c>
      <c r="P98">
        <f>$J$39-$B$26^2/19.62</f>
        <v>723.5367494426622</v>
      </c>
      <c r="Q98">
        <f>0.5*(P97+R97+$J$38/9.81*(B97-D97)-$B$37*$J$41/(19.62*$J$37)*(B97*ABS(B97)-D97*ABS(D97)))</f>
        <v>730.59220850393694</v>
      </c>
      <c r="R98">
        <f>0.5*(Q97+S97+$J$38/9.81*(C97-E97)-$B$37*$J$41/(19.62*$J$37)*(C97*ABS(C97)-E97*ABS(E97)))</f>
        <v>735.26642603733444</v>
      </c>
      <c r="S98">
        <f>0.5*(R97+T97+$J$38/9.81*(D97-F97)-$B$37*$J$41/(19.62*$J$37)*(D97*ABS(D97)-F97*ABS(F97)))</f>
        <v>739.90837722229651</v>
      </c>
      <c r="T98">
        <f>0.5*(S97+U97+$J$38/9.81*(E97-G97)-$B$37*$J$41/(19.62*$J$37)*(E97*ABS(E97)-G97*ABS(G97)))</f>
        <v>744.50078727529456</v>
      </c>
      <c r="U98">
        <f>0.5*(T97+V97+$J$38/9.81*(F97-H97)-$B$37*$J$41/(19.62*$J$37)*(F97*ABS(F97)-H97*ABS(H97)))</f>
        <v>749.03899534946322</v>
      </c>
      <c r="V98">
        <f>0.5*(U97+W97+$J$38/9.81*(G97-I97)-$B$37*$J$41/(19.62*$J$37)*(G97*ABS(G97)-I97*ABS(I97)))</f>
        <v>753.53108922081776</v>
      </c>
      <c r="W98">
        <f>0.5*(V97+X97+$J$38/9.81*(H97-J97)-$B$37*$J$41/(19.62*$J$37)*(H97*ABS(H97)-J97*ABS(J97)))</f>
        <v>758.01093700429465</v>
      </c>
      <c r="X98">
        <f>0.5*(W97+Y97+$J$38/9.81*(I97-K97)-$B$37*$J$41/(19.62*$J$37)*(I97*ABS(I97)-K97*ABS(K97)))</f>
        <v>762.5650856167739</v>
      </c>
      <c r="Y98">
        <f>0.5*(X97+Z97+$J$38/9.81*(J97-L97)-$B$37*$J$41/(19.62*$J$37)*(J97*ABS(J97)-L97*ABS(L97)))</f>
        <v>767.37733503666482</v>
      </c>
      <c r="Z98">
        <f>0.5*(Y97+Z97+$J$38/9.81*(K97-L97)-$B$37*$J$41/(19.62*$J$37)*(K97*ABS(K97)-L97*ABS(L97)))</f>
        <v>770.95279182522438</v>
      </c>
    </row>
    <row r="99" spans="1:26" x14ac:dyDescent="0.3">
      <c r="A99">
        <v>4.2</v>
      </c>
      <c r="B99">
        <f>0.5*(B98+C98+9.81/$J$38*(P98-Q98)-$B$37*$J$41/(2*$J$37)*(B98*ABS(B98)+C98*ABS(C98)))</f>
        <v>2.6452841693350053</v>
      </c>
      <c r="C99">
        <f>0.5*(B98+D98+9.81/$J$38*(P98-R98)-$B$37*$J$41/(2*$J$37)*(B98*ABS(B98)+D98*ABS(D98)))</f>
        <v>2.6229507389554674</v>
      </c>
      <c r="D99">
        <f>0.5*(C98+E98+9.81/$J$38*(Q98-S98)-$B$37*$J$41/(2*$J$37)*(C98*ABS(C98)+E98*ABS(E98)))</f>
        <v>2.6237782961137852</v>
      </c>
      <c r="E99">
        <f>0.5*(D98+F98+9.81/$J$38*(R98-T98)-$B$37*$J$41/(2*$J$37)*(D98*ABS(D98)+F98*ABS(F98)))</f>
        <v>2.6252141178851258</v>
      </c>
      <c r="F99">
        <f>0.5*(E98+G98+9.81/$J$38*(S98-U98)-$B$37*$J$41/(2*$J$37)*(E98*ABS(E98)+G98*ABS(G98)))</f>
        <v>2.6275036799618703</v>
      </c>
      <c r="G99">
        <f>0.5*(F98+H98+9.81/$J$38*(T98-V98)-$B$37*$J$41/(2*$J$37)*(F98*ABS(F98)+H98*ABS(H98)))</f>
        <v>2.6305770194476605</v>
      </c>
      <c r="H99">
        <f>0.5*(G98+I98+9.81/$J$38*(U98-W98)-$B$37*$J$41/(2*$J$37)*(G98*ABS(G98)+I98*ABS(I98)))</f>
        <v>2.6343893105453078</v>
      </c>
      <c r="I99">
        <f>0.5*(H98+J98+9.81/$J$38*(V98-X98)-$B$37*$J$41/(2*$J$37)*(H98*ABS(H98)+J98*ABS(J98)))</f>
        <v>2.6389958114801462</v>
      </c>
      <c r="J99">
        <f>0.5*(I98+K98+9.81/$J$38*(W98-Y98)-$B$37*$J$41/(2*$J$37)*(I98*ABS(I98)+K98*ABS(K98)))</f>
        <v>2.6447042155085585</v>
      </c>
      <c r="K99">
        <f>0.5*(J98+L98+9.81/$J$38*(X98-Z98)-$B$37*$J$41/(2*$J$37)*(J98*ABS(J98)+L98*ABS(L98)))</f>
        <v>2.6482265960980342</v>
      </c>
      <c r="L99">
        <f>$B$26*M99*SQRT(Z99/$J$39)</f>
        <v>2.6222413445860338</v>
      </c>
      <c r="M99">
        <f t="shared" si="2"/>
        <v>0.47499999999999998</v>
      </c>
      <c r="O99">
        <v>4.2</v>
      </c>
      <c r="P99">
        <f>$J$39-$B$26^2/19.62</f>
        <v>723.5367494426622</v>
      </c>
      <c r="Q99">
        <f>0.5*(P98+R98+$J$38/9.81*(B98-D98)-$B$37*$J$41/(19.62*$J$37)*(B98*ABS(B98)-D98*ABS(D98)))</f>
        <v>730.56390868999517</v>
      </c>
      <c r="R99">
        <f>0.5*(Q98+S98+$J$38/9.81*(C98-E98)-$B$37*$J$41/(19.62*$J$37)*(C98*ABS(C98)-E98*ABS(E98)))</f>
        <v>735.18224040334576</v>
      </c>
      <c r="S99">
        <f>0.5*(R98+T98+$J$38/9.81*(D98-F98)-$B$37*$J$41/(19.62*$J$37)*(D98*ABS(D98)-F98*ABS(F98)))</f>
        <v>739.73687239253513</v>
      </c>
      <c r="T99">
        <f>0.5*(S98+U98+$J$38/9.81*(E98-G98)-$B$37*$J$41/(19.62*$J$37)*(E98*ABS(E98)-G98*ABS(G98)))</f>
        <v>744.24621873626165</v>
      </c>
      <c r="U99">
        <f>0.5*(T98+V98+$J$38/9.81*(F98-H98)-$B$37*$J$41/(19.62*$J$37)*(F98*ABS(F98)-H98*ABS(H98)))</f>
        <v>748.70562671056155</v>
      </c>
      <c r="V99">
        <f>0.5*(U98+W98+$J$38/9.81*(G98-I98)-$B$37*$J$41/(19.62*$J$37)*(G98*ABS(G98)-I98*ABS(I98)))</f>
        <v>753.11378577777816</v>
      </c>
      <c r="W99">
        <f>0.5*(V98+X98+$J$38/9.81*(H98-J98)-$B$37*$J$41/(19.62*$J$37)*(H98*ABS(H98)-J98*ABS(J98)))</f>
        <v>757.47837548112875</v>
      </c>
      <c r="X99">
        <f>0.5*(W98+Y98+$J$38/9.81*(I98-K98)-$B$37*$J$41/(19.62*$J$37)*(I98*ABS(I98)-K98*ABS(K98)))</f>
        <v>761.83148747977134</v>
      </c>
      <c r="Y99">
        <f>0.5*(X98+Z98+$J$38/9.81*(J98-L98)-$B$37*$J$41/(19.62*$J$37)*(J98*ABS(J98)-L98*ABS(L98)))</f>
        <v>766.68996485702326</v>
      </c>
      <c r="Z99">
        <f>0.5*(Y98+Z98+$J$38/9.81*(K98-L98)-$B$37*$J$41/(19.62*$J$37)*(K98*ABS(K98)-L98*ABS(L98)))</f>
        <v>769.62365430639852</v>
      </c>
    </row>
    <row r="100" spans="1:26" x14ac:dyDescent="0.3">
      <c r="A100">
        <v>4.3</v>
      </c>
      <c r="B100">
        <f>0.5*(B99+C99+9.81/$J$38*(P99-Q99)-$B$37*$J$41/(2*$J$37)*(B99*ABS(B99)+C99*ABS(C99)))</f>
        <v>2.5961670632647653</v>
      </c>
      <c r="C100">
        <f>0.5*(B99+D99+9.81/$J$38*(P99-R99)-$B$37*$J$41/(2*$J$37)*(B99*ABS(B99)+D99*ABS(D99)))</f>
        <v>2.5743707986698894</v>
      </c>
      <c r="D100">
        <f>0.5*(C99+E99+9.81/$J$38*(Q99-S99)-$B$37*$J$41/(2*$J$37)*(C99*ABS(C99)+E99*ABS(E99)))</f>
        <v>2.5758449367199798</v>
      </c>
      <c r="E100">
        <f>0.5*(D99+F99+9.81/$J$38*(R99-T99)-$B$37*$J$41/(2*$J$37)*(D99*ABS(D99)+F99*ABS(F99)))</f>
        <v>2.5779226833603119</v>
      </c>
      <c r="F100">
        <f>0.5*(E99+G99+9.81/$J$38*(S99-U99)-$B$37*$J$41/(2*$J$37)*(E99*ABS(E99)+G99*ABS(G99)))</f>
        <v>2.5806280794019458</v>
      </c>
      <c r="G100">
        <f>0.5*(F99+H99+9.81/$J$38*(T99-V99)-$B$37*$J$41/(2*$J$37)*(F99*ABS(F99)+H99*ABS(H99)))</f>
        <v>2.5841559803647036</v>
      </c>
      <c r="H100">
        <f>0.5*(G99+I99+9.81/$J$38*(U99-W99)-$B$37*$J$41/(2*$J$37)*(G99*ABS(G99)+I99*ABS(I99)))</f>
        <v>2.5884397445416756</v>
      </c>
      <c r="I100">
        <f>0.5*(H99+J99+9.81/$J$38*(V99-X99)-$B$37*$J$41/(2*$J$37)*(H99*ABS(H99)+J99*ABS(J99)))</f>
        <v>2.5934497526335405</v>
      </c>
      <c r="J100">
        <f>0.5*(I99+K99+9.81/$J$38*(W99-Y99)-$B$37*$J$41/(2*$J$37)*(I99*ABS(I99)+K99*ABS(K99)))</f>
        <v>2.5951263101382183</v>
      </c>
      <c r="K100">
        <f>0.5*(J99+L99+9.81/$J$38*(X99-Z99)-$B$37*$J$41/(2*$J$37)*(J99*ABS(J99)+L99*ABS(L99)))</f>
        <v>2.5918456368343139</v>
      </c>
      <c r="L100">
        <f>$B$26*M100*SQRT(Z100/$J$39)</f>
        <v>2.5530426805176711</v>
      </c>
      <c r="M100">
        <f t="shared" si="2"/>
        <v>0.46250000000000002</v>
      </c>
      <c r="O100">
        <v>4.3</v>
      </c>
      <c r="P100">
        <f>$J$39-$B$26^2/19.62</f>
        <v>723.5367494426622</v>
      </c>
      <c r="Q100">
        <f>0.5*(P99+R99+$J$38/9.81*(B99-D99)-$B$37*$J$41/(19.62*$J$37)*(B99*ABS(B99)-D99*ABS(D99)))</f>
        <v>730.47753380073334</v>
      </c>
      <c r="R100">
        <f>0.5*(Q99+S99+$J$38/9.81*(C99-E99)-$B$37*$J$41/(19.62*$J$37)*(C99*ABS(C99)-E99*ABS(E99)))</f>
        <v>735.03272288632127</v>
      </c>
      <c r="S100">
        <f>0.5*(R99+T99+$J$38/9.81*(D99-F99)-$B$37*$J$41/(19.62*$J$37)*(D99*ABS(D99)-F99*ABS(F99)))</f>
        <v>739.52055577765918</v>
      </c>
      <c r="T100">
        <f>0.5*(S99+U99+$J$38/9.81*(E99-G99)-$B$37*$J$41/(19.62*$J$37)*(E99*ABS(E99)-G99*ABS(G99)))</f>
        <v>743.94244513242882</v>
      </c>
      <c r="U100">
        <f>0.5*(T99+V99+$J$38/9.81*(F99-H99)-$B$37*$J$41/(19.62*$J$37)*(F99*ABS(F99)-H99*ABS(H99)))</f>
        <v>748.3220348011904</v>
      </c>
      <c r="V100">
        <f>0.5*(U99+W99+$J$38/9.81*(G99-I99)-$B$37*$J$41/(19.62*$J$37)*(G99*ABS(G99)-I99*ABS(I99)))</f>
        <v>752.65432824730783</v>
      </c>
      <c r="W100">
        <f>0.5*(V99+X99+$J$38/9.81*(H99-J99)-$B$37*$J$41/(19.62*$J$37)*(H99*ABS(H99)-J99*ABS(J99)))</f>
        <v>756.93638941005429</v>
      </c>
      <c r="X100">
        <f>0.5*(W99+Y99+$J$38/9.81*(I99-K99)-$B$37*$J$41/(19.62*$J$37)*(I99*ABS(I99)-K99*ABS(K99)))</f>
        <v>761.60428377439325</v>
      </c>
      <c r="Y100">
        <f>0.5*(X99+Z99+$J$38/9.81*(J99-L99)-$B$37*$J$41/(19.62*$J$37)*(J99*ABS(J99)-L99*ABS(L99)))</f>
        <v>766.89536179232891</v>
      </c>
      <c r="Z100">
        <f>0.5*(Y99+Z99+$J$38/9.81*(K99-L99)-$B$37*$J$41/(19.62*$J$37)*(K99*ABS(K99)-L99*ABS(L99)))</f>
        <v>769.5077206149507</v>
      </c>
    </row>
    <row r="101" spans="1:26" x14ac:dyDescent="0.3">
      <c r="A101">
        <v>4.4000000000000004</v>
      </c>
      <c r="B101">
        <f>0.5*(B100+C100+9.81/$J$38*(P100-Q100)-$B$37*$J$41/(2*$J$37)*(B100*ABS(B100)+C100*ABS(C100)))</f>
        <v>2.5478866898473171</v>
      </c>
      <c r="C101">
        <f>0.5*(B100+D100+9.81/$J$38*(P100-R100)-$B$37*$J$41/(2*$J$37)*(B100*ABS(B100)+D100*ABS(D100)))</f>
        <v>2.526716383621467</v>
      </c>
      <c r="D101">
        <f>0.5*(C100+E100+9.81/$J$38*(Q100-S100)-$B$37*$J$41/(2*$J$37)*(C100*ABS(C100)+E100*ABS(E100)))</f>
        <v>2.528683494231748</v>
      </c>
      <c r="E101">
        <f>0.5*(D100+F100+9.81/$J$38*(R100-T100)-$B$37*$J$41/(2*$J$37)*(D100*ABS(D100)+F100*ABS(F100)))</f>
        <v>2.5314078198145262</v>
      </c>
      <c r="F101">
        <f>0.5*(E100+G100+9.81/$J$38*(S100-U100)-$B$37*$J$41/(2*$J$37)*(E100*ABS(E100)+G100*ABS(G100)))</f>
        <v>2.5347224982855487</v>
      </c>
      <c r="G101">
        <f>0.5*(F100+H100+9.81/$J$38*(T100-V100)-$B$37*$J$41/(2*$J$37)*(F100*ABS(F100)+H100*ABS(H100)))</f>
        <v>2.5386371086034742</v>
      </c>
      <c r="H101">
        <f>0.5*(G100+I100+9.81/$J$38*(U100-W100)-$B$37*$J$41/(2*$J$37)*(G100*ABS(G100)+I100*ABS(I100)))</f>
        <v>2.5433618224064323</v>
      </c>
      <c r="I101">
        <f>0.5*(H100+J100+9.81/$J$38*(V100-X100)-$B$37*$J$41/(2*$J$37)*(H100*ABS(H100)+J100*ABS(J100)))</f>
        <v>2.5447188920742758</v>
      </c>
      <c r="J101">
        <f>0.5*(I100+K100+9.81/$J$38*(W100-Y100)-$B$37*$J$41/(2*$J$37)*(I100*ABS(I100)+K100*ABS(K100)))</f>
        <v>2.5407286954590922</v>
      </c>
      <c r="K101">
        <f>0.5*(J100+L100+9.81/$J$38*(X100-Z100)-$B$37*$J$41/(2*$J$37)*(J100*ABS(J100)+L100*ABS(L100)))</f>
        <v>2.5321074135984767</v>
      </c>
      <c r="L101">
        <f>$B$26*M101*SQRT(Z101/$J$39)</f>
        <v>2.4851889995974319</v>
      </c>
      <c r="M101">
        <f t="shared" si="2"/>
        <v>0.44999999999999996</v>
      </c>
      <c r="O101">
        <v>4.4000000000000004</v>
      </c>
      <c r="P101">
        <f>$J$39-$B$26^2/19.62</f>
        <v>723.5367494426622</v>
      </c>
      <c r="Q101">
        <f>0.5*(P100+R100+$J$38/9.81*(B100-D100)-$B$37*$J$41/(19.62*$J$37)*(B100*ABS(B100)-D100*ABS(D100)))</f>
        <v>730.34123494587004</v>
      </c>
      <c r="R101">
        <f>0.5*(Q100+S100+$J$38/9.81*(C100-E100)-$B$37*$J$41/(19.62*$J$37)*(C100*ABS(C100)-E100*ABS(E100)))</f>
        <v>734.81439079237009</v>
      </c>
      <c r="S101">
        <f>0.5*(R100+T100+$J$38/9.81*(D100-F100)-$B$37*$J$41/(19.62*$J$37)*(D100*ABS(D100)-F100*ABS(F100)))</f>
        <v>739.23891985261696</v>
      </c>
      <c r="T101">
        <f>0.5*(S100+U100+$J$38/9.81*(E100-G100)-$B$37*$J$41/(19.62*$J$37)*(E100*ABS(E100)-G100*ABS(G100)))</f>
        <v>743.59724107624845</v>
      </c>
      <c r="U101">
        <f>0.5*(T100+V100+$J$38/9.81*(F100-H100)-$B$37*$J$41/(19.62*$J$37)*(F100*ABS(F100)-H100*ABS(H100)))</f>
        <v>747.89227689143013</v>
      </c>
      <c r="V101">
        <f>0.5*(U100+W100+$J$38/9.81*(G100-I100)-$B$37*$J$41/(19.62*$J$37)*(G100*ABS(G100)-I100*ABS(I100)))</f>
        <v>752.14605110263744</v>
      </c>
      <c r="W101">
        <f>0.5*(V100+X100+$J$38/9.81*(H100-J100)-$B$37*$J$41/(19.62*$J$37)*(H100*ABS(H100)-J100*ABS(J100)))</f>
        <v>756.78168745130495</v>
      </c>
      <c r="X101">
        <f>0.5*(W100+Y100+$J$38/9.81*(I100-K100)-$B$37*$J$41/(19.62*$J$37)*(I100*ABS(I100)-K100*ABS(K100)))</f>
        <v>761.99926974648997</v>
      </c>
      <c r="Y101">
        <f>0.5*(X100+Z100+$J$38/9.81*(J100-L100)-$B$37*$J$41/(19.62*$J$37)*(J100*ABS(J100)-L100*ABS(L100)))</f>
        <v>767.74382953325824</v>
      </c>
      <c r="Z101">
        <f>0.5*(Y100+Z100+$J$38/9.81*(K100-L100)-$B$37*$J$41/(19.62*$J$37)*(K100*ABS(K100)-L100*ABS(L100)))</f>
        <v>770.21881418072394</v>
      </c>
    </row>
    <row r="102" spans="1:26" x14ac:dyDescent="0.3">
      <c r="A102">
        <v>4.5</v>
      </c>
      <c r="B102">
        <f>0.5*(B101+C101+9.81/$J$38*(P101-Q101)-$B$37*$J$41/(2*$J$37)*(B101*ABS(B101)+C101*ABS(C101)))</f>
        <v>2.5007219825410063</v>
      </c>
      <c r="C102">
        <f>0.5*(B101+D101+9.81/$J$38*(P101-R101)-$B$37*$J$41/(2*$J$37)*(B101*ABS(B101)+D101*ABS(D101)))</f>
        <v>2.4801919411260931</v>
      </c>
      <c r="D102">
        <f>0.5*(C101+E101+9.81/$J$38*(Q101-S101)-$B$37*$J$41/(2*$J$37)*(C101*ABS(C101)+E101*ABS(E101)))</f>
        <v>2.4824417999426442</v>
      </c>
      <c r="E102">
        <f>0.5*(D101+F101+9.81/$J$38*(R101-T101)-$B$37*$J$41/(2*$J$37)*(D101*ABS(D101)+F101*ABS(F101)))</f>
        <v>2.4856269027964908</v>
      </c>
      <c r="F102">
        <f>0.5*(E101+G101+9.81/$J$38*(S101-U101)-$B$37*$J$41/(2*$J$37)*(E101*ABS(E101)+G101*ABS(G101)))</f>
        <v>2.4895589998433221</v>
      </c>
      <c r="G102">
        <f>0.5*(F101+H101+9.81/$J$38*(T101-V101)-$B$37*$J$41/(2*$J$37)*(F101*ABS(F101)+H101*ABS(H101)))</f>
        <v>2.4940692183207505</v>
      </c>
      <c r="H102">
        <f>0.5*(G101+I101+9.81/$J$38*(U101-W101)-$B$37*$J$41/(2*$J$37)*(G101*ABS(G101)+I101*ABS(I101)))</f>
        <v>2.4950591509467017</v>
      </c>
      <c r="I102">
        <f>0.5*(H101+J101+9.81/$J$38*(V101-X101)-$B$37*$J$41/(2*$J$37)*(H101*ABS(H101)+J101*ABS(J101)))</f>
        <v>2.4907905122250007</v>
      </c>
      <c r="J102">
        <f>0.5*(I101+K101+9.81/$J$38*(W101-Y101)-$B$37*$J$41/(2*$J$37)*(I101*ABS(I101)+K101*ABS(K101)))</f>
        <v>2.4818368240543274</v>
      </c>
      <c r="K102">
        <f>0.5*(J101+L101+9.81/$J$38*(X101-Z101)-$B$37*$J$41/(2*$J$37)*(J101*ABS(J101)+L101*ABS(L101)))</f>
        <v>2.4696477997379698</v>
      </c>
      <c r="L102">
        <f>$B$26*M102*SQRT(Z102/$J$39)</f>
        <v>2.4180400627763508</v>
      </c>
      <c r="M102">
        <f t="shared" si="2"/>
        <v>0.4375</v>
      </c>
      <c r="O102">
        <v>4.5</v>
      </c>
      <c r="P102">
        <f>$J$39-$B$26^2/19.62</f>
        <v>723.5367494426622</v>
      </c>
      <c r="Q102">
        <f>0.5*(P101+R101+$J$38/9.81*(B101-D101)-$B$37*$J$41/(19.62*$J$37)*(B101*ABS(B101)-D101*ABS(D101)))</f>
        <v>730.17389841053773</v>
      </c>
      <c r="R102">
        <f>0.5*(Q101+S101+$J$38/9.81*(C101-E101)-$B$37*$J$41/(19.62*$J$37)*(C101*ABS(C101)-E101*ABS(E101)))</f>
        <v>734.54618082958109</v>
      </c>
      <c r="S102">
        <f>0.5*(R101+T101+$J$38/9.81*(D101-F101)-$B$37*$J$41/(19.62*$J$37)*(D101*ABS(D101)-F101*ABS(F101)))</f>
        <v>738.89186252905836</v>
      </c>
      <c r="T102">
        <f>0.5*(S101+U101+$J$38/9.81*(E101-G101)-$B$37*$J$41/(19.62*$J$37)*(E101*ABS(E101)-G101*ABS(G101)))</f>
        <v>743.18976490614727</v>
      </c>
      <c r="U102">
        <f>0.5*(T101+V101+$J$38/9.81*(F101-H101)-$B$37*$J$41/(19.62*$J$37)*(F101*ABS(F101)-H101*ABS(H101)))</f>
        <v>747.42250825491533</v>
      </c>
      <c r="V102">
        <f>0.5*(U101+W101+$J$38/9.81*(G101-I101)-$B$37*$J$41/(19.62*$J$37)*(G101*ABS(G101)-I101*ABS(I101)))</f>
        <v>752.02080477004972</v>
      </c>
      <c r="W102">
        <f>0.5*(V101+X101+$J$38/9.81*(H101-J101)-$B$37*$J$41/(19.62*$J$37)*(H101*ABS(H101)-J101*ABS(J101)))</f>
        <v>757.20955040744252</v>
      </c>
      <c r="X102">
        <f>0.5*(W101+Y101+$J$38/9.81*(I101-K101)-$B$37*$J$41/(19.62*$J$37)*(I101*ABS(I101)-K101*ABS(K101)))</f>
        <v>762.91839914862737</v>
      </c>
      <c r="Y102">
        <f>0.5*(X101+Z101+$J$38/9.81*(J101-L101)-$B$37*$J$41/(19.62*$J$37)*(J101*ABS(J101)-L101*ABS(L101)))</f>
        <v>768.99641823808315</v>
      </c>
      <c r="Z102">
        <f>0.5*(Y101+Z101+$J$38/9.81*(K101-L101)-$B$37*$J$41/(19.62*$J$37)*(K101*ABS(K101)-L101*ABS(L101)))</f>
        <v>771.42049826959271</v>
      </c>
    </row>
    <row r="103" spans="1:26" x14ac:dyDescent="0.3">
      <c r="A103">
        <v>4.5999999999999996</v>
      </c>
      <c r="B103">
        <f>0.5*(B102+C102+9.81/$J$38*(P102-Q102)-$B$37*$J$41/(2*$J$37)*(B102*ABS(B102)+C102*ABS(C102)))</f>
        <v>2.4548232410123521</v>
      </c>
      <c r="C103">
        <f>0.5*(B102+D102+9.81/$J$38*(P102-R102)-$B$37*$J$41/(2*$J$37)*(B102*ABS(B102)+D102*ABS(D102)))</f>
        <v>2.4349192904608481</v>
      </c>
      <c r="D103">
        <f>0.5*(C102+E102+9.81/$J$38*(Q102-S102)-$B$37*$J$41/(2*$J$37)*(C102*ABS(C102)+E102*ABS(E102)))</f>
        <v>2.4372919808927711</v>
      </c>
      <c r="E103">
        <f>0.5*(D102+F102+9.81/$J$38*(R102-T102)-$B$37*$J$41/(2*$J$37)*(D102*ABS(D102)+F102*ABS(F102)))</f>
        <v>2.4407314323872766</v>
      </c>
      <c r="F103">
        <f>0.5*(E102+G102+9.81/$J$38*(S102-U102)-$B$37*$J$41/(2*$J$37)*(E102*ABS(E102)+G102*ABS(G102)))</f>
        <v>2.4451107176775815</v>
      </c>
      <c r="G103">
        <f>0.5*(F102+H102+9.81/$J$38*(T102-V102)-$B$37*$J$41/(2*$J$37)*(F102*ABS(F102)+H102*ABS(H102)))</f>
        <v>2.446119848747129</v>
      </c>
      <c r="H103">
        <f>0.5*(G102+I102+9.81/$J$38*(U102-W102)-$B$37*$J$41/(2*$J$37)*(G102*ABS(G102)+I102*ABS(I102)))</f>
        <v>2.4416430344343039</v>
      </c>
      <c r="I103">
        <f>0.5*(H102+J102+9.81/$J$38*(V102-X102)-$B$37*$J$41/(2*$J$37)*(H102*ABS(H102)+J102*ABS(J102)))</f>
        <v>2.4323325674971157</v>
      </c>
      <c r="J103">
        <f>0.5*(I102+K102+9.81/$J$38*(W102-Y102)-$B$37*$J$41/(2*$J$37)*(I102*ABS(I102)+K102*ABS(K102)))</f>
        <v>2.4198518372694595</v>
      </c>
      <c r="K103">
        <f>0.5*(J102+L102+9.81/$J$38*(X102-Z102)-$B$37*$J$41/(2*$J$37)*(J102*ABS(J102)+L102*ABS(L102)))</f>
        <v>2.4054559163740463</v>
      </c>
      <c r="L103">
        <f>$B$26*M103*SQRT(Z103/$J$39)</f>
        <v>2.351191596890271</v>
      </c>
      <c r="M103">
        <f t="shared" si="2"/>
        <v>0.42500000000000004</v>
      </c>
      <c r="O103">
        <v>4.5999999999999996</v>
      </c>
      <c r="P103">
        <f>$J$39-$B$26^2/19.62</f>
        <v>723.5367494426622</v>
      </c>
      <c r="Q103">
        <f>0.5*(P102+R102+$J$38/9.81*(B102-D102)-$B$37*$J$41/(19.62*$J$37)*(B102*ABS(B102)-D102*ABS(D102)))</f>
        <v>729.99180823819484</v>
      </c>
      <c r="R103">
        <f>0.5*(Q102+S102+$J$38/9.81*(C102-E102)-$B$37*$J$41/(19.62*$J$37)*(C102*ABS(C102)-E102*ABS(E102)))</f>
        <v>734.25032976997136</v>
      </c>
      <c r="S103">
        <f>0.5*(R102+T102+$J$38/9.81*(D102-F102)-$B$37*$J$41/(19.62*$J$37)*(D102*ABS(D102)-F102*ABS(F102)))</f>
        <v>738.49796661438995</v>
      </c>
      <c r="T103">
        <f>0.5*(S102+U102+$J$38/9.81*(E102-G102)-$B$37*$J$41/(19.62*$J$37)*(E102*ABS(E102)-G102*ABS(G102)))</f>
        <v>742.7182895386668</v>
      </c>
      <c r="U103">
        <f>0.5*(T102+V102+$J$38/9.81*(F102-H102)-$B$37*$J$41/(19.62*$J$37)*(F102*ABS(F102)-H102*ABS(H102)))</f>
        <v>747.31934509822634</v>
      </c>
      <c r="V103">
        <f>0.5*(U102+W102+$J$38/9.81*(G102-I102)-$B$37*$J$41/(19.62*$J$37)*(G102*ABS(G102)-I102*ABS(I102)))</f>
        <v>752.48648144247215</v>
      </c>
      <c r="W103">
        <f>0.5*(V102+X102+$J$38/9.81*(H102-J102)-$B$37*$J$41/(19.62*$J$37)*(H102*ABS(H102)-J102*ABS(J102)))</f>
        <v>758.15699920683232</v>
      </c>
      <c r="X103">
        <f>0.5*(W102+Y102+$J$38/9.81*(I102-K102)-$B$37*$J$41/(19.62*$J$37)*(I102*ABS(I102)-K102*ABS(K102)))</f>
        <v>764.20214354238863</v>
      </c>
      <c r="Y103">
        <f>0.5*(X102+Z102+$J$38/9.81*(J102-L102)-$B$37*$J$41/(19.62*$J$37)*(J102*ABS(J102)-L102*ABS(L102)))</f>
        <v>770.48609035946299</v>
      </c>
      <c r="Z103">
        <f>0.5*(Y102+Z102+$J$38/9.81*(K102-L102)-$B$37*$J$41/(19.62*$J$37)*(K102*ABS(K102)-L102*ABS(L102)))</f>
        <v>772.89142158433197</v>
      </c>
    </row>
    <row r="104" spans="1:26" x14ac:dyDescent="0.3">
      <c r="A104">
        <v>4.7</v>
      </c>
      <c r="B104">
        <f>0.5*(B103+C103+9.81/$J$38*(P103-Q103)-$B$37*$J$41/(2*$J$37)*(B103*ABS(B103)+C103*ABS(C103)))</f>
        <v>2.4102480079122102</v>
      </c>
      <c r="C104">
        <f>0.5*(B103+D103+9.81/$J$38*(P103-R103)-$B$37*$J$41/(2*$J$37)*(B103*ABS(B103)+D103*ABS(D103)))</f>
        <v>2.3909524108406197</v>
      </c>
      <c r="D104">
        <f>0.5*(C103+E103+9.81/$J$38*(Q103-S103)-$B$37*$J$41/(2*$J$37)*(C103*ABS(C103)+E103*ABS(E103)))</f>
        <v>2.3933593980029779</v>
      </c>
      <c r="E104">
        <f>0.5*(D103+F103+9.81/$J$38*(R103-T103)-$B$37*$J$41/(2*$J$37)*(D103*ABS(D103)+F103*ABS(F103)))</f>
        <v>2.3969092015462601</v>
      </c>
      <c r="F104">
        <f>0.5*(E103+G103+9.81/$J$38*(S103-U103)-$B$37*$J$41/(2*$J$37)*(E103*ABS(E103)+G103*ABS(G103)))</f>
        <v>2.3974274586423276</v>
      </c>
      <c r="G104">
        <f>0.5*(F103+H103+9.81/$J$38*(T103-V103)-$B$37*$J$41/(2*$J$37)*(F103*ABS(F103)+H103*ABS(H103)))</f>
        <v>2.3928257808305213</v>
      </c>
      <c r="H104">
        <f>0.5*(G103+I103+9.81/$J$38*(U103-W103)-$B$37*$J$41/(2*$J$37)*(G103*ABS(G103)+I103*ABS(I103)))</f>
        <v>2.3835443756640005</v>
      </c>
      <c r="I104">
        <f>0.5*(H103+J103+9.81/$J$38*(V103-X103)-$B$37*$J$41/(2*$J$37)*(H103*ABS(H103)+J103*ABS(J103)))</f>
        <v>2.3708681191529974</v>
      </c>
      <c r="J104">
        <f>0.5*(I103+K103+9.81/$J$38*(W103-Y103)-$B$37*$J$41/(2*$J$37)*(I103*ABS(I103)+K103*ABS(K103)))</f>
        <v>2.356099463282967</v>
      </c>
      <c r="K104">
        <f>0.5*(J103+L103+9.81/$J$38*(X103-Z103)-$B$37*$J$41/(2*$J$37)*(J103*ABS(J103)+L103*ABS(L103)))</f>
        <v>2.3403256405161077</v>
      </c>
      <c r="L104">
        <f>$B$26*M104*SQRT(Z104/$J$39)</f>
        <v>2.2844269078415835</v>
      </c>
      <c r="M104">
        <f t="shared" si="2"/>
        <v>0.41249999999999998</v>
      </c>
      <c r="O104">
        <v>4.7</v>
      </c>
      <c r="P104">
        <f>$J$39-$B$26^2/19.62</f>
        <v>723.5367494426622</v>
      </c>
      <c r="Q104">
        <f>0.5*(P103+R103+$J$38/9.81*(B103-D103)-$B$37*$J$41/(19.62*$J$37)*(B103*ABS(B103)-D103*ABS(D103)))</f>
        <v>729.80494806336321</v>
      </c>
      <c r="R104">
        <f>0.5*(Q103+S103+$J$38/9.81*(C103-E103)-$B$37*$J$41/(19.62*$J$37)*(C103*ABS(C103)-E103*ABS(E103)))</f>
        <v>733.94272800817828</v>
      </c>
      <c r="S104">
        <f>0.5*(R103+T103+$J$38/9.81*(D103-F103)-$B$37*$J$41/(19.62*$J$37)*(D103*ABS(D103)-F103*ABS(F103)))</f>
        <v>738.07783214949905</v>
      </c>
      <c r="T104">
        <f>0.5*(S103+U103+$J$38/9.81*(E103-G103)-$B$37*$J$41/(19.62*$J$37)*(E103*ABS(E103)-G103*ABS(G103)))</f>
        <v>742.62852492321224</v>
      </c>
      <c r="U104">
        <f>0.5*(T103+V103+$J$38/9.81*(F103-H103)-$B$37*$J$41/(19.62*$J$37)*(F103*ABS(F103)-H103*ABS(H103)))</f>
        <v>747.78266208350578</v>
      </c>
      <c r="V104">
        <f>0.5*(U103+W103+$J$38/9.81*(G103-I103)-$B$37*$J$41/(19.62*$J$37)*(G103*ABS(G103)-I103*ABS(I103)))</f>
        <v>753.45494007144066</v>
      </c>
      <c r="W104">
        <f>0.5*(V103+X103+$J$38/9.81*(H103-J103)-$B$37*$J$41/(19.62*$J$37)*(H103*ABS(H103)-J103*ABS(J103)))</f>
        <v>759.47718495037225</v>
      </c>
      <c r="X104">
        <f>0.5*(W103+Y103+$J$38/9.81*(I103-K103)-$B$37*$J$41/(19.62*$J$37)*(I103*ABS(I103)-K103*ABS(K103)))</f>
        <v>765.7187979038813</v>
      </c>
      <c r="Y104">
        <f>0.5*(X103+Z103+$J$38/9.81*(J103-L103)-$B$37*$J$41/(19.62*$J$37)*(J103*ABS(J103)-L103*ABS(L103)))</f>
        <v>772.11626517720106</v>
      </c>
      <c r="Z104">
        <f>0.5*(Y103+Z103+$J$38/9.81*(K103-L103)-$B$37*$J$41/(19.62*$J$37)*(K103*ABS(K103)-L103*ABS(L103)))</f>
        <v>774.50982891772071</v>
      </c>
    </row>
    <row r="105" spans="1:26" x14ac:dyDescent="0.3">
      <c r="A105">
        <v>4.8</v>
      </c>
      <c r="B105">
        <f>0.5*(B104+C104+9.81/$J$38*(P104-Q104)-$B$37*$J$41/(2*$J$37)*(B104*ABS(B104)+C104*ABS(C104)))</f>
        <v>2.3670040805297869</v>
      </c>
      <c r="C105">
        <f>0.5*(B104+D104+9.81/$J$38*(P104-R104)-$B$37*$J$41/(2*$J$37)*(B104*ABS(B104)+D104*ABS(D104)))</f>
        <v>2.3483062701327051</v>
      </c>
      <c r="D105">
        <f>0.5*(C104+E104+9.81/$J$38*(Q104-S104)-$B$37*$J$41/(2*$J$37)*(C104*ABS(C104)+E104*ABS(E104)))</f>
        <v>2.3507137112176832</v>
      </c>
      <c r="E105">
        <f>0.5*(D104+F104+9.81/$J$38*(R104-T104)-$B$37*$J$41/(2*$J$37)*(D104*ABS(D104)+F104*ABS(F104)))</f>
        <v>2.3501865135204887</v>
      </c>
      <c r="F105">
        <f>0.5*(E104+G104+9.81/$J$38*(S104-U104)-$B$37*$J$41/(2*$J$37)*(E104*ABS(E104)+G104*ABS(G104)))</f>
        <v>2.3447617361470723</v>
      </c>
      <c r="G105">
        <f>0.5*(F104+H104+9.81/$J$38*(T104-V104)-$B$37*$J$41/(2*$J$37)*(F104*ABS(F104)+H104*ABS(H104)))</f>
        <v>2.33499919508882</v>
      </c>
      <c r="H105">
        <f>0.5*(G104+I104+9.81/$J$38*(U104-W104)-$B$37*$J$41/(2*$J$37)*(G104*ABS(G104)+I104*ABS(I104)))</f>
        <v>2.3222103136820587</v>
      </c>
      <c r="I105">
        <f>0.5*(H104+J104+9.81/$J$38*(V104-X104)-$B$37*$J$41/(2*$J$37)*(H104*ABS(H104)+J104*ABS(J104)))</f>
        <v>2.3074816517505115</v>
      </c>
      <c r="J105">
        <f>0.5*(I104+K104+9.81/$J$38*(W104-Y104)-$B$37*$J$41/(2*$J$37)*(I104*ABS(I104)+K104*ABS(K104)))</f>
        <v>2.2914924881336782</v>
      </c>
      <c r="K105">
        <f>0.5*(J104+L104+9.81/$J$38*(X104-Z104)-$B$37*$J$41/(2*$J$37)*(J104*ABS(J104)+L104*ABS(L104)))</f>
        <v>2.2747617591187606</v>
      </c>
      <c r="L105">
        <f>$B$26*M105*SQRT(Z105/$J$39)</f>
        <v>2.2176448599719145</v>
      </c>
      <c r="M105">
        <f t="shared" si="2"/>
        <v>0.4</v>
      </c>
      <c r="O105">
        <v>4.8</v>
      </c>
      <c r="P105">
        <f>$J$39-$B$26^2/19.62</f>
        <v>723.5367494426622</v>
      </c>
      <c r="Q105">
        <f>0.5*(P104+R104+$J$38/9.81*(B104-D104)-$B$37*$J$41/(19.62*$J$37)*(B104*ABS(B104)-D104*ABS(D104)))</f>
        <v>729.61773737437204</v>
      </c>
      <c r="R105">
        <f>0.5*(Q104+S104+$J$38/9.81*(C104-E104)-$B$37*$J$41/(19.62*$J$37)*(C104*ABS(C104)-E104*ABS(E104)))</f>
        <v>733.63171072677039</v>
      </c>
      <c r="S105">
        <f>0.5*(R104+T104+$J$38/9.81*(D104-F104)-$B$37*$J$41/(19.62*$J$37)*(D104*ABS(D104)-F104*ABS(F104)))</f>
        <v>738.0741376699151</v>
      </c>
      <c r="T105">
        <f>0.5*(S104+U104+$J$38/9.81*(E104-G104)-$B$37*$J$41/(19.62*$J$37)*(E104*ABS(E104)-G104*ABS(G104)))</f>
        <v>743.14253444624774</v>
      </c>
      <c r="U105">
        <f>0.5*(T104+V104+$J$38/9.81*(F104-H104)-$B$37*$J$41/(19.62*$J$37)*(F104*ABS(F104)-H104*ABS(H104)))</f>
        <v>748.76348096128334</v>
      </c>
      <c r="V105">
        <f>0.5*(U104+W104+$J$38/9.81*(G104-I104)-$B$37*$J$41/(19.62*$J$37)*(G104*ABS(G104)-I104*ABS(I104)))</f>
        <v>754.77145013414997</v>
      </c>
      <c r="W105">
        <f>0.5*(V104+X104+$J$38/9.81*(H104-J104)-$B$37*$J$41/(19.62*$J$37)*(H104*ABS(H104)-J104*ABS(J104)))</f>
        <v>761.01366474090389</v>
      </c>
      <c r="X105">
        <f>0.5*(W104+Y104+$J$38/9.81*(I104-K104)-$B$37*$J$41/(19.62*$J$37)*(I104*ABS(I104)-K104*ABS(K104)))</f>
        <v>767.38455594974437</v>
      </c>
      <c r="Y105">
        <f>0.5*(X104+Z104+$J$38/9.81*(J104-L104)-$B$37*$J$41/(19.62*$J$37)*(J104*ABS(J104)-L104*ABS(L104)))</f>
        <v>773.84039940673983</v>
      </c>
      <c r="Z105">
        <f>0.5*(Y104+Z104+$J$38/9.81*(K104-L104)-$B$37*$J$41/(19.62*$J$37)*(K104*ABS(K104)-L104*ABS(L104)))</f>
        <v>776.21908947411623</v>
      </c>
    </row>
    <row r="106" spans="1:26" x14ac:dyDescent="0.3">
      <c r="A106">
        <v>4.9000000000000004</v>
      </c>
      <c r="B106">
        <f>0.5*(B105+C105+9.81/$J$38*(P105-Q105)-$B$37*$J$41/(2*$J$37)*(B105*ABS(B105)+C105*ABS(C105)))</f>
        <v>2.3250817660507841</v>
      </c>
      <c r="C106">
        <f>0.5*(B105+D105+9.81/$J$38*(P105-R105)-$B$37*$J$41/(2*$J$37)*(B105*ABS(B105)+D105*ABS(D105)))</f>
        <v>2.3069796075426336</v>
      </c>
      <c r="D106">
        <f>0.5*(C105+E105+9.81/$J$38*(Q105-S105)-$B$37*$J$41/(2*$J$37)*(C105*ABS(C105)+E105*ABS(E105)))</f>
        <v>2.3052738134673163</v>
      </c>
      <c r="E106">
        <f>0.5*(D105+F105+9.81/$J$38*(R105-T105)-$B$37*$J$41/(2*$J$37)*(D105*ABS(D105)+F105*ABS(F105)))</f>
        <v>2.2986988507806649</v>
      </c>
      <c r="F106">
        <f>0.5*(E105+G105+9.81/$J$38*(S105-U105)-$B$37*$J$41/(2*$J$37)*(E105*ABS(E105)+G105*ABS(G105)))</f>
        <v>2.2879011201151633</v>
      </c>
      <c r="G106">
        <f>0.5*(F105+H105+9.81/$J$38*(T105-V105)-$B$37*$J$41/(2*$J$37)*(F105*ABS(F105)+H105*ABS(H105)))</f>
        <v>2.2743015298955007</v>
      </c>
      <c r="H106">
        <f>0.5*(G105+I105+9.81/$J$38*(U105-W105)-$B$37*$J$41/(2*$J$37)*(G105*ABS(G105)+I105*ABS(I105)))</f>
        <v>2.2591024797908759</v>
      </c>
      <c r="I106">
        <f>0.5*(H105+J105+9.81/$J$38*(V105-X105)-$B$37*$J$41/(2*$J$37)*(H105*ABS(H105)+J105*ABS(J105)))</f>
        <v>2.2430081076801378</v>
      </c>
      <c r="J106">
        <f>0.5*(I105+K105+9.81/$J$38*(W105-Y105)-$B$37*$J$41/(2*$J$37)*(I105*ABS(I105)+K105*ABS(K105)))</f>
        <v>2.226294430392338</v>
      </c>
      <c r="K106">
        <f>0.5*(J105+L105+9.81/$J$38*(X105-Z105)-$B$37*$J$41/(2*$J$37)*(J105*ABS(J105)+L105*ABS(L105)))</f>
        <v>2.2090381039767211</v>
      </c>
      <c r="L106">
        <f>$B$26*M106*SQRT(Z106/$J$39)</f>
        <v>2.1508053403187706</v>
      </c>
      <c r="M106">
        <f t="shared" si="2"/>
        <v>0.38749999999999996</v>
      </c>
      <c r="O106">
        <v>4.9000000000000004</v>
      </c>
      <c r="P106">
        <f>$J$39-$B$26^2/19.62</f>
        <v>723.5367494426622</v>
      </c>
      <c r="Q106">
        <f>0.5*(P105+R105+$J$38/9.81*(B105-D105)-$B$37*$J$41/(19.62*$J$37)*(B105*ABS(B105)-D105*ABS(D105)))</f>
        <v>729.4311276710514</v>
      </c>
      <c r="R106">
        <f>0.5*(Q105+S105+$J$38/9.81*(C105-E105)-$B$37*$J$41/(19.62*$J$37)*(C105*ABS(C105)-E105*ABS(E105)))</f>
        <v>733.74818813572313</v>
      </c>
      <c r="S106">
        <f>0.5*(R105+T105+$J$38/9.81*(D105-F105)-$B$37*$J$41/(19.62*$J$37)*(D105*ABS(D105)-F105*ABS(F105)))</f>
        <v>738.69655162955428</v>
      </c>
      <c r="T106">
        <f>0.5*(S105+U105+$J$38/9.81*(E105-G105)-$B$37*$J$41/(19.62*$J$37)*(E105*ABS(E105)-G105*ABS(G105)))</f>
        <v>744.20836192316074</v>
      </c>
      <c r="U106">
        <f>0.5*(T105+V105+$J$38/9.81*(F105-H105)-$B$37*$J$41/(19.62*$J$37)*(F105*ABS(F105)-H105*ABS(H105)))</f>
        <v>750.1293871854607</v>
      </c>
      <c r="V106">
        <f>0.5*(U105+W105+$J$38/9.81*(G105-I105)-$B$37*$J$41/(19.62*$J$37)*(G105*ABS(G105)-I105*ABS(I105)))</f>
        <v>756.31914459681059</v>
      </c>
      <c r="W106">
        <f>0.5*(V105+X105+$J$38/9.81*(H105-J105)-$B$37*$J$41/(19.62*$J$37)*(H105*ABS(H105)-J105*ABS(J105)))</f>
        <v>762.67494988862177</v>
      </c>
      <c r="X106">
        <f>0.5*(W105+Y105+$J$38/9.81*(I105-K105)-$B$37*$J$41/(19.62*$J$37)*(I105*ABS(I105)-K105*ABS(K105)))</f>
        <v>769.12806166803114</v>
      </c>
      <c r="Y106">
        <f>0.5*(X105+Z105+$J$38/9.81*(J105-L105)-$B$37*$J$41/(19.62*$J$37)*(J105*ABS(J105)-L105*ABS(L105)))</f>
        <v>775.64098587100113</v>
      </c>
      <c r="Z106">
        <f>0.5*(Y105+Z105+$J$38/9.81*(K105-L105)-$B$37*$J$41/(19.62*$J$37)*(K105*ABS(K105)-L105*ABS(L105)))</f>
        <v>777.9991166813345</v>
      </c>
    </row>
    <row r="107" spans="1:26" x14ac:dyDescent="0.3">
      <c r="A107">
        <v>5</v>
      </c>
      <c r="B107">
        <f>0.5*(B106+C106+9.81/$J$38*(P106-Q106)-$B$37*$J$41/(2*$J$37)*(B106*ABS(B106)+C106*ABS(C106)))</f>
        <v>2.2844712320797478</v>
      </c>
      <c r="C107">
        <f>0.5*(B106+D106+9.81/$J$38*(P106-R106)-$B$37*$J$41/(2*$J$37)*(B106*ABS(B106)+D106*ABS(D106)))</f>
        <v>2.2628607104214007</v>
      </c>
      <c r="D107">
        <f>0.5*(C106+E106+9.81/$J$38*(Q106-S106)-$B$37*$J$41/(2*$J$37)*(C106*ABS(C106)+E106*ABS(E106)))</f>
        <v>2.2551055613739734</v>
      </c>
      <c r="E107">
        <f>0.5*(D106+F106+9.81/$J$38*(R106-T106)-$B$37*$J$41/(2*$J$37)*(D106*ABS(D106)+F106*ABS(F106)))</f>
        <v>2.2431256541468461</v>
      </c>
      <c r="F107">
        <f>0.5*(E106+G106+9.81/$J$38*(S106-U106)-$B$37*$J$41/(2*$J$37)*(E106*ABS(E106)+G106*ABS(G106)))</f>
        <v>2.2283886788309024</v>
      </c>
      <c r="G107">
        <f>0.5*(F106+H106+9.81/$J$38*(T106-V106)-$B$37*$J$41/(2*$J$37)*(F106*ABS(F106)+H106*ABS(H106)))</f>
        <v>2.2121656445309203</v>
      </c>
      <c r="H107">
        <f>0.5*(G106+I106+9.81/$J$38*(U106-W106)-$B$37*$J$41/(2*$J$37)*(G106*ABS(G106)+I106*ABS(I106)))</f>
        <v>2.1952681833730194</v>
      </c>
      <c r="I107">
        <f>0.5*(H106+J106+9.81/$J$38*(V106-X106)-$B$37*$J$41/(2*$J$37)*(H106*ABS(H106)+J106*ABS(J106)))</f>
        <v>2.1780884217861236</v>
      </c>
      <c r="J107">
        <f>0.5*(I106+K106+9.81/$J$38*(W106-Y106)-$B$37*$J$41/(2*$J$37)*(I106*ABS(I106)+K106*ABS(K106)))</f>
        <v>2.1607021584589496</v>
      </c>
      <c r="K107">
        <f>0.5*(J106+L106+9.81/$J$38*(X106-Z106)-$B$37*$J$41/(2*$J$37)*(J106*ABS(J106)+L106*ABS(L106)))</f>
        <v>2.1430194310213726</v>
      </c>
      <c r="L107">
        <f>$B$26*M107*SQRT(Z107/$J$39)</f>
        <v>2.0838955106848598</v>
      </c>
      <c r="M107">
        <f t="shared" si="2"/>
        <v>0.375</v>
      </c>
      <c r="O107">
        <v>5</v>
      </c>
      <c r="P107">
        <f>$J$39-$B$26^2/19.62</f>
        <v>723.5367494426622</v>
      </c>
      <c r="Q107">
        <f>0.5*(P106+R106+$J$38/9.81*(B106-D106)-$B$37*$J$41/(19.62*$J$37)*(B106*ABS(B106)-D106*ABS(D106)))</f>
        <v>729.67223722309279</v>
      </c>
      <c r="R107">
        <f>0.5*(Q106+S106+$J$38/9.81*(C106-E106)-$B$37*$J$41/(19.62*$J$37)*(C106*ABS(C106)-E106*ABS(E106)))</f>
        <v>734.49433654340555</v>
      </c>
      <c r="S107">
        <f>0.5*(R106+T106+$J$38/9.81*(D106-F106)-$B$37*$J$41/(19.62*$J$37)*(D106*ABS(D106)-F106*ABS(F106)))</f>
        <v>739.88144013655074</v>
      </c>
      <c r="T107">
        <f>0.5*(S106+U106+$J$38/9.81*(E106-G106)-$B$37*$J$41/(19.62*$J$37)*(E106*ABS(E106)-G106*ABS(G106)))</f>
        <v>745.68132824772488</v>
      </c>
      <c r="U107">
        <f>0.5*(T106+V106+$J$38/9.81*(F106-H106)-$B$37*$J$41/(19.62*$J$37)*(F106*ABS(F106)-H106*ABS(H106)))</f>
        <v>751.76092628039078</v>
      </c>
      <c r="V107">
        <f>0.5*(U106+W106+$J$38/9.81*(G106-I106)-$B$37*$J$41/(19.62*$J$37)*(G106*ABS(G106)-I106*ABS(I106)))</f>
        <v>758.02903938048223</v>
      </c>
      <c r="W107">
        <f>0.5*(V106+X106+$J$38/9.81*(H106-J106)-$B$37*$J$41/(19.62*$J$37)*(H106*ABS(H106)-J106*ABS(J106)))</f>
        <v>764.42921588484012</v>
      </c>
      <c r="X107">
        <f>0.5*(W106+Y106+$J$38/9.81*(I106-K106)-$B$37*$J$41/(19.62*$J$37)*(I106*ABS(I106)-K106*ABS(K106)))</f>
        <v>770.92398791799462</v>
      </c>
      <c r="Y107">
        <f>0.5*(X106+Z106+$J$38/9.81*(J106-L106)-$B$37*$J$41/(19.62*$J$37)*(J106*ABS(J106)-L106*ABS(L106)))</f>
        <v>777.48808835249019</v>
      </c>
      <c r="Z107">
        <f>0.5*(Y106+Z106+$J$38/9.81*(K106-L106)-$B$37*$J$41/(19.62*$J$37)*(K106*ABS(K106)-L106*ABS(L106)))</f>
        <v>779.84743490460028</v>
      </c>
    </row>
    <row r="108" spans="1:26" x14ac:dyDescent="0.3">
      <c r="A108">
        <v>5.0999999999999996</v>
      </c>
      <c r="B108">
        <f>0.5*(B107+C107+9.81/$J$38*(P107-Q107)-$B$37*$J$41/(2*$J$37)*(B107*ABS(B107)+C107*ABS(C107)))</f>
        <v>2.2410635614408894</v>
      </c>
      <c r="C108">
        <f>0.5*(B107+D107+9.81/$J$38*(P107-R107)-$B$37*$J$41/(2*$J$37)*(B107*ABS(B107)+D107*ABS(D107)))</f>
        <v>2.2140078603723836</v>
      </c>
      <c r="D108">
        <f>0.5*(C107+E107+9.81/$J$38*(Q107-S107)-$B$37*$J$41/(2*$J$37)*(C107*ABS(C107)+E107*ABS(E107)))</f>
        <v>2.2008570840126853</v>
      </c>
      <c r="E108">
        <f>0.5*(D107+F107+9.81/$J$38*(R107-T107)-$B$37*$J$41/(2*$J$37)*(D107*ABS(D107)+F107*ABS(F107)))</f>
        <v>2.1849392505131311</v>
      </c>
      <c r="F108">
        <f>0.5*(E107+G107+9.81/$J$38*(S107-U107)-$B$37*$J$41/(2*$J$37)*(E107*ABS(E107)+G107*ABS(G107)))</f>
        <v>2.1675454273282297</v>
      </c>
      <c r="G108">
        <f>0.5*(F107+H107+9.81/$J$38*(T107-V107)-$B$37*$J$41/(2*$J$37)*(F107*ABS(F107)+H107*ABS(H107)))</f>
        <v>2.1495186564855997</v>
      </c>
      <c r="H108">
        <f>0.5*(G107+I107+9.81/$J$38*(U107-W107)-$B$37*$J$41/(2*$J$37)*(G107*ABS(G107)+I107*ABS(I107)))</f>
        <v>2.1313197498703564</v>
      </c>
      <c r="I108">
        <f>0.5*(H107+J107+9.81/$J$38*(V107-X107)-$B$37*$J$41/(2*$J$37)*(H107*ABS(H107)+J107*ABS(J107)))</f>
        <v>2.113132841610601</v>
      </c>
      <c r="J108">
        <f>0.5*(I107+K107+9.81/$J$38*(W107-Y107)-$B$37*$J$41/(2*$J$37)*(I107*ABS(I107)+K107*ABS(K107)))</f>
        <v>2.0949586296317464</v>
      </c>
      <c r="K108">
        <f>0.5*(J107+L107+9.81/$J$38*(X107-Z107)-$B$37*$J$41/(2*$J$37)*(J107*ABS(J107)+L107*ABS(L107)))</f>
        <v>2.0766875514457674</v>
      </c>
      <c r="L108">
        <f>$B$26*M108*SQRT(Z108/$J$39)</f>
        <v>2.0168771006939257</v>
      </c>
      <c r="M108">
        <f t="shared" si="2"/>
        <v>0.36250000000000004</v>
      </c>
      <c r="O108">
        <v>5.0999999999999996</v>
      </c>
      <c r="P108">
        <f>$J$39-$B$26^2/19.62</f>
        <v>723.5367494426622</v>
      </c>
      <c r="Q108">
        <f>0.5*(P107+R107+$J$38/9.81*(B107-D107)-$B$37*$J$41/(19.62*$J$37)*(B107*ABS(B107)-D107*ABS(D107)))</f>
        <v>730.54219458503781</v>
      </c>
      <c r="R108">
        <f>0.5*(Q107+S107+$J$38/9.81*(C107-E107)-$B$37*$J$41/(19.62*$J$37)*(C107*ABS(C107)-E107*ABS(E107)))</f>
        <v>735.80281748263121</v>
      </c>
      <c r="S108">
        <f>0.5*(R107+T107+$J$38/9.81*(D107-F107)-$B$37*$J$41/(19.62*$J$37)*(D107*ABS(D107)-F107*ABS(F107)))</f>
        <v>741.47677981720983</v>
      </c>
      <c r="T108">
        <f>0.5*(S107+U107+$J$38/9.81*(E107-G107)-$B$37*$J$41/(19.62*$J$37)*(E107*ABS(E107)-G107*ABS(G107)))</f>
        <v>747.43072077982902</v>
      </c>
      <c r="U108">
        <f>0.5*(T107+V107+$J$38/9.81*(F107-H107)-$B$37*$J$41/(19.62*$J$37)*(F107*ABS(F107)-H107*ABS(H107)))</f>
        <v>753.57703995929046</v>
      </c>
      <c r="V108">
        <f>0.5*(U107+W107+$J$38/9.81*(G107-I107)-$B$37*$J$41/(19.62*$J$37)*(G107*ABS(G107)-I107*ABS(I107)))</f>
        <v>759.86666524913733</v>
      </c>
      <c r="W108">
        <f>0.5*(V107+X107+$J$38/9.81*(H107-J107)-$B$37*$J$41/(19.62*$J$37)*(H107*ABS(H107)-J107*ABS(J107)))</f>
        <v>766.27351951998196</v>
      </c>
      <c r="X108">
        <f>0.5*(W107+Y107+$J$38/9.81*(I107-K107)-$B$37*$J$41/(19.62*$J$37)*(I107*ABS(I107)-K107*ABS(K107)))</f>
        <v>772.78180603158171</v>
      </c>
      <c r="Y108">
        <f>0.5*(X107+Z107+$J$38/9.81*(J107-L107)-$B$37*$J$41/(19.62*$J$37)*(J107*ABS(J107)-L107*ABS(L107)))</f>
        <v>779.37870760731107</v>
      </c>
      <c r="Z108">
        <f>0.5*(Y107+Z107+$J$38/9.81*(K107-L107)-$B$37*$J$41/(19.62*$J$37)*(K107*ABS(K107)-L107*ABS(L107)))</f>
        <v>781.74147462463964</v>
      </c>
    </row>
    <row r="109" spans="1:26" x14ac:dyDescent="0.3">
      <c r="A109">
        <v>5.2</v>
      </c>
      <c r="B109">
        <f>0.5*(B108+C108+9.81/$J$38*(P108-Q108)-$B$37*$J$41/(2*$J$37)*(B108*ABS(B108)+C108*ABS(C108)))</f>
        <v>2.1908742193919144</v>
      </c>
      <c r="C109">
        <f>0.5*(B108+D108+9.81/$J$38*(P108-R108)-$B$37*$J$41/(2*$J$37)*(B108*ABS(B108)+D108*ABS(D108)))</f>
        <v>2.159018819968312</v>
      </c>
      <c r="D109">
        <f>0.5*(C108+E108+9.81/$J$38*(Q108-S108)-$B$37*$J$41/(2*$J$37)*(C108*ABS(C108)+E108*ABS(E108)))</f>
        <v>2.1439919514851744</v>
      </c>
      <c r="E109">
        <f>0.5*(D108+F108+9.81/$J$38*(R108-T108)-$B$37*$J$41/(2*$J$37)*(D108*ABS(D108)+F108*ABS(F108)))</f>
        <v>2.1254256869642001</v>
      </c>
      <c r="F109">
        <f>0.5*(E108+G108+9.81/$J$38*(S108-U108)-$B$37*$J$41/(2*$J$37)*(E108*ABS(E108)+G108*ABS(G108)))</f>
        <v>2.1062261393193418</v>
      </c>
      <c r="G109">
        <f>0.5*(F108+H108+9.81/$J$38*(T108-V108)-$B$37*$J$41/(2*$J$37)*(F108*ABS(F108)+H108*ABS(H108)))</f>
        <v>2.0868615540732987</v>
      </c>
      <c r="H109">
        <f>0.5*(G108+I108+9.81/$J$38*(U108-W108)-$B$37*$J$41/(2*$J$37)*(G108*ABS(G108)+I108*ABS(I108)))</f>
        <v>2.0675482940443795</v>
      </c>
      <c r="I109">
        <f>0.5*(H108+J108+9.81/$J$38*(V108-X108)-$B$37*$J$41/(2*$J$37)*(H108*ABS(H108)+J108*ABS(J108)))</f>
        <v>2.048356489294421</v>
      </c>
      <c r="J109">
        <f>0.5*(I108+K108+9.81/$J$38*(W108-Y108)-$B$37*$J$41/(2*$J$37)*(I108*ABS(I108)+K108*ABS(K108)))</f>
        <v>2.0292595588447471</v>
      </c>
      <c r="K109">
        <f>0.5*(J108+L108+9.81/$J$38*(X108-Z108)-$B$37*$J$41/(2*$J$37)*(J108*ABS(J108)+L108*ABS(L108)))</f>
        <v>2.0102985738297896</v>
      </c>
      <c r="L109">
        <f>$B$26*M109*SQRT(Z109/$J$39)</f>
        <v>1.9497294999008448</v>
      </c>
      <c r="M109">
        <f t="shared" si="2"/>
        <v>0.35</v>
      </c>
      <c r="O109">
        <v>5.2</v>
      </c>
      <c r="P109">
        <f>$J$39-$B$26^2/19.62</f>
        <v>723.5367494426622</v>
      </c>
      <c r="Q109">
        <f>0.5*(P108+R108+$J$38/9.81*(B108-D108)-$B$37*$J$41/(19.62*$J$37)*(B108*ABS(B108)-D108*ABS(D108)))</f>
        <v>731.76002301178823</v>
      </c>
      <c r="R109">
        <f>0.5*(Q108+S108+$J$38/9.81*(C108-E108)-$B$37*$J$41/(19.62*$J$37)*(C108*ABS(C108)-E108*ABS(E108)))</f>
        <v>737.52069542892491</v>
      </c>
      <c r="S109">
        <f>0.5*(R108+T108+$J$38/9.81*(D108-F108)-$B$37*$J$41/(19.62*$J$37)*(D108*ABS(D108)-F108*ABS(F108)))</f>
        <v>743.34856335222469</v>
      </c>
      <c r="T109">
        <f>0.5*(S108+U108+$J$38/9.81*(E108-G108)-$B$37*$J$41/(19.62*$J$37)*(E108*ABS(E108)-G108*ABS(G108)))</f>
        <v>749.3683428090269</v>
      </c>
      <c r="U109">
        <f>0.5*(T108+V108+$J$38/9.81*(F108-H108)-$B$37*$J$41/(19.62*$J$37)*(F108*ABS(F108)-H108*ABS(H108)))</f>
        <v>755.53198035832099</v>
      </c>
      <c r="V109">
        <f>0.5*(U108+W108+$J$38/9.81*(G108-I108)-$B$37*$J$41/(19.62*$J$37)*(G108*ABS(G108)-I108*ABS(I108)))</f>
        <v>761.81689228951643</v>
      </c>
      <c r="W109">
        <f>0.5*(V108+X108+$J$38/9.81*(H108-J108)-$B$37*$J$41/(19.62*$J$37)*(H108*ABS(H108)-J108*ABS(J108)))</f>
        <v>768.21456441483269</v>
      </c>
      <c r="X109">
        <f>0.5*(W108+Y108+$J$38/9.81*(I108-K108)-$B$37*$J$41/(19.62*$J$37)*(I108*ABS(I108)-K108*ABS(K108)))</f>
        <v>774.72081817439971</v>
      </c>
      <c r="Y109">
        <f>0.5*(X108+Z108+$J$38/9.81*(J108-L108)-$B$37*$J$41/(19.62*$J$37)*(J108*ABS(J108)-L108*ABS(L108)))</f>
        <v>781.32091490109838</v>
      </c>
      <c r="Z109">
        <f>0.5*(Y108+Z108+$J$38/9.81*(K108-L108)-$B$37*$J$41/(19.62*$J$37)*(K108*ABS(K108)-L108*ABS(L108)))</f>
        <v>783.66949545071088</v>
      </c>
    </row>
    <row r="110" spans="1:26" x14ac:dyDescent="0.3">
      <c r="A110">
        <v>5.3</v>
      </c>
      <c r="B110">
        <f>0.5*(B109+C109+9.81/$J$38*(P109-Q109)-$B$37*$J$41/(2*$J$37)*(B109*ABS(B109)+C109*ABS(C109)))</f>
        <v>2.1325674041741558</v>
      </c>
      <c r="C110">
        <f>0.5*(B109+D109+9.81/$J$38*(P109-R109)-$B$37*$J$41/(2*$J$37)*(B109*ABS(B109)+D109*ABS(D109)))</f>
        <v>2.0973712868833903</v>
      </c>
      <c r="D110">
        <f>0.5*(C109+E109+9.81/$J$38*(Q109-S109)-$B$37*$J$41/(2*$J$37)*(C109*ABS(C109)+E109*ABS(E109)))</f>
        <v>2.083744806772434</v>
      </c>
      <c r="E110">
        <f>0.5*(D109+F109+9.81/$J$38*(R109-T109)-$B$37*$J$41/(2*$J$37)*(D109*ABS(D109)+F109*ABS(F109)))</f>
        <v>2.0654293160061377</v>
      </c>
      <c r="F110">
        <f>0.5*(E109+G109+9.81/$J$38*(S109-U109)-$B$37*$J$41/(2*$J$37)*(E109*ABS(E109)+G109*ABS(G109)))</f>
        <v>2.0448973135079993</v>
      </c>
      <c r="G110">
        <f>0.5*(F109+H109+9.81/$J$38*(T109-V109)-$B$37*$J$41/(2*$J$37)*(F109*ABS(F109)+H109*ABS(H109)))</f>
        <v>2.0244143182096184</v>
      </c>
      <c r="H110">
        <f>0.5*(G109+I109+9.81/$J$38*(U109-W109)-$B$37*$J$41/(2*$J$37)*(G109*ABS(G109)+I109*ABS(I109)))</f>
        <v>2.0040586889533651</v>
      </c>
      <c r="I110">
        <f>0.5*(H109+J109+9.81/$J$38*(V109-X109)-$B$37*$J$41/(2*$J$37)*(H109*ABS(H109)+J109*ABS(J109)))</f>
        <v>1.9838365722506615</v>
      </c>
      <c r="J110">
        <f>0.5*(I109+K109+9.81/$J$38*(W109-Y109)-$B$37*$J$41/(2*$J$37)*(I109*ABS(I109)+K109*ABS(K109)))</f>
        <v>1.9638333706030255</v>
      </c>
      <c r="K110">
        <f>0.5*(J109+L109+9.81/$J$38*(X109-Z109)-$B$37*$J$41/(2*$J$37)*(J109*ABS(J109)+L109*ABS(L109)))</f>
        <v>1.9440890837301235</v>
      </c>
      <c r="L110">
        <f>$B$26*M110*SQRT(Z110/$J$39)</f>
        <v>1.8824633823023873</v>
      </c>
      <c r="M110">
        <f t="shared" si="2"/>
        <v>0.33750000000000002</v>
      </c>
      <c r="O110">
        <v>5.3</v>
      </c>
      <c r="P110">
        <f>$J$39-$B$26^2/19.62</f>
        <v>723.5367494426622</v>
      </c>
      <c r="Q110">
        <f>0.5*(P109+R109+$J$38/9.81*(B109-D109)-$B$37*$J$41/(19.62*$J$37)*(B109*ABS(B109)-D109*ABS(D109)))</f>
        <v>732.966020676369</v>
      </c>
      <c r="R110">
        <f>0.5*(Q109+S109+$J$38/9.81*(C109-E109)-$B$37*$J$41/(19.62*$J$37)*(C109*ABS(C109)-E109*ABS(E109)))</f>
        <v>739.30072077707553</v>
      </c>
      <c r="S110">
        <f>0.5*(R109+T109+$J$38/9.81*(D109-F109)-$B$37*$J$41/(19.62*$J$37)*(D109*ABS(D109)-F109*ABS(F109)))</f>
        <v>745.40787448195351</v>
      </c>
      <c r="T110">
        <f>0.5*(S109+U109+$J$38/9.81*(E109-G109)-$B$37*$J$41/(19.62*$J$37)*(E109*ABS(E109)-G109*ABS(G109)))</f>
        <v>751.44513007160697</v>
      </c>
      <c r="U110">
        <f>0.5*(T109+V109+$J$38/9.81*(F109-H109)-$B$37*$J$41/(19.62*$J$37)*(F109*ABS(F109)-H109*ABS(H109)))</f>
        <v>757.6033874494666</v>
      </c>
      <c r="V110">
        <f>0.5*(U109+W109+$J$38/9.81*(G109-I109)-$B$37*$J$41/(19.62*$J$37)*(G109*ABS(G109)-I109*ABS(I109)))</f>
        <v>763.87505988186854</v>
      </c>
      <c r="W110">
        <f>0.5*(V109+X109+$J$38/9.81*(H109-J109)-$B$37*$J$41/(19.62*$J$37)*(H109*ABS(H109)-J109*ABS(J109)))</f>
        <v>770.25939630760388</v>
      </c>
      <c r="X110">
        <f>0.5*(W109+Y109+$J$38/9.81*(I109-K109)-$B$37*$J$41/(19.62*$J$37)*(I109*ABS(I109)-K109*ABS(K109)))</f>
        <v>776.74628100410496</v>
      </c>
      <c r="Y110">
        <f>0.5*(X109+Z109+$J$38/9.81*(J109-L109)-$B$37*$J$41/(19.62*$J$37)*(J109*ABS(J109)-L109*ABS(L109)))</f>
        <v>783.32973736761551</v>
      </c>
      <c r="Z110">
        <f>0.5*(Y109+Z109+$J$38/9.81*(K109-L109)-$B$37*$J$41/(19.62*$J$37)*(K109*ABS(K109)-L109*ABS(L109)))</f>
        <v>785.64404878824155</v>
      </c>
    </row>
    <row r="111" spans="1:26" x14ac:dyDescent="0.3">
      <c r="A111">
        <v>5.4</v>
      </c>
      <c r="B111">
        <f>0.5*(B110+C110+9.81/$J$38*(P110-Q110)-$B$37*$J$41/(2*$J$37)*(B110*ABS(B110)+C110*ABS(C110)))</f>
        <v>2.066944952005588</v>
      </c>
      <c r="C111">
        <f>0.5*(B110+D110+9.81/$J$38*(P110-R110)-$B$37*$J$41/(2*$J$37)*(B110*ABS(B110)+D110*ABS(D110)))</f>
        <v>2.0296863278841157</v>
      </c>
      <c r="D111">
        <f>0.5*(C110+E110+9.81/$J$38*(Q110-S110)-$B$37*$J$41/(2*$J$37)*(C110*ABS(C110)+E110*ABS(E110)))</f>
        <v>2.0189733780477135</v>
      </c>
      <c r="E111">
        <f>0.5*(D110+F110+9.81/$J$38*(R110-T110)-$B$37*$J$41/(2*$J$37)*(D110*ABS(D110)+F110*ABS(F110)))</f>
        <v>2.0033668520996968</v>
      </c>
      <c r="F111">
        <f>0.5*(E110+G110+9.81/$J$38*(S110-U110)-$B$37*$J$41/(2*$J$37)*(E110*ABS(E110)+G110*ABS(G110)))</f>
        <v>1.9837696045975961</v>
      </c>
      <c r="G111">
        <f>0.5*(F110+H110+9.81/$J$38*(T110-V110)-$B$37*$J$41/(2*$J$37)*(F110*ABS(F110)+H110*ABS(H110)))</f>
        <v>1.9622483757728379</v>
      </c>
      <c r="H111">
        <f>0.5*(G110+I110+9.81/$J$38*(U110-W110)-$B$37*$J$41/(2*$J$37)*(G110*ABS(G110)+I110*ABS(I110)))</f>
        <v>1.9408577827181925</v>
      </c>
      <c r="I111">
        <f>0.5*(H110+J110+9.81/$J$38*(V110-X110)-$B$37*$J$41/(2*$J$37)*(H110*ABS(H110)+J110*ABS(J110)))</f>
        <v>1.919691679621409</v>
      </c>
      <c r="J111">
        <f>0.5*(I110+K110+9.81/$J$38*(W110-Y110)-$B$37*$J$41/(2*$J$37)*(I110*ABS(I110)+K110*ABS(K110)))</f>
        <v>1.8987982269370915</v>
      </c>
      <c r="K111">
        <f>0.5*(J110+L110+9.81/$J$38*(X110-Z110)-$B$37*$J$41/(2*$J$37)*(J110*ABS(J110)+L110*ABS(L110)))</f>
        <v>1.8781432600567927</v>
      </c>
      <c r="L111">
        <f>$B$26*M111*SQRT(Z111/$J$39)</f>
        <v>1.815102097321176</v>
      </c>
      <c r="M111">
        <f t="shared" si="2"/>
        <v>0.32499999999999996</v>
      </c>
      <c r="O111">
        <v>5.4</v>
      </c>
      <c r="P111">
        <f>$J$39-$B$26^2/19.62</f>
        <v>723.5367494426622</v>
      </c>
      <c r="Q111">
        <f>0.5*(P110+R110+$J$38/9.81*(B110-D110)-$B$37*$J$41/(19.62*$J$37)*(B110*ABS(B110)-D110*ABS(D110)))</f>
        <v>733.95690666915345</v>
      </c>
      <c r="R111">
        <f>0.5*(Q110+S110+$J$38/9.81*(C110-E110)-$B$37*$J$41/(19.62*$J$37)*(C110*ABS(C110)-E110*ABS(E110)))</f>
        <v>740.84753527608098</v>
      </c>
      <c r="S111">
        <f>0.5*(R110+T110+$J$38/9.81*(D110-F110)-$B$37*$J$41/(19.62*$J$37)*(D110*ABS(D110)-F110*ABS(F110)))</f>
        <v>747.3925149767075</v>
      </c>
      <c r="T111">
        <f>0.5*(S110+U110+$J$38/9.81*(E110-G110)-$B$37*$J$41/(19.62*$J$37)*(E110*ABS(E110)-G110*ABS(G110)))</f>
        <v>753.63790401520771</v>
      </c>
      <c r="U111">
        <f>0.5*(T110+V110+$J$38/9.81*(F110-H110)-$B$37*$J$41/(19.62*$J$37)*(F110*ABS(F110)-H110*ABS(H110)))</f>
        <v>759.7831988481604</v>
      </c>
      <c r="V111">
        <f>0.5*(U110+W110+$J$38/9.81*(G110-I110)-$B$37*$J$41/(19.62*$J$37)*(G110*ABS(G110)-I110*ABS(I110)))</f>
        <v>766.04093333686842</v>
      </c>
      <c r="W111">
        <f>0.5*(V110+X110+$J$38/9.81*(H110-J110)-$B$37*$J$41/(19.62*$J$37)*(H110*ABS(H110)-J110*ABS(J110)))</f>
        <v>772.40189006944297</v>
      </c>
      <c r="X111">
        <f>0.5*(W110+Y110+$J$38/9.81*(I110-K110)-$B$37*$J$41/(19.62*$J$37)*(I110*ABS(I110)-K110*ABS(K110)))</f>
        <v>778.86094526435727</v>
      </c>
      <c r="Y111">
        <f>0.5*(X110+Z110+$J$38/9.81*(J110-L110)-$B$37*$J$41/(19.62*$J$37)*(J110*ABS(J110)-L110*ABS(L110)))</f>
        <v>785.42539937717311</v>
      </c>
      <c r="Z111">
        <f>0.5*(Y110+Z110+$J$38/9.81*(K110-L110)-$B$37*$J$41/(19.62*$J$37)*(K110*ABS(K110)-L110*ABS(L110)))</f>
        <v>787.69066851852699</v>
      </c>
    </row>
    <row r="112" spans="1:26" x14ac:dyDescent="0.3">
      <c r="A112">
        <v>5.5</v>
      </c>
      <c r="B112">
        <f>0.5*(B111+C111+9.81/$J$38*(P111-Q111)-$B$37*$J$41/(2*$J$37)*(B111*ABS(B111)+C111*ABS(C111)))</f>
        <v>1.9956925193158868</v>
      </c>
      <c r="C112">
        <f>0.5*(B111+D111+9.81/$J$38*(P111-R111)-$B$37*$J$41/(2*$J$37)*(B111*ABS(B111)+D111*ABS(D111)))</f>
        <v>1.9572132231021528</v>
      </c>
      <c r="D112">
        <f>0.5*(C111+E111+9.81/$J$38*(Q111-S111)-$B$37*$J$41/(2*$J$37)*(C111*ABS(C111)+E111*ABS(E111)))</f>
        <v>1.9494802351373393</v>
      </c>
      <c r="E112">
        <f>0.5*(D111+F111+9.81/$J$38*(R111-T111)-$B$37*$J$41/(2*$J$37)*(D111*ABS(D111)+F111*ABS(F111)))</f>
        <v>1.9374643871739798</v>
      </c>
      <c r="F112">
        <f>0.5*(E111+G111+9.81/$J$38*(S111-U111)-$B$37*$J$41/(2*$J$37)*(E111*ABS(E111)+G111*ABS(G111)))</f>
        <v>1.9208667778399646</v>
      </c>
      <c r="G112">
        <f>0.5*(F111+H111+9.81/$J$38*(T111-V111)-$B$37*$J$41/(2*$J$37)*(F111*ABS(F111)+H111*ABS(H111)))</f>
        <v>1.9003619179324585</v>
      </c>
      <c r="H112">
        <f>0.5*(G111+I111+9.81/$J$38*(U111-W111)-$B$37*$J$41/(2*$J$37)*(G111*ABS(G111)+I111*ABS(I111)))</f>
        <v>1.8780311003270722</v>
      </c>
      <c r="I112">
        <f>0.5*(H111+J111+9.81/$J$38*(V111-X111)-$B$37*$J$41/(2*$J$37)*(H111*ABS(H111)+J111*ABS(J111)))</f>
        <v>1.8559698819164707</v>
      </c>
      <c r="J112">
        <f>0.5*(I111+K111+9.81/$J$38*(W111-Y111)-$B$37*$J$41/(2*$J$37)*(I111*ABS(I111)+K111*ABS(K111)))</f>
        <v>1.8341286217321844</v>
      </c>
      <c r="K112">
        <f>0.5*(J111+L111+9.81/$J$38*(X111-Z111)-$B$37*$J$41/(2*$J$37)*(J111*ABS(J111)+L111*ABS(L111)))</f>
        <v>1.812422156368215</v>
      </c>
      <c r="L112">
        <f>$B$26*M112*SQRT(Z112/$J$39)</f>
        <v>1.7476649053319919</v>
      </c>
      <c r="M112">
        <f t="shared" si="2"/>
        <v>0.3125</v>
      </c>
      <c r="O112">
        <v>5.5</v>
      </c>
      <c r="P112">
        <f>$J$39-$B$26^2/19.62</f>
        <v>723.5367494426622</v>
      </c>
      <c r="Q112">
        <f>0.5*(P111+R111+$J$38/9.81*(B111-D111)-$B$37*$J$41/(19.62*$J$37)*(B111*ABS(B111)-D111*ABS(D111)))</f>
        <v>734.68607141029383</v>
      </c>
      <c r="R112">
        <f>0.5*(Q111+S111+$J$38/9.81*(C111-E111)-$B$37*$J$41/(19.62*$J$37)*(C111*ABS(C111)-E111*ABS(E111)))</f>
        <v>742.04299837088718</v>
      </c>
      <c r="S112">
        <f>0.5*(R111+T111+$J$38/9.81*(D111-F111)-$B$37*$J$41/(19.62*$J$37)*(D111*ABS(D111)-F111*ABS(F111)))</f>
        <v>749.072880934007</v>
      </c>
      <c r="T112">
        <f>0.5*(S111+U111+$J$38/9.81*(E111-G111)-$B$37*$J$41/(19.62*$J$37)*(E111*ABS(E111)-G111*ABS(G111)))</f>
        <v>755.72550972280624</v>
      </c>
      <c r="U112">
        <f>0.5*(T111+V111+$J$38/9.81*(F111-H111)-$B$37*$J$41/(19.62*$J$37)*(F111*ABS(F111)-H111*ABS(H111)))</f>
        <v>762.07030335470267</v>
      </c>
      <c r="V112">
        <f>0.5*(U111+W111+$J$38/9.81*(G111-I111)-$B$37*$J$41/(19.62*$J$37)*(G111*ABS(G111)-I111*ABS(I111)))</f>
        <v>768.30496704171094</v>
      </c>
      <c r="W112">
        <f>0.5*(V111+X111+$J$38/9.81*(H111-J111)-$B$37*$J$41/(19.62*$J$37)*(H111*ABS(H111)-J111*ABS(J111)))</f>
        <v>774.63751677875541</v>
      </c>
      <c r="X112">
        <f>0.5*(W111+Y111+$J$38/9.81*(I111-K111)-$B$37*$J$41/(19.62*$J$37)*(I111*ABS(I111)-K111*ABS(K111)))</f>
        <v>781.07364948363852</v>
      </c>
      <c r="Y112">
        <f>0.5*(X111+Z111+$J$38/9.81*(J111-L111)-$B$37*$J$41/(19.62*$J$37)*(J111*ABS(J111)-L111*ABS(L111)))</f>
        <v>787.62697233168797</v>
      </c>
      <c r="Z112">
        <f>0.5*(Y111+Z111+$J$38/9.81*(K111-L111)-$B$37*$J$41/(19.62*$J$37)*(K111*ABS(K111)-L111*ABS(L111)))</f>
        <v>789.83539615319364</v>
      </c>
    </row>
    <row r="113" spans="1:26" x14ac:dyDescent="0.3">
      <c r="A113">
        <v>5.6</v>
      </c>
      <c r="B113">
        <f>0.5*(B112+C112+9.81/$J$38*(P112-Q112)-$B$37*$J$41/(2*$J$37)*(B112*ABS(B112)+C112*ABS(C112)))</f>
        <v>1.9204966341184779</v>
      </c>
      <c r="C113">
        <f>0.5*(B112+D112+9.81/$J$38*(P112-R112)-$B$37*$J$41/(2*$J$37)*(B112*ABS(B112)+D112*ABS(D112)))</f>
        <v>1.8812610284730931</v>
      </c>
      <c r="D113">
        <f>0.5*(C112+E112+9.81/$J$38*(Q112-S112)-$B$37*$J$41/(2*$J$37)*(C112*ABS(C112)+E112*ABS(E112)))</f>
        <v>1.8758826820502643</v>
      </c>
      <c r="E113">
        <f>0.5*(D112+F112+9.81/$J$38*(R112-T112)-$B$37*$J$41/(2*$J$37)*(D112*ABS(D112)+F112*ABS(F112)))</f>
        <v>1.867132468567718</v>
      </c>
      <c r="F113">
        <f>0.5*(E112+G112+9.81/$J$38*(S112-U112)-$B$37*$J$41/(2*$J$37)*(E112*ABS(E112)+G112*ABS(G112)))</f>
        <v>1.8542040571744409</v>
      </c>
      <c r="G113">
        <f>0.5*(F112+H112+9.81/$J$38*(T112-V112)-$B$37*$J$41/(2*$J$37)*(F112*ABS(F112)+H112*ABS(H112)))</f>
        <v>1.8367942326386653</v>
      </c>
      <c r="H113">
        <f>0.5*(G112+I112+9.81/$J$38*(U112-W112)-$B$37*$J$41/(2*$J$37)*(G112*ABS(G112)+I112*ABS(I112)))</f>
        <v>1.8156182311217153</v>
      </c>
      <c r="I113">
        <f>0.5*(H112+J112+9.81/$J$38*(V112-X112)-$B$37*$J$41/(2*$J$37)*(H112*ABS(H112)+J112*ABS(J112)))</f>
        <v>1.7926127927884379</v>
      </c>
      <c r="J113">
        <f>0.5*(I112+K112+9.81/$J$38*(W112-Y112)-$B$37*$J$41/(2*$J$37)*(I112*ABS(I112)+K112*ABS(K112)))</f>
        <v>1.7697156905738489</v>
      </c>
      <c r="K113">
        <f>0.5*(J112+L112+9.81/$J$38*(X112-Z112)-$B$37*$J$41/(2*$J$37)*(J112*ABS(J112)+L112*ABS(L112)))</f>
        <v>1.7468399657423785</v>
      </c>
      <c r="L113">
        <f>$B$26*M113*SQRT(Z113/$J$39)</f>
        <v>1.6801594354432487</v>
      </c>
      <c r="M113">
        <f t="shared" si="2"/>
        <v>0.30000000000000004</v>
      </c>
      <c r="O113">
        <v>5.6</v>
      </c>
      <c r="P113">
        <f>$J$39-$B$26^2/19.62</f>
        <v>723.5367494426622</v>
      </c>
      <c r="Q113">
        <f>0.5*(P112+R112+$J$38/9.81*(B112-D112)-$B$37*$J$41/(19.62*$J$37)*(B112*ABS(B112)-D112*ABS(D112)))</f>
        <v>735.19234182774403</v>
      </c>
      <c r="R113">
        <f>0.5*(Q112+S112+$J$38/9.81*(C112-E112)-$B$37*$J$41/(19.62*$J$37)*(C112*ABS(C112)-E112*ABS(E112)))</f>
        <v>742.90617171522592</v>
      </c>
      <c r="S113">
        <f>0.5*(R112+T112+$J$38/9.81*(D112-F112)-$B$37*$J$41/(19.62*$J$37)*(D112*ABS(D112)-F112*ABS(F112)))</f>
        <v>750.37180043216131</v>
      </c>
      <c r="T113">
        <f>0.5*(S112+U112+$J$38/9.81*(E112-G112)-$B$37*$J$41/(19.62*$J$37)*(E112*ABS(E112)-G112*ABS(G112)))</f>
        <v>757.50046234299464</v>
      </c>
      <c r="U113">
        <f>0.5*(T112+V112+$J$38/9.81*(F112-H112)-$B$37*$J$41/(19.62*$J$37)*(F112*ABS(F112)-H112*ABS(H112)))</f>
        <v>764.24216465891629</v>
      </c>
      <c r="V113">
        <f>0.5*(U112+W112+$J$38/9.81*(G112-I112)-$B$37*$J$41/(19.62*$J$37)*(G112*ABS(G112)-I112*ABS(I112)))</f>
        <v>770.66174782465384</v>
      </c>
      <c r="W113">
        <f>0.5*(V112+X112+$J$38/9.81*(H112-J112)-$B$37*$J$41/(19.62*$J$37)*(H112*ABS(H112)-J112*ABS(J112)))</f>
        <v>776.97169513856954</v>
      </c>
      <c r="X113">
        <f>0.5*(W112+Y112+$J$38/9.81*(I112-K112)-$B$37*$J$41/(19.62*$J$37)*(I112*ABS(I112)-K112*ABS(K112)))</f>
        <v>783.39618871061441</v>
      </c>
      <c r="Y113">
        <f>0.5*(X112+Z112+$J$38/9.81*(J112-L112)-$B$37*$J$41/(19.62*$J$37)*(J112*ABS(J112)-L112*ABS(L112)))</f>
        <v>789.94956895210976</v>
      </c>
      <c r="Z113">
        <f>0.5*(Y112+Z112+$J$38/9.81*(K112-L112)-$B$37*$J$41/(19.62*$J$37)*(K112*ABS(K112)-L112*ABS(L112)))</f>
        <v>792.0977621173015</v>
      </c>
    </row>
    <row r="114" spans="1:26" x14ac:dyDescent="0.3">
      <c r="A114">
        <v>5.7</v>
      </c>
      <c r="B114">
        <f>0.5*(B113+C113+9.81/$J$38*(P113-Q113)-$B$37*$J$41/(2*$J$37)*(B113*ABS(B113)+C113*ABS(C113)))</f>
        <v>1.842663616181752</v>
      </c>
      <c r="C114">
        <f>0.5*(B113+D113+9.81/$J$38*(P113-R113)-$B$37*$J$41/(2*$J$37)*(B113*ABS(B113)+D113*ABS(D113)))</f>
        <v>1.8028860509034184</v>
      </c>
      <c r="D114">
        <f>0.5*(C113+E113+9.81/$J$38*(Q113-S113)-$B$37*$J$41/(2*$J$37)*(C113*ABS(C113)+E113*ABS(E113)))</f>
        <v>1.7990964440145292</v>
      </c>
      <c r="E114">
        <f>0.5*(D113+F113+9.81/$J$38*(R113-T113)-$B$37*$J$41/(2*$J$37)*(D113*ABS(D113)+F113*ABS(F113)))</f>
        <v>1.7927775045108969</v>
      </c>
      <c r="F114">
        <f>0.5*(E113+G113+9.81/$J$38*(S113-U113)-$B$37*$J$41/(2*$J$37)*(E113*ABS(E113)+G113*ABS(G113)))</f>
        <v>1.7832077870227474</v>
      </c>
      <c r="G114">
        <f>0.5*(F113+H113+9.81/$J$38*(T113-V113)-$B$37*$J$41/(2*$J$37)*(F113*ABS(F113)+H113*ABS(H113)))</f>
        <v>1.7696030044729896</v>
      </c>
      <c r="H114">
        <f>0.5*(G113+I113+9.81/$J$38*(U113-W113)-$B$37*$J$41/(2*$J$37)*(G113*ABS(G113)+I113*ABS(I113)))</f>
        <v>1.7515157320649533</v>
      </c>
      <c r="I114">
        <f>0.5*(H113+J113+9.81/$J$38*(V113-X113)-$B$37*$J$41/(2*$J$37)*(H113*ABS(H113)+J113*ABS(J113)))</f>
        <v>1.7295031805521401</v>
      </c>
      <c r="J114">
        <f>0.5*(I113+K113+9.81/$J$38*(W113-Y113)-$B$37*$J$41/(2*$J$37)*(I113*ABS(I113)+K113*ABS(K113)))</f>
        <v>1.7054409475703078</v>
      </c>
      <c r="K114">
        <f>0.5*(J113+L113+9.81/$J$38*(X113-Z113)-$B$37*$J$41/(2*$J$37)*(J113*ABS(J113)+L113*ABS(L113)))</f>
        <v>1.6813090135345428</v>
      </c>
      <c r="L114">
        <f>$B$26*M114*SQRT(Z114/$J$39)</f>
        <v>1.6125826281838944</v>
      </c>
      <c r="M114">
        <f t="shared" si="2"/>
        <v>0.28749999999999998</v>
      </c>
      <c r="O114">
        <v>5.7</v>
      </c>
      <c r="P114">
        <f>$J$39-$B$26^2/19.62</f>
        <v>723.5367494426622</v>
      </c>
      <c r="Q114">
        <f>0.5*(P113+R113+$J$38/9.81*(B113-D113)-$B$37*$J$41/(19.62*$J$37)*(B113*ABS(B113)-D113*ABS(D113)))</f>
        <v>735.54083517698461</v>
      </c>
      <c r="R114">
        <f>0.5*(Q113+S113+$J$38/9.81*(C113-E113)-$B$37*$J$41/(19.62*$J$37)*(C113*ABS(C113)-E113*ABS(E113)))</f>
        <v>743.51658180107961</v>
      </c>
      <c r="S114">
        <f>0.5*(R113+T113+$J$38/9.81*(D113-F113)-$B$37*$J$41/(19.62*$J$37)*(D113*ABS(D113)-F113*ABS(F113)))</f>
        <v>751.3303378709054</v>
      </c>
      <c r="T114">
        <f>0.5*(S113+U113+$J$38/9.81*(E113-G113)-$B$37*$J$41/(19.62*$J$37)*(E113*ABS(E113)-G113*ABS(G113)))</f>
        <v>758.88419627181031</v>
      </c>
      <c r="U114">
        <f>0.5*(T113+V113+$J$38/9.81*(F113-H113)-$B$37*$J$41/(19.62*$J$37)*(F113*ABS(F113)-H113*ABS(H113)))</f>
        <v>766.08709171572912</v>
      </c>
      <c r="V114">
        <f>0.5*(U113+W113+$J$38/9.81*(G113-I113)-$B$37*$J$41/(19.62*$J$37)*(G113*ABS(G113)-I113*ABS(I113)))</f>
        <v>772.9038194275854</v>
      </c>
      <c r="W114">
        <f>0.5*(V113+X113+$J$38/9.81*(H113-J113)-$B$37*$J$41/(19.62*$J$37)*(H113*ABS(H113)-J113*ABS(J113)))</f>
        <v>779.41533385053629</v>
      </c>
      <c r="X114">
        <f>0.5*(W113+Y113+$J$38/9.81*(I113-K113)-$B$37*$J$41/(19.62*$J$37)*(I113*ABS(I113)-K113*ABS(K113)))</f>
        <v>785.84025419120519</v>
      </c>
      <c r="Y114">
        <f>0.5*(X113+Z113+$J$38/9.81*(J113-L113)-$B$37*$J$41/(19.62*$J$37)*(J113*ABS(J113)-L113*ABS(L113)))</f>
        <v>792.4027957549315</v>
      </c>
      <c r="Z114">
        <f>0.5*(Y113+Z113+$J$38/9.81*(K113-L113)-$B$37*$J$41/(19.62*$J$37)*(K113*ABS(K113)-L113*ABS(L113)))</f>
        <v>794.49023046680566</v>
      </c>
    </row>
    <row r="115" spans="1:26" x14ac:dyDescent="0.3">
      <c r="A115">
        <v>5.8</v>
      </c>
      <c r="B115">
        <f>0.5*(B114+C114+9.81/$J$38*(P114-Q114)-$B$37*$J$41/(2*$J$37)*(B114*ABS(B114)+C114*ABS(C114)))</f>
        <v>1.7630580504862268</v>
      </c>
      <c r="C115">
        <f>0.5*(B114+D114+9.81/$J$38*(P114-R114)-$B$37*$J$41/(2*$J$37)*(B114*ABS(B114)+D114*ABS(D114)))</f>
        <v>1.7228133789281148</v>
      </c>
      <c r="D115">
        <f>0.5*(C114+E114+9.81/$J$38*(Q114-S114)-$B$37*$J$41/(2*$J$37)*(C114*ABS(C114)+E114*ABS(E114)))</f>
        <v>1.7199659319890117</v>
      </c>
      <c r="E115">
        <f>0.5*(D114+F114+9.81/$J$38*(R114-T114)-$B$37*$J$41/(2*$J$37)*(D114*ABS(D114)+F114*ABS(F114)))</f>
        <v>1.7153293992656344</v>
      </c>
      <c r="F115">
        <f>0.5*(E114+G114+9.81/$J$38*(S114-U114)-$B$37*$J$41/(2*$J$37)*(E114*ABS(E114)+G114*ABS(G114)))</f>
        <v>1.7083263422019603</v>
      </c>
      <c r="G115">
        <f>0.5*(F114+H114+9.81/$J$38*(T114-V114)-$B$37*$J$41/(2*$J$37)*(F114*ABS(F114)+H114*ABS(H114)))</f>
        <v>1.6980719145665526</v>
      </c>
      <c r="H115">
        <f>0.5*(G114+I114+9.81/$J$38*(U114-W114)-$B$37*$J$41/(2*$J$37)*(G114*ABS(G114)+I114*ABS(I114)))</f>
        <v>1.6836254184526083</v>
      </c>
      <c r="I115">
        <f>0.5*(H114+J114+9.81/$J$38*(V114-X114)-$B$37*$J$41/(2*$J$37)*(H114*ABS(H114)+J114*ABS(J114)))</f>
        <v>1.6644786454121985</v>
      </c>
      <c r="J115">
        <f>0.5*(I114+K114+9.81/$J$38*(W114-Y114)-$B$37*$J$41/(2*$J$37)*(I114*ABS(I114)+K114*ABS(K114)))</f>
        <v>1.6412084692941817</v>
      </c>
      <c r="K115">
        <f>0.5*(J114+L114+9.81/$J$38*(X114-Z114)-$B$37*$J$41/(2*$J$37)*(J114*ABS(J114)+L114*ABS(L114)))</f>
        <v>1.6157649562443661</v>
      </c>
      <c r="L115">
        <f>$B$26*M115*SQRT(Z115/$J$39)</f>
        <v>1.5449235652654143</v>
      </c>
      <c r="M115">
        <f t="shared" si="2"/>
        <v>0.27500000000000002</v>
      </c>
      <c r="O115">
        <v>5.8</v>
      </c>
      <c r="P115">
        <f>$J$39-$B$26^2/19.62</f>
        <v>723.5367494426622</v>
      </c>
      <c r="Q115">
        <f>0.5*(P114+R114+$J$38/9.81*(B114-D114)-$B$37*$J$41/(19.62*$J$37)*(B114*ABS(B114)-D114*ABS(D114)))</f>
        <v>735.79162079683033</v>
      </c>
      <c r="R115">
        <f>0.5*(Q114+S114+$J$38/9.81*(C114-E114)-$B$37*$J$41/(19.62*$J$37)*(C114*ABS(C114)-E114*ABS(E114)))</f>
        <v>743.96110617427314</v>
      </c>
      <c r="S115">
        <f>0.5*(R114+T114+$J$38/9.81*(D114-F114)-$B$37*$J$41/(19.62*$J$37)*(D114*ABS(D114)-F114*ABS(F114)))</f>
        <v>752.02640310491847</v>
      </c>
      <c r="T115">
        <f>0.5*(S114+U114+$J$38/9.81*(E114-G114)-$B$37*$J$41/(19.62*$J$37)*(E114*ABS(E114)-G114*ABS(G114)))</f>
        <v>759.91350279365747</v>
      </c>
      <c r="U115">
        <f>0.5*(T114+V114+$J$38/9.81*(F114-H114)-$B$37*$J$41/(19.62*$J$37)*(F114*ABS(F114)-H114*ABS(H114)))</f>
        <v>767.54160361561367</v>
      </c>
      <c r="V115">
        <f>0.5*(U114+W114+$J$38/9.81*(G114-I114)-$B$37*$J$41/(19.62*$J$37)*(G114*ABS(G114)-I114*ABS(I114)))</f>
        <v>774.83590882371607</v>
      </c>
      <c r="W115">
        <f>0.5*(V114+X114+$J$38/9.81*(H114-J114)-$B$37*$J$41/(19.62*$J$37)*(H114*ABS(H114)-J114*ABS(J114)))</f>
        <v>781.76735713236815</v>
      </c>
      <c r="X115">
        <f>0.5*(W114+Y114+$J$38/9.81*(I114-K114)-$B$37*$J$41/(19.62*$J$37)*(I114*ABS(I114)-K114*ABS(K114)))</f>
        <v>788.41456693588009</v>
      </c>
      <c r="Y115">
        <f>0.5*(X114+Z114+$J$38/9.81*(J114-L114)-$B$37*$J$41/(19.62*$J$37)*(J114*ABS(J114)-L114*ABS(L114)))</f>
        <v>794.99272964507463</v>
      </c>
      <c r="Z115">
        <f>0.5*(Y114+Z114+$J$38/9.81*(K114-L114)-$B$37*$J$41/(19.62*$J$37)*(K114*ABS(K114)-L114*ABS(L114)))</f>
        <v>797.0194375451639</v>
      </c>
    </row>
    <row r="116" spans="1:26" x14ac:dyDescent="0.3">
      <c r="A116">
        <v>5.9</v>
      </c>
      <c r="B116">
        <f>0.5*(B115+C115+9.81/$J$38*(P115-Q115)-$B$37*$J$41/(2*$J$37)*(B115*ABS(B115)+C115*ABS(C115)))</f>
        <v>1.6821835389285096</v>
      </c>
      <c r="C116">
        <f>0.5*(B115+D115+9.81/$J$38*(P115-R115)-$B$37*$J$41/(2*$J$37)*(B115*ABS(B115)+D115*ABS(D115)))</f>
        <v>1.641477139220564</v>
      </c>
      <c r="D116">
        <f>0.5*(C115+E115+9.81/$J$38*(Q115-S115)-$B$37*$J$41/(2*$J$37)*(C115*ABS(C115)+E115*ABS(E115)))</f>
        <v>1.6392302673211552</v>
      </c>
      <c r="E116">
        <f>0.5*(D115+F115+9.81/$J$38*(R115-T115)-$B$37*$J$41/(2*$J$37)*(D115*ABS(D115)+F115*ABS(F115)))</f>
        <v>1.6356730793689738</v>
      </c>
      <c r="F116">
        <f>0.5*(E115+G115+9.81/$J$38*(S115-U115)-$B$37*$J$41/(2*$J$37)*(E115*ABS(E115)+G115*ABS(G115)))</f>
        <v>1.6303452366329685</v>
      </c>
      <c r="G116">
        <f>0.5*(F115+H115+9.81/$J$38*(T115-V115)-$B$37*$J$41/(2*$J$37)*(F115*ABS(F115)+H115*ABS(H115)))</f>
        <v>1.6224929257338672</v>
      </c>
      <c r="H116">
        <f>0.5*(G115+I115+9.81/$J$38*(U115-W115)-$B$37*$J$41/(2*$J$37)*(G115*ABS(G115)+I115*ABS(I115)))</f>
        <v>1.6111720781175185</v>
      </c>
      <c r="I116">
        <f>0.5*(H115+J115+9.81/$J$38*(V115-X115)-$B$37*$J$41/(2*$J$37)*(H115*ABS(H115)+J115*ABS(J115)))</f>
        <v>1.595463195780811</v>
      </c>
      <c r="J116">
        <f>0.5*(I115+K115+9.81/$J$38*(W115-Y115)-$B$37*$J$41/(2*$J$37)*(I115*ABS(I115)+K115*ABS(K115)))</f>
        <v>1.574910978062787</v>
      </c>
      <c r="K116">
        <f>0.5*(J115+L115+9.81/$J$38*(X115-Z115)-$B$37*$J$41/(2*$J$37)*(J115*ABS(J115)+L115*ABS(L115)))</f>
        <v>1.5501645095620018</v>
      </c>
      <c r="L116">
        <f>$B$26*M116*SQRT(Z116/$J$39)</f>
        <v>1.4771673710012134</v>
      </c>
      <c r="M116">
        <f t="shared" si="2"/>
        <v>0.26249999999999996</v>
      </c>
      <c r="O116">
        <v>5.9</v>
      </c>
      <c r="P116">
        <f>$J$39-$B$26^2/19.62</f>
        <v>723.5367494426622</v>
      </c>
      <c r="Q116">
        <f>0.5*(P115+R115+$J$38/9.81*(B115-D115)-$B$37*$J$41/(19.62*$J$37)*(B115*ABS(B115)-D115*ABS(D115)))</f>
        <v>735.9891862654024</v>
      </c>
      <c r="R116">
        <f>0.5*(Q115+S115+$J$38/9.81*(C115-E115)-$B$37*$J$41/(19.62*$J$37)*(C115*ABS(C115)-E115*ABS(E115)))</f>
        <v>744.29808656027342</v>
      </c>
      <c r="S116">
        <f>0.5*(R115+T115+$J$38/9.81*(D115-F115)-$B$37*$J$41/(19.62*$J$37)*(D115*ABS(D115)-F115*ABS(F115)))</f>
        <v>752.54241955380905</v>
      </c>
      <c r="T116">
        <f>0.5*(S115+U115+$J$38/9.81*(E115-G115)-$B$37*$J$41/(19.62*$J$37)*(E115*ABS(E115)-G115*ABS(G115)))</f>
        <v>760.68117966470822</v>
      </c>
      <c r="U116">
        <f>0.5*(T115+V115+$J$38/9.81*(F115-H115)-$B$37*$J$41/(19.62*$J$37)*(F115*ABS(F115)-H115*ABS(H115)))</f>
        <v>768.658849132667</v>
      </c>
      <c r="V116">
        <f>0.5*(U115+W115+$J$38/9.81*(G115-I115)-$B$37*$J$41/(19.62*$J$37)*(G115*ABS(G115)-I115*ABS(I115)))</f>
        <v>776.40091599308448</v>
      </c>
      <c r="W116">
        <f>0.5*(V115+X115+$J$38/9.81*(H115-J115)-$B$37*$J$41/(19.62*$J$37)*(H115*ABS(H115)-J115*ABS(J115)))</f>
        <v>783.83039606683417</v>
      </c>
      <c r="X116">
        <f>0.5*(W115+Y115+$J$38/9.81*(I115-K115)-$B$37*$J$41/(19.62*$J$37)*(I115*ABS(I115)-K115*ABS(K115)))</f>
        <v>790.91255445881427</v>
      </c>
      <c r="Y116">
        <f>0.5*(X115+Z115+$J$38/9.81*(J115-L115)-$B$37*$J$41/(19.62*$J$37)*(J115*ABS(J115)-L115*ABS(L115)))</f>
        <v>797.72263008319726</v>
      </c>
      <c r="Z116">
        <f>0.5*(Y115+Z115+$J$38/9.81*(K115-L115)-$B$37*$J$41/(19.62*$J$37)*(K115*ABS(K115)-L115*ABS(L115)))</f>
        <v>799.68896252588934</v>
      </c>
    </row>
    <row r="117" spans="1:26" x14ac:dyDescent="0.3">
      <c r="A117">
        <v>6</v>
      </c>
      <c r="B117">
        <f>0.5*(B116+C116+9.81/$J$38*(P116-Q116)-$B$37*$J$41/(2*$J$37)*(B116*ABS(B116)+C116*ABS(C116)))</f>
        <v>1.6002935802701785</v>
      </c>
      <c r="C117">
        <f>0.5*(B116+D116+9.81/$J$38*(P116-R116)-$B$37*$J$41/(2*$J$37)*(B116*ABS(B116)+D116*ABS(D116)))</f>
        <v>1.5592163177169489</v>
      </c>
      <c r="D117">
        <f>0.5*(C116+E116+9.81/$J$38*(Q116-S116)-$B$37*$J$41/(2*$J$37)*(C116*ABS(C116)+E116*ABS(E116)))</f>
        <v>1.5573645806719123</v>
      </c>
      <c r="E117">
        <f>0.5*(D116+F116+9.81/$J$38*(R116-T116)-$B$37*$J$41/(2*$J$37)*(D116*ABS(D116)+F116*ABS(F116)))</f>
        <v>1.5544028198445969</v>
      </c>
      <c r="F117">
        <f>0.5*(E116+G116+9.81/$J$38*(S116-U116)-$B$37*$J$41/(2*$J$37)*(E116*ABS(E116)+G116*ABS(G116)))</f>
        <v>1.5499915518486791</v>
      </c>
      <c r="G117">
        <f>0.5*(F116+H116+9.81/$J$38*(T116-V116)-$B$37*$J$41/(2*$J$37)*(F116*ABS(F116)+H116*ABS(H116)))</f>
        <v>1.5435910168796281</v>
      </c>
      <c r="H117">
        <f>0.5*(G116+I116+9.81/$J$38*(U116-W116)-$B$37*$J$41/(2*$J$37)*(G116*ABS(G116)+I116*ABS(I116)))</f>
        <v>1.5344693123724349</v>
      </c>
      <c r="I117">
        <f>0.5*(H116+J116+9.81/$J$38*(V116-X116)-$B$37*$J$41/(2*$J$37)*(H116*ABS(H116)+J116*ABS(J116)))</f>
        <v>1.521736654775609</v>
      </c>
      <c r="J117">
        <f>0.5*(I116+K116+9.81/$J$38*(W116-Y116)-$B$37*$J$41/(2*$J$37)*(I116*ABS(I116)+K116*ABS(K116)))</f>
        <v>1.5045258503882724</v>
      </c>
      <c r="K117">
        <f>0.5*(J116+L116+9.81/$J$38*(X116-Z116)-$B$37*$J$41/(2*$J$37)*(J116*ABS(J116)+L116*ABS(L116)))</f>
        <v>1.4824380127113534</v>
      </c>
      <c r="L117">
        <f>$B$26*M117*SQRT(Z117/$J$39)</f>
        <v>1.409297167006254</v>
      </c>
      <c r="M117">
        <f t="shared" si="2"/>
        <v>0.25</v>
      </c>
      <c r="O117">
        <v>6</v>
      </c>
      <c r="P117">
        <f>$J$39-$B$26^2/19.62</f>
        <v>723.5367494426622</v>
      </c>
      <c r="Q117">
        <f>0.5*(P116+R116+$J$38/9.81*(B116-D116)-$B$37*$J$41/(19.62*$J$37)*(B116*ABS(B116)-D116*ABS(D116)))</f>
        <v>736.15045834535226</v>
      </c>
      <c r="R117">
        <f>0.5*(Q116+S116+$J$38/9.81*(C116-E116)-$B$37*$J$41/(19.62*$J$37)*(C116*ABS(C116)-E116*ABS(E116)))</f>
        <v>744.56754244326555</v>
      </c>
      <c r="S117">
        <f>0.5*(R116+T116+$J$38/9.81*(D116-F116)-$B$37*$J$41/(19.62*$J$37)*(D116*ABS(D116)-F116*ABS(F116)))</f>
        <v>752.95154513560715</v>
      </c>
      <c r="T117">
        <f>0.5*(S116+U116+$J$38/9.81*(E116-G116)-$B$37*$J$41/(19.62*$J$37)*(E116*ABS(E116)-G116*ABS(G116)))</f>
        <v>761.28583979553662</v>
      </c>
      <c r="U117">
        <f>0.5*(T116+V116+$J$38/9.81*(F116-H116)-$B$37*$J$41/(19.62*$J$37)*(F116*ABS(F116)-H116*ABS(H116)))</f>
        <v>769.537815639408</v>
      </c>
      <c r="V117">
        <f>0.5*(U116+W116+$J$38/9.81*(G116-I116)-$B$37*$J$41/(19.62*$J$37)*(G116*ABS(G116)-I116*ABS(I116)))</f>
        <v>777.64983526177809</v>
      </c>
      <c r="W117">
        <f>0.5*(V116+X116+$J$38/9.81*(H116-J116)-$B$37*$J$41/(19.62*$J$37)*(H116*ABS(H116)-J116*ABS(J116)))</f>
        <v>785.54186533929499</v>
      </c>
      <c r="X117">
        <f>0.5*(W116+Y116+$J$38/9.81*(I116-K116)-$B$37*$J$41/(19.62*$J$37)*(I116*ABS(I116)-K116*ABS(K116)))</f>
        <v>793.13148629388627</v>
      </c>
      <c r="Y117">
        <f>0.5*(X116+Z116+$J$38/9.81*(J116-L116)-$B$37*$J$41/(19.62*$J$37)*(J116*ABS(J116)-L116*ABS(L116)))</f>
        <v>800.38222130751899</v>
      </c>
      <c r="Z117">
        <f>0.5*(Y116+Z116+$J$38/9.81*(K116-L116)-$B$37*$J$41/(19.62*$J$37)*(K116*ABS(K116)-L116*ABS(L116)))</f>
        <v>802.5007478287838</v>
      </c>
    </row>
    <row r="118" spans="1:26" x14ac:dyDescent="0.3">
      <c r="A118">
        <v>6.1</v>
      </c>
      <c r="B118">
        <f>0.5*(B117+C117+9.81/$J$38*(P117-Q117)-$B$37*$J$41/(2*$J$37)*(B117*ABS(B117)+C117*ABS(C117)))</f>
        <v>1.5176020900071379</v>
      </c>
      <c r="C118">
        <f>0.5*(B117+D117+9.81/$J$38*(P117-R117)-$B$37*$J$41/(2*$J$37)*(B117*ABS(B117)+D117*ABS(D117)))</f>
        <v>1.4762016785905714</v>
      </c>
      <c r="D118">
        <f>0.5*(C117+E117+9.81/$J$38*(Q117-S117)-$B$37*$J$41/(2*$J$37)*(C117*ABS(C117)+E117*ABS(E117)))</f>
        <v>1.4745637256855968</v>
      </c>
      <c r="E118">
        <f>0.5*(D117+F117+9.81/$J$38*(R117-T117)-$B$37*$J$41/(2*$J$37)*(D117*ABS(D117)+F117*ABS(F117)))</f>
        <v>1.4718361752932216</v>
      </c>
      <c r="F118">
        <f>0.5*(E117+G117+9.81/$J$38*(S117-U117)-$B$37*$J$41/(2*$J$37)*(E117*ABS(E117)+G117*ABS(G117)))</f>
        <v>1.4677986154109859</v>
      </c>
      <c r="G118">
        <f>0.5*(F117+H117+9.81/$J$38*(T117-V117)-$B$37*$J$41/(2*$J$37)*(F117*ABS(F117)+H117*ABS(H117)))</f>
        <v>1.462113526386996</v>
      </c>
      <c r="H118">
        <f>0.5*(G117+I117+9.81/$J$38*(U117-W117)-$B$37*$J$41/(2*$J$37)*(G117*ABS(G117)+I117*ABS(I117)))</f>
        <v>1.4542954380465358</v>
      </c>
      <c r="I118">
        <f>0.5*(H117+J117+9.81/$J$38*(V117-X117)-$B$37*$J$41/(2*$J$37)*(H117*ABS(H117)+J117*ABS(J117)))</f>
        <v>1.4436653250521936</v>
      </c>
      <c r="J118">
        <f>0.5*(I117+K117+9.81/$J$38*(W117-Y117)-$B$37*$J$41/(2*$J$37)*(I117*ABS(I117)+K117*ABS(K117)))</f>
        <v>1.4293703796826036</v>
      </c>
      <c r="K118">
        <f>0.5*(J117+L117+9.81/$J$38*(X117-Z117)-$B$37*$J$41/(2*$J$37)*(J117*ABS(J117)+L117*ABS(L117)))</f>
        <v>1.4105830600673446</v>
      </c>
      <c r="L118">
        <f>$B$26*M118*SQRT(Z118/$J$39)</f>
        <v>1.3411185978046156</v>
      </c>
      <c r="M118">
        <f t="shared" si="2"/>
        <v>0.23750000000000004</v>
      </c>
      <c r="O118">
        <v>6.1</v>
      </c>
      <c r="P118">
        <f>$J$39-$B$26^2/19.62</f>
        <v>723.5367494426622</v>
      </c>
      <c r="Q118">
        <f>0.5*(P117+R117+$J$38/9.81*(B117-D117)-$B$37*$J$41/(19.62*$J$37)*(B117*ABS(B117)-D117*ABS(D117)))</f>
        <v>736.28392465645561</v>
      </c>
      <c r="R118">
        <f>0.5*(Q117+S117+$J$38/9.81*(C117-E117)-$B$37*$J$41/(19.62*$J$37)*(C117*ABS(C117)-E117*ABS(E117)))</f>
        <v>744.80124429137607</v>
      </c>
      <c r="S118">
        <f>0.5*(R117+T117+$J$38/9.81*(D117-F117)-$B$37*$J$41/(19.62*$J$37)*(D117*ABS(D117)-F117*ABS(F117)))</f>
        <v>753.30999772849805</v>
      </c>
      <c r="T118">
        <f>0.5*(S117+U117+$J$38/9.81*(E117-G117)-$B$37*$J$41/(19.62*$J$37)*(E117*ABS(E117)-G117*ABS(G117)))</f>
        <v>761.80676086418543</v>
      </c>
      <c r="U118">
        <f>0.5*(T117+V117+$J$38/9.81*(F117-H117)-$B$37*$J$41/(19.62*$J$37)*(F117*ABS(F117)-H117*ABS(H117)))</f>
        <v>770.27480264460985</v>
      </c>
      <c r="V118">
        <f>0.5*(U117+W117+$J$38/9.81*(G117-I117)-$B$37*$J$41/(19.62*$J$37)*(G117*ABS(G117)-I117*ABS(I117)))</f>
        <v>778.67599794102387</v>
      </c>
      <c r="W118">
        <f>0.5*(V117+X117+$J$38/9.81*(H117-J117)-$B$37*$J$41/(19.62*$J$37)*(H117*ABS(H117)-J117*ABS(J117)))</f>
        <v>786.94735174078767</v>
      </c>
      <c r="X118">
        <f>0.5*(W117+Y117+$J$38/9.81*(I117-K117)-$B$37*$J$41/(19.62*$J$37)*(I117*ABS(I117)-K117*ABS(K117)))</f>
        <v>795.00508838752432</v>
      </c>
      <c r="Y118">
        <f>0.5*(X117+Z117+$J$38/9.81*(J117-L117)-$B$37*$J$41/(19.62*$J$37)*(J117*ABS(J117)-L117*ABS(L117)))</f>
        <v>802.76683524532029</v>
      </c>
      <c r="Z118">
        <f>0.5*(Y117+Z117+$J$38/9.81*(K117-L117)-$B$37*$J$41/(19.62*$J$37)*(K117*ABS(K117)-L117*ABS(L117)))</f>
        <v>805.24390739563648</v>
      </c>
    </row>
    <row r="119" spans="1:26" x14ac:dyDescent="0.3">
      <c r="A119">
        <v>6.2</v>
      </c>
      <c r="B119">
        <f>0.5*(B118+C118+9.81/$J$38*(P118-Q118)-$B$37*$J$41/(2*$J$37)*(B118*ABS(B118)+C118*ABS(C118)))</f>
        <v>1.4342599607067532</v>
      </c>
      <c r="C119">
        <f>0.5*(B118+D118+9.81/$J$38*(P118-R118)-$B$37*$J$41/(2*$J$37)*(B118*ABS(B118)+D118*ABS(D118)))</f>
        <v>1.3924841453405765</v>
      </c>
      <c r="D119">
        <f>0.5*(C118+E118+9.81/$J$38*(Q118-S118)-$B$37*$J$41/(2*$J$37)*(C118*ABS(C118)+E118*ABS(E118)))</f>
        <v>1.3908415317207656</v>
      </c>
      <c r="E119">
        <f>0.5*(D118+F118+9.81/$J$38*(R118-T118)-$B$37*$J$41/(2*$J$37)*(D118*ABS(D118)+F118*ABS(F118)))</f>
        <v>1.3881076322987413</v>
      </c>
      <c r="F119">
        <f>0.5*(E118+G118+9.81/$J$38*(S118-U118)-$B$37*$J$41/(2*$J$37)*(E118*ABS(E118)+G118*ABS(G118)))</f>
        <v>1.3841044864944627</v>
      </c>
      <c r="G119">
        <f>0.5*(F118+H118+9.81/$J$38*(T118-V118)-$B$37*$J$41/(2*$J$37)*(F118*ABS(F118)+H118*ABS(H118)))</f>
        <v>1.3786466191806894</v>
      </c>
      <c r="H119">
        <f>0.5*(G118+I118+9.81/$J$38*(U118-W118)-$B$37*$J$41/(2*$J$37)*(G118*ABS(G118)+I118*ABS(I118)))</f>
        <v>1.3714490769231908</v>
      </c>
      <c r="I119">
        <f>0.5*(H118+J118+9.81/$J$38*(V118-X118)-$B$37*$J$41/(2*$J$37)*(H118*ABS(H118)+J118*ABS(J118)))</f>
        <v>1.3620633293719389</v>
      </c>
      <c r="J119">
        <f>0.5*(I118+K118+9.81/$J$38*(W118-Y118)-$B$37*$J$41/(2*$J$37)*(I118*ABS(I118)+K118*ABS(K118)))</f>
        <v>1.3498304396285385</v>
      </c>
      <c r="K119">
        <f>0.5*(J118+L118+9.81/$J$38*(X118-Z118)-$B$37*$J$41/(2*$J$37)*(J118*ABS(J118)+L118*ABS(L118)))</f>
        <v>1.3348567441897969</v>
      </c>
      <c r="L119">
        <f>$B$26*M119*SQRT(Z119/$J$39)</f>
        <v>1.2724039310421786</v>
      </c>
      <c r="M119">
        <f t="shared" si="2"/>
        <v>0.22499999999999998</v>
      </c>
      <c r="O119">
        <v>6.2</v>
      </c>
      <c r="P119">
        <f>$J$39-$B$26^2/19.62</f>
        <v>723.5367494426622</v>
      </c>
      <c r="Q119">
        <f>0.5*(P118+R118+$J$38/9.81*(B118-D118)-$B$37*$J$41/(19.62*$J$37)*(B118*ABS(B118)-D118*ABS(D118)))</f>
        <v>736.4064614153209</v>
      </c>
      <c r="R119">
        <f>0.5*(Q118+S118+$J$38/9.81*(C118-E118)-$B$37*$J$41/(19.62*$J$37)*(C118*ABS(C118)-E118*ABS(E118)))</f>
        <v>745.02391357021054</v>
      </c>
      <c r="S119">
        <f>0.5*(R118+T118+$J$38/9.81*(D118-F118)-$B$37*$J$41/(19.62*$J$37)*(D118*ABS(D118)-F118*ABS(F118)))</f>
        <v>753.65570495044994</v>
      </c>
      <c r="T119">
        <f>0.5*(S118+U118+$J$38/9.81*(E118-G118)-$B$37*$J$41/(19.62*$J$37)*(E118*ABS(E118)-G118*ABS(G118)))</f>
        <v>762.29785812693422</v>
      </c>
      <c r="U119">
        <f>0.5*(T118+V118+$J$38/9.81*(F118-H118)-$B$37*$J$41/(19.62*$J$37)*(F118*ABS(F118)-H118*ABS(H118)))</f>
        <v>770.9433782439279</v>
      </c>
      <c r="V119">
        <f>0.5*(U118+W118+$J$38/9.81*(G118-I118)-$B$37*$J$41/(19.62*$J$37)*(G118*ABS(G118)-I118*ABS(I118)))</f>
        <v>779.5701563587445</v>
      </c>
      <c r="W119">
        <f>0.5*(V118+X118+$J$38/9.81*(H118-J118)-$B$37*$J$41/(19.62*$J$37)*(H118*ABS(H118)-J118*ABS(J118)))</f>
        <v>788.13633911023362</v>
      </c>
      <c r="X119">
        <f>0.5*(W118+Y118+$J$38/9.81*(I118-K118)-$B$37*$J$41/(19.62*$J$37)*(I118*ABS(I118)-K118*ABS(K118)))</f>
        <v>796.5769637122321</v>
      </c>
      <c r="Y119">
        <f>0.5*(X118+Z118+$J$38/9.81*(J118-L118)-$B$37*$J$41/(19.62*$J$37)*(J118*ABS(J118)-L118*ABS(L118)))</f>
        <v>804.71250354898825</v>
      </c>
      <c r="Z119">
        <f>0.5*(Y118+Z118+$J$38/9.81*(K118-L118)-$B$37*$J$41/(19.62*$J$37)*(K118*ABS(K118)-L118*ABS(L118)))</f>
        <v>807.61666780181781</v>
      </c>
    </row>
    <row r="120" spans="1:26" x14ac:dyDescent="0.3">
      <c r="A120">
        <v>6.3</v>
      </c>
      <c r="B120">
        <f>0.5*(B119+C119+9.81/$J$38*(P119-Q119)-$B$37*$J$41/(2*$J$37)*(B119*ABS(B119)+C119*ABS(C119)))</f>
        <v>1.3502865418256269</v>
      </c>
      <c r="C120">
        <f>0.5*(B119+D119+9.81/$J$38*(P119-R119)-$B$37*$J$41/(2*$J$37)*(B119*ABS(B119)+D119*ABS(D119)))</f>
        <v>1.3080267981959748</v>
      </c>
      <c r="D120">
        <f>0.5*(C119+E119+9.81/$J$38*(Q119-S119)-$B$37*$J$41/(2*$J$37)*(C119*ABS(C119)+E119*ABS(E119)))</f>
        <v>1.3061890120609434</v>
      </c>
      <c r="E120">
        <f>0.5*(D119+F119+9.81/$J$38*(R119-T119)-$B$37*$J$41/(2*$J$37)*(D119*ABS(D119)+F119*ABS(F119)))</f>
        <v>1.3032520444757212</v>
      </c>
      <c r="F120">
        <f>0.5*(E119+G119+9.81/$J$38*(S119-U119)-$B$37*$J$41/(2*$J$37)*(E119*ABS(E119)+G119*ABS(G119)))</f>
        <v>1.2990969363715101</v>
      </c>
      <c r="G120">
        <f>0.5*(F119+H119+9.81/$J$38*(T119-V119)-$B$37*$J$41/(2*$J$37)*(F119*ABS(F119)+H119*ABS(H119)))</f>
        <v>1.2935797841788745</v>
      </c>
      <c r="H120">
        <f>0.5*(G119+I119+9.81/$J$38*(U119-W119)-$B$37*$J$41/(2*$J$37)*(G119*ABS(G119)+I119*ABS(I119)))</f>
        <v>1.2865517013157861</v>
      </c>
      <c r="I120">
        <f>0.5*(H119+J119+9.81/$J$38*(V119-X119)-$B$37*$J$41/(2*$J$37)*(H119*ABS(H119)+J119*ABS(J119)))</f>
        <v>1.2777475353378085</v>
      </c>
      <c r="J120">
        <f>0.5*(I119+K119+9.81/$J$38*(W119-Y119)-$B$37*$J$41/(2*$J$37)*(I119*ABS(I119)+K119*ABS(K119)))</f>
        <v>1.2676584316825648</v>
      </c>
      <c r="K120">
        <f>0.5*(J119+L119+9.81/$J$38*(X119-Z119)-$B$37*$J$41/(2*$J$37)*(J119*ABS(J119)+L119*ABS(L119)))</f>
        <v>1.2569981691420336</v>
      </c>
      <c r="L120">
        <f>$B$26*M120*SQRT(Z120/$J$39)</f>
        <v>1.2030493151835473</v>
      </c>
      <c r="M120">
        <f t="shared" si="2"/>
        <v>0.21250000000000002</v>
      </c>
      <c r="O120">
        <v>6.3</v>
      </c>
      <c r="P120">
        <f>$J$39-$B$26^2/19.62</f>
        <v>723.5367494426622</v>
      </c>
      <c r="Q120">
        <f>0.5*(P119+R119+$J$38/9.81*(B119-D119)-$B$37*$J$41/(19.62*$J$37)*(B119*ABS(B119)-D119*ABS(D119)))</f>
        <v>736.53755495499433</v>
      </c>
      <c r="R120">
        <f>0.5*(Q119+S119+$J$38/9.81*(C119-E119)-$B$37*$J$41/(19.62*$J$37)*(C119*ABS(C119)-E119*ABS(E119)))</f>
        <v>745.25860795404799</v>
      </c>
      <c r="S120">
        <f>0.5*(R119+T119+$J$38/9.81*(D119-F119)-$B$37*$J$41/(19.62*$J$37)*(D119*ABS(D119)-F119*ABS(F119)))</f>
        <v>754.01112921900426</v>
      </c>
      <c r="T120">
        <f>0.5*(S119+U119+$J$38/9.81*(E119-G119)-$B$37*$J$41/(19.62*$J$37)*(E119*ABS(E119)-G119*ABS(G119)))</f>
        <v>762.79139774878115</v>
      </c>
      <c r="U120">
        <f>0.5*(T119+V119+$J$38/9.81*(F119-H119)-$B$37*$J$41/(19.62*$J$37)*(F119*ABS(F119)-H119*ABS(H119)))</f>
        <v>771.59193266920136</v>
      </c>
      <c r="V120">
        <f>0.5*(U119+W119+$J$38/9.81*(G119-I119)-$B$37*$J$41/(19.62*$J$37)*(G119*ABS(G119)-I119*ABS(I119)))</f>
        <v>780.40198550526509</v>
      </c>
      <c r="W120">
        <f>0.5*(V119+X119+$J$38/9.81*(H119-J119)-$B$37*$J$41/(19.62*$J$37)*(H119*ABS(H119)-J119*ABS(J119)))</f>
        <v>789.19746292980017</v>
      </c>
      <c r="X120">
        <f>0.5*(W119+Y119+$J$38/9.81*(I119-K119)-$B$37*$J$41/(19.62*$J$37)*(I119*ABS(I119)-K119*ABS(K119)))</f>
        <v>797.83882871576566</v>
      </c>
      <c r="Y120">
        <f>0.5*(X119+Z119+$J$38/9.81*(J119-L119)-$B$37*$J$41/(19.62*$J$37)*(J119*ABS(J119)-L119*ABS(L119)))</f>
        <v>806.12204088912995</v>
      </c>
      <c r="Z120">
        <f>0.5*(Y119+Z119+$J$38/9.81*(K119-L119)-$B$37*$J$41/(19.62*$J$37)*(K119*ABS(K119)-L119*ABS(L119)))</f>
        <v>809.41136303697704</v>
      </c>
    </row>
    <row r="121" spans="1:26" x14ac:dyDescent="0.3">
      <c r="A121">
        <v>6.4</v>
      </c>
      <c r="B121">
        <f>0.5*(B120+C120+9.81/$J$38*(P120-Q120)-$B$37*$J$41/(2*$J$37)*(B120*ABS(B120)+C120*ABS(C120)))</f>
        <v>1.2655791518801938</v>
      </c>
      <c r="C121">
        <f>0.5*(B120+D120+9.81/$J$38*(P120-R120)-$B$37*$J$41/(2*$J$37)*(B120*ABS(B120)+D120*ABS(D120)))</f>
        <v>1.2227236934610632</v>
      </c>
      <c r="D121">
        <f>0.5*(C120+E120+9.81/$J$38*(Q120-S120)-$B$37*$J$41/(2*$J$37)*(C120*ABS(C120)+E120*ABS(E120)))</f>
        <v>1.220590543202122</v>
      </c>
      <c r="E121">
        <f>0.5*(D120+F120+9.81/$J$38*(R120-T120)-$B$37*$J$41/(2*$J$37)*(D120*ABS(D120)+F120*ABS(F120)))</f>
        <v>1.217314018419108</v>
      </c>
      <c r="F121">
        <f>0.5*(E120+G120+9.81/$J$38*(S120-U120)-$B$37*$J$41/(2*$J$37)*(E120*ABS(E120)+G120*ABS(G120)))</f>
        <v>1.2128626515170777</v>
      </c>
      <c r="G121">
        <f>0.5*(F120+H120+9.81/$J$38*(T120-V120)-$B$37*$J$41/(2*$J$37)*(F120*ABS(F120)+H120*ABS(H120)))</f>
        <v>1.2071365016449584</v>
      </c>
      <c r="H121">
        <f>0.5*(G120+I120+9.81/$J$38*(U120-W120)-$B$37*$J$41/(2*$J$37)*(G120*ABS(G120)+I120*ABS(I120)))</f>
        <v>1.2000112135643102</v>
      </c>
      <c r="I121">
        <f>0.5*(H120+J120+9.81/$J$38*(V120-X120)-$B$37*$J$41/(2*$J$37)*(H120*ABS(H120)+J120*ABS(J120)))</f>
        <v>1.1922769344236919</v>
      </c>
      <c r="J121">
        <f>0.5*(I120+K120+9.81/$J$38*(W120-Y120)-$B$37*$J$41/(2*$J$37)*(I120*ABS(I120)+K120*ABS(K120)))</f>
        <v>1.1850229418274663</v>
      </c>
      <c r="K121">
        <f>0.5*(J120+L120+9.81/$J$38*(X120-Z120)-$B$37*$J$41/(2*$J$37)*(J120*ABS(J120)+L120*ABS(L120)))</f>
        <v>1.1787884563552096</v>
      </c>
      <c r="L121">
        <f>$B$26*M121*SQRT(Z121/$J$39)</f>
        <v>1.1330927878926913</v>
      </c>
      <c r="M121">
        <f t="shared" si="2"/>
        <v>0.19999999999999996</v>
      </c>
      <c r="O121">
        <v>6.4</v>
      </c>
      <c r="P121">
        <f>$J$39-$B$26^2/19.62</f>
        <v>723.5367494426622</v>
      </c>
      <c r="Q121">
        <f>0.5*(P120+R120+$J$38/9.81*(B120-D120)-$B$37*$J$41/(19.62*$J$37)*(B120*ABS(B120)-D120*ABS(D120)))</f>
        <v>736.69020724888105</v>
      </c>
      <c r="R121">
        <f>0.5*(Q120+S120+$J$38/9.81*(C120-E120)-$B$37*$J$41/(19.62*$J$37)*(C120*ABS(C120)-E120*ABS(E120)))</f>
        <v>745.52257049286425</v>
      </c>
      <c r="S121">
        <f>0.5*(R120+T120+$J$38/9.81*(D120-F120)-$B$37*$J$41/(19.62*$J$37)*(D120*ABS(D120)-F120*ABS(F120)))</f>
        <v>754.39370346970873</v>
      </c>
      <c r="T121">
        <f>0.5*(S120+U120+$J$38/9.81*(E120-G120)-$B$37*$J$41/(19.62*$J$37)*(E120*ABS(E120)-G120*ABS(G120)))</f>
        <v>763.30436939727588</v>
      </c>
      <c r="U121">
        <f>0.5*(T120+V120+$J$38/9.81*(F120-H120)-$B$37*$J$41/(19.62*$J$37)*(F120*ABS(F120)-H120*ABS(H120)))</f>
        <v>772.24888940065171</v>
      </c>
      <c r="V121">
        <f>0.5*(U120+W120+$J$38/9.81*(G120-I120)-$B$37*$J$41/(19.62*$J$37)*(G120*ABS(G120)-I120*ABS(I120)))</f>
        <v>781.21777982918707</v>
      </c>
      <c r="W121">
        <f>0.5*(V120+X120+$J$38/9.81*(H120-J120)-$B$37*$J$41/(19.62*$J$37)*(H120*ABS(H120)-J120*ABS(J120)))</f>
        <v>790.10262454719248</v>
      </c>
      <c r="X121">
        <f>0.5*(W120+Y120+$J$38/9.81*(I120-K120)-$B$37*$J$41/(19.62*$J$37)*(I120*ABS(I120)-K120*ABS(K120)))</f>
        <v>798.73846353038596</v>
      </c>
      <c r="Y121">
        <f>0.5*(X120+Z120+$J$38/9.81*(J120-L120)-$B$37*$J$41/(19.62*$J$37)*(J120*ABS(J120)-L120*ABS(L120)))</f>
        <v>806.98397473317175</v>
      </c>
      <c r="Z121">
        <f>0.5*(Y120+Z120+$J$38/9.81*(K120-L120)-$B$37*$J$41/(19.62*$J$37)*(K120*ABS(K120)-L120*ABS(L120)))</f>
        <v>810.57137839052677</v>
      </c>
    </row>
    <row r="122" spans="1:26" x14ac:dyDescent="0.3">
      <c r="A122">
        <v>6.5</v>
      </c>
      <c r="B122">
        <f>0.5*(B121+C121+9.81/$J$38*(P121-Q121)-$B$37*$J$41/(2*$J$37)*(B121*ABS(B121)+C121*ABS(C121)))</f>
        <v>1.179970901962037</v>
      </c>
      <c r="C122">
        <f>0.5*(B121+D121+9.81/$J$38*(P121-R121)-$B$37*$J$41/(2*$J$37)*(B121*ABS(B121)+D121*ABS(D121)))</f>
        <v>1.1364326122794637</v>
      </c>
      <c r="D122">
        <f>0.5*(C121+E121+9.81/$J$38*(Q121-S121)-$B$37*$J$41/(2*$J$37)*(C121*ABS(C121)+E121*ABS(E121)))</f>
        <v>1.1339939097118308</v>
      </c>
      <c r="E122">
        <f>0.5*(D121+F121+9.81/$J$38*(R121-T121)-$B$37*$J$41/(2*$J$37)*(D121*ABS(D121)+F121*ABS(F121)))</f>
        <v>1.1303299102098459</v>
      </c>
      <c r="F122">
        <f>0.5*(E121+G121+9.81/$J$38*(S121-U121)-$B$37*$J$41/(2*$J$37)*(E121*ABS(E121)+G121*ABS(G121)))</f>
        <v>1.125482212980411</v>
      </c>
      <c r="G122">
        <f>0.5*(F121+H121+9.81/$J$38*(T121-V121)-$B$37*$J$41/(2*$J$37)*(F121*ABS(F121)+H121*ABS(H121)))</f>
        <v>1.1194222744321365</v>
      </c>
      <c r="H122">
        <f>0.5*(G121+I121+9.81/$J$38*(U121-W121)-$B$37*$J$41/(2*$J$37)*(G121*ABS(G121)+I121*ABS(I121)))</f>
        <v>1.1129887236930163</v>
      </c>
      <c r="I122">
        <f>0.5*(H121+J121+9.81/$J$38*(V121-X121)-$B$37*$J$41/(2*$J$37)*(H121*ABS(H121)+J121*ABS(J121)))</f>
        <v>1.1074109750598335</v>
      </c>
      <c r="J122">
        <f>0.5*(I121+K121+9.81/$J$38*(W121-Y121)-$B$37*$J$41/(2*$J$37)*(I121*ABS(I121)+K121*ABS(K121)))</f>
        <v>1.1035109942868153</v>
      </c>
      <c r="K122">
        <f>0.5*(J121+L121+9.81/$J$38*(X121-Z121)-$B$37*$J$41/(2*$J$37)*(J121*ABS(J121)+L121*ABS(L121)))</f>
        <v>1.101350018675997</v>
      </c>
      <c r="L122">
        <f>$B$26*M122*SQRT(Z122/$J$39)</f>
        <v>1.0626557246784303</v>
      </c>
      <c r="M122">
        <f t="shared" ref="M122:M185" si="3">IF(A122&gt;0,IF($B$38&gt;0,MAX(0,1-A122/$B$38),0),1)</f>
        <v>0.1875</v>
      </c>
      <c r="O122">
        <v>6.5</v>
      </c>
      <c r="P122">
        <f>$J$39-$B$26^2/19.62</f>
        <v>723.5367494426622</v>
      </c>
      <c r="Q122">
        <f>0.5*(P121+R121+$J$38/9.81*(B121-D121)-$B$37*$J$41/(19.62*$J$37)*(B121*ABS(B121)-D121*ABS(D121)))</f>
        <v>736.86851388345269</v>
      </c>
      <c r="R122">
        <f>0.5*(Q121+S121+$J$38/9.81*(C121-E121)-$B$37*$J$41/(19.62*$J$37)*(C121*ABS(C121)-E121*ABS(E121)))</f>
        <v>745.82319188492158</v>
      </c>
      <c r="S122">
        <f>0.5*(R121+T121+$J$38/9.81*(D121-F121)-$B$37*$J$41/(19.62*$J$37)*(D121*ABS(D121)-F121*ABS(F121)))</f>
        <v>754.8152252075347</v>
      </c>
      <c r="T122">
        <f>0.5*(S121+U121+$J$38/9.81*(E121-G121)-$B$37*$J$41/(19.62*$J$37)*(E121*ABS(E121)-G121*ABS(G121)))</f>
        <v>763.85040205817631</v>
      </c>
      <c r="U122">
        <f>0.5*(T121+V121+$J$38/9.81*(F121-H121)-$B$37*$J$41/(19.62*$J$37)*(F121*ABS(F121)-H121*ABS(H121)))</f>
        <v>772.92919123554088</v>
      </c>
      <c r="V122">
        <f>0.5*(U121+W121+$J$38/9.81*(G121-I121)-$B$37*$J$41/(19.62*$J$37)*(G121*ABS(G121)-I121*ABS(I121)))</f>
        <v>781.94827161203887</v>
      </c>
      <c r="W122">
        <f>0.5*(V121+X121+$J$38/9.81*(H121-J121)-$B$37*$J$41/(19.62*$J$37)*(H121*ABS(H121)-J121*ABS(J121)))</f>
        <v>790.75732737549663</v>
      </c>
      <c r="X122">
        <f>0.5*(W121+Y121+$J$38/9.81*(I121-K121)-$B$37*$J$41/(19.62*$J$37)*(I121*ABS(I121)-K121*ABS(K121)))</f>
        <v>799.24453452624584</v>
      </c>
      <c r="Y122">
        <f>0.5*(X121+Z121+$J$38/9.81*(J121-L121)-$B$37*$J$41/(19.62*$J$37)*(J121*ABS(J121)-L121*ABS(L121)))</f>
        <v>807.35465005707101</v>
      </c>
      <c r="Z122">
        <f>0.5*(Y121+Z121+$J$38/9.81*(K121-L121)-$B$37*$J$41/(19.62*$J$37)*(K121*ABS(K121)-L121*ABS(L121)))</f>
        <v>811.15328912684038</v>
      </c>
    </row>
    <row r="123" spans="1:26" x14ac:dyDescent="0.3">
      <c r="A123">
        <v>6.6</v>
      </c>
      <c r="B123">
        <f>0.5*(B122+C122+9.81/$J$38*(P122-Q122)-$B$37*$J$41/(2*$J$37)*(B122*ABS(B122)+C122*ABS(C122)))</f>
        <v>1.0932875166382221</v>
      </c>
      <c r="C123">
        <f>0.5*(B122+D122+9.81/$J$38*(P122-R122)-$B$37*$J$41/(2*$J$37)*(B122*ABS(B122)+D122*ABS(D122)))</f>
        <v>1.0490083580773892</v>
      </c>
      <c r="D123">
        <f>0.5*(C122+E122+9.81/$J$38*(Q122-S122)-$B$37*$J$41/(2*$J$37)*(C122*ABS(C122)+E122*ABS(E122)))</f>
        <v>1.0463089183364203</v>
      </c>
      <c r="E123">
        <f>0.5*(D122+F122+9.81/$J$38*(R122-T122)-$B$37*$J$41/(2*$J$37)*(D122*ABS(D122)+F122*ABS(F122)))</f>
        <v>1.0422835492252103</v>
      </c>
      <c r="F123">
        <f>0.5*(E122+G122+9.81/$J$38*(S122-U122)-$B$37*$J$41/(2*$J$37)*(E122*ABS(E122)+G122*ABS(G122)))</f>
        <v>1.0370109485413932</v>
      </c>
      <c r="G123">
        <f>0.5*(F122+H122+9.81/$J$38*(T122-V122)-$B$37*$J$41/(2*$J$37)*(F122*ABS(F122)+H122*ABS(H122)))</f>
        <v>1.0314553095329597</v>
      </c>
      <c r="H123">
        <f>0.5*(G122+I122+9.81/$J$38*(U122-W122)-$B$37*$J$41/(2*$J$37)*(G122*ABS(G122)+I122*ABS(I122)))</f>
        <v>1.0269413532404441</v>
      </c>
      <c r="I123">
        <f>0.5*(H122+J122+9.81/$J$38*(V122-X122)-$B$37*$J$41/(2*$J$37)*(H122*ABS(H122)+J122*ABS(J122)))</f>
        <v>1.0243391588232289</v>
      </c>
      <c r="J123">
        <f>0.5*(I122+K122+9.81/$J$38*(W122-Y122)-$B$37*$J$41/(2*$J$37)*(I122*ABS(I122)+K122*ABS(K122)))</f>
        <v>1.023836015359215</v>
      </c>
      <c r="K123">
        <f>0.5*(J122+L122+9.81/$J$38*(X122-Z122)-$B$37*$J$41/(2*$J$37)*(J122*ABS(J122)+L122*ABS(L122)))</f>
        <v>1.0251130470585506</v>
      </c>
      <c r="L123">
        <f>$B$26*M123*SQRT(Z123/$J$39)</f>
        <v>0.99188066777057093</v>
      </c>
      <c r="M123">
        <f t="shared" si="3"/>
        <v>0.17500000000000004</v>
      </c>
      <c r="O123">
        <v>6.6</v>
      </c>
      <c r="P123">
        <f>$J$39-$B$26^2/19.62</f>
        <v>723.5367494426622</v>
      </c>
      <c r="Q123">
        <f>0.5*(P122+R122+$J$38/9.81*(B122-D122)-$B$37*$J$41/(19.62*$J$37)*(B122*ABS(B122)-D122*ABS(D122)))</f>
        <v>737.07020860168268</v>
      </c>
      <c r="R123">
        <f>0.5*(Q122+S122+$J$38/9.81*(C122-E122)-$B$37*$J$41/(19.62*$J$37)*(C122*ABS(C122)-E122*ABS(E122)))</f>
        <v>746.15913497981308</v>
      </c>
      <c r="S123">
        <f>0.5*(R122+T122+$J$38/9.81*(D122-F122)-$B$37*$J$41/(19.62*$J$37)*(D122*ABS(D122)-F122*ABS(F122)))</f>
        <v>755.27930049556869</v>
      </c>
      <c r="T123">
        <f>0.5*(S122+U122+$J$38/9.81*(E122-G122)-$B$37*$J$41/(19.62*$J$37)*(E122*ABS(E122)-G122*ABS(G122)))</f>
        <v>764.43927110573554</v>
      </c>
      <c r="U123">
        <f>0.5*(T122+V122+$J$38/9.81*(F122-H122)-$B$37*$J$41/(19.62*$J$37)*(F122*ABS(F122)-H122*ABS(H122)))</f>
        <v>773.54884459832385</v>
      </c>
      <c r="V123">
        <f>0.5*(U122+W122+$J$38/9.81*(G122-I122)-$B$37*$J$41/(19.62*$J$37)*(G122*ABS(G122)-I122*ABS(I122)))</f>
        <v>782.46769912873424</v>
      </c>
      <c r="W123">
        <f>0.5*(V122+X122+$J$38/9.81*(H122-J122)-$B$37*$J$41/(19.62*$J$37)*(H122*ABS(H122)-J122*ABS(J122)))</f>
        <v>791.08912842111113</v>
      </c>
      <c r="X123">
        <f>0.5*(W122+Y122+$J$38/9.81*(I122-K122)-$B$37*$J$41/(19.62*$J$37)*(I122*ABS(I122)-K122*ABS(K122)))</f>
        <v>799.37108389922059</v>
      </c>
      <c r="Y123">
        <f>0.5*(X122+Z122+$J$38/9.81*(J122-L122)-$B$37*$J$41/(19.62*$J$37)*(J122*ABS(J122)-L122*ABS(L122)))</f>
        <v>807.32288338450689</v>
      </c>
      <c r="Z123">
        <f>0.5*(Y122+Z122+$J$38/9.81*(K122-L122)-$B$37*$J$41/(19.62*$J$37)*(K122*ABS(K122)-L122*ABS(L122)))</f>
        <v>811.26559699763538</v>
      </c>
    </row>
    <row r="124" spans="1:26" x14ac:dyDescent="0.3">
      <c r="A124">
        <v>6.7</v>
      </c>
      <c r="B124">
        <f>0.5*(B123+C123+9.81/$J$38*(P123-Q123)-$B$37*$J$41/(2*$J$37)*(B123*ABS(B123)+C123*ABS(C123)))</f>
        <v>1.0053800714920533</v>
      </c>
      <c r="C124">
        <f>0.5*(B123+D123+9.81/$J$38*(P123-R123)-$B$37*$J$41/(2*$J$37)*(B123*ABS(B123)+D123*ABS(D123)))</f>
        <v>0.96032500333372128</v>
      </c>
      <c r="D124">
        <f>0.5*(C123+E123+9.81/$J$38*(Q123-S123)-$B$37*$J$41/(2*$J$37)*(C123*ABS(C123)+E123*ABS(E123)))</f>
        <v>0.9574264310593732</v>
      </c>
      <c r="E124">
        <f>0.5*(D123+F123+9.81/$J$38*(R123-T123)-$B$37*$J$41/(2*$J$37)*(D123*ABS(D123)+F123*ABS(F123)))</f>
        <v>0.95310375128950797</v>
      </c>
      <c r="F124">
        <f>0.5*(E123+G123+9.81/$J$38*(S123-U123)-$B$37*$J$41/(2*$J$37)*(E123*ABS(E123)+G123*ABS(G123)))</f>
        <v>0.94837014464933622</v>
      </c>
      <c r="G124">
        <f>0.5*(F123+H123+9.81/$J$38*(T123-V123)-$B$37*$J$41/(2*$J$37)*(F123*ABS(F123)+H123*ABS(H123)))</f>
        <v>0.9446424196934019</v>
      </c>
      <c r="H124">
        <f>0.5*(G123+I123+9.81/$J$38*(U123-W123)-$B$37*$J$41/(2*$J$37)*(G123*ABS(G123)+I123*ABS(I123)))</f>
        <v>0.94291594483788144</v>
      </c>
      <c r="I124">
        <f>0.5*(H123+J123+9.81/$J$38*(V123-X123)-$B$37*$J$41/(2*$J$37)*(H123*ABS(H123)+J123*ABS(J123)))</f>
        <v>0.94347322285380564</v>
      </c>
      <c r="J124">
        <f>0.5*(I123+K123+9.81/$J$38*(W123-Y123)-$B$37*$J$41/(2*$J$37)*(I123*ABS(I123)+K123*ABS(K123)))</f>
        <v>0.94603158842533874</v>
      </c>
      <c r="K124">
        <f>0.5*(J123+L123+9.81/$J$38*(X123-Z123)-$B$37*$J$41/(2*$J$37)*(J123*ABS(J123)+L123*ABS(L123)))</f>
        <v>0.95005086794665605</v>
      </c>
      <c r="L124">
        <f>$B$26*M124*SQRT(Z124/$J$39)</f>
        <v>0.92089371203760217</v>
      </c>
      <c r="M124">
        <f t="shared" si="3"/>
        <v>0.16249999999999998</v>
      </c>
      <c r="O124">
        <v>6.7</v>
      </c>
      <c r="P124">
        <f>$J$39-$B$26^2/19.62</f>
        <v>723.5367494426622</v>
      </c>
      <c r="Q124">
        <f>0.5*(P123+R123+$J$38/9.81*(B123-D123)-$B$37*$J$41/(19.62*$J$37)*(B123*ABS(B123)-D123*ABS(D123)))</f>
        <v>737.29025159115542</v>
      </c>
      <c r="R124">
        <f>0.5*(Q123+S123+$J$38/9.81*(C123-E123)-$B$37*$J$41/(19.62*$J$37)*(C123*ABS(C123)-E123*ABS(E123)))</f>
        <v>746.5243619187396</v>
      </c>
      <c r="S124">
        <f>0.5*(R123+T123+$J$38/9.81*(D123-F123)-$B$37*$J$41/(19.62*$J$37)*(D123*ABS(D123)-F123*ABS(F123)))</f>
        <v>755.78258314384709</v>
      </c>
      <c r="T124">
        <f>0.5*(S123+U123+$J$38/9.81*(E123-G123)-$B$37*$J$41/(19.62*$J$37)*(E123*ABS(E123)-G123*ABS(G123)))</f>
        <v>764.97700786957375</v>
      </c>
      <c r="U124">
        <f>0.5*(T123+V123+$J$38/9.81*(F123-H123)-$B$37*$J$41/(19.62*$J$37)*(F123*ABS(F123)-H123*ABS(H123)))</f>
        <v>773.97698026262924</v>
      </c>
      <c r="V124">
        <f>0.5*(U123+W123+$J$38/9.81*(G123-I123)-$B$37*$J$41/(19.62*$J$37)*(G123*ABS(G123)-I123*ABS(I123)))</f>
        <v>782.68893885208627</v>
      </c>
      <c r="W124">
        <f>0.5*(V123+X123+$J$38/9.81*(H123-J123)-$B$37*$J$41/(19.62*$J$37)*(H123*ABS(H123)-J123*ABS(J123)))</f>
        <v>791.08083090350897</v>
      </c>
      <c r="X124">
        <f>0.5*(W123+Y123+$J$38/9.81*(I123-K123)-$B$37*$J$41/(19.62*$J$37)*(I123*ABS(I123)-K123*ABS(K123)))</f>
        <v>799.16577322953742</v>
      </c>
      <c r="Y124">
        <f>0.5*(X123+Z123+$J$38/9.81*(J123-L123)-$B$37*$J$41/(19.62*$J$37)*(J123*ABS(J123)-L123*ABS(L123)))</f>
        <v>806.97962566458045</v>
      </c>
      <c r="Z124">
        <f>0.5*(Y123+Z123+$J$38/9.81*(K123-L123)-$B$37*$J$41/(19.62*$J$37)*(K123*ABS(K123)-L123*ABS(L123)))</f>
        <v>811.02191535448856</v>
      </c>
    </row>
    <row r="125" spans="1:26" x14ac:dyDescent="0.3">
      <c r="A125">
        <v>6.8</v>
      </c>
      <c r="B125">
        <f>0.5*(B124+C124+9.81/$J$38*(P124-Q124)-$B$37*$J$41/(2*$J$37)*(B124*ABS(B124)+C124*ABS(C124)))</f>
        <v>0.91613519268432486</v>
      </c>
      <c r="C125">
        <f>0.5*(B124+D124+9.81/$J$38*(P124-R124)-$B$37*$J$41/(2*$J$37)*(B124*ABS(B124)+D124*ABS(D124)))</f>
        <v>0.87028236507109535</v>
      </c>
      <c r="D125">
        <f>0.5*(C124+E124+9.81/$J$38*(Q124-S124)-$B$37*$J$41/(2*$J$37)*(C124*ABS(C124)+E124*ABS(E124)))</f>
        <v>0.86723951459506277</v>
      </c>
      <c r="E125">
        <f>0.5*(D124+F124+9.81/$J$38*(R124-T124)-$B$37*$J$41/(2*$J$37)*(D124*ABS(D124)+F124*ABS(F124)))</f>
        <v>0.86361862861195038</v>
      </c>
      <c r="F125">
        <f>0.5*(E124+G124+9.81/$J$38*(S124-U124)-$B$37*$J$41/(2*$J$37)*(E124*ABS(E124)+G124*ABS(G124)))</f>
        <v>0.86083988814512435</v>
      </c>
      <c r="G125">
        <f>0.5*(F124+H124+9.81/$J$38*(T124-V124)-$B$37*$J$41/(2*$J$37)*(F124*ABS(F124)+H124*ABS(H124)))</f>
        <v>0.85993361520934075</v>
      </c>
      <c r="H125">
        <f>0.5*(G124+I124+9.81/$J$38*(U124-W124)-$B$37*$J$41/(2*$J$37)*(G124*ABS(G124)+I124*ABS(I124)))</f>
        <v>0.86127434216083298</v>
      </c>
      <c r="I125">
        <f>0.5*(H124+J124+9.81/$J$38*(V124-X124)-$B$37*$J$41/(2*$J$37)*(H124*ABS(H124)+J124*ABS(J124)))</f>
        <v>0.86470502610310895</v>
      </c>
      <c r="J125">
        <f>0.5*(I124+K124+9.81/$J$38*(W124-Y124)-$B$37*$J$41/(2*$J$37)*(I124*ABS(I124)+K124*ABS(K124)))</f>
        <v>0.86977039698931635</v>
      </c>
      <c r="K125">
        <f>0.5*(J124+L124+9.81/$J$38*(X124-Z124)-$B$37*$J$41/(2*$J$37)*(J124*ABS(J124)+L124*ABS(L124)))</f>
        <v>0.87592630153125695</v>
      </c>
      <c r="L125">
        <f>$B$26*M125*SQRT(Z125/$J$39)</f>
        <v>0.8497908668059847</v>
      </c>
      <c r="M125">
        <f t="shared" si="3"/>
        <v>0.15000000000000002</v>
      </c>
      <c r="O125">
        <v>6.8</v>
      </c>
      <c r="P125">
        <f>$J$39-$B$26^2/19.62</f>
        <v>723.5367494426622</v>
      </c>
      <c r="Q125">
        <f>0.5*(P124+R124+$J$38/9.81*(B124-D124)-$B$37*$J$41/(19.62*$J$37)*(B124*ABS(B124)-D124*ABS(D124)))</f>
        <v>737.52355551951894</v>
      </c>
      <c r="R125">
        <f>0.5*(Q124+S124+$J$38/9.81*(C124-E124)-$B$37*$J$41/(19.62*$J$37)*(C124*ABS(C124)-E124*ABS(E124)))</f>
        <v>746.91183371842055</v>
      </c>
      <c r="S125">
        <f>0.5*(R124+T124+$J$38/9.81*(D124-F124)-$B$37*$J$41/(19.62*$J$37)*(D124*ABS(D124)-F124*ABS(F124)))</f>
        <v>756.22150048006392</v>
      </c>
      <c r="T125">
        <f>0.5*(S124+U124+$J$38/9.81*(E124-G124)-$B$37*$J$41/(19.62*$J$37)*(E124*ABS(E124)-G124*ABS(G124)))</f>
        <v>765.31966695326776</v>
      </c>
      <c r="U125">
        <f>0.5*(T124+V124+$J$38/9.81*(F124-H124)-$B$37*$J$41/(19.62*$J$37)*(F124*ABS(F124)-H124*ABS(H124)))</f>
        <v>774.11652471792172</v>
      </c>
      <c r="V125">
        <f>0.5*(U124+W124+$J$38/9.81*(G124-I124)-$B$37*$J$41/(19.62*$J$37)*(G124*ABS(G124)-I124*ABS(I124)))</f>
        <v>782.58968944920036</v>
      </c>
      <c r="W125">
        <f>0.5*(V124+X124+$J$38/9.81*(H124-J124)-$B$37*$J$41/(19.62*$J$37)*(H124*ABS(H124)-J124*ABS(J124)))</f>
        <v>790.76538086586584</v>
      </c>
      <c r="X125">
        <f>0.5*(W124+Y124+$J$38/9.81*(I124-K124)-$B$37*$J$41/(19.62*$J$37)*(I124*ABS(I124)-K124*ABS(K124)))</f>
        <v>798.68827158011618</v>
      </c>
      <c r="Y125">
        <f>0.5*(X124+Z124+$J$38/9.81*(J124-L124)-$B$37*$J$41/(19.62*$J$37)*(J124*ABS(J124)-L124*ABS(L124)))</f>
        <v>806.40070493382359</v>
      </c>
      <c r="Z125">
        <f>0.5*(Y124+Z124+$J$38/9.81*(K124-L124)-$B$37*$J$41/(19.62*$J$37)*(K124*ABS(K124)-L124*ABS(L124)))</f>
        <v>810.5165842881911</v>
      </c>
    </row>
    <row r="126" spans="1:26" x14ac:dyDescent="0.3">
      <c r="A126">
        <v>6.9</v>
      </c>
      <c r="B126">
        <f>0.5*(B125+C125+9.81/$J$38*(P125-Q125)-$B$37*$J$41/(2*$J$37)*(B125*ABS(B125)+C125*ABS(C125)))</f>
        <v>0.82547028620127427</v>
      </c>
      <c r="C126">
        <f>0.5*(B125+D125+9.81/$J$38*(P125-R125)-$B$37*$J$41/(2*$J$37)*(B125*ABS(B125)+D125*ABS(D125)))</f>
        <v>0.77880387198534307</v>
      </c>
      <c r="D126">
        <f>0.5*(C125+E125+9.81/$J$38*(Q125-S125)-$B$37*$J$41/(2*$J$37)*(C125*ABS(C125)+E125*ABS(E125)))</f>
        <v>0.77658497361135659</v>
      </c>
      <c r="E126">
        <f>0.5*(D125+F125+9.81/$J$38*(R125-T125)-$B$37*$J$41/(2*$J$37)*(D125*ABS(D125)+F125*ABS(F125)))</f>
        <v>0.77507229411035661</v>
      </c>
      <c r="F126">
        <f>0.5*(E125+G125+9.81/$J$38*(S125-U125)-$B$37*$J$41/(2*$J$37)*(E125*ABS(E125)+G125*ABS(G125)))</f>
        <v>0.77527706770949878</v>
      </c>
      <c r="G126">
        <f>0.5*(F125+H125+9.81/$J$38*(T125-V125)-$B$37*$J$41/(2*$J$37)*(F125*ABS(F125)+H125*ABS(H125)))</f>
        <v>0.77756432834976075</v>
      </c>
      <c r="H126">
        <f>0.5*(G125+I125+9.81/$J$38*(U125-W125)-$B$37*$J$41/(2*$J$37)*(G125*ABS(G125)+I125*ABS(I125)))</f>
        <v>0.7818123062967508</v>
      </c>
      <c r="I126">
        <f>0.5*(H125+J125+9.81/$J$38*(V125-X125)-$B$37*$J$41/(2*$J$37)*(H125*ABS(H125)+J125*ABS(J125)))</f>
        <v>0.78765820198179082</v>
      </c>
      <c r="J126">
        <f>0.5*(I125+K125+9.81/$J$38*(W125-Y125)-$B$37*$J$41/(2*$J$37)*(I125*ABS(I125)+K125*ABS(K125)))</f>
        <v>0.79467422845021873</v>
      </c>
      <c r="K126">
        <f>0.5*(J125+L125+9.81/$J$38*(X125-Z125)-$B$37*$J$41/(2*$J$37)*(J125*ABS(J125)+L125*ABS(L125)))</f>
        <v>0.80245732371523215</v>
      </c>
      <c r="L126">
        <f>$B$26*M126*SQRT(Z126/$J$39)</f>
        <v>0.77863888486394106</v>
      </c>
      <c r="M126">
        <f t="shared" si="3"/>
        <v>0.13749999999999996</v>
      </c>
      <c r="O126">
        <v>6.9</v>
      </c>
      <c r="P126">
        <f>$J$39-$B$26^2/19.62</f>
        <v>723.5367494426622</v>
      </c>
      <c r="Q126">
        <f>0.5*(P125+R125+$J$38/9.81*(B125-D125)-$B$37*$J$41/(19.62*$J$37)*(B125*ABS(B125)-D125*ABS(D125)))</f>
        <v>737.76626606559626</v>
      </c>
      <c r="R126">
        <f>0.5*(Q125+S125+$J$38/9.81*(C125-E125)-$B$37*$J$41/(19.62*$J$37)*(C125*ABS(C125)-E125*ABS(E125)))</f>
        <v>747.21896042917103</v>
      </c>
      <c r="S126">
        <f>0.5*(R125+T125+$J$38/9.81*(D125-F125)-$B$37*$J$41/(19.62*$J$37)*(D125*ABS(D125)-F125*ABS(F125)))</f>
        <v>756.44845229057319</v>
      </c>
      <c r="T126">
        <f>0.5*(S125+U125+$J$38/9.81*(E125-G125)-$B$37*$J$41/(19.62*$J$37)*(E125*ABS(E125)-G125*ABS(G125)))</f>
        <v>765.36058802532466</v>
      </c>
      <c r="U126">
        <f>0.5*(T125+V125+$J$38/9.81*(F125-H125)-$B$37*$J$41/(19.62*$J$37)*(F125*ABS(F125)-H125*ABS(H125)))</f>
        <v>773.93209192969096</v>
      </c>
      <c r="V126">
        <f>0.5*(U125+W125+$J$38/9.81*(G125-I125)-$B$37*$J$41/(19.62*$J$37)*(G125*ABS(G125)-I125*ABS(I125)))</f>
        <v>782.19289804263633</v>
      </c>
      <c r="W126">
        <f>0.5*(V125+X125+$J$38/9.81*(H125-J125)-$B$37*$J$41/(19.62*$J$37)*(H125*ABS(H125)-J125*ABS(J125)))</f>
        <v>790.19729004004876</v>
      </c>
      <c r="X126">
        <f>0.5*(W125+Y125+$J$38/9.81*(I125-K125)-$B$37*$J$41/(19.62*$J$37)*(I125*ABS(I125)-K125*ABS(K125)))</f>
        <v>797.99967443745538</v>
      </c>
      <c r="Y126">
        <f>0.5*(X125+Z125+$J$38/9.81*(J125-L125)-$B$37*$J$41/(19.62*$J$37)*(J125*ABS(J125)-L125*ABS(L125)))</f>
        <v>805.64111805643279</v>
      </c>
      <c r="Z126">
        <f>0.5*(Y125+Z125+$J$38/9.81*(K125-L125)-$B$37*$J$41/(19.62*$J$37)*(K125*ABS(K125)-L125*ABS(L125)))</f>
        <v>809.81736613965882</v>
      </c>
    </row>
    <row r="127" spans="1:26" x14ac:dyDescent="0.3">
      <c r="A127">
        <v>7</v>
      </c>
      <c r="B127">
        <f>0.5*(B126+C126+9.81/$J$38*(P126-Q126)-$B$37*$J$41/(2*$J$37)*(B126*ABS(B126)+C126*ABS(C126)))</f>
        <v>0.73332394611874385</v>
      </c>
      <c r="C127">
        <f>0.5*(B126+D126+9.81/$J$38*(P126-R126)-$B$37*$J$41/(2*$J$37)*(B126*ABS(B126)+D126*ABS(D126)))</f>
        <v>0.6867591919421856</v>
      </c>
      <c r="D127">
        <f>0.5*(C126+E126+9.81/$J$38*(Q126-S126)-$B$37*$J$41/(2*$J$37)*(C126*ABS(C126)+E126*ABS(E126)))</f>
        <v>0.68673701675069043</v>
      </c>
      <c r="E127">
        <f>0.5*(D126+F126+9.81/$J$38*(R126-T126)-$B$37*$J$41/(2*$J$37)*(D126*ABS(D126)+F126*ABS(F126)))</f>
        <v>0.68833034437662888</v>
      </c>
      <c r="F127">
        <f>0.5*(E126+G126+9.81/$J$38*(S126-U126)-$B$37*$J$41/(2*$J$37)*(E126*ABS(E126)+G126*ABS(G126)))</f>
        <v>0.69188142198942248</v>
      </c>
      <c r="G127">
        <f>0.5*(F126+H126+9.81/$J$38*(T126-V126)-$B$37*$J$41/(2*$J$37)*(F126*ABS(F126)+H126*ABS(H126)))</f>
        <v>0.69723784707265613</v>
      </c>
      <c r="H127">
        <f>0.5*(G126+I126+9.81/$J$38*(U126-W126)-$B$37*$J$41/(2*$J$37)*(G126*ABS(G126)+I126*ABS(I126)))</f>
        <v>0.70402775306967269</v>
      </c>
      <c r="I127">
        <f>0.5*(H126+J126+9.81/$J$38*(V126-X126)-$B$37*$J$41/(2*$J$37)*(H126*ABS(H126)+J126*ABS(J126)))</f>
        <v>0.7118589132832347</v>
      </c>
      <c r="J127">
        <f>0.5*(I126+K126+9.81/$J$38*(W126-Y126)-$B$37*$J$41/(2*$J$37)*(I126*ABS(I126)+K126*ABS(K126)))</f>
        <v>0.7204122898760541</v>
      </c>
      <c r="K127">
        <f>0.5*(J126+L126+9.81/$J$38*(X126-Z126)-$B$37*$J$41/(2*$J$37)*(J126*ABS(J126)+L126*ABS(L126)))</f>
        <v>0.72945649063360252</v>
      </c>
      <c r="L127">
        <f>$B$26*M127*SQRT(Z127/$J$39)</f>
        <v>0.70748200798285721</v>
      </c>
      <c r="M127">
        <f t="shared" si="3"/>
        <v>0.125</v>
      </c>
      <c r="O127">
        <v>7</v>
      </c>
      <c r="P127">
        <f>$J$39-$B$26^2/19.62</f>
        <v>723.5367494426622</v>
      </c>
      <c r="Q127">
        <f>0.5*(P126+R126+$J$38/9.81*(B126-D126)-$B$37*$J$41/(19.62*$J$37)*(B126*ABS(B126)-D126*ABS(D126)))</f>
        <v>737.91929081309286</v>
      </c>
      <c r="R127">
        <f>0.5*(Q126+S126+$J$38/9.81*(C126-E126)-$B$37*$J$41/(19.62*$J$37)*(C126*ABS(C126)-E126*ABS(E126)))</f>
        <v>747.30135540427148</v>
      </c>
      <c r="S127">
        <f>0.5*(R126+T126+$J$38/9.81*(D126-F126)-$B$37*$J$41/(19.62*$J$37)*(D126*ABS(D126)-F126*ABS(F126)))</f>
        <v>756.35776927330289</v>
      </c>
      <c r="T127">
        <f>0.5*(S126+U126+$J$38/9.81*(E126-G126)-$B$37*$J$41/(19.62*$J$37)*(E126*ABS(E126)-G126*ABS(G126)))</f>
        <v>765.06071693145952</v>
      </c>
      <c r="U127">
        <f>0.5*(T126+V126+$J$38/9.81*(F126-H126)-$B$37*$J$41/(19.62*$J$37)*(F126*ABS(F126)-H126*ABS(H126)))</f>
        <v>773.43699088000244</v>
      </c>
      <c r="V127">
        <f>0.5*(U126+W126+$J$38/9.81*(G126-I126)-$B$37*$J$41/(19.62*$J$37)*(G126*ABS(G126)-I126*ABS(I126)))</f>
        <v>781.53993351101622</v>
      </c>
      <c r="W127">
        <f>0.5*(V126+X126+$J$38/9.81*(H126-J126)-$B$37*$J$41/(19.62*$J$37)*(H126*ABS(H126)-J126*ABS(J126)))</f>
        <v>789.42762423975341</v>
      </c>
      <c r="X127">
        <f>0.5*(W126+Y126+$J$38/9.81*(I126-K126)-$B$37*$J$41/(19.62*$J$37)*(I126*ABS(I126)-K126*ABS(K126)))</f>
        <v>797.14983146585803</v>
      </c>
      <c r="Y127">
        <f>0.5*(X126+Z126+$J$38/9.81*(J126-L126)-$B$37*$J$41/(19.62*$J$37)*(J126*ABS(J126)-L126*ABS(L126)))</f>
        <v>804.74216123349754</v>
      </c>
      <c r="Z127">
        <f>0.5*(Y126+Z126+$J$38/9.81*(K126-L126)-$B$37*$J$41/(19.62*$J$37)*(K126*ABS(K126)-L126*ABS(L126)))</f>
        <v>808.96750841104176</v>
      </c>
    </row>
    <row r="128" spans="1:26" x14ac:dyDescent="0.3">
      <c r="A128">
        <v>7.1</v>
      </c>
      <c r="B128">
        <f>0.5*(B127+C127+9.81/$J$38*(P127-Q127)-$B$37*$J$41/(2*$J$37)*(B127*ABS(B127)+C127*ABS(C127)))</f>
        <v>0.64057602306955663</v>
      </c>
      <c r="C128">
        <f>0.5*(B127+D127+9.81/$J$38*(P127-R127)-$B$37*$J$41/(2*$J$37)*(B127*ABS(B127)+D127*ABS(D127)))</f>
        <v>0.59544825163914361</v>
      </c>
      <c r="D128">
        <f>0.5*(C127+E127+9.81/$J$38*(Q127-S127)-$B$37*$J$41/(2*$J$37)*(C127*ABS(C127)+E127*ABS(E127)))</f>
        <v>0.59859410213438402</v>
      </c>
      <c r="E128">
        <f>0.5*(D127+F127+9.81/$J$38*(R127-T127)-$B$37*$J$41/(2*$J$37)*(D127*ABS(D127)+F127*ABS(F127)))</f>
        <v>0.60362284742156513</v>
      </c>
      <c r="F128">
        <f>0.5*(E127+G127+9.81/$J$38*(S127-U127)-$B$37*$J$41/(2*$J$37)*(E127*ABS(E127)+G127*ABS(G127)))</f>
        <v>0.61036551074261347</v>
      </c>
      <c r="G128">
        <f>0.5*(F127+H127+9.81/$J$38*(T127-V127)-$B$37*$J$41/(2*$J$37)*(F127*ABS(F127)+H127*ABS(H127)))</f>
        <v>0.61841700152870549</v>
      </c>
      <c r="H128">
        <f>0.5*(G127+I127+9.81/$J$38*(U127-W127)-$B$37*$J$41/(2*$J$37)*(G127*ABS(G127)+I127*ABS(I127)))</f>
        <v>0.62735475297559962</v>
      </c>
      <c r="I128">
        <f>0.5*(H127+J127+9.81/$J$38*(V127-X127)-$B$37*$J$41/(2*$J$37)*(H127*ABS(H127)+J127*ABS(J127)))</f>
        <v>0.63685076223088566</v>
      </c>
      <c r="J128">
        <f>0.5*(I127+K127+9.81/$J$38*(W127-Y127)-$B$37*$J$41/(2*$J$37)*(I127*ABS(I127)+K127*ABS(K127)))</f>
        <v>0.64670153023796406</v>
      </c>
      <c r="K128">
        <f>0.5*(J127+L127+9.81/$J$38*(X127-Z127)-$B$37*$J$41/(2*$J$37)*(J127*ABS(J127)+L127*ABS(L127)))</f>
        <v>0.65681255041920361</v>
      </c>
      <c r="L128">
        <f>$B$26*M128*SQRT(Z128/$J$39)</f>
        <v>0.63635184547007173</v>
      </c>
      <c r="M128">
        <f t="shared" si="3"/>
        <v>0.11250000000000004</v>
      </c>
      <c r="O128">
        <v>7.1</v>
      </c>
      <c r="P128">
        <f>$J$39-$B$26^2/19.62</f>
        <v>723.5367494426622</v>
      </c>
      <c r="Q128">
        <f>0.5*(P127+R127+$J$38/9.81*(B127-D127)-$B$37*$J$41/(19.62*$J$37)*(B127*ABS(B127)-D127*ABS(D127)))</f>
        <v>737.84100085930788</v>
      </c>
      <c r="R128">
        <f>0.5*(Q127+S127+$J$38/9.81*(C127-E127)-$B$37*$J$41/(19.62*$J$37)*(C127*ABS(C127)-E127*ABS(E127)))</f>
        <v>747.05684940158403</v>
      </c>
      <c r="S128">
        <f>0.5*(R127+T127+$J$38/9.81*(D127-F127)-$B$37*$J$41/(19.62*$J$37)*(D127*ABS(D127)-F127*ABS(F127)))</f>
        <v>755.91359024057112</v>
      </c>
      <c r="T128">
        <f>0.5*(S127+U127+$J$38/9.81*(E127-G127)-$B$37*$J$41/(19.62*$J$37)*(E127*ABS(E127)-G127*ABS(G127)))</f>
        <v>764.43429927369539</v>
      </c>
      <c r="U128">
        <f>0.5*(T127+V127+$J$38/9.81*(F127-H127)-$B$37*$J$41/(19.62*$J$37)*(F127*ABS(F127)-H127*ABS(H127)))</f>
        <v>772.66886510189795</v>
      </c>
      <c r="V128">
        <f>0.5*(U127+W127+$J$38/9.81*(G127-I127)-$B$37*$J$41/(19.62*$J$37)*(G127*ABS(G127)-I127*ABS(I127)))</f>
        <v>780.67219159714989</v>
      </c>
      <c r="W128">
        <f>0.5*(V127+X127+$J$38/9.81*(H127-J127)-$B$37*$J$41/(19.62*$J$37)*(H127*ABS(H127)-J127*ABS(J127)))</f>
        <v>788.49308770980736</v>
      </c>
      <c r="X128">
        <f>0.5*(W127+Y127+$J$38/9.81*(I127-K127)-$B$37*$J$41/(19.62*$J$37)*(I127*ABS(I127)-K127*ABS(K127)))</f>
        <v>796.17003474997011</v>
      </c>
      <c r="Y128">
        <f>0.5*(X127+Z127+$J$38/9.81*(J127-L127)-$B$37*$J$41/(19.62*$J$37)*(J127*ABS(J127)-L127*ABS(L127)))</f>
        <v>803.73088586439508</v>
      </c>
      <c r="Z128">
        <f>0.5*(Y127+Z127+$J$38/9.81*(K127-L127)-$B$37*$J$41/(19.62*$J$37)*(K127*ABS(K127)-L127*ABS(L127)))</f>
        <v>807.99723815467655</v>
      </c>
    </row>
    <row r="129" spans="1:26" x14ac:dyDescent="0.3">
      <c r="A129">
        <v>7.2</v>
      </c>
      <c r="B129">
        <f>0.5*(B128+C128+9.81/$J$38*(P128-Q128)-$B$37*$J$41/(2*$J$37)*(B128*ABS(B128)+C128*ABS(C128)))</f>
        <v>0.54899633417084992</v>
      </c>
      <c r="C129">
        <f>0.5*(B128+D128+9.81/$J$38*(P128-R128)-$B$37*$J$41/(2*$J$37)*(B128*ABS(B128)+D128*ABS(D128)))</f>
        <v>0.50625074462810438</v>
      </c>
      <c r="D129">
        <f>0.5*(C128+E128+9.81/$J$38*(Q128-S128)-$B$37*$J$41/(2*$J$37)*(C128*ABS(C128)+E128*ABS(E128)))</f>
        <v>0.51241224998575885</v>
      </c>
      <c r="E129">
        <f>0.5*(D128+F128+9.81/$J$38*(R128-T128)-$B$37*$J$41/(2*$J$37)*(D128*ABS(D128)+F128*ABS(F128)))</f>
        <v>0.52069573205626707</v>
      </c>
      <c r="F129">
        <f>0.5*(E128+G128+9.81/$J$38*(S128-U128)-$B$37*$J$41/(2*$J$37)*(E128*ABS(E128)+G128*ABS(G128)))</f>
        <v>0.53022300414173584</v>
      </c>
      <c r="G129">
        <f>0.5*(F128+H128+9.81/$J$38*(T128-V128)-$B$37*$J$41/(2*$J$37)*(F128*ABS(F128)+H128*ABS(H128)))</f>
        <v>0.54054542410953388</v>
      </c>
      <c r="H129">
        <f>0.5*(G128+I128+9.81/$J$38*(U128-W128)-$B$37*$J$41/(2*$J$37)*(G128*ABS(G128)+I128*ABS(I128)))</f>
        <v>0.55130187746189896</v>
      </c>
      <c r="I129">
        <f>0.5*(H128+J128+9.81/$J$38*(V128-X128)-$B$37*$J$41/(2*$J$37)*(H128*ABS(H128)+J128*ABS(J128)))</f>
        <v>0.56225851378554492</v>
      </c>
      <c r="J129">
        <f>0.5*(I128+K128+9.81/$J$38*(W128-Y128)-$B$37*$J$41/(2*$J$37)*(I128*ABS(I128)+K128*ABS(K128)))</f>
        <v>0.5733049930131755</v>
      </c>
      <c r="K129">
        <f>0.5*(J128+L128+9.81/$J$38*(X128-Z128)-$B$37*$J$41/(2*$J$37)*(J128*ABS(J128)+L128*ABS(L128)))</f>
        <v>0.58440511217426816</v>
      </c>
      <c r="L129">
        <f>$B$26*M129*SQRT(Z129/$J$39)</f>
        <v>0.56527161442686202</v>
      </c>
      <c r="M129">
        <f t="shared" si="3"/>
        <v>9.9999999999999978E-2</v>
      </c>
      <c r="O129">
        <v>7.2</v>
      </c>
      <c r="P129">
        <f>$J$39-$B$26^2/19.62</f>
        <v>723.5367494426622</v>
      </c>
      <c r="Q129">
        <f>0.5*(P128+R128+$J$38/9.81*(B128-D128)-$B$37*$J$41/(19.62*$J$37)*(B128*ABS(B128)-D128*ABS(D128)))</f>
        <v>737.47934418151135</v>
      </c>
      <c r="R129">
        <f>0.5*(Q128+S128+$J$38/9.81*(C128-E128)-$B$37*$J$41/(19.62*$J$37)*(C128*ABS(C128)-E128*ABS(E128)))</f>
        <v>746.45231686368777</v>
      </c>
      <c r="S129">
        <f>0.5*(R128+T128+$J$38/9.81*(D128-F128)-$B$37*$J$41/(19.62*$J$37)*(D128*ABS(D128)-F128*ABS(F128)))</f>
        <v>755.1336055174379</v>
      </c>
      <c r="T129">
        <f>0.5*(S128+U128+$J$38/9.81*(E128-G128)-$B$37*$J$41/(19.62*$J$37)*(E128*ABS(E128)-G128*ABS(G128)))</f>
        <v>763.52211317809508</v>
      </c>
      <c r="U129">
        <f>0.5*(T128+V128+$J$38/9.81*(F128-H128)-$B$37*$J$41/(19.62*$J$37)*(F128*ABS(F128)-H128*ABS(H128)))</f>
        <v>771.67001330103733</v>
      </c>
      <c r="V129">
        <f>0.5*(U128+W128+$J$38/9.81*(G128-I128)-$B$37*$J$41/(19.62*$J$37)*(G128*ABS(G128)-I128*ABS(I128)))</f>
        <v>779.62264704550739</v>
      </c>
      <c r="W129">
        <f>0.5*(V128+X128+$J$38/9.81*(H128-J128)-$B$37*$J$41/(19.62*$J$37)*(H128*ABS(H128)-J128*ABS(J128)))</f>
        <v>787.41531816659028</v>
      </c>
      <c r="X129">
        <f>0.5*(W128+Y128+$J$38/9.81*(I128-K128)-$B$37*$J$41/(19.62*$J$37)*(I128*ABS(I128)-K128*ABS(K128)))</f>
        <v>795.07421877093759</v>
      </c>
      <c r="Y129">
        <f>0.5*(X128+Z128+$J$38/9.81*(J128-L128)-$B$37*$J$41/(19.62*$J$37)*(J128*ABS(J128)-L128*ABS(L128)))</f>
        <v>802.62169305302052</v>
      </c>
      <c r="Z129">
        <f>0.5*(Y128+Z128+$J$38/9.81*(K128-L128)-$B$37*$J$41/(19.62*$J$37)*(K128*ABS(K128)-L128*ABS(L128)))</f>
        <v>806.92776757490276</v>
      </c>
    </row>
    <row r="130" spans="1:26" x14ac:dyDescent="0.3">
      <c r="A130">
        <v>7.3</v>
      </c>
      <c r="B130">
        <f>0.5*(B129+C129+9.81/$J$38*(P129-Q129)-$B$37*$J$41/(2*$J$37)*(B129*ABS(B129)+C129*ABS(C129)))</f>
        <v>0.46040896459229325</v>
      </c>
      <c r="C130">
        <f>0.5*(B129+D129+9.81/$J$38*(P129-R129)-$B$37*$J$41/(2*$J$37)*(B129*ABS(B129)+D129*ABS(D129)))</f>
        <v>0.42033839450979998</v>
      </c>
      <c r="D130">
        <f>0.5*(C129+E129+9.81/$J$38*(Q129-S129)-$B$37*$J$41/(2*$J$37)*(C129*ABS(C129)+E129*ABS(E129)))</f>
        <v>0.42841898441033388</v>
      </c>
      <c r="E130">
        <f>0.5*(D129+F129+9.81/$J$38*(R129-T129)-$B$37*$J$41/(2*$J$37)*(D129*ABS(D129)+F129*ABS(F129)))</f>
        <v>0.43906908171433034</v>
      </c>
      <c r="F130">
        <f>0.5*(E129+G129+9.81/$J$38*(S129-U129)-$B$37*$J$41/(2*$J$37)*(E129*ABS(E129)+G129*ABS(G129)))</f>
        <v>0.45093112819970937</v>
      </c>
      <c r="G130">
        <f>0.5*(F129+H129+9.81/$J$38*(T129-V129)-$B$37*$J$41/(2*$J$37)*(F129*ABS(F129)+H129*ABS(H129)))</f>
        <v>0.46316251277326348</v>
      </c>
      <c r="H130">
        <f>0.5*(G129+I129+9.81/$J$38*(U129-W129)-$B$37*$J$41/(2*$J$37)*(G129*ABS(G129)+I129*ABS(I129)))</f>
        <v>0.47550330707145277</v>
      </c>
      <c r="I130">
        <f>0.5*(H129+J129+9.81/$J$38*(V129-X129)-$B$37*$J$41/(2*$J$37)*(H129*ABS(H129)+J129*ABS(J129)))</f>
        <v>0.48781000677883668</v>
      </c>
      <c r="J130">
        <f>0.5*(I129+K129+9.81/$J$38*(W129-Y129)-$B$37*$J$41/(2*$J$37)*(I129*ABS(I129)+K129*ABS(K129)))</f>
        <v>0.50000998675364083</v>
      </c>
      <c r="K130">
        <f>0.5*(J129+L129+9.81/$J$38*(X129-Z129)-$B$37*$J$41/(2*$J$37)*(J129*ABS(J129)+L129*ABS(L129)))</f>
        <v>0.5120924589160637</v>
      </c>
      <c r="L130">
        <f>$B$26*M130*SQRT(Z130/$J$39)</f>
        <v>0.49425753140180706</v>
      </c>
      <c r="M130">
        <f t="shared" si="3"/>
        <v>8.7500000000000022E-2</v>
      </c>
      <c r="O130">
        <v>7.3</v>
      </c>
      <c r="P130">
        <f>$J$39-$B$26^2/19.62</f>
        <v>723.5367494426622</v>
      </c>
      <c r="Q130">
        <f>0.5*(P129+R129+$J$38/9.81*(B129-D129)-$B$37*$J$41/(19.62*$J$37)*(B129*ABS(B129)-D129*ABS(D129)))</f>
        <v>736.89645683306708</v>
      </c>
      <c r="R130">
        <f>0.5*(Q129+S129+$J$38/9.81*(C129-E129)-$B$37*$J$41/(19.62*$J$37)*(C129*ABS(C129)-E129*ABS(E129)))</f>
        <v>745.55551265338386</v>
      </c>
      <c r="S130">
        <f>0.5*(R129+T129+$J$38/9.81*(D129-F129)-$B$37*$J$41/(19.62*$J$37)*(D129*ABS(D129)-F129*ABS(F129)))</f>
        <v>754.0612742405176</v>
      </c>
      <c r="T130">
        <f>0.5*(S129+U129+$J$38/9.81*(E129-G129)-$B$37*$J$41/(19.62*$J$37)*(E129*ABS(E129)-G129*ABS(G129)))</f>
        <v>762.36986887555122</v>
      </c>
      <c r="U130">
        <f>0.5*(T129+V129+$J$38/9.81*(F129-H129)-$B$37*$J$41/(19.62*$J$37)*(F129*ABS(F129)-H129*ABS(H129)))</f>
        <v>770.47653724099359</v>
      </c>
      <c r="V130">
        <f>0.5*(U129+W129+$J$38/9.81*(G129-I129)-$B$37*$J$41/(19.62*$J$37)*(G129*ABS(G129)-I129*ABS(I129)))</f>
        <v>778.41385140556213</v>
      </c>
      <c r="W130">
        <f>0.5*(V129+X129+$J$38/9.81*(H129-J129)-$B$37*$J$41/(19.62*$J$37)*(H129*ABS(H129)-J129*ABS(J129)))</f>
        <v>786.20454080659533</v>
      </c>
      <c r="X130">
        <f>0.5*(W129+Y129+$J$38/9.81*(I129-K129)-$B$37*$J$41/(19.62*$J$37)*(I129*ABS(I129)-K129*ABS(K129)))</f>
        <v>793.86715417562084</v>
      </c>
      <c r="Y130">
        <f>0.5*(X129+Z129+$J$38/9.81*(J129-L129)-$B$37*$J$41/(19.62*$J$37)*(J129*ABS(J129)-L129*ABS(L129)))</f>
        <v>801.41863031241667</v>
      </c>
      <c r="Z130">
        <f>0.5*(Y129+Z129+$J$38/9.81*(K129-L129)-$B$37*$J$41/(19.62*$J$37)*(K129*ABS(K129)-L129*ABS(L129)))</f>
        <v>805.7694374760631</v>
      </c>
    </row>
    <row r="131" spans="1:26" x14ac:dyDescent="0.3">
      <c r="A131">
        <v>7.4</v>
      </c>
      <c r="B131">
        <f>0.5*(B130+C130+9.81/$J$38*(P130-Q130)-$B$37*$J$41/(2*$J$37)*(B130*ABS(B130)+C130*ABS(C130)))</f>
        <v>0.376012751637674</v>
      </c>
      <c r="C131">
        <f>0.5*(B130+D130+9.81/$J$38*(P130-R130)-$B$37*$J$41/(2*$J$37)*(B130*ABS(B130)+D130*ABS(D130)))</f>
        <v>0.33841112024733228</v>
      </c>
      <c r="D131">
        <f>0.5*(C130+E130+9.81/$J$38*(Q130-S130)-$B$37*$J$41/(2*$J$37)*(C130*ABS(C130)+E130*ABS(E130)))</f>
        <v>0.34705045885452368</v>
      </c>
      <c r="E131">
        <f>0.5*(D130+F130+9.81/$J$38*(R130-T130)-$B$37*$J$41/(2*$J$37)*(D130*ABS(D130)+F130*ABS(F130)))</f>
        <v>0.35870186485889366</v>
      </c>
      <c r="F131">
        <f>0.5*(E130+G130+9.81/$J$38*(S130-U130)-$B$37*$J$41/(2*$J$37)*(E130*ABS(E130)+G130*ABS(G130)))</f>
        <v>0.37205565648135419</v>
      </c>
      <c r="G131">
        <f>0.5*(F130+H130+9.81/$J$38*(T130-V130)-$B$37*$J$41/(2*$J$37)*(F130*ABS(F130)+H130*ABS(H130)))</f>
        <v>0.38593586509637307</v>
      </c>
      <c r="H131">
        <f>0.5*(G130+I130+9.81/$J$38*(U130-W130)-$B$37*$J$41/(2*$J$37)*(G130*ABS(G130)+I130*ABS(I130)))</f>
        <v>0.39971749219178587</v>
      </c>
      <c r="I131">
        <f>0.5*(H130+J130+9.81/$J$38*(V130-X130)-$B$37*$J$41/(2*$J$37)*(H130*ABS(H130)+J130*ABS(J130)))</f>
        <v>0.41330178524981642</v>
      </c>
      <c r="J131">
        <f>0.5*(I130+K130+9.81/$J$38*(W130-Y130)-$B$37*$J$41/(2*$J$37)*(I130*ABS(I130)+K130*ABS(K130)))</f>
        <v>0.42663948940633095</v>
      </c>
      <c r="K131">
        <f>0.5*(J130+L130+9.81/$J$38*(X130-Z130)-$B$37*$J$41/(2*$J$37)*(J130*ABS(J130)+L130*ABS(L130)))</f>
        <v>0.43974967407184351</v>
      </c>
      <c r="L131">
        <f>$B$26*M131*SQRT(Z131/$J$39)</f>
        <v>0.42332105086888305</v>
      </c>
      <c r="M131">
        <f t="shared" si="3"/>
        <v>7.4999999999999956E-2</v>
      </c>
      <c r="O131">
        <v>7.4</v>
      </c>
      <c r="P131">
        <f>$J$39-$B$26^2/19.62</f>
        <v>723.5367494426622</v>
      </c>
      <c r="Q131">
        <f>0.5*(P130+R130+$J$38/9.81*(B130-D130)-$B$37*$J$41/(19.62*$J$37)*(B130*ABS(B130)-D130*ABS(D130)))</f>
        <v>736.20921783429935</v>
      </c>
      <c r="R131">
        <f>0.5*(Q130+S130+$J$38/9.81*(C130-E130)-$B$37*$J$41/(19.62*$J$37)*(C130*ABS(C130)-E130*ABS(E130)))</f>
        <v>744.50509941537018</v>
      </c>
      <c r="S131">
        <f>0.5*(R130+T130+$J$38/9.81*(D130-F130)-$B$37*$J$41/(19.62*$J$37)*(D130*ABS(D130)-F130*ABS(F130)))</f>
        <v>752.79233526995392</v>
      </c>
      <c r="T131">
        <f>0.5*(S130+U130+$J$38/9.81*(E130-G130)-$B$37*$J$41/(19.62*$J$37)*(E130*ABS(E130)-G130*ABS(G130)))</f>
        <v>761.01634271049659</v>
      </c>
      <c r="U131">
        <f>0.5*(T130+V130+$J$38/9.81*(F130-H130)-$B$37*$J$41/(19.62*$J$37)*(F130*ABS(F130)-H130*ABS(H130)))</f>
        <v>769.11440811163095</v>
      </c>
      <c r="V131">
        <f>0.5*(U130+W130+$J$38/9.81*(G130-I130)-$B$37*$J$41/(19.62*$J$37)*(G130*ABS(G130)-I130*ABS(I130)))</f>
        <v>777.05917154979909</v>
      </c>
      <c r="W131">
        <f>0.5*(V130+X130+$J$38/9.81*(H130-J130)-$B$37*$J$41/(19.62*$J$37)*(H130*ABS(H130)-J130*ABS(J130)))</f>
        <v>784.86645595319169</v>
      </c>
      <c r="X131">
        <f>0.5*(W130+Y130+$J$38/9.81*(I130-K130)-$B$37*$J$41/(19.62*$J$37)*(I130*ABS(I130)-K130*ABS(K130)))</f>
        <v>792.54919582300715</v>
      </c>
      <c r="Y131">
        <f>0.5*(X130+Z130+$J$38/9.81*(J130-L130)-$B$37*$J$41/(19.62*$J$37)*(J130*ABS(J130)-L130*ABS(L130)))</f>
        <v>800.11735296302163</v>
      </c>
      <c r="Z131">
        <f>0.5*(Y130+Z130+$J$38/9.81*(K130-L130)-$B$37*$J$41/(19.62*$J$37)*(K130*ABS(K130)-L130*ABS(L130)))</f>
        <v>804.52123141254151</v>
      </c>
    </row>
    <row r="132" spans="1:26" x14ac:dyDescent="0.3">
      <c r="A132">
        <v>7.5</v>
      </c>
      <c r="B132">
        <f>0.5*(B131+C131+9.81/$J$38*(P131-Q131)-$B$37*$J$41/(2*$J$37)*(B131*ABS(B131)+C131*ABS(C131)))</f>
        <v>0.2961955953079326</v>
      </c>
      <c r="C132">
        <f>0.5*(B131+D131+9.81/$J$38*(P131-R131)-$B$37*$J$41/(2*$J$37)*(B131*ABS(B131)+D131*ABS(D131)))</f>
        <v>0.26062005970480911</v>
      </c>
      <c r="D132">
        <f>0.5*(C131+E131+9.81/$J$38*(Q131-S131)-$B$37*$J$41/(2*$J$37)*(C131*ABS(C131)+E131*ABS(E131)))</f>
        <v>0.26873834158535592</v>
      </c>
      <c r="E132">
        <f>0.5*(D131+F131+9.81/$J$38*(R131-T131)-$B$37*$J$41/(2*$J$37)*(D131*ABS(D131)+F131*ABS(F131)))</f>
        <v>0.28007583853558321</v>
      </c>
      <c r="F132">
        <f>0.5*(E131+G131+9.81/$J$38*(S131-U131)-$B$37*$J$41/(2*$J$37)*(E131*ABS(E131)+G131*ABS(G131)))</f>
        <v>0.29374571696695889</v>
      </c>
      <c r="G132">
        <f>0.5*(F131+H131+9.81/$J$38*(T131-V131)-$B$37*$J$41/(2*$J$37)*(F131*ABS(F131)+H131*ABS(H131)))</f>
        <v>0.30865009337548177</v>
      </c>
      <c r="H132">
        <f>0.5*(G131+I131+9.81/$J$38*(U131-W131)-$B$37*$J$41/(2*$J$37)*(G131*ABS(G131)+I131*ABS(I131)))</f>
        <v>0.32377419718099915</v>
      </c>
      <c r="I132">
        <f>0.5*(H131+J131+9.81/$J$38*(V131-X131)-$B$37*$J$41/(2*$J$37)*(H131*ABS(H131)+J131*ABS(J131)))</f>
        <v>0.33858728701788193</v>
      </c>
      <c r="J132">
        <f>0.5*(I131+K131+9.81/$J$38*(W131-Y131)-$B$37*$J$41/(2*$J$37)*(I131*ABS(I131)+K131*ABS(K131)))</f>
        <v>0.35307773423666144</v>
      </c>
      <c r="K132">
        <f>0.5*(J131+L131+9.81/$J$38*(X131-Z131)-$B$37*$J$41/(2*$J$37)*(J131*ABS(J131)+L131*ABS(L131)))</f>
        <v>0.36730063239901606</v>
      </c>
      <c r="L132">
        <f>$B$26*M132*SQRT(Z132/$J$39)</f>
        <v>0.35247191450113502</v>
      </c>
      <c r="M132">
        <f t="shared" si="3"/>
        <v>6.25E-2</v>
      </c>
      <c r="O132">
        <v>7.5</v>
      </c>
      <c r="P132">
        <f>$J$39-$B$26^2/19.62</f>
        <v>723.5367494426622</v>
      </c>
      <c r="Q132">
        <f>0.5*(P131+R131+$J$38/9.81*(B131-D131)-$B$37*$J$41/(19.62*$J$37)*(B131*ABS(B131)-D131*ABS(D131)))</f>
        <v>735.52660873531374</v>
      </c>
      <c r="R132">
        <f>0.5*(Q131+S131+$J$38/9.81*(C131-E131)-$B$37*$J$41/(19.62*$J$37)*(C131*ABS(C131)-E131*ABS(E131)))</f>
        <v>743.44590646917948</v>
      </c>
      <c r="S132">
        <f>0.5*(R131+T131+$J$38/9.81*(D131-F131)-$B$37*$J$41/(19.62*$J$37)*(D131*ABS(D131)-F131*ABS(F131)))</f>
        <v>751.46075720951842</v>
      </c>
      <c r="T132">
        <f>0.5*(S131+U131+$J$38/9.81*(E131-G131)-$B$37*$J$41/(19.62*$J$37)*(E131*ABS(E131)-G131*ABS(G131)))</f>
        <v>759.53753743545394</v>
      </c>
      <c r="U132">
        <f>0.5*(T131+V131+$J$38/9.81*(F131-H131)-$B$37*$J$41/(19.62*$J$37)*(F131*ABS(F131)-H131*ABS(H131)))</f>
        <v>767.59968069633373</v>
      </c>
      <c r="V132">
        <f>0.5*(U131+W131+$J$38/9.81*(G131-I131)-$B$37*$J$41/(19.62*$J$37)*(G131*ABS(G131)-I131*ABS(I131)))</f>
        <v>775.5677396037787</v>
      </c>
      <c r="W132">
        <f>0.5*(V131+X131+$J$38/9.81*(H131-J131)-$B$37*$J$41/(19.62*$J$37)*(H131*ABS(H131)-J131*ABS(J131)))</f>
        <v>783.40456983180616</v>
      </c>
      <c r="X132">
        <f>0.5*(W131+Y131+$J$38/9.81*(I131-K131)-$B$37*$J$41/(19.62*$J$37)*(I131*ABS(I131)-K131*ABS(K131)))</f>
        <v>791.11693845002708</v>
      </c>
      <c r="Y132">
        <f>0.5*(X131+Z131+$J$38/9.81*(J131-L131)-$B$37*$J$41/(19.62*$J$37)*(J131*ABS(J131)-L131*ABS(L131)))</f>
        <v>798.70773174305384</v>
      </c>
      <c r="Z132">
        <f>0.5*(Y131+Z131+$J$38/9.81*(K131-L131)-$B$37*$J$41/(19.62*$J$37)*(K131*ABS(K131)-L131*ABS(L131)))</f>
        <v>803.17337919951456</v>
      </c>
    </row>
    <row r="133" spans="1:26" x14ac:dyDescent="0.3">
      <c r="A133">
        <v>7.6</v>
      </c>
      <c r="B133">
        <f>0.5*(B132+C132+9.81/$J$38*(P132-Q132)-$B$37*$J$41/(2*$J$37)*(B132*ABS(B132)+C132*ABS(C132)))</f>
        <v>0.22070407192929198</v>
      </c>
      <c r="C133">
        <f>0.5*(B132+D132+9.81/$J$38*(P132-R132)-$B$37*$J$41/(2*$J$37)*(B132*ABS(B132)+D132*ABS(D132)))</f>
        <v>0.18667941995586268</v>
      </c>
      <c r="D133">
        <f>0.5*(C132+E132+9.81/$J$38*(Q132-S132)-$B$37*$J$41/(2*$J$37)*(C132*ABS(C132)+E132*ABS(E132)))</f>
        <v>0.19367958624750556</v>
      </c>
      <c r="E133">
        <f>0.5*(D132+F132+9.81/$J$38*(R132-T132)-$B$37*$J$41/(2*$J$37)*(D132*ABS(D132)+F132*ABS(F132)))</f>
        <v>0.20381272297204203</v>
      </c>
      <c r="F133">
        <f>0.5*(E132+G132+9.81/$J$38*(S132-U132)-$B$37*$J$41/(2*$J$37)*(E132*ABS(E132)+G132*ABS(G132)))</f>
        <v>0.21670168380505181</v>
      </c>
      <c r="G133">
        <f>0.5*(F132+H132+9.81/$J$38*(T132-V132)-$B$37*$J$41/(2*$J$37)*(F132*ABS(F132)+H132*ABS(H132)))</f>
        <v>0.2316162804017424</v>
      </c>
      <c r="H133">
        <f>0.5*(G132+I132+9.81/$J$38*(U132-W132)-$B$37*$J$41/(2*$J$37)*(G132*ABS(G132)+I132*ABS(I132)))</f>
        <v>0.24755287418952243</v>
      </c>
      <c r="I133">
        <f>0.5*(H132+J132+9.81/$J$38*(V132-X132)-$B$37*$J$41/(2*$J$37)*(H132*ABS(H132)+J132*ABS(J132)))</f>
        <v>0.26358385030100229</v>
      </c>
      <c r="J133">
        <f>0.5*(I132+K132+9.81/$J$38*(W132-Y132)-$B$37*$J$41/(2*$J$37)*(I132*ABS(I132)+K132*ABS(K132)))</f>
        <v>0.27927898276842944</v>
      </c>
      <c r="K133">
        <f>0.5*(J132+L132+9.81/$J$38*(X132-Z132)-$B$37*$J$41/(2*$J$37)*(J132*ABS(J132)+L132*ABS(L132)))</f>
        <v>0.29472295153182626</v>
      </c>
      <c r="L133">
        <f>$B$26*M133*SQRT(Z133/$J$39)</f>
        <v>0.28172079119367083</v>
      </c>
      <c r="M133">
        <f t="shared" si="3"/>
        <v>5.0000000000000044E-2</v>
      </c>
      <c r="O133">
        <v>7.6</v>
      </c>
      <c r="P133">
        <f>$J$39-$B$26^2/19.62</f>
        <v>723.5367494426622</v>
      </c>
      <c r="Q133">
        <f>0.5*(P132+R132+$J$38/9.81*(B132-D132)-$B$37*$J$41/(19.62*$J$37)*(B132*ABS(B132)-D132*ABS(D132)))</f>
        <v>734.91876880718121</v>
      </c>
      <c r="R133">
        <f>0.5*(Q132+S132+$J$38/9.81*(C132-E132)-$B$37*$J$41/(19.62*$J$37)*(C132*ABS(C132)-E132*ABS(E132)))</f>
        <v>742.48222078569472</v>
      </c>
      <c r="S133">
        <f>0.5*(R132+T132+$J$38/9.81*(D132-F132)-$B$37*$J$41/(19.62*$J$37)*(D132*ABS(D132)-F132*ABS(F132)))</f>
        <v>750.19164476271317</v>
      </c>
      <c r="T133">
        <f>0.5*(S132+U132+$J$38/9.81*(E132-G132)-$B$37*$J$41/(19.62*$J$37)*(E132*ABS(E132)-G132*ABS(G132)))</f>
        <v>758.04470774722506</v>
      </c>
      <c r="U133">
        <f>0.5*(T132+V132+$J$38/9.81*(F132-H132)-$B$37*$J$41/(19.62*$J$37)*(F132*ABS(F132)-H132*ABS(H132)))</f>
        <v>765.99152543570699</v>
      </c>
      <c r="V133">
        <f>0.5*(U132+W132+$J$38/9.81*(G132-I132)-$B$37*$J$41/(19.62*$J$37)*(G132*ABS(G132)-I132*ABS(I132)))</f>
        <v>773.94575799068161</v>
      </c>
      <c r="W133">
        <f>0.5*(V132+X132+$J$38/9.81*(H132-J132)-$B$37*$J$41/(19.62*$J$37)*(H132*ABS(H132)-J132*ABS(J132)))</f>
        <v>781.81891415885298</v>
      </c>
      <c r="X133">
        <f>0.5*(W132+Y132+$J$38/9.81*(I132-K132)-$B$37*$J$41/(19.62*$J$37)*(I132*ABS(I132)-K132*ABS(K132)))</f>
        <v>789.5634086802487</v>
      </c>
      <c r="Y133">
        <f>0.5*(X132+Z132+$J$38/9.81*(J132-L132)-$B$37*$J$41/(19.62*$J$37)*(J132*ABS(J132)-L132*ABS(L132)))</f>
        <v>797.17665402732405</v>
      </c>
      <c r="Z133">
        <f>0.5*(Y132+Z132+$J$38/9.81*(K132-L132)-$B$37*$J$41/(19.62*$J$37)*(K132*ABS(K132)-L132*ABS(L132)))</f>
        <v>801.71146708493609</v>
      </c>
    </row>
    <row r="134" spans="1:26" x14ac:dyDescent="0.3">
      <c r="A134">
        <v>7.7</v>
      </c>
      <c r="B134">
        <f>0.5*(B133+C133+9.81/$J$38*(P133-Q133)-$B$37*$J$41/(2*$J$37)*(B133*ABS(B133)+C133*ABS(C133)))</f>
        <v>0.14893258685798794</v>
      </c>
      <c r="C134">
        <f>0.5*(B133+D133+9.81/$J$38*(P133-R133)-$B$37*$J$41/(2*$J$37)*(B133*ABS(B133)+D133*ABS(D133)))</f>
        <v>0.11606056639028905</v>
      </c>
      <c r="D134">
        <f>0.5*(C133+E133+9.81/$J$38*(Q133-S133)-$B$37*$J$41/(2*$J$37)*(C133*ABS(C133)+E133*ABS(E133)))</f>
        <v>0.12177861816768837</v>
      </c>
      <c r="E134">
        <f>0.5*(D133+F133+9.81/$J$38*(R133-T133)-$B$37*$J$41/(2*$J$37)*(D133*ABS(D133)+F133*ABS(F133)))</f>
        <v>0.13032807176616909</v>
      </c>
      <c r="F134">
        <f>0.5*(E133+G133+9.81/$J$38*(S133-U133)-$B$37*$J$41/(2*$J$37)*(E133*ABS(E133)+G133*ABS(G133)))</f>
        <v>0.14170714367656878</v>
      </c>
      <c r="G134">
        <f>0.5*(F133+H133+9.81/$J$38*(T133-V133)-$B$37*$J$41/(2*$J$37)*(F133*ABS(F133)+H133*ABS(H133)))</f>
        <v>0.15562950237070144</v>
      </c>
      <c r="H134">
        <f>0.5*(G133+I133+9.81/$J$38*(U133-W133)-$B$37*$J$41/(2*$J$37)*(G133*ABS(G133)+I133*ABS(I133)))</f>
        <v>0.1714520553994292</v>
      </c>
      <c r="I134">
        <f>0.5*(H133+J133+9.81/$J$38*(V133-X133)-$B$37*$J$41/(2*$J$37)*(H133*ABS(H133)+J133*ABS(J133)))</f>
        <v>0.18827167078061646</v>
      </c>
      <c r="J134">
        <f>0.5*(I133+K133+9.81/$J$38*(W133-Y133)-$B$37*$J$41/(2*$J$37)*(I133*ABS(I133)+K133*ABS(K133)))</f>
        <v>0.20525389721261783</v>
      </c>
      <c r="K134">
        <f>0.5*(J133+L133+9.81/$J$38*(X133-Z133)-$B$37*$J$41/(2*$J$37)*(J133*ABS(J133)+L133*ABS(L133)))</f>
        <v>0.22203486781918486</v>
      </c>
      <c r="L134">
        <f>$B$26*M134*SQRT(Z134/$J$39)</f>
        <v>0.21108077589746743</v>
      </c>
      <c r="M134">
        <f t="shared" si="3"/>
        <v>3.7499999999999978E-2</v>
      </c>
      <c r="O134">
        <v>7.7</v>
      </c>
      <c r="P134">
        <f>$J$39-$B$26^2/19.62</f>
        <v>723.5367494426622</v>
      </c>
      <c r="Q134">
        <f>0.5*(P133+R133+$J$38/9.81*(B133-D133)-$B$37*$J$41/(19.62*$J$37)*(B133*ABS(B133)-D133*ABS(D133)))</f>
        <v>734.4144274528486</v>
      </c>
      <c r="R134">
        <f>0.5*(Q133+S133+$J$38/9.81*(C133-E133)-$B$37*$J$41/(19.62*$J$37)*(C133*ABS(C133)-E133*ABS(E133)))</f>
        <v>741.66448481413863</v>
      </c>
      <c r="S134">
        <f>0.5*(R133+T133+$J$38/9.81*(D133-F133)-$B$37*$J$41/(19.62*$J$37)*(D133*ABS(D133)-F133*ABS(F133)))</f>
        <v>749.06659709790381</v>
      </c>
      <c r="T134">
        <f>0.5*(S133+U133+$J$38/9.81*(E133-G133)-$B$37*$J$41/(19.62*$J$37)*(E133*ABS(E133)-G133*ABS(G133)))</f>
        <v>756.64614058731013</v>
      </c>
      <c r="U134">
        <f>0.5*(T133+V133+$J$38/9.81*(F133-H133)-$B$37*$J$41/(19.62*$J$37)*(F133*ABS(F133)-H133*ABS(H133)))</f>
        <v>764.39134879101209</v>
      </c>
      <c r="V134">
        <f>0.5*(U133+W133+$J$38/9.81*(G133-I133)-$B$37*$J$41/(19.62*$J$37)*(G133*ABS(G133)-I133*ABS(I133)))</f>
        <v>772.24329768663279</v>
      </c>
      <c r="W134">
        <f>0.5*(V133+X133+$J$38/9.81*(H133-J133)-$B$37*$J$41/(19.62*$J$37)*(H133*ABS(H133)-J133*ABS(J133)))</f>
        <v>780.10521428682046</v>
      </c>
      <c r="X134">
        <f>0.5*(W133+Y133+$J$38/9.81*(I133-K133)-$B$37*$J$41/(19.62*$J$37)*(I133*ABS(I133)-K133*ABS(K133)))</f>
        <v>787.87893226651568</v>
      </c>
      <c r="Y134">
        <f>0.5*(X133+Z133+$J$38/9.81*(J133-L133)-$B$37*$J$41/(19.62*$J$37)*(J133*ABS(J133)-L133*ABS(L133)))</f>
        <v>795.51049375553532</v>
      </c>
      <c r="Z134">
        <f>0.5*(Y133+Z133+$J$38/9.81*(K133-L133)-$B$37*$J$41/(19.62*$J$37)*(K133*ABS(K133)-L133*ABS(L133)))</f>
        <v>800.12001361696218</v>
      </c>
    </row>
    <row r="135" spans="1:26" x14ac:dyDescent="0.3">
      <c r="A135">
        <v>7.8</v>
      </c>
      <c r="B135">
        <f>0.5*(B134+C134+9.81/$J$38*(P134-Q134)-$B$37*$J$41/(2*$J$37)*(B134*ABS(B134)+C134*ABS(C134)))</f>
        <v>8.017706072466288E-2</v>
      </c>
      <c r="C135">
        <f>0.5*(B134+D134+9.81/$J$38*(P134-R134)-$B$37*$J$41/(2*$J$37)*(B134*ABS(B134)+D134*ABS(D134)))</f>
        <v>4.8171432701129065E-2</v>
      </c>
      <c r="D135">
        <f>0.5*(C134+E134+9.81/$J$38*(Q134-S134)-$B$37*$J$41/(2*$J$37)*(C134*ABS(C134)+E134*ABS(E134)))</f>
        <v>5.272549570028625E-2</v>
      </c>
      <c r="E135">
        <f>0.5*(D134+F134+9.81/$J$38*(R134-T134)-$B$37*$J$41/(2*$J$37)*(D134*ABS(D134)+F134*ABS(F134)))</f>
        <v>5.9688281921891156E-2</v>
      </c>
      <c r="F135">
        <f>0.5*(E134+G134+9.81/$J$38*(S134-U134)-$B$37*$J$41/(2*$J$37)*(E134*ABS(E134)+G134*ABS(G134)))</f>
        <v>6.9272414192673271E-2</v>
      </c>
      <c r="G135">
        <f>0.5*(F134+H134+9.81/$J$38*(T134-V134)-$B$37*$J$41/(2*$J$37)*(F134*ABS(F134)+H134*ABS(H134)))</f>
        <v>8.1560799000890999E-2</v>
      </c>
      <c r="H135">
        <f>0.5*(G134+I134+9.81/$J$38*(U134-W134)-$B$37*$J$41/(2*$J$37)*(G134*ABS(G134)+I134*ABS(I134)))</f>
        <v>9.6367502759298659E-2</v>
      </c>
      <c r="I135">
        <f>0.5*(H134+J134+9.81/$J$38*(V134-X134)-$B$37*$J$41/(2*$J$37)*(H134*ABS(H134)+J134*ABS(J134)))</f>
        <v>0.11314253813849008</v>
      </c>
      <c r="J135">
        <f>0.5*(I134+K134+9.81/$J$38*(W134-Y134)-$B$37*$J$41/(2*$J$37)*(I134*ABS(I134)+K134*ABS(K134)))</f>
        <v>0.13104660694218107</v>
      </c>
      <c r="K135">
        <f>0.5*(J134+L134+9.81/$J$38*(X134-Z134)-$B$37*$J$41/(2*$J$37)*(J134*ABS(J134)+L134*ABS(L134)))</f>
        <v>0.14927616372070318</v>
      </c>
      <c r="L135">
        <f>$B$26*M135*SQRT(Z135/$J$39)</f>
        <v>0.14056783878010679</v>
      </c>
      <c r="M135">
        <f t="shared" si="3"/>
        <v>2.5000000000000022E-2</v>
      </c>
      <c r="O135">
        <v>7.8</v>
      </c>
      <c r="P135">
        <f>$J$39-$B$26^2/19.62</f>
        <v>723.5367494426622</v>
      </c>
      <c r="Q135">
        <f>0.5*(P134+R134+$J$38/9.81*(B134-D134)-$B$37*$J$41/(19.62*$J$37)*(B134*ABS(B134)-D134*ABS(D134)))</f>
        <v>734.01229111714053</v>
      </c>
      <c r="R135">
        <f>0.5*(Q134+S134+$J$38/9.81*(C134-E134)-$B$37*$J$41/(19.62*$J$37)*(C134*ABS(C134)-E134*ABS(E134)))</f>
        <v>740.99877662925905</v>
      </c>
      <c r="S135">
        <f>0.5*(R134+T134+$J$38/9.81*(D134-F134)-$B$37*$J$41/(19.62*$J$37)*(D134*ABS(D134)-F134*ABS(F134)))</f>
        <v>748.11927330865194</v>
      </c>
      <c r="T135">
        <f>0.5*(S134+U134+$J$38/9.81*(E134-G134)-$B$37*$J$41/(19.62*$J$37)*(E134*ABS(E134)-G134*ABS(G134)))</f>
        <v>755.41360827162612</v>
      </c>
      <c r="U135">
        <f>0.5*(T134+V134+$J$38/9.81*(F134-H134)-$B$37*$J$41/(19.62*$J$37)*(F134*ABS(F134)-H134*ABS(H134)))</f>
        <v>762.89834786401741</v>
      </c>
      <c r="V135">
        <f>0.5*(U134+W134+$J$38/9.81*(G134-I134)-$B$37*$J$41/(19.62*$J$37)*(G134*ABS(G134)-I134*ABS(I134)))</f>
        <v>770.55128841704493</v>
      </c>
      <c r="W135">
        <f>0.5*(V134+X134+$J$38/9.81*(H134-J134)-$B$37*$J$41/(19.62*$J$37)*(H134*ABS(H134)-J134*ABS(J134)))</f>
        <v>778.30383306938882</v>
      </c>
      <c r="X135">
        <f>0.5*(W134+Y134+$J$38/9.81*(I134-K134)-$B$37*$J$41/(19.62*$J$37)*(I134*ABS(I134)-K134*ABS(K134)))</f>
        <v>786.0525812037589</v>
      </c>
      <c r="Y135">
        <f>0.5*(X134+Z134+$J$38/9.81*(J134-L134)-$B$37*$J$41/(19.62*$J$37)*(J134*ABS(J134)-L134*ABS(L134)))</f>
        <v>793.69654660102526</v>
      </c>
      <c r="Z135">
        <f>0.5*(Y134+Z134+$J$38/9.81*(K134-L134)-$B$37*$J$41/(19.62*$J$37)*(K134*ABS(K134)-L134*ABS(L134)))</f>
        <v>798.38473232626268</v>
      </c>
    </row>
    <row r="136" spans="1:26" x14ac:dyDescent="0.3">
      <c r="A136">
        <v>7.9</v>
      </c>
      <c r="B136">
        <f>0.5*(B135+C135+9.81/$J$38*(P135-Q135)-$B$37*$J$41/(2*$J$37)*(B135*ABS(B135)+C135*ABS(C135)))</f>
        <v>1.3796594047654648E-2</v>
      </c>
      <c r="C136">
        <f>0.5*(B135+D135+9.81/$J$38*(P135-R135)-$B$37*$J$41/(2*$J$37)*(B135*ABS(B135)+D135*ABS(D135)))</f>
        <v>-1.7523288046533209E-2</v>
      </c>
      <c r="D136">
        <f>0.5*(C135+E135+9.81/$J$38*(Q135-S135)-$B$37*$J$41/(2*$J$37)*(C135*ABS(C135)+E135*ABS(E135)))</f>
        <v>-1.3909893329963442E-2</v>
      </c>
      <c r="E136">
        <f>0.5*(D135+F135+9.81/$J$38*(R135-T135)-$B$37*$J$41/(2*$J$37)*(D135*ABS(D135)+F135*ABS(F135)))</f>
        <v>-8.321697382979755E-3</v>
      </c>
      <c r="F136">
        <f>0.5*(E135+G135+9.81/$J$38*(S135-U135)-$B$37*$J$41/(2*$J$37)*(E135*ABS(E135)+G135*ABS(G135)))</f>
        <v>-4.4848163407247343E-4</v>
      </c>
      <c r="G136">
        <f>0.5*(F135+H135+9.81/$J$38*(T135-V135)-$B$37*$J$41/(2*$J$37)*(F135*ABS(F135)+H135*ABS(H135)))</f>
        <v>1.0021305678516676E-2</v>
      </c>
      <c r="H136">
        <f>0.5*(G135+I135+9.81/$J$38*(U135-W135)-$B$37*$J$41/(2*$J$37)*(G135*ABS(G135)+I135*ABS(I135)))</f>
        <v>2.3263580098651482E-2</v>
      </c>
      <c r="I136">
        <f>0.5*(H135+J135+9.81/$J$38*(V135-X135)-$B$37*$J$41/(2*$J$37)*(H135*ABS(H135)+J135*ABS(J135)))</f>
        <v>3.9156145299133298E-2</v>
      </c>
      <c r="J136">
        <f>0.5*(I135+K135+9.81/$J$38*(W135-Y135)-$B$37*$J$41/(2*$J$37)*(I135*ABS(I135)+K135*ABS(K135)))</f>
        <v>5.717799567537319E-2</v>
      </c>
      <c r="K136">
        <f>0.5*(J135+L135+9.81/$J$38*(X135-Z135)-$B$37*$J$41/(2*$J$37)*(J135*ABS(J135)+L135*ABS(L135)))</f>
        <v>7.6493018448247393E-2</v>
      </c>
      <c r="L136">
        <f>$B$26*M136*SQRT(Z136/$J$39)</f>
        <v>7.0200619025959213E-2</v>
      </c>
      <c r="M136">
        <f t="shared" si="3"/>
        <v>1.2499999999999956E-2</v>
      </c>
      <c r="O136">
        <v>7.9</v>
      </c>
      <c r="P136">
        <f>$J$39-$B$26^2/19.62</f>
        <v>723.5367494426622</v>
      </c>
      <c r="Q136">
        <f>0.5*(P135+R135+$J$38/9.81*(B135-D135)-$B$37*$J$41/(19.62*$J$37)*(B135*ABS(B135)-D135*ABS(D135)))</f>
        <v>733.69490850683553</v>
      </c>
      <c r="R136">
        <f>0.5*(Q135+S135+$J$38/9.81*(C135-E135)-$B$37*$J$41/(19.62*$J$37)*(C135*ABS(C135)-E135*ABS(E135)))</f>
        <v>740.46704697024666</v>
      </c>
      <c r="S136">
        <f>0.5*(R135+T135+$J$38/9.81*(D135-F135)-$B$37*$J$41/(19.62*$J$37)*(D135*ABS(D135)-F135*ABS(F135)))</f>
        <v>747.3459551592839</v>
      </c>
      <c r="T136">
        <f>0.5*(S135+U135+$J$38/9.81*(E135-G135)-$B$37*$J$41/(19.62*$J$37)*(E135*ABS(E135)-G135*ABS(G135)))</f>
        <v>754.37170734631377</v>
      </c>
      <c r="U136">
        <f>0.5*(T135+V135+$J$38/9.81*(F135-H135)-$B$37*$J$41/(19.62*$J$37)*(F135*ABS(F135)-H135*ABS(H135)))</f>
        <v>761.5738353143405</v>
      </c>
      <c r="V136">
        <f>0.5*(U135+W135+$J$38/9.81*(G135-I135)-$B$37*$J$41/(19.62*$J$37)*(G135*ABS(G135)-I135*ABS(I135)))</f>
        <v>768.9592265403262</v>
      </c>
      <c r="W136">
        <f>0.5*(V135+X135+$J$38/9.81*(H135-J135)-$B$37*$J$41/(19.62*$J$37)*(H135*ABS(H135)-J135*ABS(J135)))</f>
        <v>776.49904584299429</v>
      </c>
      <c r="X136">
        <f>0.5*(W135+Y135+$J$38/9.81*(I135-K135)-$B$37*$J$41/(19.62*$J$37)*(I135*ABS(I135)-K135*ABS(K135)))</f>
        <v>784.12168359607983</v>
      </c>
      <c r="Y136">
        <f>0.5*(X135+Z135+$J$38/9.81*(J135-L135)-$B$37*$J$41/(19.62*$J$37)*(J135*ABS(J135)-L135*ABS(L135)))</f>
        <v>791.72366925609344</v>
      </c>
      <c r="Z136">
        <f>0.5*(Y135+Z135+$J$38/9.81*(K135-L135)-$B$37*$J$41/(19.62*$J$37)*(K135*ABS(K135)-L135*ABS(L135)))</f>
        <v>796.4933657596107</v>
      </c>
    </row>
    <row r="137" spans="1:26" x14ac:dyDescent="0.3">
      <c r="A137">
        <v>8</v>
      </c>
      <c r="B137">
        <f>0.5*(B136+C136+9.81/$J$38*(P136-Q136)-$B$37*$J$41/(2*$J$37)*(B136*ABS(B136)+C136*ABS(C136)))</f>
        <v>-5.0712106350573619E-2</v>
      </c>
      <c r="C137">
        <f>0.5*(B136+D136+9.81/$J$38*(P136-R136)-$B$37*$J$41/(2*$J$37)*(B136*ABS(B136)+D136*ABS(D136)))</f>
        <v>-8.1471461811182533E-2</v>
      </c>
      <c r="D137">
        <f>0.5*(C136+E136+9.81/$J$38*(Q136-S136)-$B$37*$J$41/(2*$J$37)*(C136*ABS(C136)+E136*ABS(E136)))</f>
        <v>-7.8567854304208956E-2</v>
      </c>
      <c r="E137">
        <f>0.5*(D136+F136+9.81/$J$38*(R136-T136)-$B$37*$J$41/(2*$J$37)*(D136*ABS(D136)+F136*ABS(F136)))</f>
        <v>-7.4044187433590133E-2</v>
      </c>
      <c r="F137">
        <f>0.5*(E136+G136+9.81/$J$38*(S136-U136)-$B$37*$J$41/(2*$J$37)*(E136*ABS(E136)+G136*ABS(G136)))</f>
        <v>-6.7569570056618081E-2</v>
      </c>
      <c r="G137">
        <f>0.5*(F136+H136+9.81/$J$38*(T136-V136)-$B$37*$J$41/(2*$J$37)*(F136*ABS(F136)+H136*ABS(H136)))</f>
        <v>-5.8741418398911067E-2</v>
      </c>
      <c r="H137">
        <f>0.5*(G136+I136+9.81/$J$38*(U136-W136)-$B$37*$J$41/(2*$J$37)*(G136*ABS(G136)+I136*ABS(I136)))</f>
        <v>-4.7184467560027678E-2</v>
      </c>
      <c r="I137">
        <f>0.5*(H136+J136+9.81/$J$38*(V136-X136)-$B$37*$J$41/(2*$J$37)*(H136*ABS(H136)+J136*ABS(J136)))</f>
        <v>-3.2693934094435662E-2</v>
      </c>
      <c r="J137">
        <f>0.5*(I136+K136+9.81/$J$38*(W136-Y136)-$B$37*$J$41/(2*$J$37)*(I136*ABS(I136)+K136*ABS(K136)))</f>
        <v>-1.5390157971642433E-2</v>
      </c>
      <c r="K137">
        <f>0.5*(J136+L136+9.81/$J$38*(X136-Z136)-$B$37*$J$41/(2*$J$37)*(J136*ABS(J136)+L136*ABS(L136)))</f>
        <v>4.1936148994508498E-3</v>
      </c>
      <c r="L137">
        <f>$B$26*M137*SQRT(Z137/$J$39)</f>
        <v>0</v>
      </c>
      <c r="M137">
        <f t="shared" si="3"/>
        <v>0</v>
      </c>
      <c r="O137">
        <v>8</v>
      </c>
      <c r="P137">
        <f>$J$39-$B$26^2/19.62</f>
        <v>723.5367494426622</v>
      </c>
      <c r="Q137">
        <f>0.5*(P136+R136+$J$38/9.81*(B136-D136)-$B$37*$J$41/(19.62*$J$37)*(B136*ABS(B136)-D136*ABS(D136)))</f>
        <v>733.44229662109046</v>
      </c>
      <c r="R137">
        <f>0.5*(Q136+S136+$J$38/9.81*(C136-E136)-$B$37*$J$41/(19.62*$J$37)*(C136*ABS(C136)-E136*ABS(E136)))</f>
        <v>740.04206168350254</v>
      </c>
      <c r="S137">
        <f>0.5*(R136+T136+$J$38/9.81*(D136-F136)-$B$37*$J$41/(19.62*$J$37)*(D136*ABS(D136)-F136*ABS(F136)))</f>
        <v>746.7195484215838</v>
      </c>
      <c r="T137">
        <f>0.5*(S136+U136+$J$38/9.81*(E136-G136)-$B$37*$J$41/(19.62*$J$37)*(E136*ABS(E136)-G136*ABS(G136)))</f>
        <v>753.50628346203905</v>
      </c>
      <c r="U137">
        <f>0.5*(T136+V136+$J$38/9.81*(F136-H136)-$B$37*$J$41/(19.62*$J$37)*(F136*ABS(F136)-H136*ABS(H136)))</f>
        <v>760.43272980555514</v>
      </c>
      <c r="V137">
        <f>0.5*(U136+W136+$J$38/9.81*(G136-I136)-$B$37*$J$41/(19.62*$J$37)*(G136*ABS(G136)-I136*ABS(I136)))</f>
        <v>767.52178535163205</v>
      </c>
      <c r="W137">
        <f>0.5*(V136+X136+$J$38/9.81*(H136-J136)-$B$37*$J$41/(19.62*$J$37)*(H136*ABS(H136)-J136*ABS(J136)))</f>
        <v>774.77732039677483</v>
      </c>
      <c r="X137">
        <f>0.5*(W136+Y136+$J$38/9.81*(I136-K136)-$B$37*$J$41/(19.62*$J$37)*(I136*ABS(I136)-K136*ABS(K136)))</f>
        <v>782.17029699783427</v>
      </c>
      <c r="Y137">
        <f>0.5*(X136+Z136+$J$38/9.81*(J136-L136)-$B$37*$J$41/(19.62*$J$37)*(J136*ABS(J136)-L136*ABS(L136)))</f>
        <v>789.63050761242448</v>
      </c>
      <c r="Z137">
        <f>0.5*(Y136+Z136+$J$38/9.81*(K136-L136)-$B$37*$J$41/(19.62*$J$37)*(K136*ABS(K136)-L136*ABS(L136)))</f>
        <v>794.43564527837157</v>
      </c>
    </row>
    <row r="138" spans="1:26" x14ac:dyDescent="0.3">
      <c r="A138">
        <v>8.1</v>
      </c>
      <c r="B138">
        <f>0.5*(B137+C137+9.81/$J$38*(P137-Q137)-$B$37*$J$41/(2*$J$37)*(B137*ABS(B137)+C137*ABS(C137)))</f>
        <v>-0.11372305307833851</v>
      </c>
      <c r="C138">
        <f>0.5*(B137+D137+9.81/$J$38*(P137-R137)-$B$37*$J$41/(2*$J$37)*(B137*ABS(B137)+D137*ABS(D137)))</f>
        <v>-0.14400849407893482</v>
      </c>
      <c r="D138">
        <f>0.5*(C137+E137+9.81/$J$38*(Q137-S137)-$B$37*$J$41/(2*$J$37)*(C137*ABS(C137)+E137*ABS(E137)))</f>
        <v>-0.14160215398366727</v>
      </c>
      <c r="E138">
        <f>0.5*(D137+F137+9.81/$J$38*(R137-T137)-$B$37*$J$41/(2*$J$37)*(D137*ABS(D137)+F137*ABS(F137)))</f>
        <v>-0.13781256112983045</v>
      </c>
      <c r="F138">
        <f>0.5*(E137+G137+9.81/$J$38*(S137-U137)-$B$37*$J$41/(2*$J$37)*(E137*ABS(E137)+G137*ABS(G137)))</f>
        <v>-0.13233439563553376</v>
      </c>
      <c r="G138">
        <f>0.5*(F137+H137+9.81/$J$38*(T137-V137)-$B$37*$J$41/(2*$J$37)*(F137*ABS(F137)+H137*ABS(H137)))</f>
        <v>-0.12477305900910776</v>
      </c>
      <c r="H138">
        <f>0.5*(G137+I137+9.81/$J$38*(U137-W137)-$B$37*$J$41/(2*$J$37)*(G137*ABS(G137)+I137*ABS(I137)))</f>
        <v>-0.11469692685991756</v>
      </c>
      <c r="I138">
        <f>0.5*(H137+J137+9.81/$J$38*(V137-X137)-$B$37*$J$41/(2*$J$37)*(H137*ABS(H137)+J137*ABS(J137)))</f>
        <v>-0.10172868219423059</v>
      </c>
      <c r="J138">
        <f>0.5*(I137+K137+9.81/$J$38*(W137-Y137)-$B$37*$J$41/(2*$J$37)*(I137*ABS(I137)+K137*ABS(K137)))</f>
        <v>-8.5676200768538199E-2</v>
      </c>
      <c r="K138">
        <f>0.5*(J137+L137+9.81/$J$38*(X137-Z137)-$B$37*$J$41/(2*$J$37)*(J137*ABS(J137)+L137*ABS(L137)))</f>
        <v>-6.6676903425320844E-2</v>
      </c>
      <c r="L138">
        <f>$B$26*M138*SQRT(Z138/$J$39)</f>
        <v>0</v>
      </c>
      <c r="M138">
        <f t="shared" si="3"/>
        <v>0</v>
      </c>
      <c r="O138">
        <v>8.1</v>
      </c>
      <c r="P138">
        <f>$J$39-$B$26^2/19.62</f>
        <v>723.5367494426622</v>
      </c>
      <c r="Q138">
        <f>0.5*(P137+R137+$J$38/9.81*(B137-D137)-$B$37*$J$41/(19.62*$J$37)*(B137*ABS(B137)-D137*ABS(D137)))</f>
        <v>733.23756360358652</v>
      </c>
      <c r="R138">
        <f>0.5*(Q137+S137+$J$38/9.81*(C137-E137)-$B$37*$J$41/(19.62*$J$37)*(C137*ABS(C137)-E137*ABS(E137)))</f>
        <v>739.69479514249031</v>
      </c>
      <c r="S138">
        <f>0.5*(R137+T137+$J$38/9.81*(D137-F137)-$B$37*$J$41/(19.62*$J$37)*(D137*ABS(D137)-F137*ABS(F137)))</f>
        <v>746.20239637657346</v>
      </c>
      <c r="T138">
        <f>0.5*(S137+U137+$J$38/9.81*(E137-G137)-$B$37*$J$41/(19.62*$J$37)*(E137*ABS(E137)-G137*ABS(G137)))</f>
        <v>752.78058237566415</v>
      </c>
      <c r="U138">
        <f>0.5*(T137+V137+$J$38/9.81*(F137-H137)-$B$37*$J$41/(19.62*$J$37)*(F137*ABS(F137)-H137*ABS(H137)))</f>
        <v>759.45425850751292</v>
      </c>
      <c r="V138">
        <f>0.5*(U137+W137+$J$38/9.81*(G137-I137)-$B$37*$J$41/(19.62*$J$37)*(G137*ABS(G137)-I137*ABS(I137)))</f>
        <v>766.25087461373619</v>
      </c>
      <c r="W138">
        <f>0.5*(V137+X137+$J$38/9.81*(H137-J137)-$B$37*$J$41/(19.62*$J$37)*(H137*ABS(H137)-J137*ABS(J137)))</f>
        <v>773.19312605812081</v>
      </c>
      <c r="X138">
        <f>0.5*(W137+Y137+$J$38/9.81*(I137-K137)-$B$37*$J$41/(19.62*$J$37)*(I137*ABS(I137)-K137*ABS(K137)))</f>
        <v>780.28621271394263</v>
      </c>
      <c r="Y138">
        <f>0.5*(X137+Z137+$J$38/9.81*(J137-L137)-$B$37*$J$41/(19.62*$J$37)*(J137*ABS(J137)-L137*ABS(L137)))</f>
        <v>787.5028711896249</v>
      </c>
      <c r="Z138">
        <f>0.5*(Y137+Z137+$J$38/9.81*(K137-L137)-$B$37*$J$41/(19.62*$J$37)*(K137*ABS(K137)-L137*ABS(L137)))</f>
        <v>792.25109312159077</v>
      </c>
    </row>
    <row r="139" spans="1:26" x14ac:dyDescent="0.3">
      <c r="A139">
        <v>8.1999999999999993</v>
      </c>
      <c r="B139">
        <f>0.5*(B138+C138+9.81/$J$38*(P138-Q138)-$B$37*$J$41/(2*$J$37)*(B138*ABS(B138)+C138*ABS(C138)))</f>
        <v>-0.17550518816739333</v>
      </c>
      <c r="C139">
        <f>0.5*(B138+D138+9.81/$J$38*(P138-R138)-$B$37*$J$41/(2*$J$37)*(B138*ABS(B138)+D138*ABS(D138)))</f>
        <v>-0.20535391100439915</v>
      </c>
      <c r="D139">
        <f>0.5*(C138+E138+9.81/$J$38*(Q138-S138)-$B$37*$J$41/(2*$J$37)*(C138*ABS(C138)+E138*ABS(E138)))</f>
        <v>-0.20324421615392949</v>
      </c>
      <c r="E139">
        <f>0.5*(D138+F138+9.81/$J$38*(R138-T138)-$B$37*$J$41/(2*$J$37)*(D138*ABS(D138)+F138*ABS(F138)))</f>
        <v>-0.19988426135742857</v>
      </c>
      <c r="F139">
        <f>0.5*(E138+G138+9.81/$J$38*(S138-U138)-$B$37*$J$41/(2*$J$37)*(E138*ABS(E138)+G138*ABS(G138)))</f>
        <v>-0.19500832125182538</v>
      </c>
      <c r="G139">
        <f>0.5*(F138+H138+9.81/$J$38*(T138-V138)-$B$37*$J$41/(2*$J$37)*(F138*ABS(F138)+H138*ABS(H138)))</f>
        <v>-0.18828273066308823</v>
      </c>
      <c r="H139">
        <f>0.5*(G138+I138+9.81/$J$38*(U138-W138)-$B$37*$J$41/(2*$J$37)*(G138*ABS(G138)+I138*ABS(I138)))</f>
        <v>-0.17931089474095049</v>
      </c>
      <c r="I139">
        <f>0.5*(H138+J138+9.81/$J$38*(V138-X138)-$B$37*$J$41/(2*$J$37)*(H138*ABS(H138)+J138*ABS(J138)))</f>
        <v>-0.16767388685115553</v>
      </c>
      <c r="J139">
        <f>0.5*(I138+K138+9.81/$J$38*(W138-Y138)-$B$37*$J$41/(2*$J$37)*(I138*ABS(I138)+K138*ABS(K138)))</f>
        <v>-0.15301139907879266</v>
      </c>
      <c r="K139">
        <f>0.5*(J138+L138+9.81/$J$38*(X138-Z138)-$B$37*$J$41/(2*$J$37)*(J138*ABS(J138)+L138*ABS(L138)))</f>
        <v>-0.1003728994409696</v>
      </c>
      <c r="L139">
        <f>$B$26*M139*SQRT(Z139/$J$39)</f>
        <v>0</v>
      </c>
      <c r="M139">
        <f t="shared" si="3"/>
        <v>0</v>
      </c>
      <c r="O139">
        <v>8.1999999999999993</v>
      </c>
      <c r="P139">
        <f>$J$39-$B$26^2/19.62</f>
        <v>723.5367494426622</v>
      </c>
      <c r="Q139">
        <f>0.5*(P138+R138+$J$38/9.81*(B138-D138)-$B$37*$J$41/(19.62*$J$37)*(B138*ABS(B138)-D138*ABS(D138)))</f>
        <v>733.06514429348476</v>
      </c>
      <c r="R139">
        <f>0.5*(Q138+S138+$J$38/9.81*(C138-E138)-$B$37*$J$41/(19.62*$J$37)*(C138*ABS(C138)-E138*ABS(E138)))</f>
        <v>739.39786732128755</v>
      </c>
      <c r="S139">
        <f>0.5*(R138+T138+$J$38/9.81*(D138-F138)-$B$37*$J$41/(19.62*$J$37)*(D138*ABS(D138)-F138*ABS(F138)))</f>
        <v>745.75587876959037</v>
      </c>
      <c r="T139">
        <f>0.5*(S138+U138+$J$38/9.81*(E138-G138)-$B$37*$J$41/(19.62*$J$37)*(E138*ABS(E138)-G138*ABS(G138)))</f>
        <v>752.1504329409571</v>
      </c>
      <c r="U139">
        <f>0.5*(T138+V138+$J$38/9.81*(F138-H138)-$B$37*$J$41/(19.62*$J$37)*(F138*ABS(F138)-H138*ABS(H138)))</f>
        <v>758.59879600029706</v>
      </c>
      <c r="V139">
        <f>0.5*(U138+W138+$J$38/9.81*(G138-I138)-$B$37*$J$41/(19.62*$J$37)*(G138*ABS(G138)-I138*ABS(I138)))</f>
        <v>765.12566673626588</v>
      </c>
      <c r="W139">
        <f>0.5*(V138+X138+$J$38/9.81*(H138-J138)-$B$37*$J$41/(19.62*$J$37)*(H138*ABS(H138)-J138*ABS(J138)))</f>
        <v>771.75982107828486</v>
      </c>
      <c r="X139">
        <f>0.5*(W138+Y138+$J$38/9.81*(I138-K138)-$B$37*$J$41/(19.62*$J$37)*(I138*ABS(I138)-K138*ABS(K138)))</f>
        <v>778.52573507611748</v>
      </c>
      <c r="Y139">
        <f>0.5*(X138+Z138+$J$38/9.81*(J138-L138)-$B$37*$J$41/(19.62*$J$37)*(J138*ABS(J138)-L138*ABS(L138)))</f>
        <v>781.81453872892064</v>
      </c>
      <c r="Z139">
        <f>0.5*(Y138+Z138+$J$38/9.81*(K138-L138)-$B$37*$J$41/(19.62*$J$37)*(K138*ABS(K138)-L138*ABS(L138)))</f>
        <v>786.41059893289275</v>
      </c>
    </row>
    <row r="140" spans="1:26" x14ac:dyDescent="0.3">
      <c r="A140">
        <v>8.3000000000000007</v>
      </c>
      <c r="B140">
        <f>0.5*(B139+C139+9.81/$J$38*(P139-Q139)-$B$37*$J$41/(2*$J$37)*(B139*ABS(B139)+C139*ABS(C139)))</f>
        <v>-0.23622805458255555</v>
      </c>
      <c r="C140">
        <f>0.5*(B139+D139+9.81/$J$38*(P139-R139)-$B$37*$J$41/(2*$J$37)*(B139*ABS(B139)+D139*ABS(D139)))</f>
        <v>-0.2656264129410229</v>
      </c>
      <c r="D140">
        <f>0.5*(C139+E139+9.81/$J$38*(Q139-S139)-$B$37*$J$41/(2*$J$37)*(C139*ABS(C139)+E139*ABS(E139)))</f>
        <v>-0.26362198230914907</v>
      </c>
      <c r="E140">
        <f>0.5*(D139+F139+9.81/$J$38*(R139-T139)-$B$37*$J$41/(2*$J$37)*(D139*ABS(D139)+F139*ABS(F139)))</f>
        <v>-0.26042733509211335</v>
      </c>
      <c r="F140">
        <f>0.5*(E139+G139+9.81/$J$38*(S139-U139)-$B$37*$J$41/(2*$J$37)*(E139*ABS(E139)+G139*ABS(G139)))</f>
        <v>-0.25582022558542489</v>
      </c>
      <c r="G140">
        <f>0.5*(F139+H139+9.81/$J$38*(T139-V139)-$B$37*$J$41/(2*$J$37)*(F139*ABS(F139)+H139*ABS(H139)))</f>
        <v>-0.2495341896630732</v>
      </c>
      <c r="H140">
        <f>0.5*(G139+I139+9.81/$J$38*(U139-W139)-$B$37*$J$41/(2*$J$37)*(G139*ABS(G139)+I139*ABS(I139)))</f>
        <v>-0.24124831015471437</v>
      </c>
      <c r="I140">
        <f>0.5*(H139+J139+9.81/$J$38*(V139-X139)-$B$37*$J$41/(2*$J$37)*(H139*ABS(H139)+J139*ABS(J139)))</f>
        <v>-0.23058306218352778</v>
      </c>
      <c r="J140">
        <f>0.5*(I139+K139+9.81/$J$38*(W139-Y139)-$B$37*$J$41/(2*$J$37)*(I139*ABS(I139)+K139*ABS(K139)))</f>
        <v>-0.18236331349373988</v>
      </c>
      <c r="K140">
        <f>0.5*(J139+L139+9.81/$J$38*(X139-Z139)-$B$37*$J$41/(2*$J$37)*(J139*ABS(J139)+L139*ABS(L139)))</f>
        <v>-0.11441560340231341</v>
      </c>
      <c r="L140">
        <f>$B$26*M140*SQRT(Z140/$J$39)</f>
        <v>0</v>
      </c>
      <c r="M140">
        <f t="shared" si="3"/>
        <v>0</v>
      </c>
      <c r="O140">
        <v>8.3000000000000007</v>
      </c>
      <c r="P140">
        <f>$J$39-$B$26^2/19.62</f>
        <v>723.5367494426622</v>
      </c>
      <c r="Q140">
        <f>0.5*(P139+R139+$J$38/9.81*(B139-D139)-$B$37*$J$41/(19.62*$J$37)*(B139*ABS(B139)-D139*ABS(D139)))</f>
        <v>732.90939820106007</v>
      </c>
      <c r="R140">
        <f>0.5*(Q139+S139+$J$38/9.81*(C139-E139)-$B$37*$J$41/(19.62*$J$37)*(C139*ABS(C139)-E139*ABS(E139)))</f>
        <v>739.126156724623</v>
      </c>
      <c r="S140">
        <f>0.5*(R139+T139+$J$38/9.81*(D139-F139)-$B$37*$J$41/(19.62*$J$37)*(D139*ABS(D139)-F139*ABS(F139)))</f>
        <v>745.34598444128426</v>
      </c>
      <c r="T140">
        <f>0.5*(S139+U139+$J$38/9.81*(E139-G139)-$B$37*$J$41/(19.62*$J$37)*(E139*ABS(E139)-G139*ABS(G139)))</f>
        <v>751.57419984113119</v>
      </c>
      <c r="U140">
        <f>0.5*(T139+V139+$J$38/9.81*(F139-H139)-$B$37*$J$41/(19.62*$J$37)*(F139*ABS(F139)-H139*ABS(H139)))</f>
        <v>757.82197585696099</v>
      </c>
      <c r="V140">
        <f>0.5*(U139+W139+$J$38/9.81*(G139-I139)-$B$37*$J$41/(19.62*$J$37)*(G139*ABS(G139)-I139*ABS(I139)))</f>
        <v>764.10790098107725</v>
      </c>
      <c r="W140">
        <f>0.5*(V139+X139+$J$38/9.81*(H139-J139)-$B$37*$J$41/(19.62*$J$37)*(H139*ABS(H139)-J139*ABS(J139)))</f>
        <v>770.45844910507026</v>
      </c>
      <c r="X140">
        <f>0.5*(W139+Y139+$J$38/9.81*(I139-K139)-$B$37*$J$41/(19.62*$J$37)*(I139*ABS(I139)-K139*ABS(K139)))</f>
        <v>773.28835236292912</v>
      </c>
      <c r="Y140">
        <f>0.5*(X139+Z139+$J$38/9.81*(J139-L139)-$B$37*$J$41/(19.62*$J$37)*(J139*ABS(J139)-L139*ABS(L139)))</f>
        <v>774.51344666656371</v>
      </c>
      <c r="Z140">
        <f>0.5*(Y139+Z139+$J$38/9.81*(K139-L139)-$B$37*$J$41/(19.62*$J$37)*(K139*ABS(K139)-L139*ABS(L139)))</f>
        <v>778.89440617073819</v>
      </c>
    </row>
    <row r="141" spans="1:26" x14ac:dyDescent="0.3">
      <c r="A141">
        <v>8.4</v>
      </c>
      <c r="B141">
        <f>0.5*(B140+C140+9.81/$J$38*(P140-Q140)-$B$37*$J$41/(2*$J$37)*(B140*ABS(B140)+C140*ABS(C140)))</f>
        <v>-0.29596078664482678</v>
      </c>
      <c r="C141">
        <f>0.5*(B140+D140+9.81/$J$38*(P140-R140)-$B$37*$J$41/(2*$J$37)*(B140*ABS(B140)+D140*ABS(D140)))</f>
        <v>-0.32485418384886006</v>
      </c>
      <c r="D141">
        <f>0.5*(C140+E140+9.81/$J$38*(Q140-S140)-$B$37*$J$41/(2*$J$37)*(C140*ABS(C140)+E140*ABS(E140)))</f>
        <v>-0.32279076044531824</v>
      </c>
      <c r="E141">
        <f>0.5*(D140+F140+9.81/$J$38*(R140-T140)-$B$37*$J$41/(2*$J$37)*(D140*ABS(D140)+F140*ABS(F140)))</f>
        <v>-0.3195411149593983</v>
      </c>
      <c r="F141">
        <f>0.5*(E140+G140+9.81/$J$38*(S140-U140)-$B$37*$J$41/(2*$J$37)*(E140*ABS(E140)+G140*ABS(G140)))</f>
        <v>-0.31493662526017385</v>
      </c>
      <c r="G141">
        <f>0.5*(F140+H140+9.81/$J$38*(T140-V140)-$B$37*$J$41/(2*$J$37)*(F140*ABS(F140)+H140*ABS(H140)))</f>
        <v>-0.3087695777108555</v>
      </c>
      <c r="H141">
        <f>0.5*(G140+I140+9.81/$J$38*(U140-W140)-$B$37*$J$41/(2*$J$37)*(G140*ABS(G140)+I140*ABS(I140)))</f>
        <v>-0.30079060828388227</v>
      </c>
      <c r="I141">
        <f>0.5*(H140+J140+9.81/$J$38*(V140-X140)-$B$37*$J$41/(2*$J$37)*(H140*ABS(H140)+J140*ABS(J140)))</f>
        <v>-0.25592557955592388</v>
      </c>
      <c r="J141">
        <f>0.5*(I140+K140+9.81/$J$38*(W140-Y140)-$B$37*$J$41/(2*$J$37)*(I140*ABS(I140)+K140*ABS(K140)))</f>
        <v>-0.19197924745096148</v>
      </c>
      <c r="K141">
        <f>0.5*(J140+L140+9.81/$J$38*(X140-Z140)-$B$37*$J$41/(2*$J$37)*(J140*ABS(J140)+L140*ABS(L140)))</f>
        <v>-0.11813021574715045</v>
      </c>
      <c r="L141">
        <f>$B$26*M141*SQRT(Z141/$J$39)</f>
        <v>0</v>
      </c>
      <c r="M141">
        <f t="shared" si="3"/>
        <v>0</v>
      </c>
      <c r="O141">
        <v>8.4</v>
      </c>
      <c r="P141">
        <f>$J$39-$B$26^2/19.62</f>
        <v>723.5367494426622</v>
      </c>
      <c r="Q141">
        <f>0.5*(P140+R140+$J$38/9.81*(B140-D140)-$B$37*$J$41/(19.62*$J$37)*(B140*ABS(B140)-D140*ABS(D140)))</f>
        <v>732.75560181328933</v>
      </c>
      <c r="R141">
        <f>0.5*(Q140+S140+$J$38/9.81*(C140-E140)-$B$37*$J$41/(19.62*$J$37)*(C140*ABS(C140)-E140*ABS(E140)))</f>
        <v>738.85740295384596</v>
      </c>
      <c r="S141">
        <f>0.5*(R140+T140+$J$38/9.81*(D140-F140)-$B$37*$J$41/(19.62*$J$37)*(D140*ABS(D140)-F140*ABS(F140)))</f>
        <v>744.94458249135334</v>
      </c>
      <c r="T141">
        <f>0.5*(S140+U140+$J$38/9.81*(E140-G140)-$B$37*$J$41/(19.62*$J$37)*(E140*ABS(E140)-G140*ABS(G140)))</f>
        <v>751.01767000596612</v>
      </c>
      <c r="U141">
        <f>0.5*(T140+V140+$J$38/9.81*(F140-H140)-$B$37*$J$41/(19.62*$J$37)*(F140*ABS(F140)-H140*ABS(H140)))</f>
        <v>757.08348927966654</v>
      </c>
      <c r="V141">
        <f>0.5*(U140+W140+$J$38/9.81*(G140-I140)-$B$37*$J$41/(19.62*$J$37)*(G140*ABS(G140)-I140*ABS(I140)))</f>
        <v>763.15498594805467</v>
      </c>
      <c r="W141">
        <f>0.5*(V140+X140+$J$38/9.81*(H140-J140)-$B$37*$J$41/(19.62*$J$37)*(H140*ABS(H140)-J140*ABS(J140)))</f>
        <v>765.63682791327449</v>
      </c>
      <c r="X141">
        <f>0.5*(W140+Y140+$J$38/9.81*(I140-K140)-$B$37*$J$41/(19.62*$J$37)*(I140*ABS(I140)-K140*ABS(K140)))</f>
        <v>766.4466622619492</v>
      </c>
      <c r="Y141">
        <f>0.5*(X140+Z140+$J$38/9.81*(J140-L140)-$B$37*$J$41/(19.62*$J$37)*(J140*ABS(J140)-L140*ABS(L140)))</f>
        <v>766.61071872480011</v>
      </c>
      <c r="Z141">
        <f>0.5*(Y140+Z140+$J$38/9.81*(K140-L140)-$B$37*$J$41/(19.62*$J$37)*(K140*ABS(K140)-L140*ABS(L140)))</f>
        <v>770.75571502081164</v>
      </c>
    </row>
    <row r="142" spans="1:26" x14ac:dyDescent="0.3">
      <c r="A142">
        <v>8.5</v>
      </c>
      <c r="B142">
        <f>0.5*(B141+C141+9.81/$J$38*(P141-Q141)-$B$37*$J$41/(2*$J$37)*(B141*ABS(B141)+C141*ABS(C141)))</f>
        <v>-0.35468145486321201</v>
      </c>
      <c r="C142">
        <f>0.5*(B141+D141+9.81/$J$38*(P141-R141)-$B$37*$J$41/(2*$J$37)*(B141*ABS(B141)+D141*ABS(D141)))</f>
        <v>-0.38299262846715043</v>
      </c>
      <c r="D142">
        <f>0.5*(C141+E141+9.81/$J$38*(Q141-S141)-$B$37*$J$41/(2*$J$37)*(C141*ABS(C141)+E141*ABS(E141)))</f>
        <v>-0.38075009322545333</v>
      </c>
      <c r="E142">
        <f>0.5*(D141+F141+9.81/$J$38*(R141-T141)-$B$37*$J$41/(2*$J$37)*(D141*ABS(D141)+F141*ABS(F141)))</f>
        <v>-0.37727933366291694</v>
      </c>
      <c r="F142">
        <f>0.5*(E141+G141+9.81/$J$38*(S141-U141)-$B$37*$J$41/(2*$J$37)*(E141*ABS(E141)+G141*ABS(G141)))</f>
        <v>-0.372470047316727</v>
      </c>
      <c r="G142">
        <f>0.5*(F141+H141+9.81/$J$38*(T141-V141)-$B$37*$J$41/(2*$J$37)*(F141*ABS(F141)+H141*ABS(H141)))</f>
        <v>-0.36617300027159266</v>
      </c>
      <c r="H142">
        <f>0.5*(G141+I141+9.81/$J$38*(U141-W141)-$B$37*$J$41/(2*$J$37)*(G141*ABS(G141)+I141*ABS(I141)))</f>
        <v>-0.32343088398180292</v>
      </c>
      <c r="I142">
        <f>0.5*(H141+J141+9.81/$J$38*(V141-X141)-$B$37*$J$41/(2*$J$37)*(H141*ABS(H141)+J141*ABS(J141)))</f>
        <v>-0.26217586675996135</v>
      </c>
      <c r="J142">
        <f>0.5*(I141+K141+9.81/$J$38*(W141-Y141)-$B$37*$J$41/(2*$J$37)*(I141*ABS(I141)+K141*ABS(K141)))</f>
        <v>-0.1916873606635833</v>
      </c>
      <c r="K142">
        <f>0.5*(J141+L141+9.81/$J$38*(X141-Z141)-$B$37*$J$41/(2*$J$37)*(J141*ABS(J141)+L141*ABS(L141)))</f>
        <v>-0.11670005501609663</v>
      </c>
      <c r="L142">
        <f>$B$26*M142*SQRT(Z142/$J$39)</f>
        <v>0</v>
      </c>
      <c r="M142">
        <f t="shared" si="3"/>
        <v>0</v>
      </c>
      <c r="O142">
        <v>8.5</v>
      </c>
      <c r="P142">
        <f>$J$39-$B$26^2/19.62</f>
        <v>723.5367494426622</v>
      </c>
      <c r="Q142">
        <f>0.5*(P141+R141+$J$38/9.81*(B141-D141)-$B$37*$J$41/(19.62*$J$37)*(B141*ABS(B141)-D141*ABS(D141)))</f>
        <v>732.59190613343674</v>
      </c>
      <c r="R142">
        <f>0.5*(Q141+S141+$J$38/9.81*(C141-E141)-$B$37*$J$41/(19.62*$J$37)*(C141*ABS(C141)-E141*ABS(E141)))</f>
        <v>738.57387766630779</v>
      </c>
      <c r="S142">
        <f>0.5*(R141+T141+$J$38/9.81*(D141-F141)-$B$37*$J$41/(19.62*$J$37)*(D141*ABS(D141)-F141*ABS(F141)))</f>
        <v>744.52921767830969</v>
      </c>
      <c r="T142">
        <f>0.5*(S141+U141+$J$38/9.81*(E141-G141)-$B$37*$J$41/(19.62*$J$37)*(E141*ABS(E141)-G141*ABS(G141)))</f>
        <v>750.45404791721933</v>
      </c>
      <c r="U142">
        <f>0.5*(T141+V141+$J$38/9.81*(F141-H141)-$B$37*$J$41/(19.62*$J$37)*(F141*ABS(F141)-H141*ABS(H141)))</f>
        <v>756.35090840023713</v>
      </c>
      <c r="V142">
        <f>0.5*(U141+W141+$J$38/9.81*(G141-I141)-$B$37*$J$41/(19.62*$J$37)*(G141*ABS(G141)-I141*ABS(I141)))</f>
        <v>758.61291801359926</v>
      </c>
      <c r="W142">
        <f>0.5*(V141+X141+$J$38/9.81*(H141-J141)-$B$37*$J$41/(19.62*$J$37)*(H141*ABS(H141)-J141*ABS(J141)))</f>
        <v>759.14396600518705</v>
      </c>
      <c r="X142">
        <f>0.5*(W141+Y141+$J$38/9.81*(I141-K141)-$B$37*$J$41/(19.62*$J$37)*(I141*ABS(I141)-K141*ABS(K141)))</f>
        <v>758.96010154545604</v>
      </c>
      <c r="Y142">
        <f>0.5*(X141+Z141+$J$38/9.81*(J141-L141)-$B$37*$J$41/(19.62*$J$37)*(J141*ABS(J141)-L141*ABS(L141)))</f>
        <v>758.62061726961849</v>
      </c>
      <c r="Z142">
        <f>0.5*(Y141+Z141+$J$38/9.81*(K141-L141)-$B$37*$J$41/(19.62*$J$37)*(K141*ABS(K141)-L141*ABS(L141)))</f>
        <v>762.54189109810159</v>
      </c>
    </row>
    <row r="143" spans="1:26" x14ac:dyDescent="0.3">
      <c r="A143">
        <v>8.6</v>
      </c>
      <c r="B143">
        <f>0.5*(B142+C142+9.81/$J$38*(P142-Q142)-$B$37*$J$41/(2*$J$37)*(B142*ABS(B142)+C142*ABS(C142)))</f>
        <v>-0.41230004958921435</v>
      </c>
      <c r="C143">
        <f>0.5*(B142+D142+9.81/$J$38*(P142-R142)-$B$37*$J$41/(2*$J$37)*(B142*ABS(B142)+D142*ABS(D142)))</f>
        <v>-0.43994554060242996</v>
      </c>
      <c r="D143">
        <f>0.5*(C142+E142+9.81/$J$38*(Q142-S142)-$B$37*$J$41/(2*$J$37)*(C142*ABS(C142)+E142*ABS(E142)))</f>
        <v>-0.43745380703354958</v>
      </c>
      <c r="E143">
        <f>0.5*(D142+F142+9.81/$J$38*(R142-T142)-$B$37*$J$41/(2*$J$37)*(D142*ABS(D142)+F142*ABS(F142)))</f>
        <v>-0.43365470739259254</v>
      </c>
      <c r="F143">
        <f>0.5*(E142+G142+9.81/$J$38*(S142-U142)-$B$37*$J$41/(2*$J$37)*(E142*ABS(E142)+G142*ABS(G142)))</f>
        <v>-0.42849176828874158</v>
      </c>
      <c r="G143">
        <f>0.5*(F142+H142+9.81/$J$38*(T142-V142)-$B$37*$J$41/(2*$J$37)*(F142*ABS(F142)+H142*ABS(H142)))</f>
        <v>-0.38711212083942076</v>
      </c>
      <c r="H143">
        <f>0.5*(G142+I142+9.81/$J$38*(U142-W142)-$B$37*$J$41/(2*$J$37)*(G142*ABS(G142)+I142*ABS(I142)))</f>
        <v>-0.32754498495220746</v>
      </c>
      <c r="I143">
        <f>0.5*(H142+J142+9.81/$J$38*(V142-X142)-$B$37*$J$41/(2*$J$37)*(H142*ABS(H142)+J142*ABS(J142)))</f>
        <v>-0.25918631412609194</v>
      </c>
      <c r="J143">
        <f>0.5*(I142+K142+9.81/$J$38*(W142-Y142)-$B$37*$J$41/(2*$J$37)*(I142*ABS(I142)+K142*ABS(K142)))</f>
        <v>-0.18689659349255561</v>
      </c>
      <c r="K143">
        <f>0.5*(J142+L142+9.81/$J$38*(X142-Z142)-$B$37*$J$41/(2*$J$37)*(J142*ABS(J142)+L142*ABS(L142)))</f>
        <v>-0.11305686475849766</v>
      </c>
      <c r="L143">
        <f>$B$26*M143*SQRT(Z143/$J$39)</f>
        <v>0</v>
      </c>
      <c r="M143">
        <f t="shared" si="3"/>
        <v>0</v>
      </c>
      <c r="O143">
        <v>8.6</v>
      </c>
      <c r="P143">
        <f>$J$39-$B$26^2/19.62</f>
        <v>723.5367494426622</v>
      </c>
      <c r="Q143">
        <f>0.5*(P142+R142+$J$38/9.81*(B142-D142)-$B$37*$J$41/(19.62*$J$37)*(B142*ABS(B142)-D142*ABS(D142)))</f>
        <v>732.41056328133664</v>
      </c>
      <c r="R143">
        <f>0.5*(Q142+S142+$J$38/9.81*(C142-E142)-$B$37*$J$41/(19.62*$J$37)*(C142*ABS(C142)-E142*ABS(E142)))</f>
        <v>738.26354059611901</v>
      </c>
      <c r="S143">
        <f>0.5*(R142+T142+$J$38/9.81*(D142-F142)-$B$37*$J$41/(19.62*$J$37)*(D142*ABS(D142)-F142*ABS(F142)))</f>
        <v>744.08350187996166</v>
      </c>
      <c r="T143">
        <f>0.5*(S142+U142+$J$38/9.81*(E142-G142)-$B$37*$J$41/(19.62*$J$37)*(E142*ABS(E142)-G142*ABS(G142)))</f>
        <v>749.86266981240703</v>
      </c>
      <c r="U143">
        <f>0.5*(T142+V142+$J$38/9.81*(F142-H142)-$B$37*$J$41/(19.62*$J$37)*(F142*ABS(F142)-H142*ABS(H142)))</f>
        <v>751.98404738175259</v>
      </c>
      <c r="V143">
        <f>0.5*(U142+W142+$J$38/9.81*(G142-I142)-$B$37*$J$41/(19.62*$J$37)*(G142*ABS(G142)-I142*ABS(I142)))</f>
        <v>752.3408603921655</v>
      </c>
      <c r="W143">
        <f>0.5*(V142+X142+$J$38/9.81*(H142-J142)-$B$37*$J$41/(19.62*$J$37)*(H142*ABS(H142)-J142*ABS(J142)))</f>
        <v>751.93746018129514</v>
      </c>
      <c r="X143">
        <f>0.5*(W142+Y142+$J$38/9.81*(I142-K142)-$B$37*$J$41/(19.62*$J$37)*(I142*ABS(I142)-K142*ABS(K142)))</f>
        <v>751.31933063079418</v>
      </c>
      <c r="Y143">
        <f>0.5*(X142+Z142+$J$38/9.81*(J142-L142)-$B$37*$J$41/(19.62*$J$37)*(J142*ABS(J142)-L142*ABS(L142)))</f>
        <v>750.78559948905945</v>
      </c>
      <c r="Z143">
        <f>0.5*(Y142+Z142+$J$38/9.81*(K142-L142)-$B$37*$J$41/(19.62*$J$37)*(K142*ABS(K142)-L142*ABS(L142)))</f>
        <v>754.51427926259191</v>
      </c>
    </row>
    <row r="144" spans="1:26" x14ac:dyDescent="0.3">
      <c r="A144">
        <v>8.6999999999999993</v>
      </c>
      <c r="B144">
        <f>0.5*(B143+C143+9.81/$J$38*(P143-Q143)-$B$37*$J$41/(2*$J$37)*(B143*ABS(B143)+C143*ABS(C143)))</f>
        <v>-0.46868647301456373</v>
      </c>
      <c r="C144">
        <f>0.5*(B143+D143+9.81/$J$38*(P143-R143)-$B$37*$J$41/(2*$J$37)*(B143*ABS(B143)+D143*ABS(D143)))</f>
        <v>-0.49558719631336617</v>
      </c>
      <c r="D144">
        <f>0.5*(C143+E143+9.81/$J$38*(Q143-S143)-$B$37*$J$41/(2*$J$37)*(C143*ABS(C143)+E143*ABS(E143)))</f>
        <v>-0.49281888616730191</v>
      </c>
      <c r="E144">
        <f>0.5*(D143+F143+9.81/$J$38*(R143-T143)-$B$37*$J$41/(2*$J$37)*(D143*ABS(D143)+F143*ABS(F143)))</f>
        <v>-0.48863860228707257</v>
      </c>
      <c r="F144">
        <f>0.5*(E143+G143+9.81/$J$38*(S143-U143)-$B$37*$J$41/(2*$J$37)*(E143*ABS(E143)+G143*ABS(G143)))</f>
        <v>-0.44827449611927994</v>
      </c>
      <c r="G144">
        <f>0.5*(F143+H143+9.81/$J$38*(T143-V143)-$B$37*$J$41/(2*$J$37)*(F143*ABS(F143)+H143*ABS(H143)))</f>
        <v>-0.38984839946489341</v>
      </c>
      <c r="H144">
        <f>0.5*(G143+I143+9.81/$J$38*(U143-W143)-$B$37*$J$41/(2*$J$37)*(G143*ABS(G143)+I143*ABS(I143)))</f>
        <v>-0.32286015914106281</v>
      </c>
      <c r="I144">
        <f>0.5*(H143+J143+9.81/$J$38*(V143-X143)-$B$37*$J$41/(2*$J$37)*(H143*ABS(H143)+J143*ABS(J143)))</f>
        <v>-0.25226582131819647</v>
      </c>
      <c r="J144">
        <f>0.5*(I143+K143+9.81/$J$38*(W143-Y143)-$B$37*$J$41/(2*$J$37)*(I143*ABS(I143)+K143*ABS(K143)))</f>
        <v>-0.18055853677017838</v>
      </c>
      <c r="K144">
        <f>0.5*(J143+L143+9.81/$J$38*(X143-Z143)-$B$37*$J$41/(2*$J$37)*(J143*ABS(J143)+L143*ABS(L143)))</f>
        <v>-0.10880177488365401</v>
      </c>
      <c r="L144">
        <f>$B$26*M144*SQRT(Z144/$J$39)</f>
        <v>0</v>
      </c>
      <c r="M144">
        <f t="shared" si="3"/>
        <v>0</v>
      </c>
      <c r="O144">
        <v>8.6999999999999993</v>
      </c>
      <c r="P144">
        <f>$J$39-$B$26^2/19.62</f>
        <v>723.5367494426622</v>
      </c>
      <c r="Q144">
        <f>0.5*(P143+R143+$J$38/9.81*(B143-D143)-$B$37*$J$41/(19.62*$J$37)*(B143*ABS(B143)-D143*ABS(D143)))</f>
        <v>732.20783206243505</v>
      </c>
      <c r="R144">
        <f>0.5*(Q143+S143+$J$38/9.81*(C143-E143)-$B$37*$J$41/(19.62*$J$37)*(C143*ABS(C143)-E143*ABS(E143)))</f>
        <v>737.91998637367942</v>
      </c>
      <c r="S144">
        <f>0.5*(R143+T143+$J$38/9.81*(D143-F143)-$B$37*$J$41/(19.62*$J$37)*(D143*ABS(D143)-F143*ABS(F143)))</f>
        <v>743.59718905395027</v>
      </c>
      <c r="T144">
        <f>0.5*(S143+U143+$J$38/9.81*(E143-G143)-$B$37*$J$41/(19.62*$J$37)*(E143*ABS(E143)-G143*ABS(G143)))</f>
        <v>745.61413062512406</v>
      </c>
      <c r="U144">
        <f>0.5*(T143+V143+$J$38/9.81*(F143-H143)-$B$37*$J$41/(19.62*$J$37)*(F143*ABS(F143)-H143*ABS(H143)))</f>
        <v>745.85376952283946</v>
      </c>
      <c r="V144">
        <f>0.5*(U143+W143+$J$38/9.81*(G143-I143)-$B$37*$J$41/(19.62*$J$37)*(G143*ABS(G143)-I143*ABS(I143)))</f>
        <v>745.31017919933333</v>
      </c>
      <c r="W144">
        <f>0.5*(V143+X143+$J$38/9.81*(H143-J143)-$B$37*$J$41/(19.62*$J$37)*(H143*ABS(H143)-J143*ABS(J143)))</f>
        <v>744.51810183513862</v>
      </c>
      <c r="X144">
        <f>0.5*(W143+Y143+$J$38/9.81*(I143-K143)-$B$37*$J$41/(19.62*$J$37)*(I143*ABS(I143)-K143*ABS(K143)))</f>
        <v>743.76458764566257</v>
      </c>
      <c r="Y144">
        <f>0.5*(X143+Z143+$J$38/9.81*(J143-L143)-$B$37*$J$41/(19.62*$J$37)*(J143*ABS(J143)-L143*ABS(L143)))</f>
        <v>743.20046934881486</v>
      </c>
      <c r="Z144">
        <f>0.5*(Y143+Z143+$J$38/9.81*(K143-L143)-$B$37*$J$41/(19.62*$J$37)*(K143*ABS(K143)-L143*ABS(L143)))</f>
        <v>746.77236575736856</v>
      </c>
    </row>
    <row r="145" spans="1:26" x14ac:dyDescent="0.3">
      <c r="A145">
        <v>8.8000000000000007</v>
      </c>
      <c r="B145">
        <f>0.5*(B144+C144+9.81/$J$38*(P144-Q144)-$B$37*$J$41/(2*$J$37)*(B144*ABS(B144)+C144*ABS(C144)))</f>
        <v>-0.52369513294746595</v>
      </c>
      <c r="C145">
        <f>0.5*(B144+D144+9.81/$J$38*(P144-R144)-$B$37*$J$41/(2*$J$37)*(B144*ABS(B144)+D144*ABS(D144)))</f>
        <v>-0.54978053976955321</v>
      </c>
      <c r="D145">
        <f>0.5*(C144+E144+9.81/$J$38*(Q144-S144)-$B$37*$J$41/(2*$J$37)*(C144*ABS(C144)+E144*ABS(E144)))</f>
        <v>-0.54673717629366514</v>
      </c>
      <c r="E145">
        <f>0.5*(D144+F144+9.81/$J$38*(R144-T144)-$B$37*$J$41/(2*$J$37)*(D144*ABS(D144)+F144*ABS(F144)))</f>
        <v>-0.5074134931396943</v>
      </c>
      <c r="F145">
        <f>0.5*(E144+G144+9.81/$J$38*(S144-U144)-$B$37*$J$41/(2*$J$37)*(E144*ABS(E144)+G144*ABS(G144)))</f>
        <v>-0.44997791964143685</v>
      </c>
      <c r="G145">
        <f>0.5*(F144+H144+9.81/$J$38*(T144-V144)-$B$37*$J$41/(2*$J$37)*(F144*ABS(F144)+H144*ABS(H144)))</f>
        <v>-0.38401423655304745</v>
      </c>
      <c r="H145">
        <f>0.5*(G144+I144+9.81/$J$38*(U144-W144)-$B$37*$J$41/(2*$J$37)*(G144*ABS(G144)+I144*ABS(I144)))</f>
        <v>-0.31456951499818958</v>
      </c>
      <c r="I145">
        <f>0.5*(H144+J144+9.81/$J$38*(V144-X144)-$B$37*$J$41/(2*$J$37)*(H144*ABS(H144)+J144*ABS(J144)))</f>
        <v>-0.24423587015616186</v>
      </c>
      <c r="J145">
        <f>0.5*(I144+K144+9.81/$J$38*(W144-Y144)-$B$37*$J$41/(2*$J$37)*(I144*ABS(I144)+K144*ABS(K144)))</f>
        <v>-0.17417492150444366</v>
      </c>
      <c r="K145">
        <f>0.5*(J144+L144+9.81/$J$38*(X144-Z144)-$B$37*$J$41/(2*$J$37)*(J144*ABS(J144)+L144*ABS(L144)))</f>
        <v>-0.1047333743346071</v>
      </c>
      <c r="L145">
        <f>$B$26*M145*SQRT(Z145/$J$39)</f>
        <v>0</v>
      </c>
      <c r="M145">
        <f t="shared" si="3"/>
        <v>0</v>
      </c>
      <c r="O145">
        <v>8.8000000000000007</v>
      </c>
      <c r="P145">
        <f>$J$39-$B$26^2/19.62</f>
        <v>723.5367494426622</v>
      </c>
      <c r="Q145">
        <f>0.5*(P144+R144+$J$38/9.81*(B144-D144)-$B$37*$J$41/(19.62*$J$37)*(B144*ABS(B144)-D144*ABS(D144)))</f>
        <v>731.98295748569933</v>
      </c>
      <c r="R145">
        <f>0.5*(Q144+S144+$J$38/9.81*(C144-E144)-$B$37*$J$41/(19.62*$J$37)*(C144*ABS(C144)-E144*ABS(E144)))</f>
        <v>737.54126887579969</v>
      </c>
      <c r="S145">
        <f>0.5*(R144+T144+$J$38/9.81*(D144-F144)-$B$37*$J$41/(19.62*$J$37)*(D144*ABS(D144)-F144*ABS(F144)))</f>
        <v>739.45129638277967</v>
      </c>
      <c r="T145">
        <f>0.5*(S144+U144+$J$38/9.81*(E144-G144)-$B$37*$J$41/(19.62*$J$37)*(E144*ABS(E144)-G144*ABS(G144)))</f>
        <v>739.58959983517946</v>
      </c>
      <c r="U145">
        <f>0.5*(T144+V144+$J$38/9.81*(F144-H144)-$B$37*$J$41/(19.62*$J$37)*(F144*ABS(F144)-H144*ABS(H144)))</f>
        <v>738.94214646353248</v>
      </c>
      <c r="V145">
        <f>0.5*(U144+W144+$J$38/9.81*(G144-I144)-$B$37*$J$41/(19.62*$J$37)*(G144*ABS(G144)-I144*ABS(I144)))</f>
        <v>738.03332728094779</v>
      </c>
      <c r="W145">
        <f>0.5*(V144+X144+$J$38/9.81*(H144-J144)-$B$37*$J$41/(19.62*$J$37)*(H144*ABS(H144)-J144*ABS(J144)))</f>
        <v>737.13944193984833</v>
      </c>
      <c r="X145">
        <f>0.5*(W144+Y144+$J$38/9.81*(I144-K144)-$B$37*$J$41/(19.62*$J$37)*(I144*ABS(I144)-K144*ABS(K144)))</f>
        <v>736.4009116713903</v>
      </c>
      <c r="Y145">
        <f>0.5*(X144+Z144+$J$38/9.81*(J144-L144)-$B$37*$J$41/(19.62*$J$37)*(J144*ABS(J144)-L144*ABS(L144)))</f>
        <v>735.88164245232224</v>
      </c>
      <c r="Z145">
        <f>0.5*(Y144+Z144+$J$38/9.81*(K144-L144)-$B$37*$J$41/(19.62*$J$37)*(K144*ABS(K144)-L144*ABS(L144)))</f>
        <v>739.33005652926408</v>
      </c>
    </row>
    <row r="146" spans="1:26" x14ac:dyDescent="0.3">
      <c r="A146">
        <v>8.9</v>
      </c>
      <c r="B146">
        <f>0.5*(B145+C145+9.81/$J$38*(P145-Q145)-$B$37*$J$41/(2*$J$37)*(B145*ABS(B145)+C145*ABS(C145)))</f>
        <v>-0.57718142168322739</v>
      </c>
      <c r="C146">
        <f>0.5*(B145+D145+9.81/$J$38*(P145-R145)-$B$37*$J$41/(2*$J$37)*(B145*ABS(B145)+D145*ABS(D145)))</f>
        <v>-0.60238967842253488</v>
      </c>
      <c r="D146">
        <f>0.5*(C145+E145+9.81/$J$38*(Q145-S145)-$B$37*$J$41/(2*$J$37)*(C145*ABS(C145)+E145*ABS(E145)))</f>
        <v>-0.56434323177566204</v>
      </c>
      <c r="E146">
        <f>0.5*(D145+F145+9.81/$J$38*(R145-T145)-$B$37*$J$41/(2*$J$37)*(D145*ABS(D145)+F145*ABS(F145)))</f>
        <v>-0.50805737737149403</v>
      </c>
      <c r="F146">
        <f>0.5*(E145+G145+9.81/$J$38*(S145-U145)-$B$37*$J$41/(2*$J$37)*(E145*ABS(E145)+G145*ABS(G145)))</f>
        <v>-0.44314412377982176</v>
      </c>
      <c r="G146">
        <f>0.5*(F145+H145+9.81/$J$38*(T145-V145)-$B$37*$J$41/(2*$J$37)*(F145*ABS(F145)+H145*ABS(H145)))</f>
        <v>-0.37469955990713649</v>
      </c>
      <c r="H146">
        <f>0.5*(G145+I145+9.81/$J$38*(U145-W145)-$B$37*$J$41/(2*$J$37)*(G145*ABS(G145)+I145*ABS(I145)))</f>
        <v>-0.30539410756861124</v>
      </c>
      <c r="I146">
        <f>0.5*(H145+J145+9.81/$J$38*(V145-X145)-$B$37*$J$41/(2*$J$37)*(H145*ABS(H145)+J145*ABS(J145)))</f>
        <v>-0.23648348081693504</v>
      </c>
      <c r="J146">
        <f>0.5*(I145+K145+9.81/$J$38*(W145-Y145)-$B$37*$J$41/(2*$J$37)*(I145*ABS(I145)+K145*ABS(K145)))</f>
        <v>-0.16841492685202392</v>
      </c>
      <c r="K146">
        <f>0.5*(J145+L145+9.81/$J$38*(X145-Z145)-$B$37*$J$41/(2*$J$37)*(J145*ABS(J145)+L145*ABS(L145)))</f>
        <v>-0.10116411175697249</v>
      </c>
      <c r="L146">
        <f>$B$26*M146*SQRT(Z146/$J$39)</f>
        <v>0</v>
      </c>
      <c r="M146">
        <f t="shared" si="3"/>
        <v>0</v>
      </c>
      <c r="O146">
        <v>8.9</v>
      </c>
      <c r="P146">
        <f>$J$39-$B$26^2/19.62</f>
        <v>723.5367494426622</v>
      </c>
      <c r="Q146">
        <f>0.5*(P145+R145+$J$38/9.81*(B145-D145)-$B$37*$J$41/(19.62*$J$37)*(B145*ABS(B145)-D145*ABS(D145)))</f>
        <v>731.73691280003777</v>
      </c>
      <c r="R146">
        <f>0.5*(Q145+S145+$J$38/9.81*(C145-E145)-$B$37*$J$41/(19.62*$J$37)*(C145*ABS(C145)-E145*ABS(E145)))</f>
        <v>733.51456012884239</v>
      </c>
      <c r="S146">
        <f>0.5*(R145+T145+$J$38/9.81*(D145-F145)-$B$37*$J$41/(19.62*$J$37)*(D145*ABS(D145)-F145*ABS(F145)))</f>
        <v>733.53513955464007</v>
      </c>
      <c r="T146">
        <f>0.5*(S145+U145+$J$38/9.81*(E145-G145)-$B$37*$J$41/(19.62*$J$37)*(E145*ABS(E145)-G145*ABS(G145)))</f>
        <v>732.78147291144012</v>
      </c>
      <c r="U146">
        <f>0.5*(T145+V145+$J$38/9.81*(F145-H145)-$B$37*$J$41/(19.62*$J$37)*(F145*ABS(F145)-H145*ABS(H145)))</f>
        <v>731.77188605052186</v>
      </c>
      <c r="V146">
        <f>0.5*(U145+W145+$J$38/9.81*(G145-I145)-$B$37*$J$41/(19.62*$J$37)*(G145*ABS(G145)-I145*ABS(I145)))</f>
        <v>730.77403165830935</v>
      </c>
      <c r="W146">
        <f>0.5*(V145+X145+$J$38/9.81*(H145-J145)-$B$37*$J$41/(19.62*$J$37)*(H145*ABS(H145)-J145*ABS(J145)))</f>
        <v>729.91832007531411</v>
      </c>
      <c r="X146">
        <f>0.5*(W145+Y145+$J$38/9.81*(I145-K145)-$B$37*$J$41/(19.62*$J$37)*(I145*ABS(I145)-K145*ABS(K145)))</f>
        <v>729.25812035280273</v>
      </c>
      <c r="Y146">
        <f>0.5*(X145+Z145+$J$38/9.81*(J145-L145)-$B$37*$J$41/(19.62*$J$37)*(J145*ABS(J145)-L145*ABS(L145)))</f>
        <v>728.81051968875147</v>
      </c>
      <c r="Z146">
        <f>0.5*(Y145+Z145+$J$38/9.81*(K145-L145)-$B$37*$J$41/(19.62*$J$37)*(K145*ABS(K145)-L145*ABS(L145)))</f>
        <v>732.16099550261436</v>
      </c>
    </row>
    <row r="147" spans="1:26" x14ac:dyDescent="0.3">
      <c r="A147">
        <v>9</v>
      </c>
      <c r="B147">
        <f>0.5*(B146+C146+9.81/$J$38*(P146-Q146)-$B$37*$J$41/(2*$J$37)*(B146*ABS(B146)+C146*ABS(C146)))</f>
        <v>-0.62901014571393321</v>
      </c>
      <c r="C147">
        <f>0.5*(B146+D146+9.81/$J$38*(P146-R146)-$B$37*$J$41/(2*$J$37)*(B146*ABS(B146)+D146*ABS(D146)))</f>
        <v>-0.61854861507919046</v>
      </c>
      <c r="D147">
        <f>0.5*(C146+E146+9.81/$J$38*(Q146-S146)-$B$37*$J$41/(2*$J$37)*(C146*ABS(C146)+E146*ABS(E146)))</f>
        <v>-0.56368481692138273</v>
      </c>
      <c r="E147">
        <f>0.5*(D146+F146+9.81/$J$38*(R146-T146)-$B$37*$J$41/(2*$J$37)*(D146*ABS(D146)+F146*ABS(F146)))</f>
        <v>-0.50006412554973911</v>
      </c>
      <c r="F147">
        <f>0.5*(E146+G146+9.81/$J$38*(S146-U146)-$B$37*$J$41/(2*$J$37)*(E146*ABS(E146)+G146*ABS(G146)))</f>
        <v>-0.4327798863419231</v>
      </c>
      <c r="G147">
        <f>0.5*(F146+H146+9.81/$J$38*(T146-V146)-$B$37*$J$41/(2*$J$37)*(F146*ABS(F146)+H146*ABS(H146)))</f>
        <v>-0.36452890073988892</v>
      </c>
      <c r="H147">
        <f>0.5*(G146+I146+9.81/$J$38*(U146-W146)-$B$37*$J$41/(2*$J$37)*(G146*ABS(G146)+I146*ABS(I146)))</f>
        <v>-0.29661922495773324</v>
      </c>
      <c r="I147">
        <f>0.5*(H146+J146+9.81/$J$38*(V146-X146)-$B$37*$J$41/(2*$J$37)*(H146*ABS(H146)+J146*ABS(J146)))</f>
        <v>-0.22957832406532697</v>
      </c>
      <c r="J147">
        <f>0.5*(I146+K146+9.81/$J$38*(W146-Y146)-$B$37*$J$41/(2*$J$37)*(I146*ABS(I146)+K146*ABS(K146)))</f>
        <v>-0.16347675691640501</v>
      </c>
      <c r="K147">
        <f>0.5*(J146+L146+9.81/$J$38*(X146-Z146)-$B$37*$J$41/(2*$J$37)*(J146*ABS(J146)+L146*ABS(L146)))</f>
        <v>-9.8158379296161322E-2</v>
      </c>
      <c r="L147">
        <f>$B$26*M147*SQRT(Z147/$J$39)</f>
        <v>0</v>
      </c>
      <c r="M147">
        <f t="shared" si="3"/>
        <v>0</v>
      </c>
      <c r="O147">
        <v>9</v>
      </c>
      <c r="P147">
        <f>$J$39-$B$26^2/19.62</f>
        <v>723.5367494426622</v>
      </c>
      <c r="Q147">
        <f>0.5*(P146+R146+$J$38/9.81*(B146-D146)-$B$37*$J$41/(19.62*$J$37)*(B146*ABS(B146)-D146*ABS(D146)))</f>
        <v>727.85822640024628</v>
      </c>
      <c r="R147">
        <f>0.5*(Q146+S146+$J$38/9.81*(C146-E146)-$B$37*$J$41/(19.62*$J$37)*(C146*ABS(C146)-E146*ABS(E146)))</f>
        <v>727.73190363402023</v>
      </c>
      <c r="S147">
        <f>0.5*(R146+T146+$J$38/9.81*(D146-F146)-$B$37*$J$41/(19.62*$J$37)*(D146*ABS(D146)-F146*ABS(F146)))</f>
        <v>726.84714919173746</v>
      </c>
      <c r="T147">
        <f>0.5*(S146+U146+$J$38/9.81*(E146-G146)-$B$37*$J$41/(19.62*$J$37)*(E146*ABS(E146)-G146*ABS(G146)))</f>
        <v>725.72054117830453</v>
      </c>
      <c r="U147">
        <f>0.5*(T146+V146+$J$38/9.81*(F146-H146)-$B$37*$J$41/(19.62*$J$37)*(F146*ABS(F146)-H146*ABS(H146)))</f>
        <v>724.61643960669028</v>
      </c>
      <c r="V147">
        <f>0.5*(U146+W146+$J$38/9.81*(G146-I146)-$B$37*$J$41/(19.62*$J$37)*(G146*ABS(G146)-I146*ABS(I146)))</f>
        <v>723.65956024690945</v>
      </c>
      <c r="W147">
        <f>0.5*(V146+X146+$J$38/9.81*(H146-J146)-$B$37*$J$41/(19.62*$J$37)*(H146*ABS(H146)-J146*ABS(J146)))</f>
        <v>722.89483617689382</v>
      </c>
      <c r="X147">
        <f>0.5*(W146+Y146+$J$38/9.81*(I146-K146)-$B$37*$J$41/(19.62*$J$37)*(I146*ABS(I146)-K146*ABS(K146)))</f>
        <v>722.32946936922792</v>
      </c>
      <c r="Y147">
        <f>0.5*(X146+Z146+$J$38/9.81*(J146-L146)-$B$37*$J$41/(19.62*$J$37)*(J146*ABS(J146)-L146*ABS(L146)))</f>
        <v>721.95404271913776</v>
      </c>
      <c r="Z147">
        <f>0.5*(Y146+Z146+$J$38/9.81*(K146-L146)-$B$37*$J$41/(19.62*$J$37)*(K146*ABS(K146)-L146*ABS(L146)))</f>
        <v>725.22646157839074</v>
      </c>
    </row>
    <row r="148" spans="1:26" x14ac:dyDescent="0.3">
      <c r="A148">
        <v>9.1</v>
      </c>
      <c r="B148">
        <f>0.5*(B147+C147+9.81/$J$38*(P147-Q147)-$B$37*$J$41/(2*$J$37)*(B147*ABS(B147)+C147*ABS(C147)))</f>
        <v>-0.64432741510791991</v>
      </c>
      <c r="C148">
        <f>0.5*(B147+D147+9.81/$J$38*(P147-R147)-$B$37*$J$41/(2*$J$37)*(B147*ABS(B147)+D147*ABS(D147)))</f>
        <v>-0.61630748639058919</v>
      </c>
      <c r="D148">
        <f>0.5*(C147+E147+9.81/$J$38*(Q147-S147)-$B$37*$J$41/(2*$J$37)*(C147*ABS(C147)+E147*ABS(E147)))</f>
        <v>-0.55425471544222449</v>
      </c>
      <c r="E148">
        <f>0.5*(D147+F147+9.81/$J$38*(R147-T147)-$B$37*$J$41/(2*$J$37)*(D147*ABS(D147)+F147*ABS(F147)))</f>
        <v>-0.48840874198076145</v>
      </c>
      <c r="F148">
        <f>0.5*(E147+G147+9.81/$J$38*(S147-U147)-$B$37*$J$41/(2*$J$37)*(E147*ABS(E147)+G147*ABS(G147)))</f>
        <v>-0.42145468419547566</v>
      </c>
      <c r="G148">
        <f>0.5*(F147+H147+9.81/$J$38*(T147-V147)-$B$37*$J$41/(2*$J$37)*(F147*ABS(F147)+H147*ABS(H147)))</f>
        <v>-0.35470618073652149</v>
      </c>
      <c r="H148">
        <f>0.5*(G147+I147+9.81/$J$38*(U147-W147)-$B$37*$J$41/(2*$J$37)*(G147*ABS(G147)+I147*ABS(I147)))</f>
        <v>-0.28871911857161703</v>
      </c>
      <c r="I148">
        <f>0.5*(H147+J147+9.81/$J$38*(V147-X147)-$B$37*$J$41/(2*$J$37)*(H147*ABS(H147)+J147*ABS(J147)))</f>
        <v>-0.22361744930547175</v>
      </c>
      <c r="J148">
        <f>0.5*(I147+K147+9.81/$J$38*(W147-Y147)-$B$37*$J$41/(2*$J$37)*(I147*ABS(I147)+K147*ABS(K147)))</f>
        <v>-0.15932556293127004</v>
      </c>
      <c r="K148">
        <f>0.5*(J147+L147+9.81/$J$38*(X147-Z147)-$B$37*$J$41/(2*$J$37)*(J147*ABS(J147)+L147*ABS(L147)))</f>
        <v>-9.5661495372363889E-2</v>
      </c>
      <c r="L148">
        <f>$B$26*M148*SQRT(Z148/$J$39)</f>
        <v>0</v>
      </c>
      <c r="M148">
        <f t="shared" si="3"/>
        <v>0</v>
      </c>
      <c r="O148">
        <v>9.1</v>
      </c>
      <c r="P148">
        <f>$J$39-$B$26^2/19.62</f>
        <v>723.5367494426622</v>
      </c>
      <c r="Q148">
        <f>0.5*(P147+R147+$J$38/9.81*(B147-D147)-$B$37*$J$41/(19.62*$J$37)*(B147*ABS(B147)-D147*ABS(D147)))</f>
        <v>722.23821090741103</v>
      </c>
      <c r="R148">
        <f>0.5*(Q147+S147+$J$38/9.81*(C147-E147)-$B$37*$J$41/(19.62*$J$37)*(C147*ABS(C147)-E147*ABS(E147)))</f>
        <v>721.192947740112</v>
      </c>
      <c r="S148">
        <f>0.5*(R147+T147+$J$38/9.81*(D147-F147)-$B$37*$J$41/(19.62*$J$37)*(D147*ABS(D147)-F147*ABS(F147)))</f>
        <v>719.92077128366122</v>
      </c>
      <c r="T148">
        <f>0.5*(S147+U147+$J$38/9.81*(E147-G147)-$B$37*$J$41/(19.62*$J$37)*(E147*ABS(E147)-G147*ABS(G147)))</f>
        <v>718.68562421143929</v>
      </c>
      <c r="U148">
        <f>0.5*(T147+V147+$J$38/9.81*(F147-H147)-$B$37*$J$41/(19.62*$J$37)*(F147*ABS(F147)-H147*ABS(H147)))</f>
        <v>717.61136492784715</v>
      </c>
      <c r="V148">
        <f>0.5*(U147+W147+$J$38/9.81*(G147-I147)-$B$37*$J$41/(19.62*$J$37)*(G147*ABS(G147)-I147*ABS(I147)))</f>
        <v>716.73986112507225</v>
      </c>
      <c r="W148">
        <f>0.5*(V147+X147+$J$38/9.81*(H147-J147)-$B$37*$J$41/(19.62*$J$37)*(H147*ABS(H147)-J147*ABS(J147)))</f>
        <v>716.07273699496716</v>
      </c>
      <c r="X148">
        <f>0.5*(W147+Y147+$J$38/9.81*(I147-K147)-$B$37*$J$41/(19.62*$J$37)*(I147*ABS(I147)-K147*ABS(K147)))</f>
        <v>715.59221121895735</v>
      </c>
      <c r="Y148">
        <f>0.5*(X147+Z147+$J$38/9.81*(J147-L147)-$B$37*$J$41/(19.62*$J$37)*(J147*ABS(J147)-L147*ABS(L147)))</f>
        <v>715.27917464608447</v>
      </c>
      <c r="Z148">
        <f>0.5*(Y147+Z147+$J$38/9.81*(K147-L147)-$B$37*$J$41/(19.62*$J$37)*(K147*ABS(K147)-L147*ABS(L147)))</f>
        <v>718.48721743376609</v>
      </c>
    </row>
    <row r="149" spans="1:26" x14ac:dyDescent="0.3">
      <c r="A149">
        <v>9.1999999999999993</v>
      </c>
      <c r="B149">
        <f>0.5*(B148+C148+9.81/$J$38*(P148-Q148)-$B$37*$J$41/(2*$J$37)*(B148*ABS(B148)+C148*ABS(C148)))</f>
        <v>-0.62383480801648694</v>
      </c>
      <c r="C149">
        <f>0.5*(B148+D148+9.81/$J$38*(P148-R148)-$B$37*$J$41/(2*$J$37)*(B148*ABS(B148)+D148*ABS(D148)))</f>
        <v>-0.58780370021269723</v>
      </c>
      <c r="D149">
        <f>0.5*(C148+E148+9.81/$J$38*(Q148-S148)-$B$37*$J$41/(2*$J$37)*(C148*ABS(C148)+E148*ABS(E148)))</f>
        <v>-0.54102867419214229</v>
      </c>
      <c r="E149">
        <f>0.5*(D148+F148+9.81/$J$38*(R148-T148)-$B$37*$J$41/(2*$J$37)*(D148*ABS(D148)+F148*ABS(F148)))</f>
        <v>-0.47565215831759589</v>
      </c>
      <c r="F149">
        <f>0.5*(E148+G148+9.81/$J$38*(S148-U148)-$B$37*$J$41/(2*$J$37)*(E148*ABS(E148)+G148*ABS(G148)))</f>
        <v>-0.41034276232792077</v>
      </c>
      <c r="G149">
        <f>0.5*(F148+H148+9.81/$J$38*(T148-V148)-$B$37*$J$41/(2*$J$37)*(F148*ABS(F148)+H148*ABS(H148)))</f>
        <v>-0.34565187298344563</v>
      </c>
      <c r="H149">
        <f>0.5*(G148+I148+9.81/$J$38*(U148-W148)-$B$37*$J$41/(2*$J$37)*(G148*ABS(G148)+I148*ABS(I148)))</f>
        <v>-0.28171014429351826</v>
      </c>
      <c r="I149">
        <f>0.5*(H148+J148+9.81/$J$38*(V148-X148)-$B$37*$J$41/(2*$J$37)*(H148*ABS(H148)+J148*ABS(J148)))</f>
        <v>-0.21847091259791318</v>
      </c>
      <c r="J149">
        <f>0.5*(I148+K148+9.81/$J$38*(W148-Y148)-$B$37*$J$41/(2*$J$37)*(I148*ABS(I148)+K148*ABS(K148)))</f>
        <v>-0.15580564643371855</v>
      </c>
      <c r="K149">
        <f>0.5*(J148+L148+9.81/$J$38*(X148-Z148)-$B$37*$J$41/(2*$J$37)*(J148*ABS(J148)+L148*ABS(L148)))</f>
        <v>-9.3576749586053526E-2</v>
      </c>
      <c r="L149">
        <f>$B$26*M149*SQRT(Z149/$J$39)</f>
        <v>0</v>
      </c>
      <c r="M149">
        <f t="shared" si="3"/>
        <v>0</v>
      </c>
      <c r="O149">
        <v>9.1999999999999993</v>
      </c>
      <c r="P149">
        <f>$J$39-$B$26^2/19.62</f>
        <v>723.5367494426622</v>
      </c>
      <c r="Q149">
        <f>0.5*(P148+R148+$J$38/9.81*(B148-D148)-$B$37*$J$41/(19.62*$J$37)*(B148*ABS(B148)-D148*ABS(D148)))</f>
        <v>717.68217331288758</v>
      </c>
      <c r="R149">
        <f>0.5*(Q148+S148+$J$38/9.81*(C148-E148)-$B$37*$J$41/(19.62*$J$37)*(C148*ABS(C148)-E148*ABS(E148)))</f>
        <v>714.43032521231646</v>
      </c>
      <c r="S149">
        <f>0.5*(R148+T148+$J$38/9.81*(D148-F148)-$B$37*$J$41/(19.62*$J$37)*(D148*ABS(D148)-F148*ABS(F148)))</f>
        <v>713.03531277372667</v>
      </c>
      <c r="T149">
        <f>0.5*(S148+U148+$J$38/9.81*(E148-G148)-$B$37*$J$41/(19.62*$J$37)*(E148*ABS(E148)-G148*ABS(G148)))</f>
        <v>711.81517386938356</v>
      </c>
      <c r="U149">
        <f>0.5*(T148+V148+$J$38/9.81*(F148-H148)-$B$37*$J$41/(19.62*$J$37)*(F148*ABS(F148)-H148*ABS(H148)))</f>
        <v>710.8121198115914</v>
      </c>
      <c r="V149">
        <f>0.5*(U148+W148+$J$38/9.81*(G148-I148)-$B$37*$J$41/(19.62*$J$37)*(G148*ABS(G148)-I148*ABS(I148)))</f>
        <v>710.02704277438204</v>
      </c>
      <c r="W149">
        <f>0.5*(V148+X148+$J$38/9.81*(H148-J148)-$B$37*$J$41/(19.62*$J$37)*(H148*ABS(H148)-J148*ABS(J148)))</f>
        <v>709.43915584519914</v>
      </c>
      <c r="X149">
        <f>0.5*(W148+Y148+$J$38/9.81*(I148-K148)-$B$37*$J$41/(19.62*$J$37)*(I148*ABS(I148)-K148*ABS(K148)))</f>
        <v>709.02381267423709</v>
      </c>
      <c r="Y149">
        <f>0.5*(X148+Z148+$J$38/9.81*(J148-L148)-$B$37*$J$41/(19.62*$J$37)*(J148*ABS(J148)-L148*ABS(L148)))</f>
        <v>708.75673476580459</v>
      </c>
      <c r="Z149">
        <f>0.5*(Y148+Z148+$J$38/9.81*(K148-L148)-$B$37*$J$41/(19.62*$J$37)*(K148*ABS(K148)-L148*ABS(L148)))</f>
        <v>711.90996873126096</v>
      </c>
    </row>
    <row r="150" spans="1:26" x14ac:dyDescent="0.3">
      <c r="A150">
        <v>9.3000000000000007</v>
      </c>
      <c r="B150">
        <f>0.5*(B149+C149+9.81/$J$38*(P149-Q149)-$B$37*$J$41/(2*$J$37)*(B149*ABS(B149)+C149*ABS(C149)))</f>
        <v>-0.5774455009118904</v>
      </c>
      <c r="C150">
        <f>0.5*(B149+D149+9.81/$J$38*(P149-R149)-$B$37*$J$41/(2*$J$37)*(B149*ABS(B149)+D149*ABS(D149)))</f>
        <v>-0.53843624481490238</v>
      </c>
      <c r="D150">
        <f>0.5*(C149+E149+9.81/$J$38*(Q149-S149)-$B$37*$J$41/(2*$J$37)*(C149*ABS(C149)+E149*ABS(E149)))</f>
        <v>-0.50921068365846078</v>
      </c>
      <c r="E150">
        <f>0.5*(D149+F149+9.81/$J$38*(R149-T149)-$B$37*$J$41/(2*$J$37)*(D149*ABS(D149)+F149*ABS(F149)))</f>
        <v>-0.4629717616805808</v>
      </c>
      <c r="F150">
        <f>0.5*(E149+G149+9.81/$J$38*(S149-U149)-$B$37*$J$41/(2*$J$37)*(E149*ABS(E149)+G149*ABS(G149)))</f>
        <v>-0.39985748644909763</v>
      </c>
      <c r="G150">
        <f>0.5*(F149+H149+9.81/$J$38*(T149-V149)-$B$37*$J$41/(2*$J$37)*(F149*ABS(F149)+H149*ABS(H149)))</f>
        <v>-0.33735341667819208</v>
      </c>
      <c r="H150">
        <f>0.5*(G149+I149+9.81/$J$38*(U149-W149)-$B$37*$J$41/(2*$J$37)*(G149*ABS(G149)+I149*ABS(I149)))</f>
        <v>-0.27540895256047776</v>
      </c>
      <c r="I150">
        <f>0.5*(H149+J149+9.81/$J$38*(V149-X149)-$B$37*$J$41/(2*$J$37)*(H149*ABS(H149)+J149*ABS(J149)))</f>
        <v>-0.21390248686615279</v>
      </c>
      <c r="J150">
        <f>0.5*(I149+K149+9.81/$J$38*(W149-Y149)-$B$37*$J$41/(2*$J$37)*(I149*ABS(I149)+K149*ABS(K149)))</f>
        <v>-0.15272526385997054</v>
      </c>
      <c r="K150">
        <f>0.5*(J149+L149+9.81/$J$38*(X149-Z149)-$B$37*$J$41/(2*$J$37)*(J149*ABS(J149)+L149*ABS(L149)))</f>
        <v>-9.1774564845501658E-2</v>
      </c>
      <c r="L150">
        <f>$B$26*M150*SQRT(Z150/$J$39)</f>
        <v>0</v>
      </c>
      <c r="M150">
        <f t="shared" si="3"/>
        <v>0</v>
      </c>
      <c r="O150">
        <v>9.3000000000000007</v>
      </c>
      <c r="P150">
        <f>$J$39-$B$26^2/19.62</f>
        <v>723.5367494426622</v>
      </c>
      <c r="Q150">
        <f>0.5*(P149+R149+$J$38/9.81*(B149-D149)-$B$37*$J$41/(19.62*$J$37)*(B149*ABS(B149)-D149*ABS(D149)))</f>
        <v>714.67863423379004</v>
      </c>
      <c r="R150">
        <f>0.5*(Q149+S149+$J$38/9.81*(C149-E149)-$B$37*$J$41/(19.62*$J$37)*(C149*ABS(C149)-E149*ABS(E149)))</f>
        <v>709.52823839185896</v>
      </c>
      <c r="S150">
        <f>0.5*(R149+T149+$J$38/9.81*(D149-F149)-$B$37*$J$41/(19.62*$J$37)*(D149*ABS(D149)-F149*ABS(F149)))</f>
        <v>706.32868452575667</v>
      </c>
      <c r="T150">
        <f>0.5*(S149+U149+$J$38/9.81*(E149-G149)-$B$37*$J$41/(19.62*$J$37)*(E149*ABS(E149)-G149*ABS(G149)))</f>
        <v>705.16529493389476</v>
      </c>
      <c r="U150">
        <f>0.5*(T149+V149+$J$38/9.81*(F149-H149)-$B$37*$J$41/(19.62*$J$37)*(F149*ABS(F149)-H149*ABS(H149)))</f>
        <v>704.23378839071938</v>
      </c>
      <c r="V150">
        <f>0.5*(U149+W149+$J$38/9.81*(G149-I149)-$B$37*$J$41/(19.62*$J$37)*(G149*ABS(G149)-I149*ABS(I149)))</f>
        <v>703.51378581006804</v>
      </c>
      <c r="W150">
        <f>0.5*(V149+X149+$J$38/9.81*(H149-J149)-$B$37*$J$41/(19.62*$J$37)*(H149*ABS(H149)-J149*ABS(J149)))</f>
        <v>702.97993563424154</v>
      </c>
      <c r="X150">
        <f>0.5*(W149+Y149+$J$38/9.81*(I149-K149)-$B$37*$J$41/(19.62*$J$37)*(I149*ABS(I149)-K149*ABS(K149)))</f>
        <v>702.60497777657577</v>
      </c>
      <c r="Y150">
        <f>0.5*(X149+Z149+$J$38/9.81*(J149-L149)-$B$37*$J$41/(19.62*$J$37)*(J149*ABS(J149)-L149*ABS(L149)))</f>
        <v>702.36690370910287</v>
      </c>
      <c r="Z150">
        <f>0.5*(Y149+Z149+$J$38/9.81*(K149-L149)-$B$37*$J$41/(19.62*$J$37)*(K149*ABS(K149)-L149*ABS(L149)))</f>
        <v>705.4685057072295</v>
      </c>
    </row>
    <row r="151" spans="1:26" x14ac:dyDescent="0.3">
      <c r="A151">
        <v>9.4</v>
      </c>
      <c r="B151">
        <f>0.5*(B150+C150+9.81/$J$38*(P150-Q150)-$B$37*$J$41/(2*$J$37)*(B150*ABS(B150)+C150*ABS(C150)))</f>
        <v>-0.51515698641885788</v>
      </c>
      <c r="C151">
        <f>0.5*(B150+D150+9.81/$J$38*(P150-R150)-$B$37*$J$41/(2*$J$37)*(B150*ABS(B150)+D150*ABS(D150)))</f>
        <v>-0.47578603508354628</v>
      </c>
      <c r="D151">
        <f>0.5*(C150+E150+9.81/$J$38*(Q150-S150)-$B$37*$J$41/(2*$J$37)*(C150*ABS(C150)+E150*ABS(E150)))</f>
        <v>-0.46039948054988322</v>
      </c>
      <c r="E151">
        <f>0.5*(D150+F150+9.81/$J$38*(R150-T150)-$B$37*$J$41/(2*$J$37)*(D150*ABS(D150)+F150*ABS(F150)))</f>
        <v>-0.43342786243350906</v>
      </c>
      <c r="F151">
        <f>0.5*(E150+G150+9.81/$J$38*(S150-U150)-$B$37*$J$41/(2*$J$37)*(E150*ABS(E150)+G150*ABS(G150)))</f>
        <v>-0.38999028120227702</v>
      </c>
      <c r="G151">
        <f>0.5*(F150+H150+9.81/$J$38*(T150-V150)-$B$37*$J$41/(2*$J$37)*(F150*ABS(F150)+H150*ABS(H150)))</f>
        <v>-0.32962077103158005</v>
      </c>
      <c r="H151">
        <f>0.5*(G150+I150+9.81/$J$38*(U150-W150)-$B$37*$J$41/(2*$J$37)*(G150*ABS(G150)+I150*ABS(I150)))</f>
        <v>-0.26955058641481389</v>
      </c>
      <c r="I151">
        <f>0.5*(H150+J150+9.81/$J$38*(V150-X150)-$B$37*$J$41/(2*$J$37)*(H150*ABS(H150)+J150*ABS(J150)))</f>
        <v>-0.20966709537006778</v>
      </c>
      <c r="J151">
        <f>0.5*(I150+K150+9.81/$J$38*(W150-Y150)-$B$37*$J$41/(2*$J$37)*(I150*ABS(I150)+K150*ABS(K150)))</f>
        <v>-0.14987433074750081</v>
      </c>
      <c r="K151">
        <f>0.5*(J150+L150+9.81/$J$38*(X150-Z150)-$B$37*$J$41/(2*$J$37)*(J150*ABS(J150)+L150*ABS(L150)))</f>
        <v>-9.0125843654131774E-2</v>
      </c>
      <c r="L151">
        <f>$B$26*M151*SQRT(Z151/$J$39)</f>
        <v>0</v>
      </c>
      <c r="M151">
        <f t="shared" si="3"/>
        <v>0</v>
      </c>
      <c r="O151">
        <v>9.4</v>
      </c>
      <c r="P151">
        <f>$J$39-$B$26^2/19.62</f>
        <v>723.5367494426622</v>
      </c>
      <c r="Q151">
        <f>0.5*(P150+R150+$J$38/9.81*(B150-D150)-$B$37*$J$41/(19.62*$J$37)*(B150*ABS(B150)-D150*ABS(D150)))</f>
        <v>712.98512036143143</v>
      </c>
      <c r="R151">
        <f>0.5*(Q150+S150+$J$38/9.81*(C150-E150)-$B$37*$J$41/(19.62*$J$37)*(C150*ABS(C150)-E150*ABS(E150)))</f>
        <v>706.58043167787878</v>
      </c>
      <c r="S151">
        <f>0.5*(R150+T150+$J$38/9.81*(D150-F150)-$B$37*$J$41/(19.62*$J$37)*(D150*ABS(D150)-F150*ABS(F150)))</f>
        <v>701.66174109802944</v>
      </c>
      <c r="T151">
        <f>0.5*(S150+U150+$J$38/9.81*(E150-G150)-$B$37*$J$41/(19.62*$J$37)*(E150*ABS(E150)-G150*ABS(G150)))</f>
        <v>698.75062220459745</v>
      </c>
      <c r="U151">
        <f>0.5*(T150+V150+$J$38/9.81*(F150-H150)-$B$37*$J$41/(19.62*$J$37)*(F150*ABS(F150)-H150*ABS(H150)))</f>
        <v>697.86974148269553</v>
      </c>
      <c r="V151">
        <f>0.5*(U150+W150+$J$38/9.81*(G150-I150)-$B$37*$J$41/(19.62*$J$37)*(G150*ABS(G150)-I150*ABS(I150)))</f>
        <v>697.1889258439063</v>
      </c>
      <c r="W151">
        <f>0.5*(V150+X150+$J$38/9.81*(H150-J150)-$B$37*$J$41/(19.62*$J$37)*(H150*ABS(H150)-J150*ABS(J150)))</f>
        <v>696.68133230306648</v>
      </c>
      <c r="X151">
        <f>0.5*(W150+Y150+$J$38/9.81*(I150-K150)-$B$37*$J$41/(19.62*$J$37)*(I150*ABS(I150)-K150*ABS(K150)))</f>
        <v>696.3242627863508</v>
      </c>
      <c r="Y151">
        <f>0.5*(X150+Z150+$J$38/9.81*(J150-L150)-$B$37*$J$41/(19.62*$J$37)*(J150*ABS(J150)-L150*ABS(L150)))</f>
        <v>696.0968969325429</v>
      </c>
      <c r="Z151">
        <f>0.5*(Y150+Z150+$J$38/9.81*(K150-L150)-$B$37*$J$41/(19.62*$J$37)*(K150*ABS(K150)-L150*ABS(L150)))</f>
        <v>699.14655021809597</v>
      </c>
    </row>
    <row r="152" spans="1:26" x14ac:dyDescent="0.3">
      <c r="A152">
        <v>9.5</v>
      </c>
      <c r="B152">
        <f>0.5*(B151+C151+9.81/$J$38*(P151-Q151)-$B$37*$J$41/(2*$J$37)*(B151*ABS(B151)+C151*ABS(C151)))</f>
        <v>-0.44458324500963076</v>
      </c>
      <c r="C152">
        <f>0.5*(B151+D151+9.81/$J$38*(P151-R151)-$B$37*$J$41/(2*$J$37)*(B151*ABS(B151)+D151*ABS(D151)))</f>
        <v>-0.40609526610861368</v>
      </c>
      <c r="D152">
        <f>0.5*(C151+E151+9.81/$J$38*(Q151-S151)-$B$37*$J$41/(2*$J$37)*(C151*ABS(C151)+E151*ABS(E151)))</f>
        <v>-0.40003070164838744</v>
      </c>
      <c r="E152">
        <f>0.5*(D151+F151+9.81/$J$38*(R151-T151)-$B$37*$J$41/(2*$J$37)*(D151*ABS(D151)+F151*ABS(F151)))</f>
        <v>-0.38743362717191471</v>
      </c>
      <c r="F152">
        <f>0.5*(E151+G151+9.81/$J$38*(S151-U151)-$B$37*$J$41/(2*$J$37)*(E151*ABS(E151)+G151*ABS(G151)))</f>
        <v>-0.36320041794168917</v>
      </c>
      <c r="G152">
        <f>0.5*(F151+H151+9.81/$J$38*(T151-V151)-$B$37*$J$41/(2*$J$37)*(F151*ABS(F151)+H151*ABS(H151)))</f>
        <v>-0.32219317079804327</v>
      </c>
      <c r="H152">
        <f>0.5*(G151+I151+9.81/$J$38*(U151-W151)-$B$37*$J$41/(2*$J$37)*(G151*ABS(G151)+I151*ABS(I151)))</f>
        <v>-0.26388335728953904</v>
      </c>
      <c r="I152">
        <f>0.5*(H151+J151+9.81/$J$38*(V151-X151)-$B$37*$J$41/(2*$J$37)*(H151*ABS(H151)+J151*ABS(J151)))</f>
        <v>-0.20552594620028111</v>
      </c>
      <c r="J152">
        <f>0.5*(I151+K151+9.81/$J$38*(W151-Y151)-$B$37*$J$41/(2*$J$37)*(I151*ABS(I151)+K151*ABS(K151)))</f>
        <v>-0.14707041757005898</v>
      </c>
      <c r="K152">
        <f>0.5*(J151+L151+9.81/$J$38*(X151-Z151)-$B$37*$J$41/(2*$J$37)*(J151*ABS(J151)+L151*ABS(L151)))</f>
        <v>-8.8502317300636638E-2</v>
      </c>
      <c r="L152">
        <f>$B$26*M152*SQRT(Z152/$J$39)</f>
        <v>0</v>
      </c>
      <c r="M152">
        <f t="shared" si="3"/>
        <v>0</v>
      </c>
      <c r="O152">
        <v>9.5</v>
      </c>
      <c r="P152">
        <f>$J$39-$B$26^2/19.62</f>
        <v>723.5367494426622</v>
      </c>
      <c r="Q152">
        <f>0.5*(P151+R151+$J$38/9.81*(B151-D151)-$B$37*$J$41/(19.62*$J$37)*(B151*ABS(B151)-D151*ABS(D151)))</f>
        <v>712.21187170323958</v>
      </c>
      <c r="R152">
        <f>0.5*(Q151+S151+$J$38/9.81*(C151-E151)-$B$37*$J$41/(19.62*$J$37)*(C151*ABS(C151)-E151*ABS(E151)))</f>
        <v>705.12132507099943</v>
      </c>
      <c r="S152">
        <f>0.5*(R151+T151+$J$38/9.81*(D151-F151)-$B$37*$J$41/(19.62*$J$37)*(D151*ABS(D151)-F151*ABS(F151)))</f>
        <v>699.00511167853415</v>
      </c>
      <c r="T152">
        <f>0.5*(S151+U151+$J$38/9.81*(E151-G151)-$B$37*$J$41/(19.62*$J$37)*(E151*ABS(E151)-G151*ABS(G151)))</f>
        <v>694.36904476827351</v>
      </c>
      <c r="U152">
        <f>0.5*(T151+V151+$J$38/9.81*(F151-H151)-$B$37*$J$41/(19.62*$J$37)*(F151*ABS(F151)-H151*ABS(H151)))</f>
        <v>691.70838558991068</v>
      </c>
      <c r="V152">
        <f>0.5*(U151+W151+$J$38/9.81*(G151-I151)-$B$37*$J$41/(19.62*$J$37)*(G151*ABS(G151)-I151*ABS(I151)))</f>
        <v>691.03941505753642</v>
      </c>
      <c r="W152">
        <f>0.5*(V151+X151+$J$38/9.81*(H151-J151)-$B$37*$J$41/(19.62*$J$37)*(H151*ABS(H151)-J151*ABS(J151)))</f>
        <v>690.53489448326627</v>
      </c>
      <c r="X152">
        <f>0.5*(W151+Y151+$J$38/9.81*(I151-K151)-$B$37*$J$41/(19.62*$J$37)*(I151*ABS(I151)-K151*ABS(K151)))</f>
        <v>690.17443290146809</v>
      </c>
      <c r="Y152">
        <f>0.5*(X151+Z151+$J$38/9.81*(J151-L151)-$B$37*$J$41/(19.62*$J$37)*(J151*ABS(J151)-L151*ABS(L151)))</f>
        <v>689.94377531456348</v>
      </c>
      <c r="Z152">
        <f>0.5*(Y151+Z151+$J$38/9.81*(K151-L151)-$B$37*$J$41/(19.62*$J$37)*(K151*ABS(K151)-L151*ABS(L151)))</f>
        <v>692.93628241019724</v>
      </c>
    </row>
    <row r="153" spans="1:26" x14ac:dyDescent="0.3">
      <c r="A153">
        <v>9.6</v>
      </c>
      <c r="B153">
        <f>0.5*(B152+C152+9.81/$J$38*(P152-Q152)-$B$37*$J$41/(2*$J$37)*(B152*ABS(B152)+C152*ABS(C152)))</f>
        <v>-0.37077128252312419</v>
      </c>
      <c r="C153">
        <f>0.5*(B152+D152+9.81/$J$38*(P152-R152)-$B$37*$J$41/(2*$J$37)*(B152*ABS(B152)+D152*ABS(D152)))</f>
        <v>-0.33364327762135937</v>
      </c>
      <c r="D153">
        <f>0.5*(C152+E152+9.81/$J$38*(Q152-S152)-$B$37*$J$41/(2*$J$37)*(C152*ABS(C152)+E152*ABS(E152)))</f>
        <v>-0.33316108081631751</v>
      </c>
      <c r="E153">
        <f>0.5*(D152+F152+9.81/$J$38*(R152-T152)-$B$37*$J$41/(2*$J$37)*(D152*ABS(D152)+F152*ABS(F152)))</f>
        <v>-0.32982226888919203</v>
      </c>
      <c r="F153">
        <f>0.5*(E152+G152+9.81/$J$38*(S152-U152)-$B$37*$J$41/(2*$J$37)*(E152*ABS(E152)+G152*ABS(G152)))</f>
        <v>-0.31964865200449932</v>
      </c>
      <c r="G153">
        <f>0.5*(F152+H152+9.81/$J$38*(T152-V152)-$B$37*$J$41/(2*$J$37)*(F152*ABS(F152)+H152*ABS(H152)))</f>
        <v>-0.29746989671394436</v>
      </c>
      <c r="H153">
        <f>0.5*(G152+I152+9.81/$J$38*(U152-W152)-$B$37*$J$41/(2*$J$37)*(G152*ABS(G152)+I152*ABS(I152)))</f>
        <v>-0.25817268674794658</v>
      </c>
      <c r="I153">
        <f>0.5*(H152+J152+9.81/$J$38*(V152-X152)-$B$37*$J$41/(2*$J$37)*(H152*ABS(H152)+J152*ABS(J152)))</f>
        <v>-0.20128999582630636</v>
      </c>
      <c r="J153">
        <f>0.5*(I152+K152+9.81/$J$38*(W152-Y152)-$B$37*$J$41/(2*$J$37)*(I152*ABS(I152)+K152*ABS(K152)))</f>
        <v>-0.14415654066504369</v>
      </c>
      <c r="K153">
        <f>0.5*(J152+L152+9.81/$J$38*(X152-Z152)-$B$37*$J$41/(2*$J$37)*(J152*ABS(J152)+L152*ABS(L152)))</f>
        <v>-8.680997487599737E-2</v>
      </c>
      <c r="L153">
        <f>$B$26*M153*SQRT(Z153/$J$39)</f>
        <v>0</v>
      </c>
      <c r="M153">
        <f t="shared" si="3"/>
        <v>0</v>
      </c>
      <c r="O153">
        <v>9.6</v>
      </c>
      <c r="P153">
        <f>$J$39-$B$26^2/19.62</f>
        <v>723.5367494426622</v>
      </c>
      <c r="Q153">
        <f>0.5*(P152+R152+$J$38/9.81*(B152-D152)-$B$37*$J$41/(19.62*$J$37)*(B152*ABS(B152)-D152*ABS(D152)))</f>
        <v>712.0128511366047</v>
      </c>
      <c r="R153">
        <f>0.5*(Q152+S152+$J$38/9.81*(C152-E152)-$B$37*$J$41/(19.62*$J$37)*(C152*ABS(C152)-E152*ABS(E152)))</f>
        <v>704.63831519540292</v>
      </c>
      <c r="S153">
        <f>0.5*(R152+T152+$J$38/9.81*(D152-F152)-$B$37*$J$41/(19.62*$J$37)*(D152*ABS(D152)-F152*ABS(F152)))</f>
        <v>697.83046154879662</v>
      </c>
      <c r="T153">
        <f>0.5*(S152+U152+$J$38/9.81*(E152-G152)-$B$37*$J$41/(19.62*$J$37)*(E152*ABS(E152)-G152*ABS(G152)))</f>
        <v>691.96504436520092</v>
      </c>
      <c r="U153">
        <f>0.5*(T152+V152+$J$38/9.81*(F152-H152)-$B$37*$J$41/(19.62*$J$37)*(F152*ABS(F152)-H152*ABS(H152)))</f>
        <v>687.54095954879824</v>
      </c>
      <c r="V153">
        <f>0.5*(U152+W152+$J$38/9.81*(G152-I152)-$B$37*$J$41/(19.62*$J$37)*(G152*ABS(G152)-I152*ABS(I152)))</f>
        <v>685.05637335996664</v>
      </c>
      <c r="W153">
        <f>0.5*(V152+X152+$J$38/9.81*(H152-J152)-$B$37*$J$41/(19.62*$J$37)*(H152*ABS(H152)-J152*ABS(J152)))</f>
        <v>684.53408148475205</v>
      </c>
      <c r="X153">
        <f>0.5*(W152+Y152+$J$38/9.81*(I152-K152)-$B$37*$J$41/(19.62*$J$37)*(I152*ABS(I152)-K152*ABS(K152)))</f>
        <v>684.15553872875898</v>
      </c>
      <c r="Y153">
        <f>0.5*(X152+Z152+$J$38/9.81*(J152-L152)-$B$37*$J$41/(19.62*$J$37)*(J152*ABS(J152)-L152*ABS(L152)))</f>
        <v>683.90949562933747</v>
      </c>
      <c r="Z153">
        <f>0.5*(Y152+Z152+$J$38/9.81*(K152-L152)-$B$37*$J$41/(19.62*$J$37)*(K152*ABS(K152)-L152*ABS(L152)))</f>
        <v>686.83899119913269</v>
      </c>
    </row>
    <row r="154" spans="1:26" x14ac:dyDescent="0.3">
      <c r="A154">
        <v>9.6999999999999993</v>
      </c>
      <c r="B154">
        <f>0.5*(B153+C153+9.81/$J$38*(P153-Q153)-$B$37*$J$41/(2*$J$37)*(B153*ABS(B153)+C153*ABS(C153)))</f>
        <v>-0.29671634317279877</v>
      </c>
      <c r="C154">
        <f>0.5*(B153+D153+9.81/$J$38*(P153-R153)-$B$37*$J$41/(2*$J$37)*(B153*ABS(B153)+D153*ABS(D153)))</f>
        <v>-0.26101249915658981</v>
      </c>
      <c r="D154">
        <f>0.5*(C153+E153+9.81/$J$38*(Q153-S153)-$B$37*$J$41/(2*$J$37)*(C153*ABS(C153)+E153*ABS(E153)))</f>
        <v>-0.26346621676708154</v>
      </c>
      <c r="E154">
        <f>0.5*(D153+F153+9.81/$J$38*(R153-T153)-$B$37*$J$41/(2*$J$37)*(D153*ABS(D153)+F153*ABS(F153)))</f>
        <v>-0.26539747181711365</v>
      </c>
      <c r="F154">
        <f>0.5*(E153+G153+9.81/$J$38*(S153-U153)-$B$37*$J$41/(2*$J$37)*(E153*ABS(E153)+G153*ABS(G153)))</f>
        <v>-0.26410657604179005</v>
      </c>
      <c r="G154">
        <f>0.5*(F153+H153+9.81/$J$38*(T153-V153)-$B$37*$J$41/(2*$J$37)*(F153*ABS(F153)+H153*ABS(H153)))</f>
        <v>-0.25563750440182359</v>
      </c>
      <c r="H154">
        <f>0.5*(G153+I153+9.81/$J$38*(U153-W153)-$B$37*$J$41/(2*$J$37)*(G153*ABS(G153)+I153*ABS(I153)))</f>
        <v>-0.23488174680196133</v>
      </c>
      <c r="I154">
        <f>0.5*(H153+J153+9.81/$J$38*(V153-X153)-$B$37*$J$41/(2*$J$37)*(H153*ABS(H153)+J153*ABS(J153)))</f>
        <v>-0.19680646140942304</v>
      </c>
      <c r="J154">
        <f>0.5*(I153+K153+9.81/$J$38*(W153-Y153)-$B$37*$J$41/(2*$J$37)*(I153*ABS(I153)+K153*ABS(K153)))</f>
        <v>-0.14103206410086494</v>
      </c>
      <c r="K154">
        <f>0.5*(J153+L153+9.81/$J$38*(X153-Z153)-$B$37*$J$41/(2*$J$37)*(J153*ABS(J153)+L153*ABS(L153)))</f>
        <v>-8.4976293162834698E-2</v>
      </c>
      <c r="L154">
        <f>$B$26*M154*SQRT(Z154/$J$39)</f>
        <v>0</v>
      </c>
      <c r="M154">
        <f t="shared" si="3"/>
        <v>0</v>
      </c>
      <c r="O154">
        <v>9.6999999999999993</v>
      </c>
      <c r="P154">
        <f>$J$39-$B$26^2/19.62</f>
        <v>723.5367494426622</v>
      </c>
      <c r="Q154">
        <f>0.5*(P153+R153+$J$38/9.81*(B153-D153)-$B$37*$J$41/(19.62*$J$37)*(B153*ABS(B153)-D153*ABS(D153)))</f>
        <v>712.13226270253153</v>
      </c>
      <c r="R154">
        <f>0.5*(Q153+S153+$J$38/9.81*(C153-E153)-$B$37*$J$41/(19.62*$J$37)*(C153*ABS(C153)-E153*ABS(E153)))</f>
        <v>704.72301070622541</v>
      </c>
      <c r="S154">
        <f>0.5*(R153+T153+$J$38/9.81*(D153-F153)-$B$37*$J$41/(19.62*$J$37)*(D153*ABS(D153)-F153*ABS(F153)))</f>
        <v>697.59919904115645</v>
      </c>
      <c r="T154">
        <f>0.5*(S153+U153+$J$38/9.81*(E153-G153)-$B$37*$J$41/(19.62*$J$37)*(E153*ABS(E153)-G153*ABS(G153)))</f>
        <v>691.00378356320516</v>
      </c>
      <c r="U154">
        <f>0.5*(T153+V153+$J$38/9.81*(F153-H153)-$B$37*$J$41/(19.62*$J$37)*(F153*ABS(F153)-H153*ABS(H153)))</f>
        <v>685.31471175376544</v>
      </c>
      <c r="V154">
        <f>0.5*(U153+W153+$J$38/9.81*(G153-I153)-$B$37*$J$41/(19.62*$J$37)*(G153*ABS(G153)-I153*ABS(I153)))</f>
        <v>681.03734364832883</v>
      </c>
      <c r="W154">
        <f>0.5*(V153+X153+$J$38/9.81*(H153-J153)-$B$37*$J$41/(19.62*$J$37)*(H153*ABS(H153)-J153*ABS(J153)))</f>
        <v>678.67851254203322</v>
      </c>
      <c r="X154">
        <f>0.5*(W153+Y153+$J$38/9.81*(I153-K153)-$B$37*$J$41/(19.62*$J$37)*(I153*ABS(I153)-K153*ABS(K153)))</f>
        <v>678.27022884221265</v>
      </c>
      <c r="Y154">
        <f>0.5*(X153+Z153+$J$38/9.81*(J153-L153)-$B$37*$J$41/(19.62*$J$37)*(J153*ABS(J153)-L153*ABS(L153)))</f>
        <v>678.00288886683848</v>
      </c>
      <c r="Z154">
        <f>0.5*(Y153+Z153+$J$38/9.81*(K153-L153)-$B$37*$J$41/(19.62*$J$37)*(K153*ABS(K153)-L153*ABS(L153)))</f>
        <v>680.86118684657049</v>
      </c>
    </row>
    <row r="155" spans="1:26" x14ac:dyDescent="0.3">
      <c r="A155">
        <v>9.8000000000000007</v>
      </c>
      <c r="B155">
        <f>0.5*(B154+C154+9.81/$J$38*(P154-Q154)-$B$37*$J$41/(2*$J$37)*(B154*ABS(B154)+C154*ABS(C154)))</f>
        <v>-0.22397546504391289</v>
      </c>
      <c r="C155">
        <f>0.5*(B154+D154+9.81/$J$38*(P154-R154)-$B$37*$J$41/(2*$J$37)*(B154*ABS(B154)+D154*ABS(D154)))</f>
        <v>-0.18957215291917584</v>
      </c>
      <c r="D155">
        <f>0.5*(C154+E154+9.81/$J$38*(Q154-S154)-$B$37*$J$41/(2*$J$37)*(C154*ABS(C154)+E154*ABS(E154)))</f>
        <v>-0.19327652989114633</v>
      </c>
      <c r="E155">
        <f>0.5*(D154+F154+9.81/$J$38*(R154-T154)-$B$37*$J$41/(2*$J$37)*(D154*ABS(D154)+F154*ABS(F154)))</f>
        <v>-0.19777135621684078</v>
      </c>
      <c r="F155">
        <f>0.5*(E154+G154+9.81/$J$38*(S154-U154)-$B$37*$J$41/(2*$J$37)*(E154*ABS(E154)+G154*ABS(G154)))</f>
        <v>-0.20140287154590339</v>
      </c>
      <c r="G155">
        <f>0.5*(F154+H154+9.81/$J$38*(T154-V154)-$B$37*$J$41/(2*$J$37)*(F154*ABS(F154)+H154*ABS(H154)))</f>
        <v>-0.20152988092636351</v>
      </c>
      <c r="H155">
        <f>0.5*(G154+I154+9.81/$J$38*(U154-W154)-$B$37*$J$41/(2*$J$37)*(G154*ABS(G154)+I154*ABS(I154)))</f>
        <v>-0.19427848597782454</v>
      </c>
      <c r="I155">
        <f>0.5*(H154+J154+9.81/$J$38*(V154-X154)-$B$37*$J$41/(2*$J$37)*(H154*ABS(H154)+J154*ABS(J154)))</f>
        <v>-0.17462784893191646</v>
      </c>
      <c r="J155">
        <f>0.5*(I154+K154+9.81/$J$38*(W154-Y154)-$B$37*$J$41/(2*$J$37)*(I154*ABS(I154)+K154*ABS(K154)))</f>
        <v>-0.13762865334487279</v>
      </c>
      <c r="K155">
        <f>0.5*(J154+L154+9.81/$J$38*(X154-Z154)-$B$37*$J$41/(2*$J$37)*(J154*ABS(J154)+L154*ABS(L154)))</f>
        <v>-8.2969532302029206E-2</v>
      </c>
      <c r="L155">
        <f>$B$26*M155*SQRT(Z155/$J$39)</f>
        <v>0</v>
      </c>
      <c r="M155">
        <f t="shared" si="3"/>
        <v>0</v>
      </c>
      <c r="O155">
        <v>9.8000000000000007</v>
      </c>
      <c r="P155">
        <f>$J$39-$B$26^2/19.62</f>
        <v>723.5367494426622</v>
      </c>
      <c r="Q155">
        <f>0.5*(P154+R154+$J$38/9.81*(B154-D154)-$B$37*$J$41/(19.62*$J$37)*(B154*ABS(B154)-D154*ABS(D154)))</f>
        <v>712.4012807996171</v>
      </c>
      <c r="R155">
        <f>0.5*(Q154+S154+$J$38/9.81*(C154-E154)-$B$37*$J$41/(19.62*$J$37)*(C154*ABS(C154)-E154*ABS(E154)))</f>
        <v>705.09369574088009</v>
      </c>
      <c r="S155">
        <f>0.5*(R154+T154+$J$38/9.81*(D154-F154)-$B$37*$J$41/(19.62*$J$37)*(D154*ABS(D154)-F154*ABS(F154)))</f>
        <v>697.89668797354079</v>
      </c>
      <c r="T155">
        <f>0.5*(S154+U154+$J$38/9.81*(E154-G154)-$B$37*$J$41/(19.62*$J$37)*(E154*ABS(E154)-G154*ABS(G154)))</f>
        <v>690.94955663516555</v>
      </c>
      <c r="U155">
        <f>0.5*(T154+V154+$J$38/9.81*(F154-H154)-$B$37*$J$41/(19.62*$J$37)*(F154*ABS(F154)-H154*ABS(H154)))</f>
        <v>684.50123042096368</v>
      </c>
      <c r="V155">
        <f>0.5*(U154+W154+$J$38/9.81*(G154-I154)-$B$37*$J$41/(19.62*$J$37)*(G154*ABS(G154)-I154*ABS(I154)))</f>
        <v>678.93811837106261</v>
      </c>
      <c r="W155">
        <f>0.5*(V154+X154+$J$38/9.81*(H154-J154)-$B$37*$J$41/(19.62*$J$37)*(H154*ABS(H154)-J154*ABS(J154)))</f>
        <v>674.77475183069851</v>
      </c>
      <c r="X155">
        <f>0.5*(W154+Y154+$J$38/9.81*(I154-K154)-$B$37*$J$41/(19.62*$J$37)*(I154*ABS(I154)-K154*ABS(K154)))</f>
        <v>672.52690087120266</v>
      </c>
      <c r="Y155">
        <f>0.5*(X154+Z154+$J$38/9.81*(J154-L154)-$B$37*$J$41/(19.62*$J$37)*(J154*ABS(J154)-L154*ABS(L154)))</f>
        <v>672.23376628150902</v>
      </c>
      <c r="Z155">
        <f>0.5*(Y154+Z154+$J$38/9.81*(K154-L154)-$B$37*$J$41/(19.62*$J$37)*(K154*ABS(K154)-L154*ABS(L154)))</f>
        <v>675.01431029814592</v>
      </c>
    </row>
    <row r="156" spans="1:26" x14ac:dyDescent="0.3">
      <c r="A156">
        <v>9.9</v>
      </c>
      <c r="B156">
        <f>0.5*(B155+C155+9.81/$J$38*(P155-Q155)-$B$37*$J$41/(2*$J$37)*(B155*ABS(B155)+C155*ABS(C155)))</f>
        <v>-0.15319950682497951</v>
      </c>
      <c r="C156">
        <f>0.5*(B155+D155+9.81/$J$38*(P155-R155)-$B$37*$J$41/(2*$J$37)*(B155*ABS(B155)+D155*ABS(D155)))</f>
        <v>-0.11991038340374612</v>
      </c>
      <c r="D156">
        <f>0.5*(C155+E155+9.81/$J$38*(Q155-S155)-$B$37*$J$41/(2*$J$37)*(C155*ABS(C155)+E155*ABS(E155)))</f>
        <v>-0.12389924007731495</v>
      </c>
      <c r="E156">
        <f>0.5*(D155+F155+9.81/$J$38*(R155-T155)-$B$37*$J$41/(2*$J$37)*(D155*ABS(D155)+F155*ABS(F155)))</f>
        <v>-0.12929968528671082</v>
      </c>
      <c r="F156">
        <f>0.5*(E155+G155+9.81/$J$38*(S155-U155)-$B$37*$J$41/(2*$J$37)*(E155*ABS(E155)+G155*ABS(G155)))</f>
        <v>-0.13521033862545906</v>
      </c>
      <c r="G156">
        <f>0.5*(F155+H155+9.81/$J$38*(T155-V155)-$B$37*$J$41/(2*$J$37)*(F155*ABS(F155)+H155*ABS(H155)))</f>
        <v>-0.14005632896989156</v>
      </c>
      <c r="H156">
        <f>0.5*(G155+I155+9.81/$J$38*(U155-W155)-$B$37*$J$41/(2*$J$37)*(G155*ABS(G155)+I155*ABS(I155)))</f>
        <v>-0.14128463970504557</v>
      </c>
      <c r="I156">
        <f>0.5*(H155+J155+9.81/$J$38*(V155-X155)-$B$37*$J$41/(2*$J$37)*(H155*ABS(H155)+J155*ABS(J155)))</f>
        <v>-0.13510617159357285</v>
      </c>
      <c r="J156">
        <f>0.5*(I155+K155+9.81/$J$38*(W155-Y155)-$B$37*$J$41/(2*$J$37)*(I155*ABS(I155)+K155*ABS(K155)))</f>
        <v>-0.11656833987102264</v>
      </c>
      <c r="K156">
        <f>0.5*(J155+L155+9.81/$J$38*(X155-Z155)-$B$37*$J$41/(2*$J$37)*(J155*ABS(J155)+L155*ABS(L155)))</f>
        <v>-8.0770164252384841E-2</v>
      </c>
      <c r="L156">
        <f>$B$26*M156*SQRT(Z156/$J$39)</f>
        <v>0</v>
      </c>
      <c r="M156">
        <f t="shared" si="3"/>
        <v>0</v>
      </c>
      <c r="O156">
        <v>9.9</v>
      </c>
      <c r="P156">
        <f>$J$39-$B$26^2/19.62</f>
        <v>723.5367494426622</v>
      </c>
      <c r="Q156">
        <f>0.5*(P155+R155+$J$38/9.81*(B155-D155)-$B$37*$J$41/(19.62*$J$37)*(B155*ABS(B155)-D155*ABS(D155)))</f>
        <v>712.71925387719909</v>
      </c>
      <c r="R156">
        <f>0.5*(Q155+S155+$J$38/9.81*(C155-E155)-$B$37*$J$41/(19.62*$J$37)*(C155*ABS(C155)-E155*ABS(E155)))</f>
        <v>705.57524256499141</v>
      </c>
      <c r="S156">
        <f>0.5*(R155+T155+$J$38/9.81*(D155-F155)-$B$37*$J$41/(19.62*$J$37)*(D155*ABS(D155)-F155*ABS(F155)))</f>
        <v>698.44409645131918</v>
      </c>
      <c r="T156">
        <f>0.5*(S155+U155+$J$38/9.81*(E155-G155)-$B$37*$J$41/(19.62*$J$37)*(E155*ABS(E155)-G155*ABS(G155)))</f>
        <v>691.39435646047173</v>
      </c>
      <c r="U156">
        <f>0.5*(T155+V155+$J$38/9.81*(F155-H155)-$B$37*$J$41/(19.62*$J$37)*(F155*ABS(F155)-H155*ABS(H155)))</f>
        <v>684.57345668812127</v>
      </c>
      <c r="V156">
        <f>0.5*(U155+W155+$J$38/9.81*(G155-I155)-$B$37*$J$41/(19.62*$J$37)*(G155*ABS(G155)-I155*ABS(I155)))</f>
        <v>678.23941484803947</v>
      </c>
      <c r="W156">
        <f>0.5*(V155+X155+$J$38/9.81*(H155-J155)-$B$37*$J$41/(19.62*$J$37)*(H155*ABS(H155)-J155*ABS(J155)))</f>
        <v>672.78741186281434</v>
      </c>
      <c r="X156">
        <f>0.5*(W155+Y155+$J$38/9.81*(I155-K155)-$B$37*$J$41/(19.62*$J$37)*(I155*ABS(I155)-K155*ABS(K155)))</f>
        <v>668.7391485151453</v>
      </c>
      <c r="Y156">
        <f>0.5*(X155+Z155+$J$38/9.81*(J155-L155)-$B$37*$J$41/(19.62*$J$37)*(J155*ABS(J155)-L155*ABS(L155)))</f>
        <v>666.61559972020075</v>
      </c>
      <c r="Z156">
        <f>0.5*(Y155+Z155+$J$38/9.81*(K155-L155)-$B$37*$J$41/(19.62*$J$37)*(K155*ABS(K155)-L155*ABS(L155)))</f>
        <v>669.31063773820358</v>
      </c>
    </row>
    <row r="157" spans="1:26" x14ac:dyDescent="0.3">
      <c r="A157">
        <v>10</v>
      </c>
      <c r="B157">
        <f>0.5*(B156+C156+9.81/$J$38*(P156-Q156)-$B$37*$J$41/(2*$J$37)*(B156*ABS(B156)+C156*ABS(C156)))</f>
        <v>-8.4524177508676052E-2</v>
      </c>
      <c r="C157">
        <f>0.5*(B156+D156+9.81/$J$38*(P156-R156)-$B$37*$J$41/(2*$J$37)*(B156*ABS(B156)+D156*ABS(D156)))</f>
        <v>-5.2164024760679557E-2</v>
      </c>
      <c r="D157">
        <f>0.5*(C156+E156+9.81/$J$38*(Q156-S156)-$B$37*$J$41/(2*$J$37)*(C156*ABS(C156)+E156*ABS(E156)))</f>
        <v>-5.5949004003783359E-2</v>
      </c>
      <c r="E157">
        <f>0.5*(D156+F156+9.81/$J$38*(R156-T156)-$B$37*$J$41/(2*$J$37)*(D156*ABS(D156)+F156*ABS(F156)))</f>
        <v>-6.1351333323431304E-2</v>
      </c>
      <c r="F157">
        <f>0.5*(E156+G156+9.81/$J$38*(S156-U156)-$B$37*$J$41/(2*$J$37)*(E156*ABS(E156)+G156*ABS(G156)))</f>
        <v>-6.796566162017928E-2</v>
      </c>
      <c r="G157">
        <f>0.5*(F156+H156+9.81/$J$38*(T156-V156)-$B$37*$J$41/(2*$J$37)*(F156*ABS(F156)+H156*ABS(H156)))</f>
        <v>-7.4976237779114108E-2</v>
      </c>
      <c r="H157">
        <f>0.5*(G156+I156+9.81/$J$38*(U156-W156)-$B$37*$J$41/(2*$J$37)*(G156*ABS(G156)+I156*ABS(I156)))</f>
        <v>-8.0892893954544007E-2</v>
      </c>
      <c r="I157">
        <f>0.5*(H156+J156+9.81/$J$38*(V156-X156)-$B$37*$J$41/(2*$J$37)*(H156*ABS(H156)+J156*ABS(J156)))</f>
        <v>-8.3231333217917161E-2</v>
      </c>
      <c r="J157">
        <f>0.5*(I156+K156+9.81/$J$38*(W156-Y156)-$B$37*$J$41/(2*$J$37)*(I156*ABS(I156)+K156*ABS(K156)))</f>
        <v>-7.8251588503320008E-2</v>
      </c>
      <c r="K157">
        <f>0.5*(J156+L156+9.81/$J$38*(X156-Z156)-$B$37*$J$41/(2*$J$37)*(J156*ABS(J156)+L156*ABS(L156)))</f>
        <v>-6.102828939400632E-2</v>
      </c>
      <c r="L157">
        <f>$B$26*M157*SQRT(Z157/$J$39)</f>
        <v>0</v>
      </c>
      <c r="M157">
        <f t="shared" si="3"/>
        <v>0</v>
      </c>
      <c r="O157">
        <v>10</v>
      </c>
      <c r="P157">
        <f>$J$39-$B$26^2/19.62</f>
        <v>723.5367494426622</v>
      </c>
      <c r="Q157">
        <f>0.5*(P156+R156+$J$38/9.81*(B156-D156)-$B$37*$J$41/(19.62*$J$37)*(B156*ABS(B156)-D156*ABS(D156)))</f>
        <v>713.03274079397659</v>
      </c>
      <c r="R157">
        <f>0.5*(Q156+S156+$J$38/9.81*(C156-E156)-$B$37*$J$41/(19.62*$J$37)*(C156*ABS(C156)-E156*ABS(E156)))</f>
        <v>706.06980393686013</v>
      </c>
      <c r="S157">
        <f>0.5*(R156+T156+$J$38/9.81*(D156-F156)-$B$37*$J$41/(19.62*$J$37)*(D156*ABS(D156)-F156*ABS(F156)))</f>
        <v>699.07283818565793</v>
      </c>
      <c r="T157">
        <f>0.5*(S156+U156+$J$38/9.81*(E156-G156)-$B$37*$J$41/(19.62*$J$37)*(E156*ABS(E156)-G156*ABS(G156)))</f>
        <v>692.06799037301255</v>
      </c>
      <c r="U157">
        <f>0.5*(T156+V156+$J$38/9.81*(F156-H156)-$B$37*$J$41/(19.62*$J$37)*(F156*ABS(F156)-H156*ABS(H156)))</f>
        <v>685.13267495571984</v>
      </c>
      <c r="V157">
        <f>0.5*(U156+W156+$J$38/9.81*(G156-I156)-$B$37*$J$41/(19.62*$J$37)*(G156*ABS(G156)-I156*ABS(I156)))</f>
        <v>678.42308668588544</v>
      </c>
      <c r="W157">
        <f>0.5*(V156+X156+$J$38/9.81*(H156-J156)-$B$37*$J$41/(19.62*$J$37)*(H156*ABS(H156)-J156*ABS(J156)))</f>
        <v>672.20433662493724</v>
      </c>
      <c r="X157">
        <f>0.5*(W156+Y156+$J$38/9.81*(I156-K156)-$B$37*$J$41/(19.62*$J$37)*(I156*ABS(I156)-K156*ABS(K156)))</f>
        <v>666.87669842866944</v>
      </c>
      <c r="Y157">
        <f>0.5*(X156+Z156+$J$38/9.81*(J156-L156)-$B$37*$J$41/(19.62*$J$37)*(J156*ABS(J156)-L156*ABS(L156)))</f>
        <v>662.96476578081752</v>
      </c>
      <c r="Z157">
        <f>0.5*(Y156+Z156+$J$38/9.81*(K156-L156)-$B$37*$J$41/(19.62*$J$37)*(K156*ABS(K156)-L156*ABS(L156)))</f>
        <v>663.76405840157588</v>
      </c>
    </row>
    <row r="158" spans="1:26" x14ac:dyDescent="0.3">
      <c r="A158">
        <v>10.1</v>
      </c>
      <c r="B158">
        <f>0.5*(B157+C157+9.81/$J$38*(P157-Q157)-$B$37*$J$41/(2*$J$37)*(B157*ABS(B157)+C157*ABS(C157)))</f>
        <v>-1.7829221260029556E-2</v>
      </c>
      <c r="C158">
        <f>0.5*(B157+D157+9.81/$J$38*(P157-R157)-$B$37*$J$41/(2*$J$37)*(B157*ABS(B157)+D157*ABS(D157)))</f>
        <v>1.3761946319138997E-2</v>
      </c>
      <c r="D158">
        <f>0.5*(C157+E157+9.81/$J$38*(Q157-S157)-$B$37*$J$41/(2*$J$37)*(C157*ABS(C157)+E157*ABS(E157)))</f>
        <v>1.0374972181732171E-2</v>
      </c>
      <c r="E158">
        <f>0.5*(D157+F157+9.81/$J$38*(R157-T157)-$B$37*$J$41/(2*$J$37)*(D157*ABS(D157)+F157*ABS(F157)))</f>
        <v>5.3772396924680185E-3</v>
      </c>
      <c r="F158">
        <f>0.5*(E157+G157+9.81/$J$38*(S157-U157)-$B$37*$J$41/(2*$J$37)*(E157*ABS(E157)+G157*ABS(G157)))</f>
        <v>-1.1251884957455241E-3</v>
      </c>
      <c r="G158">
        <f>0.5*(F157+H157+9.81/$J$38*(T157-V157)-$B$37*$J$41/(2*$J$37)*(F157*ABS(F157)+H157*ABS(H157)))</f>
        <v>-8.8099991636075743E-3</v>
      </c>
      <c r="H158">
        <f>0.5*(G157+I157+9.81/$J$38*(U157-W157)-$B$37*$J$41/(2*$J$37)*(G157*ABS(G157)+I157*ABS(I157)))</f>
        <v>-1.6929927969893246E-2</v>
      </c>
      <c r="I158">
        <f>0.5*(H157+J157+9.81/$J$38*(V157-X157)-$B$37*$J$41/(2*$J$37)*(H157*ABS(H157)+J157*ABS(J157)))</f>
        <v>-2.4043902350673382E-2</v>
      </c>
      <c r="J158">
        <f>0.5*(I157+K157+9.81/$J$38*(W157-Y157)-$B$37*$J$41/(2*$J$37)*(I157*ABS(I157)+K157*ABS(K157)))</f>
        <v>-2.7695154046489465E-2</v>
      </c>
      <c r="K158">
        <f>0.5*(J157+L157+9.81/$J$38*(X157-Z157)-$B$37*$J$41/(2*$J$37)*(J157*ABS(J157)+L157*ABS(L157)))</f>
        <v>-2.4155822950827566E-2</v>
      </c>
      <c r="L158">
        <f>$B$26*M158*SQRT(Z158/$J$39)</f>
        <v>0</v>
      </c>
      <c r="M158">
        <f t="shared" si="3"/>
        <v>0</v>
      </c>
      <c r="O158">
        <v>10.1</v>
      </c>
      <c r="P158">
        <f>$J$39-$B$26^2/19.62</f>
        <v>723.5367494426622</v>
      </c>
      <c r="Q158">
        <f>0.5*(P157+R157+$J$38/9.81*(B157-D157)-$B$37*$J$41/(19.62*$J$37)*(B157*ABS(B157)-D157*ABS(D157)))</f>
        <v>713.31771733351388</v>
      </c>
      <c r="R158">
        <f>0.5*(Q157+S157+$J$38/9.81*(C157-E157)-$B$37*$J$41/(19.62*$J$37)*(C157*ABS(C157)-E157*ABS(E157)))</f>
        <v>706.53041712024788</v>
      </c>
      <c r="S158">
        <f>0.5*(R157+T157+$J$38/9.81*(D157-F157)-$B$37*$J$41/(19.62*$J$37)*(D157*ABS(D157)-F157*ABS(F157)))</f>
        <v>699.69361631275581</v>
      </c>
      <c r="T158">
        <f>0.5*(S157+U157+$J$38/9.81*(E157-G157)-$B$37*$J$41/(19.62*$J$37)*(E157*ABS(E157)-G157*ABS(G157)))</f>
        <v>692.81108488015445</v>
      </c>
      <c r="U158">
        <f>0.5*(T157+V157+$J$38/9.81*(F157-H157)-$B$37*$J$41/(19.62*$J$37)*(F157*ABS(F157)-H157*ABS(H157)))</f>
        <v>685.91759642077909</v>
      </c>
      <c r="V158">
        <f>0.5*(U157+W157+$J$38/9.81*(G157-I157)-$B$37*$J$41/(19.62*$J$37)*(G157*ABS(G157)-I157*ABS(I157)))</f>
        <v>679.09766973349599</v>
      </c>
      <c r="W158">
        <f>0.5*(V157+X157+$J$38/9.81*(H157-J157)-$B$37*$J$41/(19.62*$J$37)*(H157*ABS(H157)-J157*ABS(J157)))</f>
        <v>672.5125769961993</v>
      </c>
      <c r="X158">
        <f>0.5*(W157+Y157+$J$38/9.81*(I157-K157)-$B$37*$J$41/(19.62*$J$37)*(I157*ABS(I157)-K157*ABS(K157)))</f>
        <v>666.43026461872921</v>
      </c>
      <c r="Y158">
        <f>0.5*(X157+Z157+$J$38/9.81*(J157-L157)-$B$37*$J$41/(19.62*$J$37)*(J157*ABS(J157)-L157*ABS(L157)))</f>
        <v>661.25225320594905</v>
      </c>
      <c r="Z158">
        <f>0.5*(Y157+Z157+$J$38/9.81*(K157-L157)-$B$37*$J$41/(19.62*$J$37)*(K157*ABS(K157)-L157*ABS(L157)))</f>
        <v>660.19168767988151</v>
      </c>
    </row>
    <row r="159" spans="1:26" x14ac:dyDescent="0.3">
      <c r="A159">
        <v>10.199999999999999</v>
      </c>
      <c r="B159">
        <f>0.5*(B158+C158+9.81/$J$38*(P158-Q158)-$B$37*$J$41/(2*$J$37)*(B158*ABS(B158)+C158*ABS(C158)))</f>
        <v>4.710792308270717E-2</v>
      </c>
      <c r="C159">
        <f>0.5*(B158+D158+9.81/$J$38*(P158-R158)-$B$37*$J$41/(2*$J$37)*(B158*ABS(B158)+D158*ABS(D158)))</f>
        <v>7.8053389475456023E-2</v>
      </c>
      <c r="D159">
        <f>0.5*(C158+E158+9.81/$J$38*(Q158-S158)-$B$37*$J$41/(2*$J$37)*(C158*ABS(C158)+E158*ABS(E158)))</f>
        <v>7.5085425151508331E-2</v>
      </c>
      <c r="E159">
        <f>0.5*(D158+F158+9.81/$J$38*(R158-T158)-$B$37*$J$41/(2*$J$37)*(D158*ABS(D158)+F158*ABS(F158)))</f>
        <v>7.0598707654612847E-2</v>
      </c>
      <c r="F159">
        <f>0.5*(E158+G158+9.81/$J$38*(S158-U158)-$B$37*$J$41/(2*$J$37)*(E158*ABS(E158)+G158*ABS(G158)))</f>
        <v>6.4530083454785725E-2</v>
      </c>
      <c r="G159">
        <f>0.5*(F158+H158+9.81/$J$38*(T158-V158)-$B$37*$J$41/(2*$J$37)*(F158*ABS(F158)+H158*ABS(H158)))</f>
        <v>5.6917921451753173E-2</v>
      </c>
      <c r="H159">
        <f>0.5*(G158+I158+9.81/$J$38*(U158-W158)-$B$37*$J$41/(2*$J$37)*(G158*ABS(G158)+I158*ABS(I158)))</f>
        <v>4.8035618536008212E-2</v>
      </c>
      <c r="I159">
        <f>0.5*(H158+J158+9.81/$J$38*(V158-X158)-$B$37*$J$41/(2*$J$37)*(H158*ABS(H158)+J158*ABS(J158)))</f>
        <v>3.8603090462872455E-2</v>
      </c>
      <c r="J159">
        <f>0.5*(I158+K158+9.81/$J$38*(W158-Y158)-$B$37*$J$41/(2*$J$37)*(I158*ABS(I158)+K158*ABS(K158)))</f>
        <v>3.0049395389445763E-2</v>
      </c>
      <c r="K159">
        <f>0.5*(J158+L158+9.81/$J$38*(X158-Z158)-$B$37*$J$41/(2*$J$37)*(J158*ABS(J158)+L158*ABS(L158)))</f>
        <v>1.6152868369525012E-2</v>
      </c>
      <c r="L159">
        <f>$B$26*M159*SQRT(Z159/$J$39)</f>
        <v>0</v>
      </c>
      <c r="M159">
        <f t="shared" si="3"/>
        <v>0</v>
      </c>
      <c r="O159">
        <v>10.199999999999999</v>
      </c>
      <c r="P159">
        <f>$J$39-$B$26^2/19.62</f>
        <v>723.5367494426622</v>
      </c>
      <c r="Q159">
        <f>0.5*(P158+R158+$J$38/9.81*(B158-D158)-$B$37*$J$41/(19.62*$J$37)*(B158*ABS(B158)-D158*ABS(D158)))</f>
        <v>713.56731024090448</v>
      </c>
      <c r="R159">
        <f>0.5*(Q158+S158+$J$38/9.81*(C158-E158)-$B$37*$J$41/(19.62*$J$37)*(C158*ABS(C158)-E158*ABS(E158)))</f>
        <v>706.94156899760162</v>
      </c>
      <c r="S159">
        <f>0.5*(R158+T158+$J$38/9.81*(D158-F158)-$B$37*$J$41/(19.62*$J$37)*(D158*ABS(D158)-F158*ABS(F158)))</f>
        <v>700.26861867735533</v>
      </c>
      <c r="T159">
        <f>0.5*(S158+U158+$J$38/9.81*(E158-G158)-$B$37*$J$41/(19.62*$J$37)*(E158*ABS(E158)-G158*ABS(G158)))</f>
        <v>693.54316923982356</v>
      </c>
      <c r="U159">
        <f>0.5*(T158+V158+$J$38/9.81*(F158-H158)-$B$37*$J$41/(19.62*$J$37)*(F158*ABS(F158)-H158*ABS(H158)))</f>
        <v>686.77603042061889</v>
      </c>
      <c r="V159">
        <f>0.5*(U158+W158+$J$38/9.81*(G158-I158)-$B$37*$J$41/(19.62*$J$37)*(G158*ABS(G158)-I158*ABS(I158)))</f>
        <v>680.00706331149058</v>
      </c>
      <c r="W159">
        <f>0.5*(V158+X158+$J$38/9.81*(H158-J158)-$B$37*$J$41/(19.62*$J$37)*(H158*ABS(H158)-J158*ABS(J158)))</f>
        <v>673.32362723270023</v>
      </c>
      <c r="X159">
        <f>0.5*(W158+Y158+$J$38/9.81*(I158-K158)-$B$37*$J$41/(19.62*$J$37)*(I158*ABS(I158)-K158*ABS(K158)))</f>
        <v>666.88823360305821</v>
      </c>
      <c r="Y159">
        <f>0.5*(X158+Z158+$J$38/9.81*(J158-L158)-$B$37*$J$41/(19.62*$J$37)*(J158*ABS(J158)-L158*ABS(L158)))</f>
        <v>661.87116694095766</v>
      </c>
      <c r="Z159">
        <f>0.5*(Y158+Z158+$J$38/9.81*(K158-L158)-$B$37*$J$41/(19.62*$J$37)*(K158*ABS(K158)-L158*ABS(L158)))</f>
        <v>659.46616315136703</v>
      </c>
    </row>
    <row r="160" spans="1:26" x14ac:dyDescent="0.3">
      <c r="A160">
        <v>10.3</v>
      </c>
      <c r="B160">
        <f>0.5*(B159+C159+9.81/$J$38*(P159-Q159)-$B$37*$J$41/(2*$J$37)*(B159*ABS(B159)+C159*ABS(C159)))</f>
        <v>0.11051943975404332</v>
      </c>
      <c r="C160">
        <f>0.5*(B159+D159+9.81/$J$38*(P159-R159)-$B$37*$J$41/(2*$J$37)*(B159*ABS(B159)+D159*ABS(D159)))</f>
        <v>0.14089761416559105</v>
      </c>
      <c r="D160">
        <f>0.5*(C159+E159+9.81/$J$38*(Q159-S159)-$B$37*$J$41/(2*$J$37)*(C159*ABS(C159)+E159*ABS(E159)))</f>
        <v>0.13827379066198525</v>
      </c>
      <c r="E160">
        <f>0.5*(D159+F159+9.81/$J$38*(R159-T159)-$B$37*$J$41/(2*$J$37)*(D159*ABS(D159)+F159*ABS(F159)))</f>
        <v>0.1342353574001362</v>
      </c>
      <c r="F160">
        <f>0.5*(E159+G159+9.81/$J$38*(S159-U159)-$B$37*$J$41/(2*$J$37)*(E159*ABS(E159)+G159*ABS(G159)))</f>
        <v>0.12863932636673575</v>
      </c>
      <c r="G160">
        <f>0.5*(F159+H159+9.81/$J$38*(T159-V159)-$B$37*$J$41/(2*$J$37)*(F159*ABS(F159)+H159*ABS(H159)))</f>
        <v>0.12137365663828137</v>
      </c>
      <c r="H160">
        <f>0.5*(G159+I159+9.81/$J$38*(U159-W159)-$B$37*$J$41/(2*$J$37)*(G159*ABS(G159)+I159*ABS(I159)))</f>
        <v>0.112449321751476</v>
      </c>
      <c r="I160">
        <f>0.5*(H159+J159+9.81/$J$38*(V159-X159)-$B$37*$J$41/(2*$J$37)*(H159*ABS(H159)+J159*ABS(J159)))</f>
        <v>0.1021276820293313</v>
      </c>
      <c r="J160">
        <f>0.5*(I159+K159+9.81/$J$38*(W159-Y159)-$B$37*$J$41/(2*$J$37)*(I159*ABS(I159)+K159*ABS(K159)))</f>
        <v>8.2450315258507212E-2</v>
      </c>
      <c r="K160">
        <f>0.5*(J159+L159+9.81/$J$38*(X159-Z159)-$B$37*$J$41/(2*$J$37)*(J159*ABS(J159)+L159*ABS(L159)))</f>
        <v>5.0715854168107838E-2</v>
      </c>
      <c r="L160">
        <f>$B$26*M160*SQRT(Z160/$J$39)</f>
        <v>0</v>
      </c>
      <c r="M160">
        <f t="shared" si="3"/>
        <v>0</v>
      </c>
      <c r="O160">
        <v>10.3</v>
      </c>
      <c r="P160">
        <f>$J$39-$B$26^2/19.62</f>
        <v>723.5367494426622</v>
      </c>
      <c r="Q160">
        <f>0.5*(P159+R159+$J$38/9.81*(B159-D159)-$B$37*$J$41/(19.62*$J$37)*(B159*ABS(B159)-D159*ABS(D159)))</f>
        <v>713.78467144941123</v>
      </c>
      <c r="R160">
        <f>0.5*(Q159+S159+$J$38/9.81*(C159-E159)-$B$37*$J$41/(19.62*$J$37)*(C159*ABS(C159)-E159*ABS(E159)))</f>
        <v>707.30551669119916</v>
      </c>
      <c r="S160">
        <f>0.5*(R159+T159+$J$38/9.81*(D159-F159)-$B$37*$J$41/(19.62*$J$37)*(D159*ABS(D159)-F159*ABS(F159)))</f>
        <v>700.7911177246018</v>
      </c>
      <c r="T160">
        <f>0.5*(S159+U159+$J$38/9.81*(E159-G159)-$B$37*$J$41/(19.62*$J$37)*(E159*ABS(E159)-G159*ABS(G159)))</f>
        <v>694.23355802918627</v>
      </c>
      <c r="U160">
        <f>0.5*(T159+V159+$J$38/9.81*(F159-H159)-$B$37*$J$41/(19.62*$J$37)*(F159*ABS(F159)-H159*ABS(H159)))</f>
        <v>687.63262662756927</v>
      </c>
      <c r="V160">
        <f>0.5*(U159+W159+$J$38/9.81*(G159-I159)-$B$37*$J$41/(19.62*$J$37)*(G159*ABS(G159)-I159*ABS(I159)))</f>
        <v>681.00197595001828</v>
      </c>
      <c r="W160">
        <f>0.5*(V159+X159+$J$38/9.81*(H159-J159)-$B$37*$J$41/(19.62*$J$37)*(H159*ABS(H159)-J159*ABS(J159)))</f>
        <v>674.38271200303757</v>
      </c>
      <c r="X160">
        <f>0.5*(W159+Y159+$J$38/9.81*(I159-K159)-$B$37*$J$41/(19.62*$J$37)*(I159*ABS(I159)-K159*ABS(K159)))</f>
        <v>668.76453397768341</v>
      </c>
      <c r="Y160">
        <f>0.5*(X159+Z159+$J$38/9.81*(J159-L159)-$B$37*$J$41/(19.62*$J$37)*(J159*ABS(J159)-L159*ABS(L159)))</f>
        <v>664.73939933318252</v>
      </c>
      <c r="Z160">
        <f>0.5*(Y159+Z159+$J$38/9.81*(K159-L159)-$B$37*$J$41/(19.62*$J$37)*(K159*ABS(K159)-L159*ABS(L159)))</f>
        <v>661.50841660480467</v>
      </c>
    </row>
    <row r="161" spans="1:26" x14ac:dyDescent="0.3">
      <c r="A161">
        <v>10.4</v>
      </c>
      <c r="B161">
        <f>0.5*(B160+C160+9.81/$J$38*(P160-Q160)-$B$37*$J$41/(2*$J$37)*(B160*ABS(B160)+C160*ABS(C160)))</f>
        <v>0.17259494107914283</v>
      </c>
      <c r="C161">
        <f>0.5*(B160+D160+9.81/$J$38*(P160-R160)-$B$37*$J$41/(2*$J$37)*(B160*ABS(B160)+D160*ABS(D160)))</f>
        <v>0.2024403606539352</v>
      </c>
      <c r="D161">
        <f>0.5*(C160+E160+9.81/$J$38*(Q160-S160)-$B$37*$J$41/(2*$J$37)*(C160*ABS(C160)+E160*ABS(E160)))</f>
        <v>0.20003884546874273</v>
      </c>
      <c r="E161">
        <f>0.5*(D160+F160+9.81/$J$38*(R160-T160)-$B$37*$J$41/(2*$J$37)*(D160*ABS(D160)+F160*ABS(F160)))</f>
        <v>0.19630661394720003</v>
      </c>
      <c r="F161">
        <f>0.5*(E160+G160+9.81/$J$38*(S160-U160)-$B$37*$J$41/(2*$J$37)*(E160*ABS(E160)+G160*ABS(G160)))</f>
        <v>0.19107155567564163</v>
      </c>
      <c r="G161">
        <f>0.5*(F160+H160+9.81/$J$38*(T160-V160)-$B$37*$J$41/(2*$J$37)*(F160*ABS(F160)+H160*ABS(H160)))</f>
        <v>0.18416392034855705</v>
      </c>
      <c r="H161">
        <f>0.5*(G160+I160+9.81/$J$38*(U160-W160)-$B$37*$J$41/(2*$J$37)*(G160*ABS(G160)+I160*ABS(I160)))</f>
        <v>0.17545963147839339</v>
      </c>
      <c r="I161">
        <f>0.5*(H160+J160+9.81/$J$38*(V160-X160)-$B$37*$J$41/(2*$J$37)*(H160*ABS(H160)+J160*ABS(J160)))</f>
        <v>0.15629169181201871</v>
      </c>
      <c r="J161">
        <f>0.5*(I160+K160+9.81/$J$38*(W160-Y160)-$B$37*$J$41/(2*$J$37)*(I160*ABS(I160)+K160*ABS(K160)))</f>
        <v>0.12279086118832623</v>
      </c>
      <c r="K161">
        <f>0.5*(J160+L160+9.81/$J$38*(X160-Z160)-$B$37*$J$41/(2*$J$37)*(J160*ABS(J160)+L160*ABS(L160)))</f>
        <v>7.6116508713868367E-2</v>
      </c>
      <c r="L161">
        <f>$B$26*M161*SQRT(Z161/$J$39)</f>
        <v>0</v>
      </c>
      <c r="M161">
        <f t="shared" si="3"/>
        <v>0</v>
      </c>
      <c r="O161">
        <v>10.4</v>
      </c>
      <c r="P161">
        <f>$J$39-$B$26^2/19.62</f>
        <v>723.5367494426622</v>
      </c>
      <c r="Q161">
        <f>0.5*(P160+R160+$J$38/9.81*(B160-D160)-$B$37*$J$41/(19.62*$J$37)*(B160*ABS(B160)-D160*ABS(D160)))</f>
        <v>713.9782465333825</v>
      </c>
      <c r="R161">
        <f>0.5*(Q160+S160+$J$38/9.81*(C160-E160)-$B$37*$J$41/(19.62*$J$37)*(C160*ABS(C160)-E160*ABS(E160)))</f>
        <v>707.6342503873293</v>
      </c>
      <c r="S161">
        <f>0.5*(R160+T160+$J$38/9.81*(D160-F160)-$B$37*$J$41/(19.62*$J$37)*(D160*ABS(D160)-F160*ABS(F160)))</f>
        <v>701.27041157222857</v>
      </c>
      <c r="T161">
        <f>0.5*(S160+U160+$J$38/9.81*(E160-G160)-$B$37*$J$41/(19.62*$J$37)*(E160*ABS(E160)-G160*ABS(G160)))</f>
        <v>694.88052318561734</v>
      </c>
      <c r="U161">
        <f>0.5*(T160+V160+$J$38/9.81*(F160-H160)-$B$37*$J$41/(19.62*$J$37)*(F160*ABS(F160)-H160*ABS(H160)))</f>
        <v>688.45944906751026</v>
      </c>
      <c r="V161">
        <f>0.5*(U160+W160+$J$38/9.81*(G160-I160)-$B$37*$J$41/(19.62*$J$37)*(G160*ABS(G160)-I160*ABS(I160)))</f>
        <v>682.00822443882282</v>
      </c>
      <c r="W161">
        <f>0.5*(V160+X160+$J$38/9.81*(H160-J160)-$B$37*$J$41/(19.62*$J$37)*(H160*ABS(H160)-J160*ABS(J160)))</f>
        <v>676.44283616258338</v>
      </c>
      <c r="X161">
        <f>0.5*(W160+Y160+$J$38/9.81*(I160-K160)-$B$37*$J$41/(19.62*$J$37)*(I160*ABS(I160)-K160*ABS(K160)))</f>
        <v>672.23384158602823</v>
      </c>
      <c r="Y161">
        <f>0.5*(X160+Z160+$J$38/9.81*(J160-L160)-$B$37*$J$41/(19.62*$J$37)*(J160*ABS(J160)-L160*ABS(L160)))</f>
        <v>669.42288291050693</v>
      </c>
      <c r="Z161">
        <f>0.5*(Y160+Z160+$J$38/9.81*(K160-L160)-$B$37*$J$41/(19.62*$J$37)*(K160*ABS(K160)-L160*ABS(L160)))</f>
        <v>665.7605119297549</v>
      </c>
    </row>
    <row r="162" spans="1:26" x14ac:dyDescent="0.3">
      <c r="A162">
        <v>10.5</v>
      </c>
      <c r="B162">
        <f>0.5*(B161+C161+9.81/$J$38*(P161-Q161)-$B$37*$J$41/(2*$J$37)*(B161*ABS(B161)+C161*ABS(C161)))</f>
        <v>0.23346159973467664</v>
      </c>
      <c r="C162">
        <f>0.5*(B161+D161+9.81/$J$38*(P161-R161)-$B$37*$J$41/(2*$J$37)*(B161*ABS(B161)+D161*ABS(D161)))</f>
        <v>0.26276828968568872</v>
      </c>
      <c r="D162">
        <f>0.5*(C161+E161+9.81/$J$38*(Q161-S161)-$B$37*$J$41/(2*$J$37)*(C161*ABS(C161)+E161*ABS(E161)))</f>
        <v>0.26045939733592294</v>
      </c>
      <c r="E162">
        <f>0.5*(D161+F161+9.81/$J$38*(R161-T161)-$B$37*$J$41/(2*$J$37)*(D161*ABS(D161)+F161*ABS(F161)))</f>
        <v>0.25686269552438701</v>
      </c>
      <c r="F162">
        <f>0.5*(E161+G161+9.81/$J$38*(S161-U161)-$B$37*$J$41/(2*$J$37)*(E161*ABS(E161)+G161*ABS(G161)))</f>
        <v>0.25181921641992733</v>
      </c>
      <c r="G162">
        <f>0.5*(F161+H161+9.81/$J$38*(T161-V161)-$B$37*$J$41/(2*$J$37)*(F161*ABS(F161)+H161*ABS(H161)))</f>
        <v>0.24514604354562372</v>
      </c>
      <c r="H162">
        <f>0.5*(G161+I161+9.81/$J$38*(U161-W161)-$B$37*$J$41/(2*$J$37)*(G161*ABS(G161)+I161*ABS(I161)))</f>
        <v>0.22799609578006363</v>
      </c>
      <c r="I162">
        <f>0.5*(H161+J161+9.81/$J$38*(V161-X161)-$B$37*$J$41/(2*$J$37)*(H161*ABS(H161)+J161*ABS(J161)))</f>
        <v>0.1961147866554038</v>
      </c>
      <c r="J162">
        <f>0.5*(I161+K161+9.81/$J$38*(W161-Y161)-$B$37*$J$41/(2*$J$37)*(I161*ABS(I161)+K161*ABS(K161)))</f>
        <v>0.14995276171080854</v>
      </c>
      <c r="K162">
        <f>0.5*(J161+L161+9.81/$J$38*(X161-Z161)-$B$37*$J$41/(2*$J$37)*(J161*ABS(J161)+L161*ABS(L161)))</f>
        <v>9.2520012927251441E-2</v>
      </c>
      <c r="L162">
        <f>$B$26*M162*SQRT(Z162/$J$39)</f>
        <v>0</v>
      </c>
      <c r="M162">
        <f t="shared" si="3"/>
        <v>0</v>
      </c>
      <c r="O162">
        <v>10.5</v>
      </c>
      <c r="P162">
        <f>$J$39-$B$26^2/19.62</f>
        <v>723.5367494426622</v>
      </c>
      <c r="Q162">
        <f>0.5*(P161+R161+$J$38/9.81*(B161-D161)-$B$37*$J$41/(19.62*$J$37)*(B161*ABS(B161)-D161*ABS(D161)))</f>
        <v>714.15875290433644</v>
      </c>
      <c r="R162">
        <f>0.5*(Q161+S161+$J$38/9.81*(C161-E161)-$B$37*$J$41/(19.62*$J$37)*(C161*ABS(C161)-E161*ABS(E161)))</f>
        <v>707.94320877631276</v>
      </c>
      <c r="S162">
        <f>0.5*(R161+T161+$J$38/9.81*(D161-F161)-$B$37*$J$41/(19.62*$J$37)*(D161*ABS(D161)-F161*ABS(F161)))</f>
        <v>701.7235760569763</v>
      </c>
      <c r="T162">
        <f>0.5*(S161+U161+$J$38/9.81*(E161-G161)-$B$37*$J$41/(19.62*$J$37)*(E161*ABS(E161)-G161*ABS(G161)))</f>
        <v>695.49620171141453</v>
      </c>
      <c r="U162">
        <f>0.5*(T161+V161+$J$38/9.81*(F161-H161)-$B$37*$J$41/(19.62*$J$37)*(F161*ABS(F161)-H161*ABS(H161)))</f>
        <v>689.25600272415306</v>
      </c>
      <c r="V162">
        <f>0.5*(U161+W161+$J$38/9.81*(G161-I161)-$B$37*$J$41/(19.62*$J$37)*(G161*ABS(G161)-I161*ABS(I161)))</f>
        <v>683.90015726442618</v>
      </c>
      <c r="W162">
        <f>0.5*(V161+X161+$J$38/9.81*(H161-J161)-$B$37*$J$41/(19.62*$J$37)*(H161*ABS(H161)-J161*ABS(J161)))</f>
        <v>679.85916432142369</v>
      </c>
      <c r="X162">
        <f>0.5*(W161+Y161+$J$38/9.81*(I161-K161)-$B$37*$J$41/(19.62*$J$37)*(I161*ABS(I161)-K161*ABS(K161)))</f>
        <v>677.10098775234781</v>
      </c>
      <c r="Y162">
        <f>0.5*(X161+Z161+$J$38/9.81*(J161-L161)-$B$37*$J$41/(19.62*$J$37)*(J161*ABS(J161)-L161*ABS(L161)))</f>
        <v>675.3807990502886</v>
      </c>
      <c r="Z162">
        <f>0.5*(Y161+Z161+$J$38/9.81*(K161-L161)-$B$37*$J$41/(19.62*$J$37)*(K161*ABS(K161)-L161*ABS(L161)))</f>
        <v>671.54882460750355</v>
      </c>
    </row>
    <row r="163" spans="1:26" x14ac:dyDescent="0.3">
      <c r="A163">
        <v>10.6</v>
      </c>
      <c r="B163">
        <f>0.5*(B162+C162+9.81/$J$38*(P162-Q162)-$B$37*$J$41/(2*$J$37)*(B162*ABS(B162)+C162*ABS(C162)))</f>
        <v>0.29317505594860849</v>
      </c>
      <c r="C163">
        <f>0.5*(B162+D162+9.81/$J$38*(P162-R162)-$B$37*$J$41/(2*$J$37)*(B162*ABS(B162)+D162*ABS(D162)))</f>
        <v>0.32191042659512104</v>
      </c>
      <c r="D163">
        <f>0.5*(C162+E162+9.81/$J$38*(Q162-S162)-$B$37*$J$41/(2*$J$37)*(C162*ABS(C162)+E162*ABS(E162)))</f>
        <v>0.31957360650688749</v>
      </c>
      <c r="E163">
        <f>0.5*(D162+F162+9.81/$J$38*(R162-T162)-$B$37*$J$41/(2*$J$37)*(D162*ABS(D162)+F162*ABS(F162)))</f>
        <v>0.31595544087579475</v>
      </c>
      <c r="F163">
        <f>0.5*(E162+G162+9.81/$J$38*(S162-U162)-$B$37*$J$41/(2*$J$37)*(E162*ABS(E162)+G162*ABS(G162)))</f>
        <v>0.31092095424355826</v>
      </c>
      <c r="G163">
        <f>0.5*(F162+H162+9.81/$J$38*(T162-V162)-$B$37*$J$41/(2*$J$37)*(F162*ABS(F162)+H162*ABS(H162)))</f>
        <v>0.29563641216269548</v>
      </c>
      <c r="H163">
        <f>0.5*(G162+I162+9.81/$J$38*(U162-W162)-$B$37*$J$41/(2*$J$37)*(G162*ABS(G162)+I162*ABS(I162)))</f>
        <v>0.26578862234893141</v>
      </c>
      <c r="I163">
        <f>0.5*(H162+J162+9.81/$J$38*(V162-X162)-$B$37*$J$41/(2*$J$37)*(H162*ABS(H162)+J162*ABS(J162)))</f>
        <v>0.22164812255110258</v>
      </c>
      <c r="J163">
        <f>0.5*(I162+K162+9.81/$J$38*(W162-Y162)-$B$37*$J$41/(2*$J$37)*(I162*ABS(I162)+K162*ABS(K162)))</f>
        <v>0.16583897940260878</v>
      </c>
      <c r="K163">
        <f>0.5*(J162+L162+9.81/$J$38*(X162-Z162)-$B$37*$J$41/(2*$J$37)*(J162*ABS(J162)+L162*ABS(L162)))</f>
        <v>0.10166901629790021</v>
      </c>
      <c r="L163">
        <f>$B$26*M163*SQRT(Z163/$J$39)</f>
        <v>0</v>
      </c>
      <c r="M163">
        <f t="shared" si="3"/>
        <v>0</v>
      </c>
      <c r="O163">
        <v>10.6</v>
      </c>
      <c r="P163">
        <f>$J$39-$B$26^2/19.62</f>
        <v>723.5367494426622</v>
      </c>
      <c r="Q163">
        <f>0.5*(P162+R162+$J$38/9.81*(B162-D162)-$B$37*$J$41/(19.62*$J$37)*(B162*ABS(B162)-D162*ABS(D162)))</f>
        <v>714.33642428979363</v>
      </c>
      <c r="R163">
        <f>0.5*(Q162+S162+$J$38/9.81*(C162-E162)-$B$37*$J$41/(19.62*$J$37)*(C162*ABS(C162)-E162*ABS(E162)))</f>
        <v>708.24818304363248</v>
      </c>
      <c r="S163">
        <f>0.5*(R162+T162+$J$38/9.81*(D162-F162)-$B$37*$J$41/(19.62*$J$37)*(D162*ABS(D162)-F162*ABS(F162)))</f>
        <v>702.16888882602086</v>
      </c>
      <c r="T163">
        <f>0.5*(S162+U162+$J$38/9.81*(E162-G162)-$B$37*$J$41/(19.62*$J$37)*(E162*ABS(E162)-G162*ABS(G162)))</f>
        <v>696.09891179085162</v>
      </c>
      <c r="U163">
        <f>0.5*(T162+V162+$J$38/9.81*(F162-H162)-$B$37*$J$41/(19.62*$J$37)*(F162*ABS(F162)-H162*ABS(H162)))</f>
        <v>690.93668999774729</v>
      </c>
      <c r="V163">
        <f>0.5*(U162+W162+$J$38/9.81*(G162-I162)-$B$37*$J$41/(19.62*$J$37)*(G162*ABS(G162)-I162*ABS(I162)))</f>
        <v>687.106608449541</v>
      </c>
      <c r="W163">
        <f>0.5*(V162+X162+$J$38/9.81*(H162-J162)-$B$37*$J$41/(19.62*$J$37)*(H162*ABS(H162)-J162*ABS(J162)))</f>
        <v>684.55787032056344</v>
      </c>
      <c r="X163">
        <f>0.5*(W162+Y162+$J$38/9.81*(I162-K162)-$B$37*$J$41/(19.62*$J$37)*(I162*ABS(I162)-K162*ABS(K162)))</f>
        <v>683.00564179209869</v>
      </c>
      <c r="Y163">
        <f>0.5*(X162+Z162+$J$38/9.81*(J162-L162)-$B$37*$J$41/(19.62*$J$37)*(J162*ABS(J162)-L162*ABS(L162)))</f>
        <v>682.12061481755916</v>
      </c>
      <c r="Z163">
        <f>0.5*(Y162+Z162+$J$38/9.81*(K162-L162)-$B$37*$J$41/(19.62*$J$37)*(K162*ABS(K162)-L162*ABS(L162)))</f>
        <v>678.27472049639027</v>
      </c>
    </row>
    <row r="164" spans="1:26" x14ac:dyDescent="0.3">
      <c r="A164">
        <v>10.7</v>
      </c>
      <c r="B164">
        <f>0.5*(B163+C163+9.81/$J$38*(P163-Q163)-$B$37*$J$41/(2*$J$37)*(B163*ABS(B163)+C163*ABS(C163)))</f>
        <v>0.35172867896733606</v>
      </c>
      <c r="C164">
        <f>0.5*(B163+D163+9.81/$J$38*(P163-R163)-$B$37*$J$41/(2*$J$37)*(B163*ABS(B163)+D163*ABS(D163)))</f>
        <v>0.37983799582889116</v>
      </c>
      <c r="D164">
        <f>0.5*(C163+E163+9.81/$J$38*(Q163-S163)-$B$37*$J$41/(2*$J$37)*(C163*ABS(C163)+E163*ABS(E163)))</f>
        <v>0.37738350451965075</v>
      </c>
      <c r="E164">
        <f>0.5*(D163+F163+9.81/$J$38*(R163-T163)-$B$37*$J$41/(2*$J$37)*(D163*ABS(D163)+F163*ABS(F163)))</f>
        <v>0.3736114165584753</v>
      </c>
      <c r="F164">
        <f>0.5*(E163+G163+9.81/$J$38*(S163-U163)-$B$37*$J$41/(2*$J$37)*(E163*ABS(E163)+G163*ABS(G163)))</f>
        <v>0.35975349003615309</v>
      </c>
      <c r="G164">
        <f>0.5*(F163+H163+9.81/$J$38*(T163-V163)-$B$37*$J$41/(2*$J$37)*(F163*ABS(F163)+H163*ABS(H163)))</f>
        <v>0.33154705622303565</v>
      </c>
      <c r="H164">
        <f>0.5*(G163+I163+9.81/$J$38*(U163-W163)-$B$37*$J$41/(2*$J$37)*(G163*ABS(G163)+I163*ABS(I163)))</f>
        <v>0.28927597801126137</v>
      </c>
      <c r="I164">
        <f>0.5*(H163+J163+9.81/$J$38*(V163-X163)-$B$37*$J$41/(2*$J$37)*(H163*ABS(H163)+J163*ABS(J163)))</f>
        <v>0.23550521874261496</v>
      </c>
      <c r="J164">
        <f>0.5*(I163+K163+9.81/$J$38*(W163-Y163)-$B$37*$J$41/(2*$J$37)*(I163*ABS(I163)+K163*ABS(K163)))</f>
        <v>0.17336108396214558</v>
      </c>
      <c r="K164">
        <f>0.5*(J163+L163+9.81/$J$38*(X163-Z163)-$B$37*$J$41/(2*$J$37)*(J163*ABS(J163)+L163*ABS(L163)))</f>
        <v>0.10566141487436234</v>
      </c>
      <c r="L164">
        <f>$B$26*M164*SQRT(Z164/$J$39)</f>
        <v>0</v>
      </c>
      <c r="M164">
        <f t="shared" si="3"/>
        <v>0</v>
      </c>
      <c r="O164">
        <v>10.7</v>
      </c>
      <c r="P164">
        <f>$J$39-$B$26^2/19.62</f>
        <v>723.5367494426622</v>
      </c>
      <c r="Q164">
        <f>0.5*(P163+R163+$J$38/9.81*(B163-D163)-$B$37*$J$41/(19.62*$J$37)*(B163*ABS(B163)-D163*ABS(D163)))</f>
        <v>714.52006502621782</v>
      </c>
      <c r="R164">
        <f>0.5*(Q163+S163+$J$38/9.81*(C163-E163)-$B$37*$J$41/(19.62*$J$37)*(C163*ABS(C163)-E163*ABS(E163)))</f>
        <v>708.56224285543374</v>
      </c>
      <c r="S164">
        <f>0.5*(R163+T163+$J$38/9.81*(D163-F163)-$B$37*$J$41/(19.62*$J$37)*(D163*ABS(D163)-F163*ABS(F163)))</f>
        <v>702.62337932546893</v>
      </c>
      <c r="T164">
        <f>0.5*(S163+U163+$J$38/9.81*(E163-G163)-$B$37*$J$41/(19.62*$J$37)*(E163*ABS(E163)-G163*ABS(G163)))</f>
        <v>697.60912997460059</v>
      </c>
      <c r="U164">
        <f>0.5*(T163+V163+$J$38/9.81*(F163-H163)-$B$37*$J$41/(19.62*$J$37)*(F163*ABS(F163)-H163*ABS(H163)))</f>
        <v>693.94908850628542</v>
      </c>
      <c r="V164">
        <f>0.5*(U163+W163+$J$38/9.81*(G163-I163)-$B$37*$J$41/(19.62*$J$37)*(G163*ABS(G163)-I163*ABS(I163)))</f>
        <v>691.59376499446091</v>
      </c>
      <c r="W164">
        <f>0.5*(V163+X163+$J$38/9.81*(H163-J163)-$B$37*$J$41/(19.62*$J$37)*(H163*ABS(H163)-J163*ABS(J163)))</f>
        <v>690.25228261077643</v>
      </c>
      <c r="X164">
        <f>0.5*(W163+Y163+$J$38/9.81*(I163-K163)-$B$37*$J$41/(19.62*$J$37)*(I163*ABS(I163)-K163*ABS(K163)))</f>
        <v>689.57668727510315</v>
      </c>
      <c r="Y164">
        <f>0.5*(X163+Z163+$J$38/9.81*(J163-L163)-$B$37*$J$41/(19.62*$J$37)*(J163*ABS(J163)-L163*ABS(L163)))</f>
        <v>689.2617786218043</v>
      </c>
      <c r="Z164">
        <f>0.5*(Y163+Z163+$J$38/9.81*(K163-L163)-$B$37*$J$41/(19.62*$J$37)*(K163*ABS(K163)-L163*ABS(L163)))</f>
        <v>685.48321253106485</v>
      </c>
    </row>
    <row r="165" spans="1:26" x14ac:dyDescent="0.3">
      <c r="A165">
        <v>10.8</v>
      </c>
      <c r="B165">
        <f>0.5*(B164+C164+9.81/$J$38*(P164-Q164)-$B$37*$J$41/(2*$J$37)*(B164*ABS(B164)+C164*ABS(C164)))</f>
        <v>0.40906268495796078</v>
      </c>
      <c r="C165">
        <f>0.5*(B164+D164+9.81/$J$38*(P164-R164)-$B$37*$J$41/(2*$J$37)*(B164*ABS(B164)+D164*ABS(D164)))</f>
        <v>0.43648611162423312</v>
      </c>
      <c r="D165">
        <f>0.5*(C164+E164+9.81/$J$38*(Q164-S164)-$B$37*$J$41/(2*$J$37)*(C164*ABS(C164)+E164*ABS(E164)))</f>
        <v>0.43384871591086677</v>
      </c>
      <c r="E165">
        <f>0.5*(D164+F164+9.81/$J$38*(R164-T164)-$B$37*$J$41/(2*$J$37)*(D164*ABS(D164)+F164*ABS(F164)))</f>
        <v>0.42115863376769724</v>
      </c>
      <c r="F165">
        <f>0.5*(E164+G164+9.81/$J$38*(S164-U164)-$B$37*$J$41/(2*$J$37)*(E164*ABS(E164)+G164*ABS(G164)))</f>
        <v>0.39421761094972529</v>
      </c>
      <c r="G165">
        <f>0.5*(F164+H164+9.81/$J$38*(T164-V164)-$B$37*$J$41/(2*$J$37)*(F164*ABS(F164)+H164*ABS(H164)))</f>
        <v>0.35337771154260772</v>
      </c>
      <c r="H165">
        <f>0.5*(G164+I164+9.81/$J$38*(U164-W164)-$B$37*$J$41/(2*$J$37)*(G164*ABS(G164)+I164*ABS(I164)))</f>
        <v>0.30125387075163496</v>
      </c>
      <c r="I165">
        <f>0.5*(H164+J164+9.81/$J$38*(V164-X164)-$B$37*$J$41/(2*$J$37)*(H164*ABS(H164)+J164*ABS(J164)))</f>
        <v>0.24098422398438699</v>
      </c>
      <c r="J165">
        <f>0.5*(I164+K164+9.81/$J$38*(W164-Y164)-$B$37*$J$41/(2*$J$37)*(I164*ABS(I164)+K164*ABS(K164)))</f>
        <v>0.17532651253778814</v>
      </c>
      <c r="K165">
        <f>0.5*(J164+L164+9.81/$J$38*(X164-Z164)-$B$37*$J$41/(2*$J$37)*(J164*ABS(J164)+L164*ABS(L164)))</f>
        <v>0.10635633468383152</v>
      </c>
      <c r="L165">
        <f>$B$26*M165*SQRT(Z165/$J$39)</f>
        <v>0</v>
      </c>
      <c r="M165">
        <f t="shared" si="3"/>
        <v>0</v>
      </c>
      <c r="O165">
        <v>10.8</v>
      </c>
      <c r="P165">
        <f>$J$39-$B$26^2/19.62</f>
        <v>723.5367494426622</v>
      </c>
      <c r="Q165">
        <f>0.5*(P164+R164+$J$38/9.81*(B164-D164)-$B$37*$J$41/(19.62*$J$37)*(B164*ABS(B164)-D164*ABS(D164)))</f>
        <v>714.71575961213534</v>
      </c>
      <c r="R165">
        <f>0.5*(Q164+S164+$J$38/9.81*(C164-E164)-$B$37*$J$41/(19.62*$J$37)*(C164*ABS(C164)-E164*ABS(E164)))</f>
        <v>708.89542798850857</v>
      </c>
      <c r="S165">
        <f>0.5*(R164+T164+$J$38/9.81*(D164-F164)-$B$37*$J$41/(19.62*$J$37)*(D164*ABS(D164)-F164*ABS(F164)))</f>
        <v>704.00223111356252</v>
      </c>
      <c r="T165">
        <f>0.5*(S164+U164+$J$38/9.81*(E164-G164)-$B$37*$J$41/(19.62*$J$37)*(E164*ABS(E164)-G164*ABS(G164)))</f>
        <v>700.47306519860615</v>
      </c>
      <c r="U165">
        <f>0.5*(T164+V164+$J$38/9.81*(F164-H164)-$B$37*$J$41/(19.62*$J$37)*(F164*ABS(F164)-H164*ABS(H164)))</f>
        <v>698.26541460249541</v>
      </c>
      <c r="V165">
        <f>0.5*(U164+W164+$J$38/9.81*(G164-I164)-$B$37*$J$41/(19.62*$J$37)*(G164*ABS(G164)-I164*ABS(I164)))</f>
        <v>697.09368462042585</v>
      </c>
      <c r="W165">
        <f>0.5*(V164+X164+$J$38/9.81*(H164-J164)-$B$37*$J$41/(19.62*$J$37)*(H164*ABS(H164)-J164*ABS(J164)))</f>
        <v>696.61138106823523</v>
      </c>
      <c r="X165">
        <f>0.5*(W164+Y164+$J$38/9.81*(I164-K164)-$B$37*$J$41/(19.62*$J$37)*(I164*ABS(I164)-K164*ABS(K164)))</f>
        <v>696.50731876102918</v>
      </c>
      <c r="Y165">
        <f>0.5*(X164+Z164+$J$38/9.81*(J164-L164)-$B$37*$J$41/(19.62*$J$37)*(J164*ABS(J164)-L164*ABS(L164)))</f>
        <v>696.54260472629812</v>
      </c>
      <c r="Z165">
        <f>0.5*(Y164+Z164+$J$38/9.81*(K164-L164)-$B$37*$J$41/(19.62*$J$37)*(K164*ABS(K164)-L164*ABS(L164)))</f>
        <v>692.86559631453918</v>
      </c>
    </row>
    <row r="166" spans="1:26" x14ac:dyDescent="0.3">
      <c r="A166">
        <v>10.9</v>
      </c>
      <c r="B166">
        <f>0.5*(B165+C165+9.81/$J$38*(P165-Q165)-$B$37*$J$41/(2*$J$37)*(B165*ABS(B165)+C165*ABS(C165)))</f>
        <v>0.46508576004619495</v>
      </c>
      <c r="C166">
        <f>0.5*(B165+D165+9.81/$J$38*(P165-R165)-$B$37*$J$41/(2*$J$37)*(B165*ABS(B165)+D165*ABS(D165)))</f>
        <v>0.49175669761568369</v>
      </c>
      <c r="D166">
        <f>0.5*(C165+E165+9.81/$J$38*(Q165-S165)-$B$37*$J$41/(2*$J$37)*(C165*ABS(C165)+E165*ABS(E165)))</f>
        <v>0.48023160999507913</v>
      </c>
      <c r="E166">
        <f>0.5*(D165+F165+9.81/$J$38*(R165-T165)-$B$37*$J$41/(2*$J$37)*(D165*ABS(D165)+F165*ABS(F165)))</f>
        <v>0.45443185881890774</v>
      </c>
      <c r="F166">
        <f>0.5*(E165+G165+9.81/$J$38*(S165-U165)-$B$37*$J$41/(2*$J$37)*(E165*ABS(E165)+G165*ABS(G165)))</f>
        <v>0.41476494895934385</v>
      </c>
      <c r="G166">
        <f>0.5*(F165+H165+9.81/$J$38*(T165-V165)-$B$37*$J$41/(2*$J$37)*(F165*ABS(F165)+H165*ABS(H165)))</f>
        <v>0.36391282945933118</v>
      </c>
      <c r="H166">
        <f>0.5*(G165+I165+9.81/$J$38*(U165-W165)-$B$37*$J$41/(2*$J$37)*(G165*ABS(G165)+I165*ABS(I165)))</f>
        <v>0.30508010690081727</v>
      </c>
      <c r="I166">
        <f>0.5*(H165+J165+9.81/$J$38*(V165-X165)-$B$37*$J$41/(2*$J$37)*(H165*ABS(H165)+J165*ABS(J165)))</f>
        <v>0.24107351910513089</v>
      </c>
      <c r="J166">
        <f>0.5*(I165+K165+9.81/$J$38*(W165-Y165)-$B$37*$J$41/(2*$J$37)*(I165*ABS(I165)+K165*ABS(K165)))</f>
        <v>0.17398022309255842</v>
      </c>
      <c r="K166">
        <f>0.5*(J165+L165+9.81/$J$38*(X165-Z165)-$B$37*$J$41/(2*$J$37)*(J165*ABS(J165)+L165*ABS(L165)))</f>
        <v>0.10516644655424125</v>
      </c>
      <c r="L166">
        <f>$B$26*M166*SQRT(Z166/$J$39)</f>
        <v>0</v>
      </c>
      <c r="M166">
        <f t="shared" si="3"/>
        <v>0</v>
      </c>
      <c r="O166">
        <v>10.9</v>
      </c>
      <c r="P166">
        <f>$J$39-$B$26^2/19.62</f>
        <v>723.5367494426622</v>
      </c>
      <c r="Q166">
        <f>0.5*(P165+R165+$J$38/9.81*(B165-D165)-$B$37*$J$41/(19.62*$J$37)*(B165*ABS(B165)-D165*ABS(D165)))</f>
        <v>714.92751893718798</v>
      </c>
      <c r="R166">
        <f>0.5*(Q165+S165+$J$38/9.81*(C165-E165)-$B$37*$J$41/(19.62*$J$37)*(C165*ABS(C165)-E165*ABS(E165)))</f>
        <v>710.15583631780271</v>
      </c>
      <c r="S166">
        <f>0.5*(R165+T165+$J$38/9.81*(D165-F165)-$B$37*$J$41/(19.62*$J$37)*(D165*ABS(D165)-F165*ABS(F165)))</f>
        <v>706.74457826504749</v>
      </c>
      <c r="T166">
        <f>0.5*(S165+U165+$J$38/9.81*(E165-G165)-$B$37*$J$41/(19.62*$J$37)*(E165*ABS(E165)-G165*ABS(G165)))</f>
        <v>704.65760008583948</v>
      </c>
      <c r="U166">
        <f>0.5*(T165+V165+$J$38/9.81*(F165-H165)-$B$37*$J$41/(19.62*$J$37)*(F165*ABS(F165)-H165*ABS(H165)))</f>
        <v>703.61635025397584</v>
      </c>
      <c r="V166">
        <f>0.5*(U165+W165+$J$38/9.81*(G165-I165)-$B$37*$J$41/(19.62*$J$37)*(G165*ABS(G165)-I165*ABS(I165)))</f>
        <v>703.2814823041715</v>
      </c>
      <c r="W166">
        <f>0.5*(V165+X165+$J$38/9.81*(H165-J165)-$B$37*$J$41/(19.62*$J$37)*(H165*ABS(H165)-J165*ABS(J165)))</f>
        <v>703.34718208901359</v>
      </c>
      <c r="X166">
        <f>0.5*(W165+Y165+$J$38/9.81*(I165-K165)-$B$37*$J$41/(19.62*$J$37)*(I165*ABS(I165)-K165*ABS(K165)))</f>
        <v>703.57599488832466</v>
      </c>
      <c r="Y166">
        <f>0.5*(X165+Z165+$J$38/9.81*(J165-L165)-$B$37*$J$41/(19.62*$J$37)*(J165*ABS(J165)-L165*ABS(L165)))</f>
        <v>703.80129058406044</v>
      </c>
      <c r="Z166">
        <f>0.5*(Y165+Z165+$J$38/9.81*(K165-L165)-$B$37*$J$41/(19.62*$J$37)*(K165*ABS(K165)-L165*ABS(L165)))</f>
        <v>700.23332858356753</v>
      </c>
    </row>
    <row r="167" spans="1:26" x14ac:dyDescent="0.3">
      <c r="A167">
        <v>11</v>
      </c>
      <c r="B167">
        <f>0.5*(B166+C166+9.81/$J$38*(P166-Q166)-$B$37*$J$41/(2*$J$37)*(B166*ABS(B166)+C166*ABS(C166)))</f>
        <v>0.51968423181568901</v>
      </c>
      <c r="C167">
        <f>0.5*(B166+D166+9.81/$J$38*(P166-R166)-$B$37*$J$41/(2*$J$37)*(B166*ABS(B166)+D166*ABS(D166)))</f>
        <v>0.53687122413989596</v>
      </c>
      <c r="D167">
        <f>0.5*(C166+E166+9.81/$J$38*(Q166-S166)-$B$37*$J$41/(2*$J$37)*(C166*ABS(C166)+E166*ABS(E166)))</f>
        <v>0.51231026388704537</v>
      </c>
      <c r="E167">
        <f>0.5*(D166+F166+9.81/$J$38*(R166-T166)-$B$37*$J$41/(2*$J$37)*(D166*ABS(D166)+F166*ABS(F166)))</f>
        <v>0.47381768233723159</v>
      </c>
      <c r="F167">
        <f>0.5*(E166+G166+9.81/$J$38*(S166-U166)-$B$37*$J$41/(2*$J$37)*(E166*ABS(E166)+G166*ABS(G166)))</f>
        <v>0.42411388528974237</v>
      </c>
      <c r="G167">
        <f>0.5*(F166+H166+9.81/$J$38*(T166-V166)-$B$37*$J$41/(2*$J$37)*(F166*ABS(F166)+H166*ABS(H166)))</f>
        <v>0.36646060363727956</v>
      </c>
      <c r="H167">
        <f>0.5*(G166+I166+9.81/$J$38*(U166-W166)-$B$37*$J$41/(2*$J$37)*(G166*ABS(G166)+I166*ABS(I166)))</f>
        <v>0.30373046315721502</v>
      </c>
      <c r="I167">
        <f>0.5*(H166+J166+9.81/$J$38*(V166-X166)-$B$37*$J$41/(2*$J$37)*(H166*ABS(H166)+J166*ABS(J166)))</f>
        <v>0.23807694925128436</v>
      </c>
      <c r="J167">
        <f>0.5*(I166+K166+9.81/$J$38*(W166-Y166)-$B$37*$J$41/(2*$J$37)*(I166*ABS(I166)+K166*ABS(K166)))</f>
        <v>0.17091552819564335</v>
      </c>
      <c r="K167">
        <f>0.5*(J166+L166+9.81/$J$38*(X166-Z166)-$B$37*$J$41/(2*$J$37)*(J166*ABS(J166)+L166*ABS(L166)))</f>
        <v>0.10305533452490731</v>
      </c>
      <c r="L167">
        <f>$B$26*M167*SQRT(Z167/$J$39)</f>
        <v>0</v>
      </c>
      <c r="M167">
        <f t="shared" si="3"/>
        <v>0</v>
      </c>
      <c r="O167">
        <v>11</v>
      </c>
      <c r="P167">
        <f>$J$39-$B$26^2/19.62</f>
        <v>723.5367494426622</v>
      </c>
      <c r="Q167">
        <f>0.5*(P166+R166+$J$38/9.81*(B166-D166)-$B$37*$J$41/(19.62*$J$37)*(B166*ABS(B166)-D166*ABS(D166)))</f>
        <v>716.05889439052783</v>
      </c>
      <c r="R167">
        <f>0.5*(Q166+S166+$J$38/9.81*(C166-E166)-$B$37*$J$41/(19.62*$J$37)*(C166*ABS(C166)-E166*ABS(E166)))</f>
        <v>712.77648256693647</v>
      </c>
      <c r="S167">
        <f>0.5*(R166+T166+$J$38/9.81*(D166-F166)-$B$37*$J$41/(19.62*$J$37)*(D166*ABS(D166)-F166*ABS(F166)))</f>
        <v>710.81018197067317</v>
      </c>
      <c r="T167">
        <f>0.5*(S166+U166+$J$38/9.81*(E166-G166)-$B$37*$J$41/(19.62*$J$37)*(E166*ABS(E166)-G166*ABS(G166)))</f>
        <v>709.88634425730959</v>
      </c>
      <c r="U167">
        <f>0.5*(T166+V166+$J$38/9.81*(F166-H166)-$B$37*$J$41/(19.62*$J$37)*(F166*ABS(F166)-H166*ABS(H166)))</f>
        <v>709.67180885989762</v>
      </c>
      <c r="V167">
        <f>0.5*(U166+W166+$J$38/9.81*(G166-I166)-$B$37*$J$41/(19.62*$J$37)*(G166*ABS(G166)-I166*ABS(I166)))</f>
        <v>709.86790541855316</v>
      </c>
      <c r="W167">
        <f>0.5*(V166+X166+$J$38/9.81*(H166-J166)-$B$37*$J$41/(19.62*$J$37)*(H166*ABS(H166)-J166*ABS(J166)))</f>
        <v>710.24432696773715</v>
      </c>
      <c r="X167">
        <f>0.5*(W166+Y166+$J$38/9.81*(I166-K166)-$B$37*$J$41/(19.62*$J$37)*(I166*ABS(I166)-K166*ABS(K166)))</f>
        <v>710.63974020010892</v>
      </c>
      <c r="Y167">
        <f>0.5*(X166+Z166+$J$38/9.81*(J166-L166)-$B$37*$J$41/(19.62*$J$37)*(J166*ABS(J166)-L166*ABS(L166)))</f>
        <v>710.94950421380611</v>
      </c>
      <c r="Z167">
        <f>0.5*(Y166+Z166+$J$38/9.81*(K166-L166)-$B$37*$J$41/(19.62*$J$37)*(K166*ABS(K166)-L166*ABS(L166)))</f>
        <v>707.48467802711787</v>
      </c>
    </row>
    <row r="168" spans="1:26" x14ac:dyDescent="0.3">
      <c r="A168">
        <v>11.1</v>
      </c>
      <c r="B168">
        <f>0.5*(B167+C167+9.81/$J$38*(P167-Q167)-$B$37*$J$41/(2*$J$37)*(B167*ABS(B167)+C167*ABS(C167)))</f>
        <v>0.56407013168042175</v>
      </c>
      <c r="C168">
        <f>0.5*(B167+D167+9.81/$J$38*(P167-R167)-$B$37*$J$41/(2*$J$37)*(B167*ABS(B167)+D167*ABS(D167)))</f>
        <v>0.56758191178467443</v>
      </c>
      <c r="D168">
        <f>0.5*(C167+E167+9.81/$J$38*(Q167-S167)-$B$37*$J$41/(2*$J$37)*(C167*ABS(C167)+E167*ABS(E167)))</f>
        <v>0.53043095688522657</v>
      </c>
      <c r="E168">
        <f>0.5*(D167+F167+9.81/$J$38*(R167-T167)-$B$37*$J$41/(2*$J$37)*(D167*ABS(D167)+F167*ABS(F167)))</f>
        <v>0.48197770504504051</v>
      </c>
      <c r="F168">
        <f>0.5*(E167+G167+9.81/$J$38*(S167-U167)-$B$37*$J$41/(2*$J$37)*(E167*ABS(E167)+G167*ABS(G167)))</f>
        <v>0.42550587379730648</v>
      </c>
      <c r="G168">
        <f>0.5*(F167+H167+9.81/$J$38*(T167-V167)-$B$37*$J$41/(2*$J$37)*(F167*ABS(F167)+H167*ABS(H167)))</f>
        <v>0.36392930782995608</v>
      </c>
      <c r="H168">
        <f>0.5*(G167+I167+9.81/$J$38*(U167-W167)-$B$37*$J$41/(2*$J$37)*(G167*ABS(G167)+I167*ABS(I167)))</f>
        <v>0.29945841721979966</v>
      </c>
      <c r="I168">
        <f>0.5*(H167+J167+9.81/$J$38*(V167-X167)-$B$37*$J$41/(2*$J$37)*(H167*ABS(H167)+J167*ABS(J167)))</f>
        <v>0.23357498461670875</v>
      </c>
      <c r="J168">
        <f>0.5*(I167+K167+9.81/$J$38*(W167-Y167)-$B$37*$J$41/(2*$J$37)*(I167*ABS(I167)+K167*ABS(K167)))</f>
        <v>0.16715490385045242</v>
      </c>
      <c r="K168">
        <f>0.5*(J167+L167+9.81/$J$38*(X167-Z167)-$B$37*$J$41/(2*$J$37)*(J167*ABS(J167)+L167*ABS(L167)))</f>
        <v>0.10062114861759262</v>
      </c>
      <c r="L168">
        <f>$B$26*M168*SQRT(Z168/$J$39)</f>
        <v>0</v>
      </c>
      <c r="M168">
        <f t="shared" si="3"/>
        <v>0</v>
      </c>
      <c r="O168">
        <v>11.1</v>
      </c>
      <c r="P168">
        <f>$J$39-$B$26^2/19.62</f>
        <v>723.5367494426622</v>
      </c>
      <c r="Q168">
        <f>0.5*(P167+R167+$J$38/9.81*(B167-D167)-$B$37*$J$41/(19.62*$J$37)*(B167*ABS(B167)-D167*ABS(D167)))</f>
        <v>718.53997190321832</v>
      </c>
      <c r="R168">
        <f>0.5*(Q167+S167+$J$38/9.81*(C167-E167)-$B$37*$J$41/(19.62*$J$37)*(C167*ABS(C167)-E167*ABS(E167)))</f>
        <v>716.71254911077096</v>
      </c>
      <c r="S168">
        <f>0.5*(R167+T167+$J$38/9.81*(D167-F167)-$B$37*$J$41/(19.62*$J$37)*(D167*ABS(D167)-F167*ABS(F167)))</f>
        <v>715.91654372188771</v>
      </c>
      <c r="T168">
        <f>0.5*(S167+U167+$J$38/9.81*(E167-G167)-$B$37*$J$41/(19.62*$J$37)*(E167*ABS(E167)-G167*ABS(G167)))</f>
        <v>715.82224751598005</v>
      </c>
      <c r="U168">
        <f>0.5*(T167+V167+$J$38/9.81*(F167-H167)-$B$37*$J$41/(19.62*$J$37)*(F167*ABS(F167)-H167*ABS(H167)))</f>
        <v>716.13558753255813</v>
      </c>
      <c r="V168">
        <f>0.5*(U167+W167+$J$38/9.81*(G167-I167)-$B$37*$J$41/(19.62*$J$37)*(G167*ABS(G167)-I167*ABS(I167)))</f>
        <v>716.63244512911842</v>
      </c>
      <c r="W168">
        <f>0.5*(V167+X167+$J$38/9.81*(H167-J167)-$B$37*$J$41/(19.62*$J$37)*(H167*ABS(H167)-J167*ABS(J167)))</f>
        <v>717.15857285438608</v>
      </c>
      <c r="X168">
        <f>0.5*(W167+Y167+$J$38/9.81*(I167-K167)-$B$37*$J$41/(19.62*$J$37)*(I167*ABS(I167)-K167*ABS(K167)))</f>
        <v>717.61638650918485</v>
      </c>
      <c r="Y168">
        <f>0.5*(X167+Z167+$J$38/9.81*(J167-L167)-$B$37*$J$41/(19.62*$J$37)*(J167*ABS(J167)-L167*ABS(L167)))</f>
        <v>717.94772497774011</v>
      </c>
      <c r="Z168">
        <f>0.5*(Y167+Z167+$J$38/9.81*(K167-L167)-$B$37*$J$41/(19.62*$J$37)*(K167*ABS(K167)-L167*ABS(L167)))</f>
        <v>714.57470757566693</v>
      </c>
    </row>
    <row r="169" spans="1:26" x14ac:dyDescent="0.3">
      <c r="A169">
        <v>11.2</v>
      </c>
      <c r="B169">
        <f>0.5*(B168+C168+9.81/$J$38*(P168-Q168)-$B$37*$J$41/(2*$J$37)*(B168*ABS(B168)+C168*ABS(C168)))</f>
        <v>0.58966278565530061</v>
      </c>
      <c r="C169">
        <f>0.5*(B168+D168+9.81/$J$38*(P168-R168)-$B$37*$J$41/(2*$J$37)*(B168*ABS(B168)+D168*ABS(D168)))</f>
        <v>0.57988728431806214</v>
      </c>
      <c r="D169">
        <f>0.5*(C168+E168+9.81/$J$38*(Q168-S168)-$B$37*$J$41/(2*$J$37)*(C168*ABS(C168)+E168*ABS(E168)))</f>
        <v>0.53722928372036416</v>
      </c>
      <c r="E169">
        <f>0.5*(D168+F168+9.81/$J$38*(R168-T168)-$B$37*$J$41/(2*$J$37)*(D168*ABS(D168)+F168*ABS(F168)))</f>
        <v>0.48211116811208055</v>
      </c>
      <c r="F169">
        <f>0.5*(E168+G168+9.81/$J$38*(S168-U168)-$B$37*$J$41/(2*$J$37)*(E168*ABS(E168)+G168*ABS(G168)))</f>
        <v>0.42179087590137865</v>
      </c>
      <c r="G169">
        <f>0.5*(F168+H168+9.81/$J$38*(T168-V168)-$B$37*$J$41/(2*$J$37)*(F168*ABS(F168)+H168*ABS(H168)))</f>
        <v>0.35850493038256165</v>
      </c>
      <c r="H169">
        <f>0.5*(G168+I168+9.81/$J$38*(U168-W168)-$B$37*$J$41/(2*$J$37)*(G168*ABS(G168)+I168*ABS(I168)))</f>
        <v>0.29377675983125523</v>
      </c>
      <c r="I169">
        <f>0.5*(H168+J168+9.81/$J$38*(V168-X168)-$B$37*$J$41/(2*$J$37)*(H168*ABS(H168)+J168*ABS(J168)))</f>
        <v>0.22853981929441908</v>
      </c>
      <c r="J169">
        <f>0.5*(I168+K168+9.81/$J$38*(W168-Y168)-$B$37*$J$41/(2*$J$37)*(I168*ABS(I168)+K168*ABS(K168)))</f>
        <v>0.16328379297681084</v>
      </c>
      <c r="K169">
        <f>0.5*(J168+L168+9.81/$J$38*(X168-Z168)-$B$37*$J$41/(2*$J$37)*(J168*ABS(J168)+L168*ABS(L168)))</f>
        <v>9.8195977385783687E-2</v>
      </c>
      <c r="L169">
        <f>$B$26*M169*SQRT(Z169/$J$39)</f>
        <v>0</v>
      </c>
      <c r="M169">
        <f t="shared" si="3"/>
        <v>0</v>
      </c>
      <c r="O169">
        <v>11.2</v>
      </c>
      <c r="P169">
        <f>$J$39-$B$26^2/19.62</f>
        <v>723.5367494426622</v>
      </c>
      <c r="Q169">
        <f>0.5*(P168+R168+$J$38/9.81*(B168-D168)-$B$37*$J$41/(19.62*$J$37)*(B168*ABS(B168)-D168*ABS(D168)))</f>
        <v>721.87347375315949</v>
      </c>
      <c r="R169">
        <f>0.5*(Q168+S168+$J$38/9.81*(C168-E168)-$B$37*$J$41/(19.62*$J$37)*(C168*ABS(C168)-E168*ABS(E168)))</f>
        <v>721.67862667257828</v>
      </c>
      <c r="S169">
        <f>0.5*(R168+T168+$J$38/9.81*(D168-F168)-$B$37*$J$41/(19.62*$J$37)*(D168*ABS(D168)-F168*ABS(F168)))</f>
        <v>721.72221608318989</v>
      </c>
      <c r="T169">
        <f>0.5*(S168+U168+$J$38/9.81*(E168-G168)-$B$37*$J$41/(19.62*$J$37)*(E168*ABS(E168)-G168*ABS(G168)))</f>
        <v>722.1631352153679</v>
      </c>
      <c r="U169">
        <f>0.5*(T168+V168+$J$38/9.81*(F168-H168)-$B$37*$J$41/(19.62*$J$37)*(F168*ABS(F168)-H168*ABS(H168)))</f>
        <v>722.78026940866357</v>
      </c>
      <c r="V169">
        <f>0.5*(U168+W168+$J$38/9.81*(G168-I168)-$B$37*$J$41/(19.62*$J$37)*(G168*ABS(G168)-I168*ABS(I168)))</f>
        <v>723.42390807336471</v>
      </c>
      <c r="W169">
        <f>0.5*(V168+X168+$J$38/9.81*(H168-J168)-$B$37*$J$41/(19.62*$J$37)*(H168*ABS(H168)-J168*ABS(J168)))</f>
        <v>724.00257823720608</v>
      </c>
      <c r="X169">
        <f>0.5*(W168+Y168+$J$38/9.81*(I168-K168)-$B$37*$J$41/(19.62*$J$37)*(I168*ABS(I168)-K168*ABS(K168)))</f>
        <v>724.46512068429888</v>
      </c>
      <c r="Y169">
        <f>0.5*(X168+Z168+$J$38/9.81*(J168-L168)-$B$37*$J$41/(19.62*$J$37)*(J168*ABS(J168)-L168*ABS(L168)))</f>
        <v>724.7855564809546</v>
      </c>
      <c r="Z169">
        <f>0.5*(Y168+Z168+$J$38/9.81*(K168-L168)-$B$37*$J$41/(19.62*$J$37)*(K168*ABS(K168)-L168*ABS(L168)))</f>
        <v>721.49228485584524</v>
      </c>
    </row>
    <row r="170" spans="1:26" x14ac:dyDescent="0.3">
      <c r="A170">
        <v>11.3</v>
      </c>
      <c r="B170">
        <f>0.5*(B169+C169+9.81/$J$38*(P169-Q169)-$B$37*$J$41/(2*$J$37)*(B169*ABS(B169)+C169*ABS(C169)))</f>
        <v>0.59256849898835773</v>
      </c>
      <c r="C170">
        <f>0.5*(B169+D169+9.81/$J$38*(P169-R169)-$B$37*$J$41/(2*$J$37)*(B169*ABS(B169)+D169*ABS(D169)))</f>
        <v>0.57219076225508825</v>
      </c>
      <c r="D170">
        <f>0.5*(C169+E169+9.81/$J$38*(Q169-S169)-$B$37*$J$41/(2*$J$37)*(C169*ABS(C169)+E169*ABS(E169)))</f>
        <v>0.53155620052156527</v>
      </c>
      <c r="E170">
        <f>0.5*(D169+F169+9.81/$J$38*(R169-T169)-$B$37*$J$41/(2*$J$37)*(D169*ABS(D169)+F169*ABS(F169)))</f>
        <v>0.47704038160387729</v>
      </c>
      <c r="F170">
        <f>0.5*(E169+G169+9.81/$J$38*(S169-U169)-$B$37*$J$41/(2*$J$37)*(E169*ABS(E169)+G169*ABS(G169)))</f>
        <v>0.4151119056212268</v>
      </c>
      <c r="G170">
        <f>0.5*(F169+H169+9.81/$J$38*(T169-V169)-$B$37*$J$41/(2*$J$37)*(F169*ABS(F169)+H169*ABS(H169)))</f>
        <v>0.35164181893918295</v>
      </c>
      <c r="H170">
        <f>0.5*(G169+I169+9.81/$J$38*(U169-W169)-$B$37*$J$41/(2*$J$37)*(G169*ABS(G169)+I169*ABS(I169)))</f>
        <v>0.28759034821231799</v>
      </c>
      <c r="I170">
        <f>0.5*(H169+J169+9.81/$J$38*(V169-X169)-$B$37*$J$41/(2*$J$37)*(H169*ABS(H169)+J169*ABS(J169)))</f>
        <v>0.22348942109645906</v>
      </c>
      <c r="J170">
        <f>0.5*(I169+K169+9.81/$J$38*(W169-Y169)-$B$37*$J$41/(2*$J$37)*(I169*ABS(I169)+K169*ABS(K169)))</f>
        <v>0.15958415544222304</v>
      </c>
      <c r="K170">
        <f>0.5*(J169+L169+9.81/$J$38*(X169-Z169)-$B$37*$J$41/(2*$J$37)*(J169*ABS(J169)+L169*ABS(L169)))</f>
        <v>9.59297508758538E-2</v>
      </c>
      <c r="L170">
        <f>$B$26*M170*SQRT(Z170/$J$39)</f>
        <v>0</v>
      </c>
      <c r="M170">
        <f t="shared" si="3"/>
        <v>0</v>
      </c>
      <c r="O170">
        <v>11.3</v>
      </c>
      <c r="P170">
        <f>$J$39-$B$26^2/19.62</f>
        <v>723.5367494426622</v>
      </c>
      <c r="Q170">
        <f>0.5*(P169+R169+$J$38/9.81*(B169-D169)-$B$37*$J$41/(19.62*$J$37)*(B169*ABS(B169)-D169*ABS(D169)))</f>
        <v>725.33358696515108</v>
      </c>
      <c r="R170">
        <f>0.5*(Q169+S169+$J$38/9.81*(C169-E169)-$B$37*$J$41/(19.62*$J$37)*(C169*ABS(C169)-E169*ABS(E169)))</f>
        <v>726.88100375125475</v>
      </c>
      <c r="S170">
        <f>0.5*(R169+T169+$J$38/9.81*(D169-F169)-$B$37*$J$41/(19.62*$J$37)*(D169*ABS(D169)-F169*ABS(F169)))</f>
        <v>727.92226267861304</v>
      </c>
      <c r="T170">
        <f>0.5*(S169+U169+$J$38/9.81*(E169-G169)-$B$37*$J$41/(19.62*$J$37)*(E169*ABS(E169)-G169*ABS(G169)))</f>
        <v>728.67725193138574</v>
      </c>
      <c r="U170">
        <f>0.5*(T169+V169+$J$38/9.81*(F169-H169)-$B$37*$J$41/(19.62*$J$37)*(F169*ABS(F169)-H169*ABS(H169)))</f>
        <v>729.44868696029334</v>
      </c>
      <c r="V170">
        <f>0.5*(U169+W169+$J$38/9.81*(G169-I169)-$B$37*$J$41/(19.62*$J$37)*(G169*ABS(G169)-I169*ABS(I169)))</f>
        <v>730.14801748194873</v>
      </c>
      <c r="W170">
        <f>0.5*(V169+X169+$J$38/9.81*(H169-J169)-$B$37*$J$41/(19.62*$J$37)*(H169*ABS(H169)-J169*ABS(J169)))</f>
        <v>730.72855058934658</v>
      </c>
      <c r="X170">
        <f>0.5*(W169+Y169+$J$38/9.81*(I169-K169)-$B$37*$J$41/(19.62*$J$37)*(I169*ABS(I169)-K169*ABS(K169)))</f>
        <v>731.17035141748545</v>
      </c>
      <c r="Y170">
        <f>0.5*(X169+Z169+$J$38/9.81*(J169-L169)-$B$37*$J$41/(19.62*$J$37)*(J169*ABS(J169)-L169*ABS(L169)))</f>
        <v>731.46746183527898</v>
      </c>
      <c r="Z170">
        <f>0.5*(Y169+Z169+$J$38/9.81*(K169-L169)-$B$37*$J$41/(19.62*$J$37)*(K169*ABS(K169)-L169*ABS(L169)))</f>
        <v>728.24391002391735</v>
      </c>
    </row>
    <row r="171" spans="1:26" x14ac:dyDescent="0.3">
      <c r="A171">
        <v>11.4</v>
      </c>
      <c r="B171">
        <f>0.5*(B170+C170+9.81/$J$38*(P170-Q170)-$B$37*$J$41/(2*$J$37)*(B170*ABS(B170)+C170*ABS(C170)))</f>
        <v>0.57353564829144454</v>
      </c>
      <c r="C171">
        <f>0.5*(B170+D170+9.81/$J$38*(P170-R170)-$B$37*$J$41/(2*$J$37)*(B170*ABS(B170)+D170*ABS(D170)))</f>
        <v>0.54579055145823452</v>
      </c>
      <c r="D171">
        <f>0.5*(C170+E170+9.81/$J$38*(Q170-S170)-$B$37*$J$41/(2*$J$37)*(C170*ABS(C170)+E170*ABS(E170)))</f>
        <v>0.51200080416419824</v>
      </c>
      <c r="E171">
        <f>0.5*(D170+F170+9.81/$J$38*(R170-T170)-$B$37*$J$41/(2*$J$37)*(D170*ABS(D170)+F170*ABS(F170)))</f>
        <v>0.46455992195482282</v>
      </c>
      <c r="F171">
        <f>0.5*(E170+G170+9.81/$J$38*(S170-U170)-$B$37*$J$41/(2*$J$37)*(E170*ABS(E170)+G170*ABS(G170)))</f>
        <v>0.40689556096445001</v>
      </c>
      <c r="G171">
        <f>0.5*(F170+H170+9.81/$J$38*(T170-V170)-$B$37*$J$41/(2*$J$37)*(F170*ABS(F170)+H170*ABS(H170)))</f>
        <v>0.34420206261559905</v>
      </c>
      <c r="H171">
        <f>0.5*(G170+I170+9.81/$J$38*(U170-W170)-$B$37*$J$41/(2*$J$37)*(G170*ABS(G170)+I170*ABS(I170)))</f>
        <v>0.2813589668554764</v>
      </c>
      <c r="I171">
        <f>0.5*(H170+J170+9.81/$J$38*(V170-X170)-$B$37*$J$41/(2*$J$37)*(H170*ABS(H170)+J170*ABS(J170)))</f>
        <v>0.21863861626492723</v>
      </c>
      <c r="J171">
        <f>0.5*(I170+K170+9.81/$J$38*(W170-Y170)-$B$37*$J$41/(2*$J$37)*(I170*ABS(I170)+K170*ABS(K170)))</f>
        <v>0.15613856934260864</v>
      </c>
      <c r="K171">
        <f>0.5*(J170+L170+9.81/$J$38*(X170-Z170)-$B$37*$J$41/(2*$J$37)*(J170*ABS(J170)+L170*ABS(L170)))</f>
        <v>9.3857187359386585E-2</v>
      </c>
      <c r="L171">
        <f>$B$26*M171*SQRT(Z171/$J$39)</f>
        <v>0</v>
      </c>
      <c r="M171">
        <f t="shared" si="3"/>
        <v>0</v>
      </c>
      <c r="O171">
        <v>11.4</v>
      </c>
      <c r="P171">
        <f>$J$39-$B$26^2/19.62</f>
        <v>723.5367494426622</v>
      </c>
      <c r="Q171">
        <f>0.5*(P170+R170+$J$38/9.81*(B170-D170)-$B$37*$J$41/(19.62*$J$37)*(B170*ABS(B170)-D170*ABS(D170)))</f>
        <v>728.38076769462646</v>
      </c>
      <c r="R171">
        <f>0.5*(Q170+S170+$J$38/9.81*(C170-E170)-$B$37*$J$41/(19.62*$J$37)*(C170*ABS(C170)-E170*ABS(E170)))</f>
        <v>731.57457764747699</v>
      </c>
      <c r="S171">
        <f>0.5*(R170+T170+$J$38/9.81*(D170-F170)-$B$37*$J$41/(19.62*$J$37)*(D170*ABS(D170)-F170*ABS(F170)))</f>
        <v>733.83280341422835</v>
      </c>
      <c r="T171">
        <f>0.5*(S170+U170+$J$38/9.81*(E170-G170)-$B$37*$J$41/(19.62*$J$37)*(E170*ABS(E170)-G170*ABS(G170)))</f>
        <v>735.20466297676683</v>
      </c>
      <c r="U171">
        <f>0.5*(T170+V170+$J$38/9.81*(F170-H170)-$B$37*$J$41/(19.62*$J$37)*(F170*ABS(F170)-H170*ABS(H170)))</f>
        <v>736.04219305826757</v>
      </c>
      <c r="V171">
        <f>0.5*(U170+W170+$J$38/9.81*(G170-I170)-$B$37*$J$41/(19.62*$J$37)*(G170*ABS(G170)-I170*ABS(I170)))</f>
        <v>736.75097359806762</v>
      </c>
      <c r="W171">
        <f>0.5*(V170+X170+$J$38/9.81*(H170-J170)-$B$37*$J$41/(19.62*$J$37)*(H170*ABS(H170)-J170*ABS(J170)))</f>
        <v>737.31393890046684</v>
      </c>
      <c r="X171">
        <f>0.5*(W170+Y170+$J$38/9.81*(I170-K170)-$B$37*$J$41/(19.62*$J$37)*(I170*ABS(I170)-K170*ABS(K170)))</f>
        <v>737.72954745637685</v>
      </c>
      <c r="Y171">
        <f>0.5*(X170+Z170+$J$38/9.81*(J170-L170)-$B$37*$J$41/(19.62*$J$37)*(J170*ABS(J170)-L170*ABS(L170)))</f>
        <v>738.00355392609799</v>
      </c>
      <c r="Z171">
        <f>0.5*(Y170+Z170+$J$38/9.81*(K170-L170)-$B$37*$J$41/(19.62*$J$37)*(K170*ABS(K170)-L170*ABS(L170)))</f>
        <v>734.84285924146127</v>
      </c>
    </row>
    <row r="172" spans="1:26" x14ac:dyDescent="0.3">
      <c r="A172">
        <v>11.5</v>
      </c>
      <c r="B172">
        <f>0.5*(B171+C171+9.81/$J$38*(P171-Q171)-$B$37*$J$41/(2*$J$37)*(B171*ABS(B171)+C171*ABS(C171)))</f>
        <v>0.53618125655608184</v>
      </c>
      <c r="C172">
        <f>0.5*(B171+D171+9.81/$J$38*(P171-R171)-$B$37*$J$41/(2*$J$37)*(B171*ABS(B171)+D171*ABS(D171)))</f>
        <v>0.50393862382340049</v>
      </c>
      <c r="D172">
        <f>0.5*(C171+E171+9.81/$J$38*(Q171-S171)-$B$37*$J$41/(2*$J$37)*(C171*ABS(C171)+E171*ABS(E171)))</f>
        <v>0.47880344047898926</v>
      </c>
      <c r="E172">
        <f>0.5*(D171+F171+9.81/$J$38*(R171-T171)-$B$37*$J$41/(2*$J$37)*(D171*ABS(D171)+F171*ABS(F171)))</f>
        <v>0.44186359036333311</v>
      </c>
      <c r="F172">
        <f>0.5*(E171+G171+9.81/$J$38*(S171-U171)-$B$37*$J$41/(2*$J$37)*(E171*ABS(E171)+G171*ABS(G171)))</f>
        <v>0.39365626528763242</v>
      </c>
      <c r="G172">
        <f>0.5*(F171+H171+9.81/$J$38*(T171-V171)-$B$37*$J$41/(2*$J$37)*(F171*ABS(F171)+H171*ABS(H171)))</f>
        <v>0.33661800260874603</v>
      </c>
      <c r="H172">
        <f>0.5*(G171+I171+9.81/$J$38*(U171-W171)-$B$37*$J$41/(2*$J$37)*(G171*ABS(G171)+I171*ABS(I171)))</f>
        <v>0.2752549170159031</v>
      </c>
      <c r="I172">
        <f>0.5*(H171+J171+9.81/$J$38*(V171-X171)-$B$37*$J$41/(2*$J$37)*(H171*ABS(H171)+J171*ABS(J171)))</f>
        <v>0.21401195524743857</v>
      </c>
      <c r="J172">
        <f>0.5*(I171+K171+9.81/$J$38*(W171-Y171)-$B$37*$J$41/(2*$J$37)*(I171*ABS(I171)+K171*ABS(K171)))</f>
        <v>0.15291470244882585</v>
      </c>
      <c r="K172">
        <f>0.5*(J171+L171+9.81/$J$38*(X171-Z171)-$B$37*$J$41/(2*$J$37)*(J171*ABS(J171)+L171*ABS(L171)))</f>
        <v>9.19435542362214E-2</v>
      </c>
      <c r="L172">
        <f>$B$26*M172*SQRT(Z172/$J$39)</f>
        <v>0</v>
      </c>
      <c r="M172">
        <f t="shared" si="3"/>
        <v>0</v>
      </c>
      <c r="O172">
        <v>11.5</v>
      </c>
      <c r="P172">
        <f>$J$39-$B$26^2/19.62</f>
        <v>723.5367494426622</v>
      </c>
      <c r="Q172">
        <f>0.5*(P171+R171+$J$38/9.81*(B171-D171)-$B$37*$J$41/(19.62*$J$37)*(B171*ABS(B171)-D171*ABS(D171)))</f>
        <v>730.75472067966882</v>
      </c>
      <c r="R172">
        <f>0.5*(Q171+S171+$J$38/9.81*(C171-E171)-$B$37*$J$41/(19.62*$J$37)*(C171*ABS(C171)-E171*ABS(E171)))</f>
        <v>735.32978213506522</v>
      </c>
      <c r="S172">
        <f>0.5*(R171+T171+$J$38/9.81*(D171-F171)-$B$37*$J$41/(19.62*$J$37)*(D171*ABS(D171)-F171*ABS(F171)))</f>
        <v>738.85380431760575</v>
      </c>
      <c r="T172">
        <f>0.5*(S171+U171+$J$38/9.81*(E171-G171)-$B$37*$J$41/(19.62*$J$37)*(E171*ABS(E171)-G171*ABS(G171)))</f>
        <v>741.1946316814267</v>
      </c>
      <c r="U172">
        <f>0.5*(T171+V171+$J$38/9.81*(F171-H171)-$B$37*$J$41/(19.62*$J$37)*(F171*ABS(F171)-H171*ABS(H171)))</f>
        <v>742.50418292631616</v>
      </c>
      <c r="V172">
        <f>0.5*(U171+W171+$J$38/9.81*(G171-I171)-$B$37*$J$41/(19.62*$J$37)*(G171*ABS(G171)-I171*ABS(I171)))</f>
        <v>743.20582708677262</v>
      </c>
      <c r="W172">
        <f>0.5*(V171+X171+$J$38/9.81*(H171-J171)-$B$37*$J$41/(19.62*$J$37)*(H171*ABS(H171)-J171*ABS(J171)))</f>
        <v>743.75018777666128</v>
      </c>
      <c r="X172">
        <f>0.5*(W171+Y171+$J$38/9.81*(I171-K171)-$B$37*$J$41/(19.62*$J$37)*(I171*ABS(I171)-K171*ABS(K171)))</f>
        <v>744.14585314705698</v>
      </c>
      <c r="Y172">
        <f>0.5*(X171+Z171+$J$38/9.81*(J171-L171)-$B$37*$J$41/(19.62*$J$37)*(J171*ABS(J171)-L171*ABS(L171)))</f>
        <v>744.40349825820397</v>
      </c>
      <c r="Z172">
        <f>0.5*(Y171+Z171+$J$38/9.81*(K171-L171)-$B$37*$J$41/(19.62*$J$37)*(K171*ABS(K171)-L171*ABS(L171)))</f>
        <v>741.30263195725922</v>
      </c>
    </row>
    <row r="173" spans="1:26" x14ac:dyDescent="0.3">
      <c r="A173">
        <v>11.6</v>
      </c>
      <c r="B173">
        <f>0.5*(B172+C172+9.81/$J$38*(P172-Q172)-$B$37*$J$41/(2*$J$37)*(B172*ABS(B172)+C172*ABS(C172)))</f>
        <v>0.48518775971586092</v>
      </c>
      <c r="C173">
        <f>0.5*(B172+D172+9.81/$J$38*(P172-R172)-$B$37*$J$41/(2*$J$37)*(B172*ABS(B172)+D172*ABS(D172)))</f>
        <v>0.45062690603756883</v>
      </c>
      <c r="D173">
        <f>0.5*(C172+E172+9.81/$J$38*(Q172-S172)-$B$37*$J$41/(2*$J$37)*(C172*ABS(C172)+E172*ABS(E172)))</f>
        <v>0.43381945209665085</v>
      </c>
      <c r="E173">
        <f>0.5*(D172+F172+9.81/$J$38*(R172-T172)-$B$37*$J$41/(2*$J$37)*(D172*ABS(D172)+F172*ABS(F172)))</f>
        <v>0.40791170489323225</v>
      </c>
      <c r="F173">
        <f>0.5*(E172+G172+9.81/$J$38*(S172-U172)-$B$37*$J$41/(2*$J$37)*(E172*ABS(E172)+G172*ABS(G172)))</f>
        <v>0.37159431897127326</v>
      </c>
      <c r="G173">
        <f>0.5*(F172+H172+9.81/$J$38*(T172-V172)-$B$37*$J$41/(2*$J$37)*(F172*ABS(F172)+H172*ABS(H172)))</f>
        <v>0.32471497462285975</v>
      </c>
      <c r="H173">
        <f>0.5*(G172+I172+9.81/$J$38*(U172-W172)-$B$37*$J$41/(2*$J$37)*(G172*ABS(G172)+I172*ABS(I172)))</f>
        <v>0.26927548723979855</v>
      </c>
      <c r="I173">
        <f>0.5*(H172+J172+9.81/$J$38*(V172-X172)-$B$37*$J$41/(2*$J$37)*(H172*ABS(H172)+J172*ABS(J172)))</f>
        <v>0.20953468297688699</v>
      </c>
      <c r="J173">
        <f>0.5*(I172+K172+9.81/$J$38*(W172-Y172)-$B$37*$J$41/(2*$J$37)*(I172*ABS(I172)+K172*ABS(K172)))</f>
        <v>0.14981984382605498</v>
      </c>
      <c r="K173">
        <f>0.5*(J172+L172+9.81/$J$38*(X172-Z172)-$B$37*$J$41/(2*$J$37)*(J172*ABS(J172)+L172*ABS(L172)))</f>
        <v>9.0122894067009782E-2</v>
      </c>
      <c r="L173">
        <f>$B$26*M173*SQRT(Z173/$J$39)</f>
        <v>0</v>
      </c>
      <c r="M173">
        <f t="shared" si="3"/>
        <v>0</v>
      </c>
      <c r="O173">
        <v>11.6</v>
      </c>
      <c r="P173">
        <f>$J$39-$B$26^2/19.62</f>
        <v>723.5367494426622</v>
      </c>
      <c r="Q173">
        <f>0.5*(P172+R172+$J$38/9.81*(B172-D172)-$B$37*$J$41/(19.62*$J$37)*(B172*ABS(B172)-D172*ABS(D172)))</f>
        <v>732.4162085768196</v>
      </c>
      <c r="R173">
        <f>0.5*(Q172+S172+$J$38/9.81*(C172-E172)-$B$37*$J$41/(19.62*$J$37)*(C172*ABS(C172)-E172*ABS(E172)))</f>
        <v>738.03140311774155</v>
      </c>
      <c r="S173">
        <f>0.5*(R172+T172+$J$38/9.81*(D172-F172)-$B$37*$J$41/(19.62*$J$37)*(D172*ABS(D172)-F172*ABS(F172)))</f>
        <v>742.68881619358456</v>
      </c>
      <c r="T173">
        <f>0.5*(S172+U172+$J$38/9.81*(E172-G172)-$B$37*$J$41/(19.62*$J$37)*(E172*ABS(E172)-G172*ABS(G172)))</f>
        <v>746.15047427496802</v>
      </c>
      <c r="U173">
        <f>0.5*(T172+V172+$J$38/9.81*(F172-H172)-$B$37*$J$41/(19.62*$J$37)*(F172*ABS(F172)-H172*ABS(H172)))</f>
        <v>748.35564874069996</v>
      </c>
      <c r="V173">
        <f>0.5*(U172+W172+$J$38/9.81*(G172-I172)-$B$37*$J$41/(19.62*$J$37)*(G172*ABS(G172)-I172*ABS(I172)))</f>
        <v>749.50119798414755</v>
      </c>
      <c r="W173">
        <f>0.5*(V172+X172+$J$38/9.81*(H172-J172)-$B$37*$J$41/(19.62*$J$37)*(H172*ABS(H172)-J172*ABS(J172)))</f>
        <v>750.03603315810938</v>
      </c>
      <c r="X173">
        <f>0.5*(W172+Y172+$J$38/9.81*(I172-K172)-$B$37*$J$41/(19.62*$J$37)*(I172*ABS(I172)-K172*ABS(K172)))</f>
        <v>750.42290553786665</v>
      </c>
      <c r="Y173">
        <f>0.5*(X172+Z172+$J$38/9.81*(J172-L172)-$B$37*$J$41/(19.62*$J$37)*(J172*ABS(J172)-L172*ABS(L172)))</f>
        <v>750.67393584907836</v>
      </c>
      <c r="Z173">
        <f>0.5*(Y172+Z172+$J$38/9.81*(K172-L172)-$B$37*$J$41/(19.62*$J$37)*(K172*ABS(K172)-L172*ABS(L172)))</f>
        <v>747.63300497802243</v>
      </c>
    </row>
    <row r="174" spans="1:26" x14ac:dyDescent="0.3">
      <c r="A174">
        <v>11.7</v>
      </c>
      <c r="B174">
        <f>0.5*(B173+C173+9.81/$J$38*(P173-Q173)-$B$37*$J$41/(2*$J$37)*(B173*ABS(B173)+C173*ABS(C173)))</f>
        <v>0.42507620355437858</v>
      </c>
      <c r="C174">
        <f>0.5*(B173+D173+9.81/$J$38*(P173-R173)-$B$37*$J$41/(2*$J$37)*(B173*ABS(B173)+D173*ABS(D173)))</f>
        <v>0.38967445097321302</v>
      </c>
      <c r="D174">
        <f>0.5*(C173+E173+9.81/$J$38*(Q173-S173)-$B$37*$J$41/(2*$J$37)*(C173*ABS(C173)+E173*ABS(E173)))</f>
        <v>0.3797594496525028</v>
      </c>
      <c r="E174">
        <f>0.5*(D173+F173+9.81/$J$38*(R173-T173)-$B$37*$J$41/(2*$J$37)*(D173*ABS(D173)+F173*ABS(F173)))</f>
        <v>0.36356594282251725</v>
      </c>
      <c r="F174">
        <f>0.5*(E173+G173+9.81/$J$38*(S173-U173)-$B$37*$J$41/(2*$J$37)*(E173*ABS(E173)+G173*ABS(G173)))</f>
        <v>0.33898109434577417</v>
      </c>
      <c r="G174">
        <f>0.5*(F173+H173+9.81/$J$38*(T173-V173)-$B$37*$J$41/(2*$J$37)*(F173*ABS(F173)+H173*ABS(H173)))</f>
        <v>0.30425876547776765</v>
      </c>
      <c r="H174">
        <f>0.5*(G173+I173+9.81/$J$38*(U173-W173)-$B$37*$J$41/(2*$J$37)*(G173*ABS(G173)+I173*ABS(I173)))</f>
        <v>0.25899940922985015</v>
      </c>
      <c r="I174">
        <f>0.5*(H173+J173+9.81/$J$38*(V173-X173)-$B$37*$J$41/(2*$J$37)*(H173*ABS(H173)+J173*ABS(J173)))</f>
        <v>0.20508688554304896</v>
      </c>
      <c r="J174">
        <f>0.5*(I173+K173+9.81/$J$38*(W173-Y173)-$B$37*$J$41/(2*$J$37)*(I173*ABS(I173)+K173*ABS(K173)))</f>
        <v>0.14674563846205768</v>
      </c>
      <c r="K174">
        <f>0.5*(J173+L173+9.81/$J$38*(X173-Z173)-$B$37*$J$41/(2*$J$37)*(J173*ABS(J173)+L173*ABS(L173)))</f>
        <v>8.8319335980980421E-2</v>
      </c>
      <c r="L174">
        <f>$B$26*M174*SQRT(Z174/$J$39)</f>
        <v>0</v>
      </c>
      <c r="M174">
        <f t="shared" si="3"/>
        <v>0</v>
      </c>
      <c r="O174">
        <v>11.7</v>
      </c>
      <c r="P174">
        <f>$J$39-$B$26^2/19.62</f>
        <v>723.5367494426622</v>
      </c>
      <c r="Q174">
        <f>0.5*(P173+R173+$J$38/9.81*(B173-D173)-$B$37*$J$41/(19.62*$J$37)*(B173*ABS(B173)-D173*ABS(D173)))</f>
        <v>733.45459847603513</v>
      </c>
      <c r="R174">
        <f>0.5*(Q173+S173+$J$38/9.81*(C173-E173)-$B$37*$J$41/(19.62*$J$37)*(C173*ABS(C173)-E173*ABS(E173)))</f>
        <v>739.77317921451424</v>
      </c>
      <c r="S174">
        <f>0.5*(R173+T173+$J$38/9.81*(D173-F173)-$B$37*$J$41/(19.62*$J$37)*(D173*ABS(D173)-F173*ABS(F173)))</f>
        <v>745.32588292445053</v>
      </c>
      <c r="T174">
        <f>0.5*(S173+U173+$J$38/9.81*(E173-G173)-$B$37*$J$41/(19.62*$J$37)*(E173*ABS(E173)-G173*ABS(G173)))</f>
        <v>749.84744288254228</v>
      </c>
      <c r="U174">
        <f>0.5*(T173+V173+$J$38/9.81*(F173-H173)-$B$37*$J$41/(19.62*$J$37)*(F173*ABS(F173)-H173*ABS(H173)))</f>
        <v>753.14516177030157</v>
      </c>
      <c r="V174">
        <f>0.5*(U173+W173+$J$38/9.81*(G173-I173)-$B$37*$J$41/(19.62*$J$37)*(G173*ABS(G173)-I173*ABS(I173)))</f>
        <v>755.1838053023082</v>
      </c>
      <c r="W174">
        <f>0.5*(V173+X173+$J$38/9.81*(H173-J173)-$B$37*$J$41/(19.62*$J$37)*(H173*ABS(H173)-J173*ABS(J173)))</f>
        <v>756.17228245833326</v>
      </c>
      <c r="X174">
        <f>0.5*(W173+Y173+$J$38/9.81*(I173-K173)-$B$37*$J$41/(19.62*$J$37)*(I173*ABS(I173)-K173*ABS(K173)))</f>
        <v>756.56293573933749</v>
      </c>
      <c r="Y174">
        <f>0.5*(X173+Z173+$J$38/9.81*(J173-L173)-$B$37*$J$41/(19.62*$J$37)*(J173*ABS(J173)-L173*ABS(L173)))</f>
        <v>756.81675379269473</v>
      </c>
      <c r="Z174">
        <f>0.5*(Y173+Z173+$J$38/9.81*(K173-L173)-$B$37*$J$41/(19.62*$J$37)*(K173*ABS(K173)-L173*ABS(L173)))</f>
        <v>753.83875823623907</v>
      </c>
    </row>
    <row r="175" spans="1:26" x14ac:dyDescent="0.3">
      <c r="A175">
        <v>11.8</v>
      </c>
      <c r="B175">
        <f>0.5*(B174+C174+9.81/$J$38*(P174-Q174)-$B$37*$J$41/(2*$J$37)*(B174*ABS(B174)+C174*ABS(C174)))</f>
        <v>0.35958250522928953</v>
      </c>
      <c r="C175">
        <f>0.5*(B174+D174+9.81/$J$38*(P174-R174)-$B$37*$J$41/(2*$J$37)*(B174*ABS(B174)+D174*ABS(D174)))</f>
        <v>0.32424235066541024</v>
      </c>
      <c r="D175">
        <f>0.5*(C174+E174+9.81/$J$38*(Q174-S174)-$B$37*$J$41/(2*$J$37)*(C174*ABS(C174)+E174*ABS(E174)))</f>
        <v>0.31944818338314723</v>
      </c>
      <c r="E175">
        <f>0.5*(D174+F174+9.81/$J$38*(R174-T174)-$B$37*$J$41/(2*$J$37)*(D174*ABS(D174)+F174*ABS(F174)))</f>
        <v>0.31084727525496975</v>
      </c>
      <c r="F175">
        <f>0.5*(E174+G174+9.81/$J$38*(S174-U174)-$B$37*$J$41/(2*$J$37)*(E174*ABS(E174)+G174*ABS(G174)))</f>
        <v>0.29624348015321206</v>
      </c>
      <c r="G175">
        <f>0.5*(F174+H174+9.81/$J$38*(T174-V174)-$B$37*$J$41/(2*$J$37)*(F174*ABS(F174)+H174*ABS(H174)))</f>
        <v>0.27327409811990933</v>
      </c>
      <c r="H175">
        <f>0.5*(G174+I174+9.81/$J$38*(U174-W174)-$B$37*$J$41/(2*$J$37)*(G174*ABS(G174)+I174*ABS(I174)))</f>
        <v>0.24007559653606406</v>
      </c>
      <c r="I175">
        <f>0.5*(H174+J174+9.81/$J$38*(V174-X174)-$B$37*$J$41/(2*$J$37)*(H174*ABS(H174)+J174*ABS(J174)))</f>
        <v>0.19621397764645257</v>
      </c>
      <c r="J175">
        <f>0.5*(I174+K174+9.81/$J$38*(W174-Y174)-$B$37*$J$41/(2*$J$37)*(I174*ABS(I174)+K174*ABS(K174)))</f>
        <v>0.14358902223909467</v>
      </c>
      <c r="K175">
        <f>0.5*(J174+L174+9.81/$J$38*(X174-Z174)-$B$37*$J$41/(2*$J$37)*(J174*ABS(J174)+L174*ABS(L174)))</f>
        <v>8.6466455886774721E-2</v>
      </c>
      <c r="L175">
        <f>$B$26*M175*SQRT(Z175/$J$39)</f>
        <v>0</v>
      </c>
      <c r="M175">
        <f t="shared" si="3"/>
        <v>0</v>
      </c>
      <c r="O175">
        <v>11.8</v>
      </c>
      <c r="P175">
        <f>$J$39-$B$26^2/19.62</f>
        <v>723.5367494426622</v>
      </c>
      <c r="Q175">
        <f>0.5*(P174+R174+$J$38/9.81*(B174-D174)-$B$37*$J$41/(19.62*$J$37)*(B174*ABS(B174)-D174*ABS(D174)))</f>
        <v>734.01088008412898</v>
      </c>
      <c r="R175">
        <f>0.5*(Q174+S174+$J$38/9.81*(C174-E174)-$B$37*$J$41/(19.62*$J$37)*(C174*ABS(C174)-E174*ABS(E174)))</f>
        <v>740.7475631532933</v>
      </c>
      <c r="S175">
        <f>0.5*(R174+T174+$J$38/9.81*(D174-F174)-$B$37*$J$41/(19.62*$J$37)*(D174*ABS(D174)-F174*ABS(F174)))</f>
        <v>746.93028581149383</v>
      </c>
      <c r="T175">
        <f>0.5*(S174+U174+$J$38/9.81*(E174-G174)-$B$37*$J$41/(19.62*$J$37)*(E174*ABS(E174)-G174*ABS(G174)))</f>
        <v>752.31876888953877</v>
      </c>
      <c r="U175">
        <f>0.5*(T174+V174+$J$38/9.81*(F174-H174)-$B$37*$J$41/(19.62*$J$37)*(F174*ABS(F174)-H174*ABS(H174)))</f>
        <v>756.67369188842804</v>
      </c>
      <c r="V175">
        <f>0.5*(U174+W174+$J$38/9.81*(G174-I174)-$B$37*$J$41/(19.62*$J$37)*(G174*ABS(G174)-I174*ABS(I174)))</f>
        <v>759.81444521643732</v>
      </c>
      <c r="W175">
        <f>0.5*(V174+X174+$J$38/9.81*(H174-J174)-$B$37*$J$41/(19.62*$J$37)*(H174*ABS(H174)-J174*ABS(J174)))</f>
        <v>761.70919207481973</v>
      </c>
      <c r="X175">
        <f>0.5*(W174+Y174+$J$38/9.81*(I174-K174)-$B$37*$J$41/(19.62*$J$37)*(I174*ABS(I174)-K174*ABS(K174)))</f>
        <v>762.5650013071031</v>
      </c>
      <c r="Y175">
        <f>0.5*(X174+Z174+$J$38/9.81*(J174-L174)-$B$37*$J$41/(19.62*$J$37)*(J174*ABS(J174)-L174*ABS(L174)))</f>
        <v>762.82982447641518</v>
      </c>
      <c r="Z175">
        <f>0.5*(Y174+Z174+$J$38/9.81*(K174-L174)-$B$37*$J$41/(19.62*$J$37)*(K174*ABS(K174)-L174*ABS(L174)))</f>
        <v>759.91928088838438</v>
      </c>
    </row>
    <row r="176" spans="1:26" x14ac:dyDescent="0.3">
      <c r="A176">
        <v>11.9</v>
      </c>
      <c r="B176">
        <f>0.5*(B175+C175+9.81/$J$38*(P175-Q175)-$B$37*$J$41/(2*$J$37)*(B175*ABS(B175)+C175*ABS(C175)))</f>
        <v>0.29147394006702393</v>
      </c>
      <c r="C176">
        <f>0.5*(B175+D175+9.81/$J$38*(P175-R175)-$B$37*$J$41/(2*$J$37)*(B175*ABS(B175)+D175*ABS(D175)))</f>
        <v>0.2566822610049444</v>
      </c>
      <c r="D176">
        <f>0.5*(C175+E175+9.81/$J$38*(Q175-S175)-$B$37*$J$41/(2*$J$37)*(C175*ABS(C175)+E175*ABS(E175)))</f>
        <v>0.2553572185384887</v>
      </c>
      <c r="E176">
        <f>0.5*(D175+F175+9.81/$J$38*(R175-T175)-$B$37*$J$41/(2*$J$37)*(D175*ABS(D175)+F175*ABS(F175)))</f>
        <v>0.25214507424652993</v>
      </c>
      <c r="F176">
        <f>0.5*(E175+G175+9.81/$J$38*(S175-U175)-$B$37*$J$41/(2*$J$37)*(E175*ABS(E175)+G175*ABS(G175)))</f>
        <v>0.24515503901878039</v>
      </c>
      <c r="G176">
        <f>0.5*(F175+H175+9.81/$J$38*(T175-V175)-$B$37*$J$41/(2*$J$37)*(F175*ABS(F175)+H175*ABS(H175)))</f>
        <v>0.23207058916313281</v>
      </c>
      <c r="H176">
        <f>0.5*(G175+I175+9.81/$J$38*(U175-W175)-$B$37*$J$41/(2*$J$37)*(G175*ABS(G175)+I175*ABS(I175)))</f>
        <v>0.21049529489619553</v>
      </c>
      <c r="I176">
        <f>0.5*(H175+J175+9.81/$J$38*(V175-X175)-$B$37*$J$41/(2*$J$37)*(H175*ABS(H175)+J175*ABS(J175)))</f>
        <v>0.17858192361866246</v>
      </c>
      <c r="J176">
        <f>0.5*(I175+K175+9.81/$J$38*(W175-Y175)-$B$37*$J$41/(2*$J$37)*(I175*ABS(I175)+K175*ABS(K175)))</f>
        <v>0.13593751761371031</v>
      </c>
      <c r="K176">
        <f>0.5*(J175+L175+9.81/$J$38*(X175-Z175)-$B$37*$J$41/(2*$J$37)*(J175*ABS(J175)+L175*ABS(L175)))</f>
        <v>8.4511136101160012E-2</v>
      </c>
      <c r="L176">
        <f>$B$26*M176*SQRT(Z176/$J$39)</f>
        <v>0</v>
      </c>
      <c r="M176">
        <f t="shared" si="3"/>
        <v>0</v>
      </c>
      <c r="O176">
        <v>11.9</v>
      </c>
      <c r="P176">
        <f>$J$39-$B$26^2/19.62</f>
        <v>723.5367494426622</v>
      </c>
      <c r="Q176">
        <f>0.5*(P175+R175+$J$38/9.81*(B175-D175)-$B$37*$J$41/(19.62*$J$37)*(B175*ABS(B175)-D175*ABS(D175)))</f>
        <v>734.228649261893</v>
      </c>
      <c r="R176">
        <f>0.5*(Q175+S175+$J$38/9.81*(C175-E175)-$B$37*$J$41/(19.62*$J$37)*(C175*ABS(C175)-E175*ABS(E175)))</f>
        <v>741.16696275519053</v>
      </c>
      <c r="S176">
        <f>0.5*(R175+T175+$J$38/9.81*(D175-F175)-$B$37*$J$41/(19.62*$J$37)*(D175*ABS(D175)-F175*ABS(F175)))</f>
        <v>747.73952630342785</v>
      </c>
      <c r="T176">
        <f>0.5*(S175+U175+$J$38/9.81*(E175-G175)-$B$37*$J$41/(19.62*$J$37)*(E175*ABS(E175)-G175*ABS(G175)))</f>
        <v>753.75533377992144</v>
      </c>
      <c r="U176">
        <f>0.5*(T175+V175+$J$38/9.81*(F175-H175)-$B$37*$J$41/(19.62*$J$37)*(F175*ABS(F175)-H175*ABS(H175)))</f>
        <v>758.98664901209668</v>
      </c>
      <c r="V176">
        <f>0.5*(U175+W175+$J$38/9.81*(G175-I175)-$B$37*$J$41/(19.62*$J$37)*(G175*ABS(G175)-I175*ABS(I175)))</f>
        <v>763.19762450979624</v>
      </c>
      <c r="W176">
        <f>0.5*(V175+X175+$J$38/9.81*(H175-J175)-$B$37*$J$41/(19.62*$J$37)*(H175*ABS(H175)-J175*ABS(J175)))</f>
        <v>766.20584373065651</v>
      </c>
      <c r="X176">
        <f>0.5*(W175+Y175+$J$38/9.81*(I175-K175)-$B$37*$J$41/(19.62*$J$37)*(I175*ABS(I175)-K175*ABS(K175)))</f>
        <v>767.97503598224455</v>
      </c>
      <c r="Y176">
        <f>0.5*(X175+Z175+$J$38/9.81*(J175-L175)-$B$37*$J$41/(19.62*$J$37)*(J175*ABS(J175)-L175*ABS(L175)))</f>
        <v>768.70701318381089</v>
      </c>
      <c r="Z176">
        <f>0.5*(Y175+Z175+$J$38/9.81*(K175-L175)-$B$37*$J$41/(19.62*$J$37)*(K175*ABS(K175)-L175*ABS(L175)))</f>
        <v>765.86975046651003</v>
      </c>
    </row>
    <row r="177" spans="1:26" x14ac:dyDescent="0.3">
      <c r="A177">
        <v>12</v>
      </c>
      <c r="B177">
        <f>0.5*(B176+C176+9.81/$J$38*(P176-Q176)-$B$37*$J$41/(2*$J$37)*(B176*ABS(B176)+C176*ABS(C176)))</f>
        <v>0.22261744475434386</v>
      </c>
      <c r="C177">
        <f>0.5*(B176+D176+9.81/$J$38*(P176-R176)-$B$37*$J$41/(2*$J$37)*(B176*ABS(B176)+D176*ABS(D176)))</f>
        <v>0.18859000162821804</v>
      </c>
      <c r="D177">
        <f>0.5*(C176+E176+9.81/$J$38*(Q176-S176)-$B$37*$J$41/(2*$J$37)*(C176*ABS(C176)+E176*ABS(E176)))</f>
        <v>0.1894034538169263</v>
      </c>
      <c r="E177">
        <f>0.5*(D176+F176+9.81/$J$38*(R176-T176)-$B$37*$J$41/(2*$J$37)*(D176*ABS(D176)+F176*ABS(F176)))</f>
        <v>0.18968332843922683</v>
      </c>
      <c r="F177">
        <f>0.5*(E176+G176+9.81/$J$38*(S176-U176)-$B$37*$J$41/(2*$J$37)*(E176*ABS(E176)+G176*ABS(G176)))</f>
        <v>0.18798721719888981</v>
      </c>
      <c r="G177">
        <f>0.5*(F176+H176+9.81/$J$38*(T176-V176)-$B$37*$J$41/(2*$J$37)*(F176*ABS(F176)+H176*ABS(H176)))</f>
        <v>0.18238757345001314</v>
      </c>
      <c r="H177">
        <f>0.5*(G176+I176+9.81/$J$38*(U176-W176)-$B$37*$J$41/(2*$J$37)*(G176*ABS(G176)+I176*ABS(I176)))</f>
        <v>0.17058473060179646</v>
      </c>
      <c r="I177">
        <f>0.5*(H176+J176+9.81/$J$38*(V176-X176)-$B$37*$J$41/(2*$J$37)*(H176*ABS(H176)+J176*ABS(J176)))</f>
        <v>0.15022386488903569</v>
      </c>
      <c r="J177">
        <f>0.5*(I176+K176+9.81/$J$38*(W176-Y176)-$B$37*$J$41/(2*$J$37)*(I176*ABS(I176)+K176*ABS(K176)))</f>
        <v>0.11950715187120514</v>
      </c>
      <c r="K177">
        <f>0.5*(J176+L176+9.81/$J$38*(X176-Z176)-$B$37*$J$41/(2*$J$37)*(J176*ABS(J176)+L176*ABS(L176)))</f>
        <v>7.8087168549417649E-2</v>
      </c>
      <c r="L177">
        <f>$B$26*M177*SQRT(Z177/$J$39)</f>
        <v>0</v>
      </c>
      <c r="M177">
        <f t="shared" si="3"/>
        <v>0</v>
      </c>
      <c r="O177">
        <v>12</v>
      </c>
      <c r="P177">
        <f>$J$39-$B$26^2/19.62</f>
        <v>723.5367494426622</v>
      </c>
      <c r="Q177">
        <f>0.5*(P176+R176+$J$38/9.81*(B176-D176)-$B$37*$J$41/(19.62*$J$37)*(B176*ABS(B176)-D176*ABS(D176)))</f>
        <v>734.22948322043771</v>
      </c>
      <c r="R177">
        <f>0.5*(Q176+S176+$J$38/9.81*(C176-E176)-$B$37*$J$41/(19.62*$J$37)*(C176*ABS(C176)-E176*ABS(E176)))</f>
        <v>741.21996592282994</v>
      </c>
      <c r="S177">
        <f>0.5*(R176+T176+$J$38/9.81*(D176-F176)-$B$37*$J$41/(19.62*$J$37)*(D176*ABS(D176)-F176*ABS(F176)))</f>
        <v>747.99153664931623</v>
      </c>
      <c r="T177">
        <f>0.5*(S176+U176+$J$38/9.81*(E176-G176)-$B$37*$J$41/(19.62*$J$37)*(E176*ABS(E176)-G176*ABS(G176)))</f>
        <v>754.40671502576015</v>
      </c>
      <c r="U177">
        <f>0.5*(T176+V176+$J$38/9.81*(F176-H176)-$B$37*$J$41/(19.62*$J$37)*(F176*ABS(F176)-H176*ABS(H176)))</f>
        <v>760.2783613844731</v>
      </c>
      <c r="V177">
        <f>0.5*(U176+W176+$J$38/9.81*(G176-I176)-$B$37*$J$41/(19.62*$J$37)*(G176*ABS(G176)-I176*ABS(I176)))</f>
        <v>765.37700201320433</v>
      </c>
      <c r="W177">
        <f>0.5*(V176+X176+$J$38/9.81*(H176-J176)-$B$37*$J$41/(19.62*$J$37)*(H176*ABS(H176)-J176*ABS(J176)))</f>
        <v>769.4624218540697</v>
      </c>
      <c r="X177">
        <f>0.5*(W176+Y176+$J$38/9.81*(I176-K176)-$B$37*$J$41/(19.62*$J$37)*(I176*ABS(I176)-K176*ABS(K176)))</f>
        <v>772.34695793923004</v>
      </c>
      <c r="Y177">
        <f>0.5*(X176+Z176+$J$38/9.81*(J176-L176)-$B$37*$J$41/(19.62*$J$37)*(J176*ABS(J176)-L176*ABS(L176)))</f>
        <v>773.98948073163626</v>
      </c>
      <c r="Z177">
        <f>0.5*(Y176+Z176+$J$38/9.81*(K176-L176)-$B$37*$J$41/(19.62*$J$37)*(K176*ABS(K176)-L176*ABS(L176)))</f>
        <v>771.68192690891453</v>
      </c>
    </row>
    <row r="178" spans="1:26" x14ac:dyDescent="0.3">
      <c r="A178">
        <v>12.1</v>
      </c>
      <c r="B178">
        <f>0.5*(B177+C177+9.81/$J$38*(P177-Q177)-$B$37*$J$41/(2*$J$37)*(B177*ABS(B177)+C177*ABS(C177)))</f>
        <v>0.15415874787426709</v>
      </c>
      <c r="C178">
        <f>0.5*(B177+D177+9.81/$J$38*(P177-R177)-$B$37*$J$41/(2*$J$37)*(B177*ABS(B177)+D177*ABS(D177)))</f>
        <v>0.12094938413869132</v>
      </c>
      <c r="D178">
        <f>0.5*(C177+E177+9.81/$J$38*(Q177-S177)-$B$37*$J$41/(2*$J$37)*(C177*ABS(C177)+E177*ABS(E177)))</f>
        <v>0.12293594170200639</v>
      </c>
      <c r="E178">
        <f>0.5*(D177+F177+9.81/$J$38*(R177-T177)-$B$37*$J$41/(2*$J$37)*(D177*ABS(D177)+F177*ABS(F177)))</f>
        <v>0.12526124895812737</v>
      </c>
      <c r="F178">
        <f>0.5*(E177+G177+9.81/$J$38*(S177-U177)-$B$37*$J$41/(2*$J$37)*(E177*ABS(E177)+G177*ABS(G177)))</f>
        <v>0.12692953149328207</v>
      </c>
      <c r="G178">
        <f>0.5*(F177+H177+9.81/$J$38*(T177-V177)-$B$37*$J$41/(2*$J$37)*(F177*ABS(F177)+H177*ABS(H177)))</f>
        <v>0.12651249234168971</v>
      </c>
      <c r="H178">
        <f>0.5*(G177+I177+9.81/$J$38*(U177-W177)-$B$37*$J$41/(2*$J$37)*(G177*ABS(G177)+I177*ABS(I177)))</f>
        <v>0.12212446426785338</v>
      </c>
      <c r="I178">
        <f>0.5*(H177+J177+9.81/$J$38*(V177-X177)-$B$37*$J$41/(2*$J$37)*(H177*ABS(H177)+J177*ABS(J177)))</f>
        <v>0.11151565509517318</v>
      </c>
      <c r="J178">
        <f>0.5*(I177+K177+9.81/$J$38*(W177-Y177)-$B$37*$J$41/(2*$J$37)*(I177*ABS(I177)+K177*ABS(K177)))</f>
        <v>9.2377100760995839E-2</v>
      </c>
      <c r="K178">
        <f>0.5*(J177+L177+9.81/$J$38*(X177-Z177)-$B$37*$J$41/(2*$J$37)*(J177*ABS(J177)+L177*ABS(L177)))</f>
        <v>6.2947313563216645E-2</v>
      </c>
      <c r="L178">
        <f>$B$26*M178*SQRT(Z178/$J$39)</f>
        <v>0</v>
      </c>
      <c r="M178">
        <f t="shared" si="3"/>
        <v>0</v>
      </c>
      <c r="O178">
        <v>12.1</v>
      </c>
      <c r="P178">
        <f>$J$39-$B$26^2/19.62</f>
        <v>723.5367494426622</v>
      </c>
      <c r="Q178">
        <f>0.5*(P177+R177+$J$38/9.81*(B177-D177)-$B$37*$J$41/(19.62*$J$37)*(B177*ABS(B177)-D177*ABS(D177)))</f>
        <v>734.10507850616614</v>
      </c>
      <c r="R178">
        <f>0.5*(Q177+S177+$J$38/9.81*(C177-E177)-$B$37*$J$41/(19.62*$J$37)*(C177*ABS(C177)-E177*ABS(E177)))</f>
        <v>741.05367032736467</v>
      </c>
      <c r="S178">
        <f>0.5*(R177+T177+$J$38/9.81*(D177-F177)-$B$37*$J$41/(19.62*$J$37)*(D177*ABS(D177)-F177*ABS(F177)))</f>
        <v>747.88696743811317</v>
      </c>
      <c r="T178">
        <f>0.5*(S177+U177+$J$38/9.81*(E177-G177)-$B$37*$J$41/(19.62*$J$37)*(E177*ABS(E177)-G177*ABS(G177)))</f>
        <v>754.51423894871471</v>
      </c>
      <c r="U178">
        <f>0.5*(T177+V177+$J$38/9.81*(F177-H177)-$B$37*$J$41/(19.62*$J$37)*(F177*ABS(F177)-H177*ABS(H177)))</f>
        <v>760.79657475748843</v>
      </c>
      <c r="V178">
        <f>0.5*(U177+W177+$J$38/9.81*(G177-I177)-$B$37*$J$41/(19.62*$J$37)*(G177*ABS(G177)-I177*ABS(I177)))</f>
        <v>766.54251069783425</v>
      </c>
      <c r="W178">
        <f>0.5*(V177+X177+$J$38/9.81*(H177-J177)-$B$37*$J$41/(19.62*$J$37)*(H177*ABS(H177)-J177*ABS(J177)))</f>
        <v>771.51738881546214</v>
      </c>
      <c r="X178">
        <f>0.5*(W177+Y177+$J$38/9.81*(I177-K177)-$B$37*$J$41/(19.62*$J$37)*(I177*ABS(I177)-K177*ABS(K177)))</f>
        <v>775.4761765934129</v>
      </c>
      <c r="Y178">
        <f>0.5*(X177+Z177+$J$38/9.81*(J177-L177)-$B$37*$J$41/(19.62*$J$37)*(J177*ABS(J177)-L177*ABS(L177)))</f>
        <v>778.22735202397814</v>
      </c>
      <c r="Z178">
        <f>0.5*(Y177+Z177+$J$38/9.81*(K177-L177)-$B$37*$J$41/(19.62*$J$37)*(K177*ABS(K177)-L177*ABS(L177)))</f>
        <v>776.89528120388445</v>
      </c>
    </row>
    <row r="179" spans="1:26" x14ac:dyDescent="0.3">
      <c r="A179">
        <v>12.2</v>
      </c>
      <c r="B179">
        <f>0.5*(B178+C178+9.81/$J$38*(P178-Q178)-$B$37*$J$41/(2*$J$37)*(B178*ABS(B178)+C178*ABS(C178)))</f>
        <v>8.6721332817067204E-2</v>
      </c>
      <c r="C179">
        <f>0.5*(B178+D178+9.81/$J$38*(P178-R178)-$B$37*$J$41/(2*$J$37)*(B178*ABS(B178)+D178*ABS(D178)))</f>
        <v>5.4299914586453245E-2</v>
      </c>
      <c r="D179">
        <f>0.5*(C178+E178+9.81/$J$38*(Q178-S178)-$B$37*$J$41/(2*$J$37)*(C178*ABS(C178)+E178*ABS(E178)))</f>
        <v>5.6821560387999522E-2</v>
      </c>
      <c r="E179">
        <f>0.5*(D178+F178+9.81/$J$38*(R178-T178)-$B$37*$J$41/(2*$J$37)*(D178*ABS(D178)+F178*ABS(F178)))</f>
        <v>6.019388188103008E-2</v>
      </c>
      <c r="F179">
        <f>0.5*(E178+G178+9.81/$J$38*(S178-U178)-$B$37*$J$41/(2*$J$37)*(E178*ABS(E178)+G178*ABS(G178)))</f>
        <v>6.3797350350750626E-2</v>
      </c>
      <c r="G179">
        <f>0.5*(F178+H178+9.81/$J$38*(T178-V178)-$B$37*$J$41/(2*$J$37)*(F178*ABS(F178)+H178*ABS(H178)))</f>
        <v>6.6675865648055527E-2</v>
      </c>
      <c r="H179">
        <f>0.5*(G178+I178+9.81/$J$38*(U178-W178)-$B$37*$J$41/(2*$J$37)*(G178*ABS(G178)+I178*ABS(I178)))</f>
        <v>6.7451049128500973E-2</v>
      </c>
      <c r="I179">
        <f>0.5*(H178+J178+9.81/$J$38*(V178-X178)-$B$37*$J$41/(2*$J$37)*(H178*ABS(H178)+J178*ABS(J178)))</f>
        <v>6.4283334159797298E-2</v>
      </c>
      <c r="J179">
        <f>0.5*(I178+K178+9.81/$J$38*(W178-Y178)-$B$37*$J$41/(2*$J$37)*(I178*ABS(I178)+K178*ABS(K178)))</f>
        <v>5.4959542080523671E-2</v>
      </c>
      <c r="K179">
        <f>0.5*(J178+L178+9.81/$J$38*(X178-Z178)-$B$37*$J$41/(2*$J$37)*(J178*ABS(J178)+L178*ABS(L178)))</f>
        <v>3.9361769876420295E-2</v>
      </c>
      <c r="L179">
        <f>$B$26*M179*SQRT(Z179/$J$39)</f>
        <v>0</v>
      </c>
      <c r="M179">
        <f t="shared" si="3"/>
        <v>0</v>
      </c>
      <c r="O179">
        <v>12.2</v>
      </c>
      <c r="P179">
        <f>$J$39-$B$26^2/19.62</f>
        <v>723.5367494426622</v>
      </c>
      <c r="Q179">
        <f>0.5*(P178+R178+$J$38/9.81*(B178-D178)-$B$37*$J$41/(19.62*$J$37)*(B178*ABS(B178)-D178*ABS(D178)))</f>
        <v>733.91841361137347</v>
      </c>
      <c r="R179">
        <f>0.5*(Q178+S178+$J$38/9.81*(C178-E178)-$B$37*$J$41/(19.62*$J$37)*(C178*ABS(C178)-E178*ABS(E178)))</f>
        <v>740.77185877847774</v>
      </c>
      <c r="S179">
        <f>0.5*(R178+T178+$J$38/9.81*(D178-F178)-$B$37*$J$41/(19.62*$J$37)*(D178*ABS(D178)-F178*ABS(F178)))</f>
        <v>747.57633685062206</v>
      </c>
      <c r="T179">
        <f>0.5*(S178+U178+$J$38/9.81*(E178-G178)-$B$37*$J$41/(19.62*$J$37)*(E178*ABS(E178)-G178*ABS(G178)))</f>
        <v>754.27672175720693</v>
      </c>
      <c r="U179">
        <f>0.5*(T178+V178+$J$38/9.81*(F178-H178)-$B$37*$J$41/(19.62*$J$37)*(F178*ABS(F178)-H178*ABS(H178)))</f>
        <v>760.77817950486474</v>
      </c>
      <c r="V179">
        <f>0.5*(U178+W178+$J$38/9.81*(G178-I178)-$B$37*$J$41/(19.62*$J$37)*(G178*ABS(G178)-I178*ABS(I178)))</f>
        <v>766.93663376671577</v>
      </c>
      <c r="W179">
        <f>0.5*(V178+X178+$J$38/9.81*(H178-J178)-$B$37*$J$41/(19.62*$J$37)*(H178*ABS(H178)-J178*ABS(J178)))</f>
        <v>772.55584247096817</v>
      </c>
      <c r="X179">
        <f>0.5*(W178+Y178+$J$38/9.81*(I178-K178)-$B$37*$J$41/(19.62*$J$37)*(I178*ABS(I178)-K178*ABS(K178)))</f>
        <v>777.39732981242742</v>
      </c>
      <c r="Y179">
        <f>0.5*(X178+Z178+$J$38/9.81*(J178-L178)-$B$37*$J$41/(19.62*$J$37)*(J178*ABS(J178)-L178*ABS(L178)))</f>
        <v>780.98820788246576</v>
      </c>
      <c r="Z179">
        <f>0.5*(Y178+Z178+$J$38/9.81*(K178-L178)-$B$37*$J$41/(19.62*$J$37)*(K178*ABS(K178)-L178*ABS(L178)))</f>
        <v>780.83380680047719</v>
      </c>
    </row>
    <row r="180" spans="1:26" x14ac:dyDescent="0.3">
      <c r="A180">
        <v>12.3</v>
      </c>
      <c r="B180">
        <f>0.5*(B179+C179+9.81/$J$38*(P179-Q179)-$B$37*$J$41/(2*$J$37)*(B179*ABS(B179)+C179*ABS(C179)))</f>
        <v>2.0583895972723663E-2</v>
      </c>
      <c r="C180">
        <f>0.5*(B179+D179+9.81/$J$38*(P179-R179)-$B$37*$J$41/(2*$J$37)*(B179*ABS(B179)+D179*ABS(D179)))</f>
        <v>-1.1112373461360615E-2</v>
      </c>
      <c r="D180">
        <f>0.5*(C179+E179+9.81/$J$38*(Q179-S179)-$B$37*$J$41/(2*$J$37)*(C179*ABS(C179)+E179*ABS(E179)))</f>
        <v>-8.4336134759563294E-3</v>
      </c>
      <c r="E180">
        <f>0.5*(D179+F179+9.81/$J$38*(R179-T179)-$B$37*$J$41/(2*$J$37)*(D179*ABS(D179)+F179*ABS(F179)))</f>
        <v>-4.6352343880809053E-3</v>
      </c>
      <c r="F180">
        <f>0.5*(E179+G179+9.81/$J$38*(S179-U179)-$B$37*$J$41/(2*$J$37)*(E179*ABS(E179)+G179*ABS(G179)))</f>
        <v>-5.2875493026200355E-5</v>
      </c>
      <c r="G180">
        <f>0.5*(F179+H179+9.81/$J$38*(T179-V179)-$B$37*$J$41/(2*$J$37)*(F179*ABS(F179)+H179*ABS(H179)))</f>
        <v>4.7423342926042663E-3</v>
      </c>
      <c r="H180">
        <f>0.5*(G179+I179+9.81/$J$38*(U179-W179)-$B$37*$J$41/(2*$J$37)*(G179*ABS(G179)+I179*ABS(I179)))</f>
        <v>8.8403269183543343E-3</v>
      </c>
      <c r="I180">
        <f>0.5*(H179+J179+9.81/$J$38*(V179-X179)-$B$37*$J$41/(2*$J$37)*(H179*ABS(H179)+J179*ABS(J179)))</f>
        <v>1.0899386102560436E-2</v>
      </c>
      <c r="J180">
        <f>0.5*(I179+K179+9.81/$J$38*(W179-Y179)-$B$37*$J$41/(2*$J$37)*(I179*ABS(I179)+K179*ABS(K179)))</f>
        <v>1.1271092437883767E-2</v>
      </c>
      <c r="K180">
        <f>0.5*(J179+L179+9.81/$J$38*(X179-Z179)-$B$37*$J$41/(2*$J$37)*(J179*ABS(J179)+L179*ABS(L179)))</f>
        <v>1.0953454607758898E-2</v>
      </c>
      <c r="L180">
        <f>$B$26*M180*SQRT(Z180/$J$39)</f>
        <v>0</v>
      </c>
      <c r="M180">
        <f t="shared" si="3"/>
        <v>0</v>
      </c>
      <c r="O180">
        <v>12.3</v>
      </c>
      <c r="P180">
        <f>$J$39-$B$26^2/19.62</f>
        <v>723.5367494426622</v>
      </c>
      <c r="Q180">
        <f>0.5*(P179+R179+$J$38/9.81*(B179-D179)-$B$37*$J$41/(19.62*$J$37)*(B179*ABS(B179)-D179*ABS(D179)))</f>
        <v>733.70872639934271</v>
      </c>
      <c r="R180">
        <f>0.5*(Q179+S179+$J$38/9.81*(C179-E179)-$B$37*$J$41/(19.62*$J$37)*(C179*ABS(C179)-E179*ABS(E179)))</f>
        <v>740.44096104974994</v>
      </c>
      <c r="S180">
        <f>0.5*(R179+T179+$J$38/9.81*(D179-F179)-$B$37*$J$41/(19.62*$J$37)*(D179*ABS(D179)-F179*ABS(F179)))</f>
        <v>747.16163454624257</v>
      </c>
      <c r="T180">
        <f>0.5*(S179+U179+$J$38/9.81*(E179-G179)-$B$37*$J$41/(19.62*$J$37)*(E179*ABS(E179)-G179*ABS(G179)))</f>
        <v>753.84027433729693</v>
      </c>
      <c r="U180">
        <f>0.5*(T179+V179+$J$38/9.81*(F179-H179)-$B$37*$J$41/(19.62*$J$37)*(F179*ABS(F179)-H179*ABS(H179)))</f>
        <v>760.41673013372792</v>
      </c>
      <c r="V180">
        <f>0.5*(U179+W179+$J$38/9.81*(G179-I179)-$B$37*$J$41/(19.62*$J$37)*(G179*ABS(G179)-I179*ABS(I179)))</f>
        <v>766.79139334929584</v>
      </c>
      <c r="W180">
        <f>0.5*(V179+X179+$J$38/9.81*(H179-J179)-$B$37*$J$41/(19.62*$J$37)*(H179*ABS(H179)-J179*ABS(J179)))</f>
        <v>772.816387308054</v>
      </c>
      <c r="X180">
        <f>0.5*(W179+Y179+$J$38/9.81*(I179-K179)-$B$37*$J$41/(19.62*$J$37)*(I179*ABS(I179)-K179*ABS(K179)))</f>
        <v>778.06764158962119</v>
      </c>
      <c r="Y180">
        <f>0.5*(X179+Z179+$J$38/9.81*(J179-L179)-$B$37*$J$41/(19.62*$J$37)*(J179*ABS(J179)-L179*ABS(L179)))</f>
        <v>781.97279211440673</v>
      </c>
      <c r="Z180">
        <f>0.5*(Y179+Z179+$J$38/9.81*(K179-L179)-$B$37*$J$41/(19.62*$J$37)*(K179*ABS(K179)-L179*ABS(L179)))</f>
        <v>782.957337838184</v>
      </c>
    </row>
    <row r="181" spans="1:26" x14ac:dyDescent="0.3">
      <c r="A181">
        <v>12.4</v>
      </c>
      <c r="B181">
        <f>0.5*(B180+C180+9.81/$J$38*(P180-Q180)-$B$37*$J$41/(2*$J$37)*(B180*ABS(B180)+C180*ABS(C180)))</f>
        <v>-4.4179570825377906E-2</v>
      </c>
      <c r="C181">
        <f>0.5*(B180+D180+9.81/$J$38*(P180-R180)-$B$37*$J$41/(2*$J$37)*(B180*ABS(B180)+D180*ABS(D180)))</f>
        <v>-7.5214334913167452E-2</v>
      </c>
      <c r="D181">
        <f>0.5*(C180+E180+9.81/$J$38*(Q180-S180)-$B$37*$J$41/(2*$J$37)*(C180*ABS(C180)+E180*ABS(E180)))</f>
        <v>-7.2566421723771452E-2</v>
      </c>
      <c r="E181">
        <f>0.5*(D180+F180+9.81/$J$38*(R180-T180)-$B$37*$J$41/(2*$J$37)*(D180*ABS(D180)+F180*ABS(F180)))</f>
        <v>-6.8678156187657227E-2</v>
      </c>
      <c r="F181">
        <f>0.5*(E180+G180+9.81/$J$38*(S180-U180)-$B$37*$J$41/(2*$J$37)*(E180*ABS(E180)+G180*ABS(G180)))</f>
        <v>-6.3687865894364815E-2</v>
      </c>
      <c r="G181">
        <f>0.5*(F180+H180+9.81/$J$38*(T180-V180)-$B$37*$J$41/(2*$J$37)*(F180*ABS(F180)+H180*ABS(H180)))</f>
        <v>-5.7885943539754479E-2</v>
      </c>
      <c r="H181">
        <f>0.5*(G180+I180+9.81/$J$38*(U180-W180)-$B$37*$J$41/(2*$J$37)*(G180*ABS(G180)+I180*ABS(I180)))</f>
        <v>-5.180694531194565E-2</v>
      </c>
      <c r="I181">
        <f>0.5*(H180+J180+9.81/$J$38*(V180-X180)-$B$37*$J$41/(2*$J$37)*(H180*ABS(H180)+J180*ABS(J180)))</f>
        <v>-4.4169839663267124E-2</v>
      </c>
      <c r="J181">
        <f>0.5*(I180+K180+9.81/$J$38*(W180-Y180)-$B$37*$J$41/(2*$J$37)*(I180*ABS(I180)+K180*ABS(K180)))</f>
        <v>-3.3105186065455101E-2</v>
      </c>
      <c r="K181">
        <f>0.5*(J180+L180+9.81/$J$38*(X180-Z180)-$B$37*$J$41/(2*$J$37)*(J180*ABS(J180)+L180*ABS(L180)))</f>
        <v>-1.7878178216501235E-2</v>
      </c>
      <c r="L181">
        <f>$B$26*M181*SQRT(Z181/$J$39)</f>
        <v>0</v>
      </c>
      <c r="M181">
        <f t="shared" si="3"/>
        <v>0</v>
      </c>
      <c r="O181">
        <v>12.4</v>
      </c>
      <c r="P181">
        <f>$J$39-$B$26^2/19.62</f>
        <v>723.5367494426622</v>
      </c>
      <c r="Q181">
        <f>0.5*(P180+R180+$J$38/9.81*(B180-D180)-$B$37*$J$41/(19.62*$J$37)*(B180*ABS(B180)-D180*ABS(D180)))</f>
        <v>733.49741076818009</v>
      </c>
      <c r="R181">
        <f>0.5*(Q180+S180+$J$38/9.81*(C180-E180)-$B$37*$J$41/(19.62*$J$37)*(C180*ABS(C180)-E180*ABS(E180)))</f>
        <v>740.09844847515637</v>
      </c>
      <c r="S181">
        <f>0.5*(R180+T180+$J$38/9.81*(D180-F180)-$B$37*$J$41/(19.62*$J$37)*(D180*ABS(D180)-F180*ABS(F180)))</f>
        <v>746.70492183725594</v>
      </c>
      <c r="T181">
        <f>0.5*(S180+U180+$J$38/9.81*(E180-G180)-$B$37*$J$41/(19.62*$J$37)*(E180*ABS(E180)-G180*ABS(G180)))</f>
        <v>753.30166348025296</v>
      </c>
      <c r="U181">
        <f>0.5*(T180+V180+$J$38/9.81*(F180-H180)-$B$37*$J$41/(19.62*$J$37)*(F180*ABS(F180)-H180*ABS(H180)))</f>
        <v>759.85349610564219</v>
      </c>
      <c r="V181">
        <f>0.5*(U180+W180+$J$38/9.81*(G180-I180)-$B$37*$J$41/(19.62*$J$37)*(G180*ABS(G180)-I180*ABS(I180)))</f>
        <v>766.29646734533321</v>
      </c>
      <c r="W181">
        <f>0.5*(V180+X180+$J$38/9.81*(H180-J180)-$B$37*$J$41/(19.62*$J$37)*(H180*ABS(H180)-J180*ABS(J180)))</f>
        <v>772.30314739807091</v>
      </c>
      <c r="X181">
        <f>0.5*(W180+Y180+$J$38/9.81*(I180-K180)-$B$37*$J$41/(19.62*$J$37)*(I180*ABS(I180)-K180*ABS(K180)))</f>
        <v>777.39177881038449</v>
      </c>
      <c r="Y181">
        <f>0.5*(X180+Z180+$J$38/9.81*(J180-L180)-$B$37*$J$41/(19.62*$J$37)*(J180*ABS(J180)-L180*ABS(L180)))</f>
        <v>781.09844864410206</v>
      </c>
      <c r="Z181">
        <f>0.5*(Y180+Z180+$J$38/9.81*(K180-L180)-$B$37*$J$41/(19.62*$J$37)*(K180*ABS(K180)-L180*ABS(L180)))</f>
        <v>783.03451062502199</v>
      </c>
    </row>
    <row r="182" spans="1:26" x14ac:dyDescent="0.3">
      <c r="A182">
        <v>12.5</v>
      </c>
      <c r="B182">
        <f>0.5*(B181+C181+9.81/$J$38*(P181-Q181)-$B$37*$J$41/(2*$J$37)*(B181*ABS(B181)+C181*ABS(C181)))</f>
        <v>-0.10759373556055268</v>
      </c>
      <c r="C182">
        <f>0.5*(B181+D181+9.81/$J$38*(P181-R181)-$B$37*$J$41/(2*$J$37)*(B181*ABS(B181)+D181*ABS(D181)))</f>
        <v>-0.13801312165632262</v>
      </c>
      <c r="D182">
        <f>0.5*(C181+E181+9.81/$J$38*(Q181-S181)-$B$37*$J$41/(2*$J$37)*(C181*ABS(C181)+E181*ABS(E181)))</f>
        <v>-0.13545572726410679</v>
      </c>
      <c r="E182">
        <f>0.5*(D181+F181+9.81/$J$38*(R181-T181)-$B$37*$J$41/(2*$J$37)*(D181*ABS(D181)+F181*ABS(F181)))</f>
        <v>-0.13161628167190881</v>
      </c>
      <c r="F182">
        <f>0.5*(E181+G181+9.81/$J$38*(S181-U181)-$B$37*$J$41/(2*$J$37)*(E181*ABS(E181)+G181*ABS(G181)))</f>
        <v>-0.12650880596378564</v>
      </c>
      <c r="G182">
        <f>0.5*(F181+H181+9.81/$J$38*(T181-V181)-$B$37*$J$41/(2*$J$37)*(F181*ABS(F181)+H181*ABS(H181)))</f>
        <v>-0.12023510468287417</v>
      </c>
      <c r="H182">
        <f>0.5*(G181+I181+9.81/$J$38*(U181-W181)-$B$37*$J$41/(2*$J$37)*(G181*ABS(G181)+I181*ABS(I181)))</f>
        <v>-0.11089447912803181</v>
      </c>
      <c r="I182">
        <f>0.5*(H181+J181+9.81/$J$38*(V181-X181)-$B$37*$J$41/(2*$J$37)*(H181*ABS(H181)+J181*ABS(J181)))</f>
        <v>-9.5810327969810732E-2</v>
      </c>
      <c r="J182">
        <f>0.5*(I181+K181+9.81/$J$38*(W181-Y181)-$B$37*$J$41/(2*$J$37)*(I181*ABS(I181)+K181*ABS(K181)))</f>
        <v>-7.3318380189279247E-2</v>
      </c>
      <c r="K182">
        <f>0.5*(J181+L181+9.81/$J$38*(X181-Z181)-$B$37*$J$41/(2*$J$37)*(J181*ABS(J181)+L181*ABS(L181)))</f>
        <v>-4.3687166177582795E-2</v>
      </c>
      <c r="L182">
        <f>$B$26*M182*SQRT(Z182/$J$39)</f>
        <v>0</v>
      </c>
      <c r="M182">
        <f t="shared" si="3"/>
        <v>0</v>
      </c>
      <c r="O182">
        <v>12.5</v>
      </c>
      <c r="P182">
        <f>$J$39-$B$26^2/19.62</f>
        <v>723.5367494426622</v>
      </c>
      <c r="Q182">
        <f>0.5*(P181+R181+$J$38/9.81*(B181-D181)-$B$37*$J$41/(19.62*$J$37)*(B181*ABS(B181)-D181*ABS(D181)))</f>
        <v>733.29336786463875</v>
      </c>
      <c r="R182">
        <f>0.5*(Q181+S181+$J$38/9.81*(C181-E181)-$B$37*$J$41/(19.62*$J$37)*(C181*ABS(C181)-E181*ABS(E181)))</f>
        <v>739.76136499097379</v>
      </c>
      <c r="S182">
        <f>0.5*(R181+T181+$J$38/9.81*(D181-F181)-$B$37*$J$41/(19.62*$J$37)*(D181*ABS(D181)-F181*ABS(F181)))</f>
        <v>746.23847971771193</v>
      </c>
      <c r="T182">
        <f>0.5*(S181+U181+$J$38/9.81*(E181-G181)-$B$37*$J$41/(19.62*$J$37)*(E181*ABS(E181)-G181*ABS(G181)))</f>
        <v>752.7181459703105</v>
      </c>
      <c r="U182">
        <f>0.5*(T181+V181+$J$38/9.81*(F181-H181)-$B$37*$J$41/(19.62*$J$37)*(F181*ABS(F181)-H181*ABS(H181)))</f>
        <v>759.18140291677958</v>
      </c>
      <c r="V182">
        <f>0.5*(U181+W181+$J$38/9.81*(G181-I181)-$B$37*$J$41/(19.62*$J$37)*(G181*ABS(G181)-I181*ABS(I181)))</f>
        <v>765.36525217412043</v>
      </c>
      <c r="W182">
        <f>0.5*(V181+X181+$J$38/9.81*(H181-J181)-$B$37*$J$41/(19.62*$J$37)*(H181*ABS(H181)-J181*ABS(J181)))</f>
        <v>770.87186041324071</v>
      </c>
      <c r="X182">
        <f>0.5*(W181+Y181+$J$38/9.81*(I181-K181)-$B$37*$J$41/(19.62*$J$37)*(I181*ABS(I181)-K181*ABS(K181)))</f>
        <v>775.33395328621828</v>
      </c>
      <c r="Y182">
        <f>0.5*(X181+Z181+$J$38/9.81*(J181-L181)-$B$37*$J$41/(19.62*$J$37)*(J181*ABS(J181)-L181*ABS(L181)))</f>
        <v>778.49208003217757</v>
      </c>
      <c r="Z182">
        <f>0.5*(Y181+Z181+$J$38/9.81*(K181-L181)-$B$37*$J$41/(19.62*$J$37)*(K181*ABS(K181)-L181*ABS(L181)))</f>
        <v>781.13703307037792</v>
      </c>
    </row>
    <row r="183" spans="1:26" x14ac:dyDescent="0.3">
      <c r="A183">
        <v>12.6</v>
      </c>
      <c r="B183">
        <f>0.5*(B182+C182+9.81/$J$38*(P182-Q182)-$B$37*$J$41/(2*$J$37)*(B182*ABS(B182)+C182*ABS(C182)))</f>
        <v>-0.16971210910310197</v>
      </c>
      <c r="C183">
        <f>0.5*(B182+D182+9.81/$J$38*(P182-R182)-$B$37*$J$41/(2*$J$37)*(B182*ABS(B182)+D182*ABS(D182)))</f>
        <v>-0.19953707822465638</v>
      </c>
      <c r="D183">
        <f>0.5*(C182+E182+9.81/$J$38*(Q182-S182)-$B$37*$J$41/(2*$J$37)*(C182*ABS(C182)+E182*ABS(E182)))</f>
        <v>-0.19705456261573384</v>
      </c>
      <c r="E183">
        <f>0.5*(D182+F182+9.81/$J$38*(R182-T182)-$B$37*$J$41/(2*$J$37)*(D182*ABS(D182)+F182*ABS(F182)))</f>
        <v>-0.19327884689939667</v>
      </c>
      <c r="F183">
        <f>0.5*(E182+G182+9.81/$J$38*(S182-U182)-$B$37*$J$41/(2*$J$37)*(E182*ABS(E182)+G182*ABS(G182)))</f>
        <v>-0.18815640490100691</v>
      </c>
      <c r="G183">
        <f>0.5*(F182+H182+9.81/$J$38*(T182-V182)-$B$37*$J$41/(2*$J$37)*(F182*ABS(F182)+H182*ABS(H182)))</f>
        <v>-0.17951086441873695</v>
      </c>
      <c r="H183">
        <f>0.5*(G182+I182+9.81/$J$38*(U182-W182)-$B$37*$J$41/(2*$J$37)*(G182*ABS(G182)+I182*ABS(I182)))</f>
        <v>-0.16423298142758144</v>
      </c>
      <c r="I183">
        <f>0.5*(H182+J182+9.81/$J$38*(V182-X182)-$B$37*$J$41/(2*$J$37)*(H182*ABS(H182)+J182*ABS(J182)))</f>
        <v>-0.14003885879223743</v>
      </c>
      <c r="J183">
        <f>0.5*(I182+K182+9.81/$J$38*(W182-Y182)-$B$37*$J$41/(2*$J$37)*(I182*ABS(I182)+K182*ABS(K182)))</f>
        <v>-0.10638971617317437</v>
      </c>
      <c r="K183">
        <f>0.5*(J182+L182+9.81/$J$38*(X182-Z182)-$B$37*$J$41/(2*$J$37)*(J182*ABS(J182)+L182*ABS(L182)))</f>
        <v>-6.4563566041625886E-2</v>
      </c>
      <c r="L183">
        <f>$B$26*M183*SQRT(Z183/$J$39)</f>
        <v>0</v>
      </c>
      <c r="M183">
        <f t="shared" si="3"/>
        <v>0</v>
      </c>
      <c r="O183">
        <v>12.6</v>
      </c>
      <c r="P183">
        <f>$J$39-$B$26^2/19.62</f>
        <v>723.5367494426622</v>
      </c>
      <c r="Q183">
        <f>0.5*(P182+R182+$J$38/9.81*(B182-D182)-$B$37*$J$41/(19.62*$J$37)*(B182*ABS(B182)-D182*ABS(D182)))</f>
        <v>733.09753975910087</v>
      </c>
      <c r="R183">
        <f>0.5*(Q182+S182+$J$38/9.81*(C182-E182)-$B$37*$J$41/(19.62*$J$37)*(C182*ABS(C182)-E182*ABS(E182)))</f>
        <v>739.43336641347253</v>
      </c>
      <c r="S183">
        <f>0.5*(R182+T182+$J$38/9.81*(D182-F182)-$B$37*$J$41/(19.62*$J$37)*(D182*ABS(D182)-F182*ABS(F182)))</f>
        <v>745.77462508707345</v>
      </c>
      <c r="T183">
        <f>0.5*(S182+U182+$J$38/9.81*(E182-G182)-$B$37*$J$41/(19.62*$J$37)*(E182*ABS(E182)-G182*ABS(G182)))</f>
        <v>752.11825942065332</v>
      </c>
      <c r="U183">
        <f>0.5*(T182+V182+$J$38/9.81*(F182-H182)-$B$37*$J$41/(19.62*$J$37)*(F182*ABS(F182)-H182*ABS(H182)))</f>
        <v>758.22994519091526</v>
      </c>
      <c r="V183">
        <f>0.5*(U182+W182+$J$38/9.81*(G182-I182)-$B$37*$J$41/(19.62*$J$37)*(G182*ABS(G182)-I182*ABS(I182)))</f>
        <v>763.7568422111284</v>
      </c>
      <c r="W183">
        <f>0.5*(V182+X182+$J$38/9.81*(H182-J182)-$B$37*$J$41/(19.62*$J$37)*(H182*ABS(H182)-J182*ABS(J182)))</f>
        <v>768.39610544324216</v>
      </c>
      <c r="X183">
        <f>0.5*(W182+Y182+$J$38/9.81*(I182-K182)-$B$37*$J$41/(19.62*$J$37)*(I182*ABS(I182)-K182*ABS(K182)))</f>
        <v>771.97220362378528</v>
      </c>
      <c r="Y183">
        <f>0.5*(X182+Z182+$J$38/9.81*(J182-L182)-$B$37*$J$41/(19.62*$J$37)*(J182*ABS(J182)-L182*ABS(L182)))</f>
        <v>774.42383443356107</v>
      </c>
      <c r="Z183">
        <f>0.5*(Y182+Z182+$J$38/9.81*(K182-L182)-$B$37*$J$41/(19.62*$J$37)*(K182*ABS(K182)-L182*ABS(L182)))</f>
        <v>777.54335836792291</v>
      </c>
    </row>
    <row r="184" spans="1:26" x14ac:dyDescent="0.3">
      <c r="A184">
        <v>12.7</v>
      </c>
      <c r="B184">
        <f>0.5*(B183+C183+9.81/$J$38*(P183-Q183)-$B$37*$J$41/(2*$J$37)*(B183*ABS(B183)+C183*ABS(C183)))</f>
        <v>-0.23058018762301571</v>
      </c>
      <c r="C184">
        <f>0.5*(B183+D183+9.81/$J$38*(P183-R183)-$B$37*$J$41/(2*$J$37)*(B183*ABS(B183)+D183*ABS(D183)))</f>
        <v>-0.25980709710710931</v>
      </c>
      <c r="D184">
        <f>0.5*(C183+E183+9.81/$J$38*(Q183-S183)-$B$37*$J$41/(2*$J$37)*(C183*ABS(C183)+E183*ABS(E183)))</f>
        <v>-0.25734670614734839</v>
      </c>
      <c r="E184">
        <f>0.5*(D183+F183+9.81/$J$38*(R183-T183)-$B$37*$J$41/(2*$J$37)*(D183*ABS(D183)+F183*ABS(F183)))</f>
        <v>-0.25358265352211279</v>
      </c>
      <c r="F184">
        <f>0.5*(E183+G183+9.81/$J$38*(S183-U183)-$B$37*$J$41/(2*$J$37)*(E183*ABS(E183)+G183*ABS(G183)))</f>
        <v>-0.24626944384209415</v>
      </c>
      <c r="G184">
        <f>0.5*(F183+H183+9.81/$J$38*(T183-V183)-$B$37*$J$41/(2*$J$37)*(F183*ABS(F183)+H183*ABS(H183)))</f>
        <v>-0.23214389470620683</v>
      </c>
      <c r="H184">
        <f>0.5*(G183+I183+9.81/$J$38*(U183-W183)-$B$37*$J$41/(2*$J$37)*(G183*ABS(G183)+I183*ABS(I183)))</f>
        <v>-0.20864660113479244</v>
      </c>
      <c r="I184">
        <f>0.5*(H183+J183+9.81/$J$38*(V183-X183)-$B$37*$J$41/(2*$J$37)*(H183*ABS(H183)+J183*ABS(J183)))</f>
        <v>-0.17480609903230479</v>
      </c>
      <c r="J184">
        <f>0.5*(I183+K183+9.81/$J$38*(W183-Y183)-$B$37*$J$41/(2*$J$37)*(I183*ABS(I183)+K183*ABS(K183)))</f>
        <v>-0.13128037251980346</v>
      </c>
      <c r="K184">
        <f>0.5*(J183+L183+9.81/$J$38*(X183-Z183)-$B$37*$J$41/(2*$J$37)*(J183*ABS(J183)+L183*ABS(L183)))</f>
        <v>-7.9982166713918321E-2</v>
      </c>
      <c r="L184">
        <f>$B$26*M184*SQRT(Z184/$J$39)</f>
        <v>0</v>
      </c>
      <c r="M184">
        <f t="shared" si="3"/>
        <v>0</v>
      </c>
      <c r="O184">
        <v>12.7</v>
      </c>
      <c r="P184">
        <f>$J$39-$B$26^2/19.62</f>
        <v>723.5367494426622</v>
      </c>
      <c r="Q184">
        <f>0.5*(P183+R183+$J$38/9.81*(B183-D183)-$B$37*$J$41/(19.62*$J$37)*(B183*ABS(B183)-D183*ABS(D183)))</f>
        <v>732.90653074016802</v>
      </c>
      <c r="R184">
        <f>0.5*(Q183+S183+$J$38/9.81*(C183-E183)-$B$37*$J$41/(19.62*$J$37)*(C183*ABS(C183)-E183*ABS(E183)))</f>
        <v>739.11073102254647</v>
      </c>
      <c r="S184">
        <f>0.5*(R183+T183+$J$38/9.81*(D183-F183)-$B$37*$J$41/(19.62*$J$37)*(D183*ABS(D183)-F183*ABS(F183)))</f>
        <v>745.3132176665539</v>
      </c>
      <c r="T184">
        <f>0.5*(S183+U183+$J$38/9.81*(E183-G183)-$B$37*$J$41/(19.62*$J$37)*(E183*ABS(E183)-G183*ABS(G183)))</f>
        <v>751.28651862245101</v>
      </c>
      <c r="U184">
        <f>0.5*(T183+V183+$J$38/9.81*(F183-H183)-$B$37*$J$41/(19.62*$J$37)*(F183*ABS(F183)-H183*ABS(H183)))</f>
        <v>756.6938256940258</v>
      </c>
      <c r="V184">
        <f>0.5*(U183+W183+$J$38/9.81*(G183-I183)-$B$37*$J$41/(19.62*$J$37)*(G183*ABS(G183)-I183*ABS(I183)))</f>
        <v>761.26096424773539</v>
      </c>
      <c r="W184">
        <f>0.5*(V183+X183+$J$38/9.81*(H183-J183)-$B$37*$J$41/(19.62*$J$37)*(H183*ABS(H183)-J183*ABS(J183)))</f>
        <v>764.85738116521418</v>
      </c>
      <c r="X184">
        <f>0.5*(W183+Y183+$J$38/9.81*(I183-K183)-$B$37*$J$41/(19.62*$J$37)*(I183*ABS(I183)-K183*ABS(K183)))</f>
        <v>767.48617843219699</v>
      </c>
      <c r="Y184">
        <f>0.5*(X183+Z183+$J$38/9.81*(J183-L183)-$B$37*$J$41/(19.62*$J$37)*(J183*ABS(J183)-L183*ABS(L183)))</f>
        <v>769.22681750381264</v>
      </c>
      <c r="Z184">
        <f>0.5*(Y183+Z183+$J$38/9.81*(K183-L183)-$B$37*$J$41/(19.62*$J$37)*(K183*ABS(K183)-L183*ABS(L183)))</f>
        <v>772.62708086228599</v>
      </c>
    </row>
    <row r="185" spans="1:26" x14ac:dyDescent="0.3">
      <c r="A185">
        <v>12.8</v>
      </c>
      <c r="B185">
        <f>0.5*(B184+C184+9.81/$J$38*(P184-Q184)-$B$37*$J$41/(2*$J$37)*(B184*ABS(B184)+C184*ABS(C184)))</f>
        <v>-0.29021511224237584</v>
      </c>
      <c r="C185">
        <f>0.5*(B184+D184+9.81/$J$38*(P184-R184)-$B$37*$J$41/(2*$J$37)*(B184*ABS(B184)+D184*ABS(D184)))</f>
        <v>-0.31882020230518815</v>
      </c>
      <c r="D185">
        <f>0.5*(C184+E184+9.81/$J$38*(Q184-S184)-$B$37*$J$41/(2*$J$37)*(C184*ABS(C184)+E184*ABS(E184)))</f>
        <v>-0.31631695152605116</v>
      </c>
      <c r="E185">
        <f>0.5*(D184+F184+9.81/$J$38*(R184-T184)-$B$37*$J$41/(2*$J$37)*(D184*ABS(D184)+F184*ABS(F184)))</f>
        <v>-0.31032127362351009</v>
      </c>
      <c r="F185">
        <f>0.5*(E184+G184+9.81/$J$38*(S184-U184)-$B$37*$J$41/(2*$J$37)*(E184*ABS(E184)+G184*ABS(G184)))</f>
        <v>-0.29755519555844567</v>
      </c>
      <c r="G185">
        <f>0.5*(F184+H184+9.81/$J$38*(T184-V184)-$B$37*$J$41/(2*$J$37)*(F184*ABS(F184)+H184*ABS(H184)))</f>
        <v>-0.27539215571070025</v>
      </c>
      <c r="H185">
        <f>0.5*(G184+I184+9.81/$J$38*(U184-W184)-$B$37*$J$41/(2*$J$37)*(G184*ABS(G184)+I184*ABS(I184)))</f>
        <v>-0.24270679174318158</v>
      </c>
      <c r="I185">
        <f>0.5*(H184+J184+9.81/$J$38*(V184-X184)-$B$37*$J$41/(2*$J$37)*(H184*ABS(H184)+J184*ABS(J184)))</f>
        <v>-0.1998812356505808</v>
      </c>
      <c r="J185">
        <f>0.5*(I184+K184+9.81/$J$38*(W184-Y184)-$B$37*$J$41/(2*$J$37)*(I184*ABS(I184)+K184*ABS(K184)))</f>
        <v>-0.14839490869322428</v>
      </c>
      <c r="K185">
        <f>0.5*(J184+L184+9.81/$J$38*(X184-Z184)-$B$37*$J$41/(2*$J$37)*(J184*ABS(J184)+L184*ABS(L184)))</f>
        <v>-9.0356714922143616E-2</v>
      </c>
      <c r="L185">
        <f>$B$26*M185*SQRT(Z185/$J$39)</f>
        <v>0</v>
      </c>
      <c r="M185">
        <f t="shared" si="3"/>
        <v>0</v>
      </c>
      <c r="O185">
        <v>12.8</v>
      </c>
      <c r="P185">
        <f>$J$39-$B$26^2/19.62</f>
        <v>723.5367494426622</v>
      </c>
      <c r="Q185">
        <f>0.5*(P184+R184+$J$38/9.81*(B184-D184)-$B$37*$J$41/(19.62*$J$37)*(B184*ABS(B184)-D184*ABS(D184)))</f>
        <v>732.7152713777898</v>
      </c>
      <c r="R185">
        <f>0.5*(Q184+S184+$J$38/9.81*(C184-E184)-$B$37*$J$41/(19.62*$J$37)*(C184*ABS(C184)-E184*ABS(E184)))</f>
        <v>738.78627937452552</v>
      </c>
      <c r="S185">
        <f>0.5*(R184+T184+$J$38/9.81*(D184-F184)-$B$37*$J$41/(19.62*$J$37)*(D184*ABS(D184)-F184*ABS(F184)))</f>
        <v>744.62274285469414</v>
      </c>
      <c r="T185">
        <f>0.5*(S184+U184+$J$38/9.81*(E184-G184)-$B$37*$J$41/(19.62*$J$37)*(E184*ABS(E184)-G184*ABS(G184)))</f>
        <v>749.8889687877313</v>
      </c>
      <c r="U185">
        <f>0.5*(T184+V184+$J$38/9.81*(F184-H184)-$B$37*$J$41/(19.62*$J$37)*(F184*ABS(F184)-H184*ABS(H184)))</f>
        <v>754.31781435532105</v>
      </c>
      <c r="V185">
        <f>0.5*(U184+W184+$J$38/9.81*(G184-I184)-$B$37*$J$41/(19.62*$J$37)*(G184*ABS(G184)-I184*ABS(I184)))</f>
        <v>757.79474014701611</v>
      </c>
      <c r="W185">
        <f>0.5*(V184+X184+$J$38/9.81*(H184-J184)-$B$37*$J$41/(19.62*$J$37)*(H184*ABS(H184)-J184*ABS(J184)))</f>
        <v>760.35147463111468</v>
      </c>
      <c r="X185">
        <f>0.5*(W184+Y184+$J$38/9.81*(I184-K184)-$B$37*$J$41/(19.62*$J$37)*(I184*ABS(I184)-K184*ABS(K184)))</f>
        <v>762.11241551765113</v>
      </c>
      <c r="Y185">
        <f>0.5*(X184+Z184+$J$38/9.81*(J184-L184)-$B$37*$J$41/(19.62*$J$37)*(J184*ABS(J184)-L184*ABS(L184)))</f>
        <v>763.23165667872013</v>
      </c>
      <c r="Z185">
        <f>0.5*(Y184+Z184+$J$38/9.81*(K184-L184)-$B$37*$J$41/(19.62*$J$37)*(K184*ABS(K184)-L184*ABS(L184)))</f>
        <v>766.76885508444082</v>
      </c>
    </row>
    <row r="186" spans="1:26" x14ac:dyDescent="0.3">
      <c r="A186">
        <v>12.9</v>
      </c>
      <c r="B186">
        <f>0.5*(B185+C185+9.81/$J$38*(P185-Q185)-$B$37*$J$41/(2*$J$37)*(B185*ABS(B185)+C185*ABS(C185)))</f>
        <v>-0.34859985779547059</v>
      </c>
      <c r="C186">
        <f>0.5*(B185+D185+9.81/$J$38*(P185-R185)-$B$37*$J$41/(2*$J$37)*(B185*ABS(B185)+D185*ABS(D185)))</f>
        <v>-0.37654311488465336</v>
      </c>
      <c r="D186">
        <f>0.5*(C185+E185+9.81/$J$38*(Q185-S185)-$B$37*$J$41/(2*$J$37)*(C185*ABS(C185)+E185*ABS(E185)))</f>
        <v>-0.37177235743094195</v>
      </c>
      <c r="E186">
        <f>0.5*(D185+F185+9.81/$J$38*(R185-T185)-$B$37*$J$41/(2*$J$37)*(D185*ABS(D185)+F185*ABS(F185)))</f>
        <v>-0.36027043961477706</v>
      </c>
      <c r="F186">
        <f>0.5*(E185+G185+9.81/$J$38*(S185-U185)-$B$37*$J$41/(2*$J$37)*(E185*ABS(E185)+G185*ABS(G185)))</f>
        <v>-0.33942702505092182</v>
      </c>
      <c r="G186">
        <f>0.5*(F185+H185+9.81/$J$38*(T185-V185)-$B$37*$J$41/(2*$J$37)*(F185*ABS(F185)+H185*ABS(H185)))</f>
        <v>-0.30810427450024502</v>
      </c>
      <c r="H186">
        <f>0.5*(G185+I185+9.81/$J$38*(U185-W185)-$B$37*$J$41/(2*$J$37)*(G185*ABS(G185)+I185*ABS(I185)))</f>
        <v>-0.26661680854731146</v>
      </c>
      <c r="I186">
        <f>0.5*(H185+J185+9.81/$J$38*(V185-X185)-$B$37*$J$41/(2*$J$37)*(H185*ABS(H185)+J185*ABS(J185)))</f>
        <v>-0.21628954115214485</v>
      </c>
      <c r="J186">
        <f>0.5*(I185+K185+9.81/$J$38*(W185-Y185)-$B$37*$J$41/(2*$J$37)*(I185*ABS(I185)+K185*ABS(K185)))</f>
        <v>-0.15895484545387759</v>
      </c>
      <c r="K186">
        <f>0.5*(J185+L185+9.81/$J$38*(X185-Z185)-$B$37*$J$41/(2*$J$37)*(J185*ABS(J185)+L185*ABS(L185)))</f>
        <v>-9.6582852431580352E-2</v>
      </c>
      <c r="L186">
        <f>$B$26*M186*SQRT(Z186/$J$39)</f>
        <v>0</v>
      </c>
      <c r="M186">
        <f t="shared" ref="M186:M197" si="4">IF(A186&gt;0,IF($B$38&gt;0,MAX(0,1-A186/$B$38),0),1)</f>
        <v>0</v>
      </c>
      <c r="O186">
        <v>12.9</v>
      </c>
      <c r="P186">
        <f>$J$39-$B$26^2/19.62</f>
        <v>723.5367494426622</v>
      </c>
      <c r="Q186">
        <f>0.5*(P185+R185+$J$38/9.81*(B185-D185)-$B$37*$J$41/(19.62*$J$37)*(B185*ABS(B185)-D185*ABS(D185)))</f>
        <v>732.51849027924857</v>
      </c>
      <c r="R186">
        <f>0.5*(Q185+S185+$J$38/9.81*(C185-E185)-$B$37*$J$41/(19.62*$J$37)*(C185*ABS(C185)-E185*ABS(E185)))</f>
        <v>738.22716695053862</v>
      </c>
      <c r="S186">
        <f>0.5*(R185+T185+$J$38/9.81*(D185-F185)-$B$37*$J$41/(19.62*$J$37)*(D185*ABS(D185)-F185*ABS(F185)))</f>
        <v>743.36224262418682</v>
      </c>
      <c r="T186">
        <f>0.5*(S185+U185+$J$38/9.81*(E185-G185)-$B$37*$J$41/(19.62*$J$37)*(E185*ABS(E185)-G185*ABS(G185)))</f>
        <v>747.65439236589862</v>
      </c>
      <c r="U186">
        <f>0.5*(T185+V185+$J$38/9.81*(F185-H185)-$B$37*$J$41/(19.62*$J$37)*(F185*ABS(F185)-H185*ABS(H185)))</f>
        <v>750.99040930252852</v>
      </c>
      <c r="V186">
        <f>0.5*(U185+W185+$J$38/9.81*(G185-I185)-$B$37*$J$41/(19.62*$J$37)*(G185*ABS(G185)-I185*ABS(I185)))</f>
        <v>753.40900142720329</v>
      </c>
      <c r="W186">
        <f>0.5*(V185+X185+$J$38/9.81*(H185-J185)-$B$37*$J$41/(19.62*$J$37)*(H185*ABS(H185)-J185*ABS(J185)))</f>
        <v>755.05051470250362</v>
      </c>
      <c r="X186">
        <f>0.5*(W185+Y185+$J$38/9.81*(I185-K185)-$B$37*$J$41/(19.62*$J$37)*(I185*ABS(I185)-K185*ABS(K185)))</f>
        <v>756.09763129742942</v>
      </c>
      <c r="Y186">
        <f>0.5*(X185+Z185+$J$38/9.81*(J185-L185)-$B$37*$J$41/(19.62*$J$37)*(J185*ABS(J185)-L185*ABS(L185)))</f>
        <v>756.72591594982509</v>
      </c>
      <c r="Z186">
        <f>0.5*(Y185+Z185+$J$38/9.81*(K185-L185)-$B$37*$J$41/(19.62*$J$37)*(K185*ABS(K185)-L185*ABS(L185)))</f>
        <v>760.3028122359076</v>
      </c>
    </row>
    <row r="187" spans="1:26" x14ac:dyDescent="0.3">
      <c r="A187">
        <v>13</v>
      </c>
      <c r="B187">
        <f>0.5*(B186+C186+9.81/$J$38*(P186-Q186)-$B$37*$J$41/(2*$J$37)*(B186*ABS(B186)+C186*ABS(C186)))</f>
        <v>-0.4056841996533464</v>
      </c>
      <c r="C187">
        <f>0.5*(B186+D186+9.81/$J$38*(P186-R186)-$B$37*$J$41/(2*$J$37)*(B186*ABS(B186)+D186*ABS(D186)))</f>
        <v>-0.43075190929758894</v>
      </c>
      <c r="D187">
        <f>0.5*(C186+E186+9.81/$J$38*(Q186-S186)-$B$37*$J$41/(2*$J$37)*(C186*ABS(C186)+E186*ABS(E186)))</f>
        <v>-0.42047109653623127</v>
      </c>
      <c r="E187">
        <f>0.5*(D186+F186+9.81/$J$38*(R186-T186)-$B$37*$J$41/(2*$J$37)*(D186*ABS(D186)+F186*ABS(F186)))</f>
        <v>-0.40085762193393509</v>
      </c>
      <c r="F187">
        <f>0.5*(E186+G186+9.81/$J$38*(S186-U186)-$B$37*$J$41/(2*$J$37)*(E186*ABS(E186)+G186*ABS(G186)))</f>
        <v>-0.37080253172243788</v>
      </c>
      <c r="G187">
        <f>0.5*(F186+H186+9.81/$J$38*(T186-V186)-$B$37*$J$41/(2*$J$37)*(F186*ABS(F186)+H186*ABS(H186)))</f>
        <v>-0.33063899746079783</v>
      </c>
      <c r="H187">
        <f>0.5*(G186+I186+9.81/$J$38*(U186-W186)-$B$37*$J$41/(2*$J$37)*(G186*ABS(G186)+I186*ABS(I186)))</f>
        <v>-0.28167877845729905</v>
      </c>
      <c r="I187">
        <f>0.5*(H186+J186+9.81/$J$38*(V186-X186)-$B$37*$J$41/(2*$J$37)*(H186*ABS(H186)+J186*ABS(J186)))</f>
        <v>-0.22568610431934805</v>
      </c>
      <c r="J187">
        <f>0.5*(I186+K186+9.81/$J$38*(W186-Y186)-$B$37*$J$41/(2*$J$37)*(I186*ABS(I186)+K186*ABS(K186)))</f>
        <v>-0.16447609392205068</v>
      </c>
      <c r="K187">
        <f>0.5*(J186+L186+9.81/$J$38*(X186-Z186)-$B$37*$J$41/(2*$J$37)*(J186*ABS(J186)+L186*ABS(L186)))</f>
        <v>-9.9691825239620668E-2</v>
      </c>
      <c r="L187">
        <f>$B$26*M187*SQRT(Z187/$J$39)</f>
        <v>0</v>
      </c>
      <c r="M187">
        <f t="shared" si="4"/>
        <v>0</v>
      </c>
      <c r="O187">
        <v>13</v>
      </c>
      <c r="P187">
        <f>$J$39-$B$26^2/19.62</f>
        <v>723.5367494426622</v>
      </c>
      <c r="Q187">
        <f>0.5*(P186+R186+$J$38/9.81*(B186-D186)-$B$37*$J$41/(19.62*$J$37)*(B186*ABS(B186)-D186*ABS(D186)))</f>
        <v>732.0866442121453</v>
      </c>
      <c r="R187">
        <f>0.5*(Q186+S186+$J$38/9.81*(C186-E186)-$B$37*$J$41/(19.62*$J$37)*(C186*ABS(C186)-E186*ABS(E186)))</f>
        <v>737.09438675802244</v>
      </c>
      <c r="S187">
        <f>0.5*(R186+T186+$J$38/9.81*(D186-F186)-$B$37*$J$41/(19.62*$J$37)*(D186*ABS(D186)-F186*ABS(F186)))</f>
        <v>741.25921873862308</v>
      </c>
      <c r="T187">
        <f>0.5*(S186+U186+$J$38/9.81*(E186-G186)-$B$37*$J$41/(19.62*$J$37)*(E186*ABS(E186)-G186*ABS(G186)))</f>
        <v>744.46432456055368</v>
      </c>
      <c r="U187">
        <f>0.5*(T186+V186+$J$38/9.81*(F186-H186)-$B$37*$J$41/(19.62*$J$37)*(F186*ABS(F186)-H186*ABS(H186)))</f>
        <v>746.74645763095327</v>
      </c>
      <c r="V187">
        <f>0.5*(U186+W186+$J$38/9.81*(G186-I186)-$B$37*$J$41/(19.62*$J$37)*(G186*ABS(G186)-I186*ABS(I186)))</f>
        <v>748.24722045496856</v>
      </c>
      <c r="W187">
        <f>0.5*(V186+X186+$J$38/9.81*(H186-J186)-$B$37*$J$41/(19.62*$J$37)*(H186*ABS(H186)-J186*ABS(J186)))</f>
        <v>749.15621264677634</v>
      </c>
      <c r="X187">
        <f>0.5*(W186+Y186+$J$38/9.81*(I186-K186)-$B$37*$J$41/(19.62*$J$37)*(I186*ABS(I186)-K186*ABS(K186)))</f>
        <v>749.66493295861687</v>
      </c>
      <c r="Y187">
        <f>0.5*(X186+Z186+$J$38/9.81*(J186-L186)-$B$37*$J$41/(19.62*$J$37)*(J186*ABS(J186)-L186*ABS(L186)))</f>
        <v>749.93651497656174</v>
      </c>
      <c r="Z187">
        <f>0.5*(Y186+Z186+$J$38/9.81*(K186-L186)-$B$37*$J$41/(19.62*$J$37)*(K186*ABS(K186)-L186*ABS(L186)))</f>
        <v>753.49323749295547</v>
      </c>
    </row>
    <row r="188" spans="1:26" x14ac:dyDescent="0.3">
      <c r="A188">
        <v>13.1</v>
      </c>
      <c r="B188">
        <f>0.5*(B187+C187+9.81/$J$38*(P187-Q187)-$B$37*$J$41/(2*$J$37)*(B187*ABS(B187)+C187*ABS(C187)))</f>
        <v>-0.45922808268745086</v>
      </c>
      <c r="C188">
        <f>0.5*(B187+D187+9.81/$J$38*(P187-R187)-$B$37*$J$41/(2*$J$37)*(B187*ABS(B187)+D187*ABS(D187)))</f>
        <v>-0.47817164859229772</v>
      </c>
      <c r="D188">
        <f>0.5*(C187+E187+9.81/$J$38*(Q187-S187)-$B$37*$J$41/(2*$J$37)*(C187*ABS(C187)+E187*ABS(E187)))</f>
        <v>-0.45981031728751409</v>
      </c>
      <c r="E188">
        <f>0.5*(D187+F187+9.81/$J$38*(R187-T187)-$B$37*$J$41/(2*$J$37)*(D187*ABS(D187)+F187*ABS(F187)))</f>
        <v>-0.43098337501806483</v>
      </c>
      <c r="F188">
        <f>0.5*(E187+G187+9.81/$J$38*(S187-U187)-$B$37*$J$41/(2*$J$37)*(E187*ABS(E187)+G187*ABS(G187)))</f>
        <v>-0.39205457162735469</v>
      </c>
      <c r="G188">
        <f>0.5*(F187+H187+9.81/$J$38*(T187-V187)-$B$37*$J$41/(2*$J$37)*(F187*ABS(F187)+H187*ABS(H187)))</f>
        <v>-0.34436696385324511</v>
      </c>
      <c r="H188">
        <f>0.5*(G187+I187+9.81/$J$38*(U187-W187)-$B$37*$J$41/(2*$J$37)*(G187*ABS(G187)+I187*ABS(I187)))</f>
        <v>-0.28970262062209373</v>
      </c>
      <c r="I188">
        <f>0.5*(H187+J187+9.81/$J$38*(V187-X187)-$B$37*$J$41/(2*$J$37)*(H187*ABS(H187)+J187*ABS(J187)))</f>
        <v>-0.22986308668768296</v>
      </c>
      <c r="J188">
        <f>0.5*(I187+K187+9.81/$J$38*(W187-Y187)-$B$37*$J$41/(2*$J$37)*(I187*ABS(I187)+K187*ABS(K187)))</f>
        <v>-0.16642306197845616</v>
      </c>
      <c r="K188">
        <f>0.5*(J187+L187+9.81/$J$38*(X187-Z187)-$B$37*$J$41/(2*$J$37)*(J187*ABS(J187)+L187*ABS(L187)))</f>
        <v>-0.10063958229984457</v>
      </c>
      <c r="L188">
        <f>$B$26*M188*SQRT(Z188/$J$39)</f>
        <v>0</v>
      </c>
      <c r="M188">
        <f t="shared" si="4"/>
        <v>0</v>
      </c>
      <c r="O188">
        <v>13.1</v>
      </c>
      <c r="P188">
        <f>$J$39-$B$26^2/19.62</f>
        <v>723.5367494426622</v>
      </c>
      <c r="Q188">
        <f>0.5*(P187+R187+$J$38/9.81*(B187-D187)-$B$37*$J$41/(19.62*$J$37)*(B187*ABS(B187)-D187*ABS(D187)))</f>
        <v>731.08430548565968</v>
      </c>
      <c r="R188">
        <f>0.5*(Q187+S187+$J$38/9.81*(C187-E187)-$B$37*$J$41/(19.62*$J$37)*(C187*ABS(C187)-E187*ABS(E187)))</f>
        <v>735.11879497113728</v>
      </c>
      <c r="S188">
        <f>0.5*(R187+T187+$J$38/9.81*(D187-F187)-$B$37*$J$41/(19.62*$J$37)*(D187*ABS(D187)-F187*ABS(F187)))</f>
        <v>738.19719905589079</v>
      </c>
      <c r="T188">
        <f>0.5*(S187+U187+$J$38/9.81*(E187-G187)-$B$37*$J$41/(19.62*$J$37)*(E187*ABS(E187)-G187*ABS(G187)))</f>
        <v>740.3523302244281</v>
      </c>
      <c r="U188">
        <f>0.5*(T187+V187+$J$38/9.81*(F187-H187)-$B$37*$J$41/(19.62*$J$37)*(F187*ABS(F187)-H187*ABS(H187)))</f>
        <v>741.72242931290634</v>
      </c>
      <c r="V188">
        <f>0.5*(U187+W187+$J$38/9.81*(G187-I187)-$B$37*$J$41/(19.62*$J$37)*(G187*ABS(G187)-I187*ABS(I187)))</f>
        <v>742.49507030628286</v>
      </c>
      <c r="W188">
        <f>0.5*(V187+X187+$J$38/9.81*(H187-J187)-$B$37*$J$41/(19.62*$J$37)*(H187*ABS(H187)-J187*ABS(J187)))</f>
        <v>742.86297238004477</v>
      </c>
      <c r="X188">
        <f>0.5*(W187+Y187+$J$38/9.81*(I187-K187)-$B$37*$J$41/(19.62*$J$37)*(I187*ABS(I187)-K187*ABS(K187)))</f>
        <v>742.9962037660739</v>
      </c>
      <c r="Y188">
        <f>0.5*(X187+Z187+$J$38/9.81*(J187-L187)-$B$37*$J$41/(19.62*$J$37)*(J187*ABS(J187)-L187*ABS(L187)))</f>
        <v>743.02834110808374</v>
      </c>
      <c r="Z188">
        <f>0.5*(Y187+Z187+$J$38/9.81*(K187-L187)-$B$37*$J$41/(19.62*$J$37)*(K187*ABS(K187)-L187*ABS(L187)))</f>
        <v>746.53212109771562</v>
      </c>
    </row>
    <row r="189" spans="1:26" x14ac:dyDescent="0.3">
      <c r="A189">
        <v>13.2</v>
      </c>
      <c r="B189">
        <f>0.5*(B188+C188+9.81/$J$38*(P188-Q188)-$B$37*$J$41/(2*$J$37)*(B188*ABS(B188)+C188*ABS(C188)))</f>
        <v>-0.50486303378294328</v>
      </c>
      <c r="C189">
        <f>0.5*(B188+D188+9.81/$J$38*(P188-R188)-$B$37*$J$41/(2*$J$37)*(B188*ABS(B188)+D188*ABS(D188)))</f>
        <v>-0.51508867642635936</v>
      </c>
      <c r="D189">
        <f>0.5*(C188+E188+9.81/$J$38*(Q188-S188)-$B$37*$J$41/(2*$J$37)*(C188*ABS(C188)+E188*ABS(E188)))</f>
        <v>-0.4886579985334355</v>
      </c>
      <c r="E189">
        <f>0.5*(D188+F188+9.81/$J$38*(R188-T188)-$B$37*$J$41/(2*$J$37)*(D188*ABS(D188)+F188*ABS(F188)))</f>
        <v>-0.45099018898463594</v>
      </c>
      <c r="F189">
        <f>0.5*(E188+G188+9.81/$J$38*(S188-U188)-$B$37*$J$41/(2*$J$37)*(E188*ABS(E188)+G188*ABS(G188)))</f>
        <v>-0.40453619304283417</v>
      </c>
      <c r="G189">
        <f>0.5*(F188+H188+9.81/$J$38*(T188-V188)-$B$37*$J$41/(2*$J$37)*(F188*ABS(F188)+H188*ABS(H188)))</f>
        <v>-0.35111145373074854</v>
      </c>
      <c r="H189">
        <f>0.5*(G188+I188+9.81/$J$38*(U188-W188)-$B$37*$J$41/(2*$J$37)*(G188*ABS(G188)+I188*ABS(I188)))</f>
        <v>-0.29254833211906345</v>
      </c>
      <c r="I189">
        <f>0.5*(H188+J188+9.81/$J$38*(V188-X188)-$B$37*$J$41/(2*$J$37)*(H188*ABS(H188)+J188*ABS(J188)))</f>
        <v>-0.23043925820674052</v>
      </c>
      <c r="J189">
        <f>0.5*(I188+K188+9.81/$J$38*(W188-Y188)-$B$37*$J$41/(2*$J$37)*(I188*ABS(I188)+K188*ABS(K188)))</f>
        <v>-0.16602769749747576</v>
      </c>
      <c r="K189">
        <f>0.5*(J188+L188+9.81/$J$38*(X188-Z188)-$B$37*$J$41/(2*$J$37)*(J188*ABS(J188)+L188*ABS(L188)))</f>
        <v>-0.10020683483428587</v>
      </c>
      <c r="L189">
        <f>$B$26*M189*SQRT(Z189/$J$39)</f>
        <v>0</v>
      </c>
      <c r="M189">
        <f t="shared" si="4"/>
        <v>0</v>
      </c>
      <c r="O189">
        <v>13.2</v>
      </c>
      <c r="P189">
        <f>$J$39-$B$26^2/19.62</f>
        <v>723.5367494426622</v>
      </c>
      <c r="Q189">
        <f>0.5*(P188+R188+$J$38/9.81*(B188-D188)-$B$37*$J$41/(19.62*$J$37)*(B188*ABS(B188)-D188*ABS(D188)))</f>
        <v>729.35804126762378</v>
      </c>
      <c r="R189">
        <f>0.5*(Q188+S188+$J$38/9.81*(C188-E188)-$B$37*$J$41/(19.62*$J$37)*(C188*ABS(C188)-E188*ABS(E188)))</f>
        <v>732.1875405818364</v>
      </c>
      <c r="S189">
        <f>0.5*(R188+T188+$J$38/9.81*(D188-F188)-$B$37*$J$41/(19.62*$J$37)*(D188*ABS(D188)-F188*ABS(F188)))</f>
        <v>734.21309440281061</v>
      </c>
      <c r="T189">
        <f>0.5*(S188+U188+$J$38/9.81*(E188-G188)-$B$37*$J$41/(19.62*$J$37)*(E188*ABS(E188)-G188*ABS(G188)))</f>
        <v>735.45682238299264</v>
      </c>
      <c r="U189">
        <f>0.5*(T188+V188+$J$38/9.81*(F188-H188)-$B$37*$J$41/(19.62*$J$37)*(F188*ABS(F188)-H188*ABS(H188)))</f>
        <v>736.10265295597083</v>
      </c>
      <c r="V189">
        <f>0.5*(U188+W188+$J$38/9.81*(G188-I188)-$B$37*$J$41/(19.62*$J$37)*(G188*ABS(G188)-I188*ABS(I188)))</f>
        <v>736.33990190115526</v>
      </c>
      <c r="W189">
        <f>0.5*(V188+X188+$J$38/9.81*(H188-J188)-$B$37*$J$41/(19.62*$J$37)*(H188*ABS(H188)-J188*ABS(J188)))</f>
        <v>736.33660971099755</v>
      </c>
      <c r="X189">
        <f>0.5*(W188+Y188+$J$38/9.81*(I188-K188)-$B$37*$J$41/(19.62*$J$37)*(I188*ABS(I188)-K188*ABS(K188)))</f>
        <v>736.22761653599298</v>
      </c>
      <c r="Y189">
        <f>0.5*(X188+Z188+$J$38/9.81*(J188-L188)-$B$37*$J$41/(19.62*$J$37)*(J188*ABS(J188)-L188*ABS(L188)))</f>
        <v>736.11219981105944</v>
      </c>
      <c r="Z189">
        <f>0.5*(Y188+Z188+$J$38/9.81*(K188-L188)-$B$37*$J$41/(19.62*$J$37)*(K188*ABS(K188)-L188*ABS(L188)))</f>
        <v>739.5482041978828</v>
      </c>
    </row>
    <row r="190" spans="1:26" x14ac:dyDescent="0.3">
      <c r="A190">
        <v>13.3</v>
      </c>
      <c r="B190">
        <f>0.5*(B189+C189+9.81/$J$38*(P189-Q189)-$B$37*$J$41/(2*$J$37)*(B189*ABS(B189)+C189*ABS(C189)))</f>
        <v>-0.53781355412845455</v>
      </c>
      <c r="C190">
        <f>0.5*(B189+D189+9.81/$J$38*(P189-R189)-$B$37*$J$41/(2*$J$37)*(B189*ABS(B189)+D189*ABS(D189)))</f>
        <v>-0.53821272703592926</v>
      </c>
      <c r="D190">
        <f>0.5*(C189+E189+9.81/$J$38*(Q189-S189)-$B$37*$J$41/(2*$J$37)*(C189*ABS(C189)+E189*ABS(E189)))</f>
        <v>-0.50624608945623839</v>
      </c>
      <c r="E190">
        <f>0.5*(D189+F189+9.81/$J$38*(R189-T189)-$B$37*$J$41/(2*$J$37)*(D189*ABS(D189)+F189*ABS(F189)))</f>
        <v>-0.46219791491166662</v>
      </c>
      <c r="F190">
        <f>0.5*(E189+G189+9.81/$J$38*(S189-U189)-$B$37*$J$41/(2*$J$37)*(E189*ABS(E189)+G189*ABS(G189)))</f>
        <v>-0.41003949591612016</v>
      </c>
      <c r="G190">
        <f>0.5*(F189+H189+9.81/$J$38*(T189-V189)-$B$37*$J$41/(2*$J$37)*(F189*ABS(F189)+H189*ABS(H189)))</f>
        <v>-0.35271415927488781</v>
      </c>
      <c r="H190">
        <f>0.5*(G189+I189+9.81/$J$38*(U189-W189)-$B$37*$J$41/(2*$J$37)*(G189*ABS(G189)+I189*ABS(I189)))</f>
        <v>-0.29184756432627135</v>
      </c>
      <c r="I190">
        <f>0.5*(H189+J189+9.81/$J$38*(V189-X189)-$B$37*$J$41/(2*$J$37)*(H189*ABS(H189)+J189*ABS(J189)))</f>
        <v>-0.22871415176355345</v>
      </c>
      <c r="J190">
        <f>0.5*(I189+K189+9.81/$J$38*(W189-Y189)-$B$37*$J$41/(2*$J$37)*(I189*ABS(I189)+K189*ABS(K189)))</f>
        <v>-0.16422497946432815</v>
      </c>
      <c r="K190">
        <f>0.5*(J189+L189+9.81/$J$38*(X189-Z189)-$B$37*$J$41/(2*$J$37)*(J189*ABS(J189)+L189*ABS(L189)))</f>
        <v>-9.8973709593850698E-2</v>
      </c>
      <c r="L190">
        <f>$B$26*M190*SQRT(Z190/$J$39)</f>
        <v>0</v>
      </c>
      <c r="M190">
        <f t="shared" si="4"/>
        <v>0</v>
      </c>
      <c r="O190">
        <v>13.3</v>
      </c>
      <c r="P190">
        <f>$J$39-$B$26^2/19.62</f>
        <v>723.5367494426622</v>
      </c>
      <c r="Q190">
        <f>0.5*(P189+R189+$J$38/9.81*(B189-D189)-$B$37*$J$41/(19.62*$J$37)*(B189*ABS(B189)-D189*ABS(D189)))</f>
        <v>727.0196818977472</v>
      </c>
      <c r="R190">
        <f>0.5*(Q189+S189+$J$38/9.81*(C189-E189)-$B$37*$J$41/(19.62*$J$37)*(C189*ABS(C189)-E189*ABS(E189)))</f>
        <v>728.45323245894679</v>
      </c>
      <c r="S190">
        <f>0.5*(R189+T189+$J$38/9.81*(D189-F189)-$B$37*$J$41/(19.62*$J$37)*(D189*ABS(D189)-F189*ABS(F189)))</f>
        <v>729.44887890471671</v>
      </c>
      <c r="T190">
        <f>0.5*(S189+U189+$J$38/9.81*(E189-G189)-$B$37*$J$41/(19.62*$J$37)*(E189*ABS(E189)-G189*ABS(G189)))</f>
        <v>729.96540365129511</v>
      </c>
      <c r="U190">
        <f>0.5*(T189+V189+$J$38/9.81*(F189-H189)-$B$37*$J$41/(19.62*$J$37)*(F189*ABS(F189)-H189*ABS(H189)))</f>
        <v>730.0763656404572</v>
      </c>
      <c r="V190">
        <f>0.5*(U189+W189+$J$38/9.81*(G189-I189)-$B$37*$J$41/(19.62*$J$37)*(G189*ABS(G189)-I189*ABS(I189)))</f>
        <v>729.94615542212557</v>
      </c>
      <c r="W190">
        <f>0.5*(V189+X189+$J$38/9.81*(H189-J189)-$B$37*$J$41/(19.62*$J$37)*(H189*ABS(H189)-J189*ABS(J189)))</f>
        <v>729.70623564335074</v>
      </c>
      <c r="X190">
        <f>0.5*(W189+Y189+$J$38/9.81*(I189-K189)-$B$37*$J$41/(19.62*$J$37)*(I189*ABS(I189)-K189*ABS(K189)))</f>
        <v>729.45391311802882</v>
      </c>
      <c r="Y190">
        <f>0.5*(X189+Z189+$J$38/9.81*(J189-L189)-$B$37*$J$41/(19.62*$J$37)*(J189*ABS(J189)-L189*ABS(L189)))</f>
        <v>729.25650185883603</v>
      </c>
      <c r="Z190">
        <f>0.5*(Y189+Z189+$J$38/9.81*(K189-L189)-$B$37*$J$41/(19.62*$J$37)*(K189*ABS(K189)-L189*ABS(L189)))</f>
        <v>732.62067267146165</v>
      </c>
    </row>
    <row r="191" spans="1:26" x14ac:dyDescent="0.3">
      <c r="A191">
        <v>13.4</v>
      </c>
      <c r="B191">
        <f>0.5*(B190+C190+9.81/$J$38*(P190-Q190)-$B$37*$J$41/(2*$J$37)*(B190*ABS(B190)+C190*ABS(C190)))</f>
        <v>-0.55458849003859845</v>
      </c>
      <c r="C191">
        <f>0.5*(B190+D190+9.81/$J$38*(P190-R190)-$B$37*$J$41/(2*$J$37)*(B190*ABS(B190)+D190*ABS(D190)))</f>
        <v>-0.54550886676417942</v>
      </c>
      <c r="D191">
        <f>0.5*(C190+E190+9.81/$J$38*(Q190-S190)-$B$37*$J$41/(2*$J$37)*(C190*ABS(C190)+E190*ABS(E190)))</f>
        <v>-0.51173609924467911</v>
      </c>
      <c r="E191">
        <f>0.5*(D190+F190+9.81/$J$38*(R190-T190)-$B$37*$J$41/(2*$J$37)*(D190*ABS(D190)+F190*ABS(F190)))</f>
        <v>-0.46528739080691417</v>
      </c>
      <c r="F191">
        <f>0.5*(E190+G190+9.81/$J$38*(S190-U190)-$B$37*$J$41/(2*$J$37)*(E190*ABS(E190)+G190*ABS(G190)))</f>
        <v>-0.41037222641985516</v>
      </c>
      <c r="G191">
        <f>0.5*(F190+H190+9.81/$J$38*(T190-V190)-$B$37*$J$41/(2*$J$37)*(F190*ABS(F190)+H190*ABS(H190)))</f>
        <v>-0.35077507143884273</v>
      </c>
      <c r="H191">
        <f>0.5*(G190+I190+9.81/$J$38*(U190-W190)-$B$37*$J$41/(2*$J$37)*(G190*ABS(G190)+I190*ABS(I190)))</f>
        <v>-0.28888131663409061</v>
      </c>
      <c r="I191">
        <f>0.5*(H190+J190+9.81/$J$38*(V190-X190)-$B$37*$J$41/(2*$J$37)*(H190*ABS(H190)+J190*ABS(J190)))</f>
        <v>-0.22563556406959695</v>
      </c>
      <c r="J191">
        <f>0.5*(I190+K190+9.81/$J$38*(W190-Y190)-$B$37*$J$41/(2*$J$37)*(I190*ABS(I190)+K190*ABS(K190)))</f>
        <v>-0.16166263174689263</v>
      </c>
      <c r="K191">
        <f>0.5*(J190+L190+9.81/$J$38*(X190-Z190)-$B$37*$J$41/(2*$J$37)*(J190*ABS(J190)+L190*ABS(L190)))</f>
        <v>-9.7332796732602436E-2</v>
      </c>
      <c r="L191">
        <f>$B$26*M191*SQRT(Z191/$J$39)</f>
        <v>0</v>
      </c>
      <c r="M191">
        <f t="shared" si="4"/>
        <v>0</v>
      </c>
      <c r="O191">
        <v>13.4</v>
      </c>
      <c r="P191">
        <f>$J$39-$B$26^2/19.62</f>
        <v>723.5367494426622</v>
      </c>
      <c r="Q191">
        <f>0.5*(P190+R190+$J$38/9.81*(B190-D190)-$B$37*$J$41/(19.62*$J$37)*(B190*ABS(B190)-D190*ABS(D190)))</f>
        <v>724.3538699408474</v>
      </c>
      <c r="R191">
        <f>0.5*(Q190+S190+$J$38/9.81*(C190-E190)-$B$37*$J$41/(19.62*$J$37)*(C190*ABS(C190)-E190*ABS(E190)))</f>
        <v>724.28244233823011</v>
      </c>
      <c r="S191">
        <f>0.5*(R190+T190+$J$38/9.81*(D190-F190)-$B$37*$J$41/(19.62*$J$37)*(D190*ABS(D190)-F190*ABS(F190)))</f>
        <v>724.2077547225357</v>
      </c>
      <c r="T191">
        <f>0.5*(S190+U190+$J$38/9.81*(E190-G190)-$B$37*$J$41/(19.62*$J$37)*(E190*ABS(E190)-G190*ABS(G190)))</f>
        <v>724.07080895533079</v>
      </c>
      <c r="U191">
        <f>0.5*(T190+V190+$J$38/9.81*(F190-H190)-$B$37*$J$41/(19.62*$J$37)*(F190*ABS(F190)-H190*ABS(H190)))</f>
        <v>723.81124740065763</v>
      </c>
      <c r="V191">
        <f>0.5*(U190+W190+$J$38/9.81*(G190-I190)-$B$37*$J$41/(19.62*$J$37)*(G190*ABS(G190)-I190*ABS(I190)))</f>
        <v>723.44481927303048</v>
      </c>
      <c r="W191">
        <f>0.5*(V190+X190+$J$38/9.81*(H190-J190)-$B$37*$J$41/(19.62*$J$37)*(H190*ABS(H190)-J190*ABS(J190)))</f>
        <v>723.06522276754458</v>
      </c>
      <c r="X191">
        <f>0.5*(W190+Y190+$J$38/9.81*(I190-K190)-$B$37*$J$41/(19.62*$J$37)*(I190*ABS(I190)-K190*ABS(K190)))</f>
        <v>722.7364540958273</v>
      </c>
      <c r="Y191">
        <f>0.5*(X190+Z190+$J$38/9.81*(J190-L190)-$B$37*$J$41/(19.62*$J$37)*(J190*ABS(J190)-L190*ABS(L190)))</f>
        <v>722.49960365458662</v>
      </c>
      <c r="Z191">
        <f>0.5*(Y190+Z190+$J$38/9.81*(K190-L190)-$B$37*$J$41/(19.62*$J$37)*(K190*ABS(K190)-L190*ABS(L190)))</f>
        <v>725.79316535303929</v>
      </c>
    </row>
    <row r="192" spans="1:26" x14ac:dyDescent="0.3">
      <c r="A192">
        <v>13.5</v>
      </c>
      <c r="B192">
        <f>0.5*(B191+C191+9.81/$J$38*(P191-Q191)-$B$37*$J$41/(2*$J$37)*(B191*ABS(B191)+C191*ABS(C191)))</f>
        <v>-0.55379674883163588</v>
      </c>
      <c r="C192">
        <f>0.5*(B191+D191+9.81/$J$38*(P191-R191)-$B$37*$J$41/(2*$J$37)*(B191*ABS(B191)+D191*ABS(D191)))</f>
        <v>-0.53657758078923778</v>
      </c>
      <c r="D192">
        <f>0.5*(C191+E191+9.81/$J$38*(Q191-S191)-$B$37*$J$41/(2*$J$37)*(C191*ABS(C191)+E191*ABS(E191)))</f>
        <v>-0.50454145733823008</v>
      </c>
      <c r="E192">
        <f>0.5*(D191+F191+9.81/$J$38*(R191-T191)-$B$37*$J$41/(2*$J$37)*(D191*ABS(D191)+F191*ABS(F191)))</f>
        <v>-0.459907532634384</v>
      </c>
      <c r="F192">
        <f>0.5*(E191+G191+9.81/$J$38*(S191-U191)-$B$37*$J$41/(2*$J$37)*(E191*ABS(E191)+G191*ABS(G191)))</f>
        <v>-0.40602276389866759</v>
      </c>
      <c r="G192">
        <f>0.5*(F191+H191+9.81/$J$38*(T191-V191)-$B$37*$J$41/(2*$J$37)*(F191*ABS(F191)+H191*ABS(H191)))</f>
        <v>-0.34654103460851932</v>
      </c>
      <c r="H192">
        <f>0.5*(G191+I191+9.81/$J$38*(U191-W191)-$B$37*$J$41/(2*$J$37)*(G191*ABS(G191)+I191*ABS(I191)))</f>
        <v>-0.2845656957289503</v>
      </c>
      <c r="I192">
        <f>0.5*(H191+J191+9.81/$J$38*(V191-X191)-$B$37*$J$41/(2*$J$37)*(H191*ABS(H191)+J191*ABS(J191)))</f>
        <v>-0.22183273593636318</v>
      </c>
      <c r="J192">
        <f>0.5*(I191+K191+9.81/$J$38*(W191-Y191)-$B$37*$J$41/(2*$J$37)*(I191*ABS(I191)+K191*ABS(K191)))</f>
        <v>-0.15874612499382984</v>
      </c>
      <c r="K192">
        <f>0.5*(J191+L191+9.81/$J$38*(X191-Z191)-$B$37*$J$41/(2*$J$37)*(J191*ABS(J191)+L191*ABS(L191)))</f>
        <v>-9.5522670236111176E-2</v>
      </c>
      <c r="L192">
        <f>$B$26*M192*SQRT(Z192/$J$39)</f>
        <v>0</v>
      </c>
      <c r="M192">
        <f t="shared" si="4"/>
        <v>0</v>
      </c>
      <c r="O192">
        <v>13.5</v>
      </c>
      <c r="P192">
        <f>$J$39-$B$26^2/19.62</f>
        <v>723.5367494426622</v>
      </c>
      <c r="Q192">
        <f>0.5*(P191+R191+$J$38/9.81*(B191-D191)-$B$37*$J$41/(19.62*$J$37)*(B191*ABS(B191)-D191*ABS(D191)))</f>
        <v>721.68179715307144</v>
      </c>
      <c r="R192">
        <f>0.5*(Q191+S191+$J$38/9.81*(C191-E191)-$B$37*$J$41/(19.62*$J$37)*(C191*ABS(C191)-E191*ABS(E191)))</f>
        <v>720.11027936101823</v>
      </c>
      <c r="S192">
        <f>0.5*(R191+T191+$J$38/9.81*(D191-F191)-$B$37*$J$41/(19.62*$J$37)*(D191*ABS(D191)-F191*ABS(F191)))</f>
        <v>718.90694703973395</v>
      </c>
      <c r="T192">
        <f>0.5*(S191+U191+$J$38/9.81*(E191-G191)-$B$37*$J$41/(19.62*$J$37)*(E191*ABS(E191)-G191*ABS(G191)))</f>
        <v>718.05626407097941</v>
      </c>
      <c r="U192">
        <f>0.5*(T191+V191+$J$38/9.81*(F191-H191)-$B$37*$J$41/(19.62*$J$37)*(F191*ABS(F191)-H191*ABS(H191)))</f>
        <v>717.4417755273638</v>
      </c>
      <c r="V192">
        <f>0.5*(U191+W191+$J$38/9.81*(G191-I191)-$B$37*$J$41/(19.62*$J$37)*(G191*ABS(G191)-I191*ABS(I191)))</f>
        <v>716.93251366251002</v>
      </c>
      <c r="W192">
        <f>0.5*(V191+X191+$J$38/9.81*(H191-J191)-$B$37*$J$41/(19.62*$J$37)*(H191*ABS(H191)-J191*ABS(J191)))</f>
        <v>716.47682301280236</v>
      </c>
      <c r="X192">
        <f>0.5*(W191+Y191+$J$38/9.81*(I191-K191)-$B$37*$J$41/(19.62*$J$37)*(I191*ABS(I191)-K191*ABS(K191)))</f>
        <v>716.11224002798042</v>
      </c>
      <c r="Y192">
        <f>0.5*(X191+Z191+$J$38/9.81*(J191-L191)-$B$37*$J$41/(19.62*$J$37)*(J191*ABS(J191)-L191*ABS(L191)))</f>
        <v>715.86033119637398</v>
      </c>
      <c r="Z192">
        <f>0.5*(Y191+Z191+$J$38/9.81*(K191-L191)-$B$37*$J$41/(19.62*$J$37)*(K191*ABS(K191)-L191*ABS(L191)))</f>
        <v>719.0862699783213</v>
      </c>
    </row>
    <row r="193" spans="1:26" x14ac:dyDescent="0.3">
      <c r="A193">
        <v>13.6</v>
      </c>
      <c r="B193">
        <f>0.5*(B192+C192+9.81/$J$38*(P192-Q192)-$B$37*$J$41/(2*$J$37)*(B192*ABS(B192)+C192*ABS(C192)))</f>
        <v>-0.53608886739155337</v>
      </c>
      <c r="C193">
        <f>0.5*(B192+D192+9.81/$J$38*(P192-R192)-$B$37*$J$41/(2*$J$37)*(B192*ABS(B192)+D192*ABS(D192)))</f>
        <v>-0.51252364746422785</v>
      </c>
      <c r="D193">
        <f>0.5*(C192+E192+9.81/$J$38*(Q192-S192)-$B$37*$J$41/(2*$J$37)*(C192*ABS(C192)+E192*ABS(E192)))</f>
        <v>-0.48474915011716757</v>
      </c>
      <c r="E193">
        <f>0.5*(D192+F192+9.81/$J$38*(R192-T192)-$B$37*$J$41/(2*$J$37)*(D192*ABS(D192)+F192*ABS(F192)))</f>
        <v>-0.44527904567670207</v>
      </c>
      <c r="F193">
        <f>0.5*(E192+G192+9.81/$J$38*(S192-U192)-$B$37*$J$41/(2*$J$37)*(E192*ABS(E192)+G192*ABS(G192)))</f>
        <v>-0.39607917488683403</v>
      </c>
      <c r="G193">
        <f>0.5*(F192+H192+9.81/$J$38*(T192-V192)-$B$37*$J$41/(2*$J$37)*(F192*ABS(F192)+H192*ABS(H192)))</f>
        <v>-0.33981665484433349</v>
      </c>
      <c r="H193">
        <f>0.5*(G192+I192+9.81/$J$38*(U192-W192)-$B$37*$J$41/(2*$J$37)*(G192*ABS(G192)+I192*ABS(I192)))</f>
        <v>-0.27949587218864169</v>
      </c>
      <c r="I193">
        <f>0.5*(H192+J192+9.81/$J$38*(V192-X192)-$B$37*$J$41/(2*$J$37)*(H192*ABS(H192)+J192*ABS(J192)))</f>
        <v>-0.21767954558392114</v>
      </c>
      <c r="J193">
        <f>0.5*(I192+K192+9.81/$J$38*(W192-Y192)-$B$37*$J$41/(2*$J$37)*(I192*ABS(I192)+K192*ABS(K192)))</f>
        <v>-0.1556956242787966</v>
      </c>
      <c r="K193">
        <f>0.5*(J192+L192+9.81/$J$38*(X192-Z192)-$B$37*$J$41/(2*$J$37)*(J192*ABS(J192)+L192*ABS(L192)))</f>
        <v>-9.3667097037955935E-2</v>
      </c>
      <c r="L193">
        <f>$B$26*M193*SQRT(Z193/$J$39)</f>
        <v>0</v>
      </c>
      <c r="M193">
        <f t="shared" si="4"/>
        <v>0</v>
      </c>
      <c r="O193">
        <v>13.6</v>
      </c>
      <c r="P193">
        <f>$J$39-$B$26^2/19.62</f>
        <v>723.5367494426622</v>
      </c>
      <c r="Q193">
        <f>0.5*(P192+R192+$J$38/9.81*(B192-D192)-$B$37*$J$41/(19.62*$J$37)*(B192*ABS(B192)-D192*ABS(D192)))</f>
        <v>719.26284334755542</v>
      </c>
      <c r="R193">
        <f>0.5*(Q192+S192+$J$38/9.81*(C192-E192)-$B$37*$J$41/(19.62*$J$37)*(C192*ABS(C192)-E192*ABS(E192)))</f>
        <v>716.30846978575823</v>
      </c>
      <c r="S193">
        <f>0.5*(R192+T192+$J$38/9.81*(D192-F192)-$B$37*$J$41/(19.62*$J$37)*(D192*ABS(D192)-F192*ABS(F192)))</f>
        <v>713.9615075187005</v>
      </c>
      <c r="T193">
        <f>0.5*(S192+U192+$J$38/9.81*(E192-G192)-$B$37*$J$41/(19.62*$J$37)*(E192*ABS(E192)-G192*ABS(G192)))</f>
        <v>712.28069292471537</v>
      </c>
      <c r="U193">
        <f>0.5*(T192+V192+$J$38/9.81*(F192-H192)-$B$37*$J$41/(19.62*$J$37)*(F192*ABS(F192)-H192*ABS(H192)))</f>
        <v>711.18010959713047</v>
      </c>
      <c r="V193">
        <f>0.5*(U192+W192+$J$38/9.81*(G192-I192)-$B$37*$J$41/(19.62*$J$37)*(G192*ABS(G192)-I192*ABS(I192)))</f>
        <v>710.4759953878131</v>
      </c>
      <c r="W193">
        <f>0.5*(V192+X192+$J$38/9.81*(H192-J192)-$B$37*$J$41/(19.62*$J$37)*(H192*ABS(H192)-J192*ABS(J192)))</f>
        <v>709.98129994793521</v>
      </c>
      <c r="X193">
        <f>0.5*(W192+Y192+$J$38/9.81*(I192-K192)-$B$37*$J$41/(19.62*$J$37)*(I192*ABS(I192)-K192*ABS(K192)))</f>
        <v>709.60199998974747</v>
      </c>
      <c r="Y193">
        <f>0.5*(X192+Z192+$J$38/9.81*(J192-L192)-$B$37*$J$41/(19.62*$J$37)*(J192*ABS(J192)-L192*ABS(L192)))</f>
        <v>709.34639912178568</v>
      </c>
      <c r="Z193">
        <f>0.5*(Y192+Z192+$J$38/9.81*(K192-L192)-$B$37*$J$41/(19.62*$J$37)*(K192*ABS(K192)-L192*ABS(L192)))</f>
        <v>712.50729048679113</v>
      </c>
    </row>
    <row r="194" spans="1:26" x14ac:dyDescent="0.3">
      <c r="A194">
        <v>13.7</v>
      </c>
      <c r="B194">
        <f>0.5*(B193+C193+9.81/$J$38*(P193-Q193)-$B$37*$J$41/(2*$J$37)*(B193*ABS(B193)+C193*ABS(C193)))</f>
        <v>-0.50358898172574618</v>
      </c>
      <c r="C194">
        <f>0.5*(B193+D193+9.81/$J$38*(P193-R193)-$B$37*$J$41/(2*$J$37)*(B193*ABS(B193)+D193*ABS(D193)))</f>
        <v>-0.47550297120471113</v>
      </c>
      <c r="D194">
        <f>0.5*(C193+E193+9.81/$J$38*(Q193-S193)-$B$37*$J$41/(2*$J$37)*(C193*ABS(C193)+E193*ABS(E193)))</f>
        <v>-0.45327004456595194</v>
      </c>
      <c r="E194">
        <f>0.5*(D193+F193+9.81/$J$38*(R193-T193)-$B$37*$J$41/(2*$J$37)*(D193*ABS(D193)+F193*ABS(F193)))</f>
        <v>-0.42092788299021611</v>
      </c>
      <c r="F194">
        <f>0.5*(E193+G193+9.81/$J$38*(S193-U193)-$B$37*$J$41/(2*$J$37)*(E193*ABS(E193)+G193*ABS(G193)))</f>
        <v>-0.37907859136329547</v>
      </c>
      <c r="G194">
        <f>0.5*(F193+H193+9.81/$J$38*(T193-V193)-$B$37*$J$41/(2*$J$37)*(F193*ABS(F193)+H193*ABS(H193)))</f>
        <v>-0.32903864057593457</v>
      </c>
      <c r="H194">
        <f>0.5*(G193+I193+9.81/$J$38*(U193-W193)-$B$37*$J$41/(2*$J$37)*(G193*ABS(G193)+I193*ABS(I193)))</f>
        <v>-0.27293443923890737</v>
      </c>
      <c r="I194">
        <f>0.5*(H193+J193+9.81/$J$38*(V193-X193)-$B$37*$J$41/(2*$J$37)*(H193*ABS(H193)+J193*ABS(J193)))</f>
        <v>-0.21336218921463684</v>
      </c>
      <c r="J194">
        <f>0.5*(I193+K193+9.81/$J$38*(W193-Y193)-$B$37*$J$41/(2*$J$37)*(I193*ABS(I193)+K193*ABS(K193)))</f>
        <v>-0.15260336893934268</v>
      </c>
      <c r="K194">
        <f>0.5*(J193+L193+9.81/$J$38*(X193-Z193)-$B$37*$J$41/(2*$J$37)*(J193*ABS(J193)+L193*ABS(L193)))</f>
        <v>-9.1811578182206352E-2</v>
      </c>
      <c r="L194">
        <f>$B$26*M194*SQRT(Z194/$J$39)</f>
        <v>0</v>
      </c>
      <c r="M194">
        <f t="shared" si="4"/>
        <v>0</v>
      </c>
      <c r="O194">
        <v>13.7</v>
      </c>
      <c r="P194">
        <f>$J$39-$B$26^2/19.62</f>
        <v>723.5367494426622</v>
      </c>
      <c r="Q194">
        <f>0.5*(P193+R193+$J$38/9.81*(B193-D193)-$B$37*$J$41/(19.62*$J$37)*(B193*ABS(B193)-D193*ABS(D193)))</f>
        <v>717.25357392545322</v>
      </c>
      <c r="R194">
        <f>0.5*(Q193+S193+$J$38/9.81*(C193-E193)-$B$37*$J$41/(19.62*$J$37)*(C193*ABS(C193)-E193*ABS(E193)))</f>
        <v>713.11628067128868</v>
      </c>
      <c r="S194">
        <f>0.5*(R193+T193+$J$38/9.81*(D193-F193)-$B$37*$J$41/(19.62*$J$37)*(D193*ABS(D193)-F193*ABS(F193)))</f>
        <v>709.68482967676437</v>
      </c>
      <c r="T194">
        <f>0.5*(S193+U193+$J$38/9.81*(E193-G193)-$B$37*$J$41/(19.62*$J$37)*(E193*ABS(E193)-G193*ABS(G193)))</f>
        <v>707.08805682334889</v>
      </c>
      <c r="U194">
        <f>0.5*(T193+V193+$J$38/9.81*(F193-H193)-$B$37*$J$41/(19.62*$J$37)*(F193*ABS(F193)-H193*ABS(H193)))</f>
        <v>705.3174409169834</v>
      </c>
      <c r="V194">
        <f>0.5*(U193+W193+$J$38/9.81*(G193-I193)-$B$37*$J$41/(19.62*$J$37)*(G193*ABS(G193)-I193*ABS(I193)))</f>
        <v>704.23107120260215</v>
      </c>
      <c r="W194">
        <f>0.5*(V193+X193+$J$38/9.81*(H193-J193)-$B$37*$J$41/(19.62*$J$37)*(H193*ABS(H193)-J193*ABS(J193)))</f>
        <v>703.60290081914161</v>
      </c>
      <c r="X194">
        <f>0.5*(W193+Y193+$J$38/9.81*(I193-K193)-$B$37*$J$41/(19.62*$J$37)*(I193*ABS(I193)-K193*ABS(K193)))</f>
        <v>703.21672036160396</v>
      </c>
      <c r="Y194">
        <f>0.5*(X193+Z193+$J$38/9.81*(J193-L193)-$B$37*$J$41/(19.62*$J$37)*(J193*ABS(J193)-L193*ABS(L193)))</f>
        <v>702.96037804979562</v>
      </c>
      <c r="Z194">
        <f>0.5*(Y193+Z193+$J$38/9.81*(K193-L193)-$B$37*$J$41/(19.62*$J$37)*(K193*ABS(K193)-L193*ABS(L193)))</f>
        <v>706.05730180117052</v>
      </c>
    </row>
    <row r="195" spans="1:26" x14ac:dyDescent="0.3">
      <c r="A195">
        <v>13.8</v>
      </c>
      <c r="B195">
        <f>0.5*(B194+C194+9.81/$J$38*(P194-Q194)-$B$37*$J$41/(2*$J$37)*(B194*ABS(B194)+C194*ABS(C194)))</f>
        <v>-0.459187562381979</v>
      </c>
      <c r="C195">
        <f>0.5*(B194+D194+9.81/$J$38*(P194-R194)-$B$37*$J$41/(2*$J$37)*(B194*ABS(B194)+D194*ABS(D194)))</f>
        <v>-0.42818177298275739</v>
      </c>
      <c r="D195">
        <f>0.5*(C194+E194+9.81/$J$38*(Q194-S194)-$B$37*$J$41/(2*$J$37)*(C194*ABS(C194)+E194*ABS(E194)))</f>
        <v>-0.41169783770123403</v>
      </c>
      <c r="E195">
        <f>0.5*(D194+F194+9.81/$J$38*(R194-T194)-$B$37*$J$41/(2*$J$37)*(D194*ABS(D194)+F194*ABS(F194)))</f>
        <v>-0.3870810377599756</v>
      </c>
      <c r="F195">
        <f>0.5*(E194+G194+9.81/$J$38*(S194-U194)-$B$37*$J$41/(2*$J$37)*(E194*ABS(E194)+G194*ABS(G194)))</f>
        <v>-0.353895732848931</v>
      </c>
      <c r="G195">
        <f>0.5*(F194+H194+9.81/$J$38*(T194-V194)-$B$37*$J$41/(2*$J$37)*(F194*ABS(F194)+H194*ABS(H194)))</f>
        <v>-0.31220239920941695</v>
      </c>
      <c r="H195">
        <f>0.5*(G194+I194+9.81/$J$38*(U194-W194)-$B$37*$J$41/(2*$J$37)*(G194*ABS(G194)+I194*ABS(I194)))</f>
        <v>-0.26290941477462559</v>
      </c>
      <c r="I195">
        <f>0.5*(H194+J194+9.81/$J$38*(V194-X194)-$B$37*$J$41/(2*$J$37)*(H194*ABS(H194)+J194*ABS(J194)))</f>
        <v>-0.20786177222105001</v>
      </c>
      <c r="J195">
        <f>0.5*(I194+K194+9.81/$J$38*(W194-Y194)-$B$37*$J$41/(2*$J$37)*(I194*ABS(I194)+K194*ABS(K194)))</f>
        <v>-0.14948093945714272</v>
      </c>
      <c r="K195">
        <f>0.5*(J194+L194+9.81/$J$38*(X194-Z194)-$B$37*$J$41/(2*$J$37)*(J194*ABS(J194)+L194*ABS(L194)))</f>
        <v>-8.995456171902394E-2</v>
      </c>
      <c r="L195">
        <f>$B$26*M195*SQRT(Z195/$J$39)</f>
        <v>0</v>
      </c>
      <c r="M195">
        <f t="shared" si="4"/>
        <v>0</v>
      </c>
      <c r="O195">
        <v>13.8</v>
      </c>
      <c r="P195">
        <f>$J$39-$B$26^2/19.62</f>
        <v>723.5367494426622</v>
      </c>
      <c r="Q195">
        <f>0.5*(P194+R194+$J$38/9.81*(B194-D194)-$B$37*$J$41/(19.62*$J$37)*(B194*ABS(B194)-D194*ABS(D194)))</f>
        <v>715.71054731741492</v>
      </c>
      <c r="R195">
        <f>0.5*(Q194+S194+$J$38/9.81*(C194-E194)-$B$37*$J$41/(19.62*$J$37)*(C194*ABS(C194)-E194*ABS(E194)))</f>
        <v>710.63196629337392</v>
      </c>
      <c r="S195">
        <f>0.5*(R194+T194+$J$38/9.81*(D194-F194)-$B$37*$J$41/(19.62*$J$37)*(D194*ABS(D194)-F194*ABS(F194)))</f>
        <v>706.2451226076106</v>
      </c>
      <c r="T195">
        <f>0.5*(S194+U194+$J$38/9.81*(E194-G194)-$B$37*$J$41/(19.62*$J$37)*(E194*ABS(E194)-G194*ABS(G194)))</f>
        <v>702.72402082358769</v>
      </c>
      <c r="U195">
        <f>0.5*(T194+V194+$J$38/9.81*(F194-H194)-$B$37*$J$41/(19.62*$J$37)*(F194*ABS(F194)-H194*ABS(H194)))</f>
        <v>700.14136861571285</v>
      </c>
      <c r="V195">
        <f>0.5*(U194+W194+$J$38/9.81*(G194-I194)-$B$37*$J$41/(19.62*$J$37)*(G194*ABS(G194)-I194*ABS(I194)))</f>
        <v>698.44641231608898</v>
      </c>
      <c r="W195">
        <f>0.5*(V194+X194+$J$38/9.81*(H194-J194)-$B$37*$J$41/(19.62*$J$37)*(H194*ABS(H194)-J194*ABS(J194)))</f>
        <v>697.46815363018356</v>
      </c>
      <c r="X195">
        <f>0.5*(W194+Y194+$J$38/9.81*(I194-K194)-$B$37*$J$41/(19.62*$J$37)*(I194*ABS(I194)-K194*ABS(K194)))</f>
        <v>696.96249565136827</v>
      </c>
      <c r="Y195">
        <f>0.5*(X194+Z194+$J$38/9.81*(J194-L194)-$B$37*$J$41/(19.62*$J$37)*(J194*ABS(J194)-L194*ABS(L194)))</f>
        <v>696.70350331569409</v>
      </c>
      <c r="Z195">
        <f>0.5*(Y194+Z194+$J$38/9.81*(K194-L194)-$B$37*$J$41/(19.62*$J$37)*(K194*ABS(K194)-L194*ABS(L194)))</f>
        <v>699.73576119487416</v>
      </c>
    </row>
    <row r="196" spans="1:26" x14ac:dyDescent="0.3">
      <c r="A196">
        <v>13.9</v>
      </c>
      <c r="B196">
        <f>0.5*(B195+C195+9.81/$J$38*(P195-Q195)-$B$37*$J$41/(2*$J$37)*(B195*ABS(B195)+C195*ABS(C195)))</f>
        <v>-0.40593173253986925</v>
      </c>
      <c r="C196">
        <f>0.5*(B195+D195+9.81/$J$38*(P195-R195)-$B$37*$J$41/(2*$J$37)*(B195*ABS(B195)+D195*ABS(D195)))</f>
        <v>-0.37327191314580527</v>
      </c>
      <c r="D196">
        <f>0.5*(C195+E195+9.81/$J$38*(Q195-S195)-$B$37*$J$41/(2*$J$37)*(C195*ABS(C195)+E195*ABS(E195)))</f>
        <v>-0.36201402168611263</v>
      </c>
      <c r="E196">
        <f>0.5*(D195+F195+9.81/$J$38*(R195-T195)-$B$37*$J$41/(2*$J$37)*(D195*ABS(D195)+F195*ABS(F195)))</f>
        <v>-0.34468056022938198</v>
      </c>
      <c r="F196">
        <f>0.5*(E195+G195+9.81/$J$38*(S195-U195)-$B$37*$J$41/(2*$J$37)*(E195*ABS(E195)+G195*ABS(G195)))</f>
        <v>-0.32021574467285513</v>
      </c>
      <c r="G196">
        <f>0.5*(F195+H195+9.81/$J$38*(T195-V195)-$B$37*$J$41/(2*$J$37)*(F195*ABS(F195)+H195*ABS(H195)))</f>
        <v>-0.2877740731016119</v>
      </c>
      <c r="H196">
        <f>0.5*(G195+I195+9.81/$J$38*(U195-W195)-$B$37*$J$41/(2*$J$37)*(G195*ABS(G195)+I195*ABS(I195)))</f>
        <v>-0.24713491622527772</v>
      </c>
      <c r="I196">
        <f>0.5*(H195+J195+9.81/$J$38*(V195-X195)-$B$37*$J$41/(2*$J$37)*(H195*ABS(H195)+J195*ABS(J195)))</f>
        <v>-0.19903187822629329</v>
      </c>
      <c r="J196">
        <f>0.5*(I195+K195+9.81/$J$38*(W195-Y195)-$B$37*$J$41/(2*$J$37)*(I195*ABS(I195)+K195*ABS(K195)))</f>
        <v>-0.14521572825695167</v>
      </c>
      <c r="K196">
        <f>0.5*(J195+L195+9.81/$J$38*(X195-Z195)-$B$37*$J$41/(2*$J$37)*(J195*ABS(J195)+L195*ABS(L195)))</f>
        <v>-8.8069919330856866E-2</v>
      </c>
      <c r="L196">
        <f>$B$26*M196*SQRT(Z196/$J$39)</f>
        <v>0</v>
      </c>
      <c r="M196">
        <f t="shared" si="4"/>
        <v>0</v>
      </c>
      <c r="O196">
        <v>13.9</v>
      </c>
      <c r="P196">
        <f>$J$39-$B$26^2/19.62</f>
        <v>723.5367494426622</v>
      </c>
      <c r="Q196">
        <f>0.5*(P195+R195+$J$38/9.81*(B195-D195)-$B$37*$J$41/(19.62*$J$37)*(B195*ABS(B195)-D195*ABS(D195)))</f>
        <v>714.61547436187766</v>
      </c>
      <c r="R196">
        <f>0.5*(Q195+S195+$J$38/9.81*(C195-E195)-$B$37*$J$41/(19.62*$J$37)*(C195*ABS(C195)-E195*ABS(E195)))</f>
        <v>708.84110051564255</v>
      </c>
      <c r="S196">
        <f>0.5*(R195+T195+$J$38/9.81*(D195-F195)-$B$37*$J$41/(19.62*$J$37)*(D195*ABS(D195)-F195*ABS(F195)))</f>
        <v>703.67299251715838</v>
      </c>
      <c r="T196">
        <f>0.5*(S195+U195+$J$38/9.81*(E195-G195)-$B$37*$J$41/(19.62*$J$37)*(E195*ABS(E195)-G195*ABS(G195)))</f>
        <v>699.30047395294832</v>
      </c>
      <c r="U196">
        <f>0.5*(T195+V195+$J$38/9.81*(F195-H195)-$B$37*$J$41/(19.62*$J$37)*(F195*ABS(F195)-H195*ABS(H195)))</f>
        <v>695.8550427265493</v>
      </c>
      <c r="V196">
        <f>0.5*(U195+W195+$J$38/9.81*(G195-I195)-$B$37*$J$41/(19.62*$J$37)*(G195*ABS(G195)-I195*ABS(I195)))</f>
        <v>693.38032651487038</v>
      </c>
      <c r="W196">
        <f>0.5*(V195+X195+$J$38/9.81*(H195-J195)-$B$37*$J$41/(19.62*$J$37)*(H195*ABS(H195)-J195*ABS(J195)))</f>
        <v>691.80756220020237</v>
      </c>
      <c r="X196">
        <f>0.5*(W195+Y195+$J$38/9.81*(I195-K195)-$B$37*$J$41/(19.62*$J$37)*(I195*ABS(I195)-K195*ABS(K195)))</f>
        <v>690.95609688937338</v>
      </c>
      <c r="Y196">
        <f>0.5*(X195+Z195+$J$38/9.81*(J195-L195)-$B$37*$J$41/(19.62*$J$37)*(J195*ABS(J195)-L195*ABS(L195)))</f>
        <v>690.57794876683715</v>
      </c>
      <c r="Z196">
        <f>0.5*(Y195+Z195+$J$38/9.81*(K195-L195)-$B$37*$J$41/(19.62*$J$37)*(K195*ABS(K195)-L195*ABS(L195)))</f>
        <v>693.54309565465348</v>
      </c>
    </row>
    <row r="197" spans="1:26" x14ac:dyDescent="0.3">
      <c r="A197">
        <v>14</v>
      </c>
      <c r="B197">
        <f>0.5*(B196+C196+9.81/$J$38*(P196-Q196)-$B$37*$J$41/(2*$J$37)*(B196*ABS(B196)+C196*ABS(C196)))</f>
        <v>-0.34660986547402783</v>
      </c>
      <c r="C197">
        <f>0.5*(B196+D196+9.81/$J$38*(P196-R196)-$B$37*$J$41/(2*$J$37)*(B196*ABS(B196)+D196*ABS(D196)))</f>
        <v>-0.31321545515527194</v>
      </c>
      <c r="D197">
        <f>0.5*(C196+E196+9.81/$J$38*(Q196-S196)-$B$37*$J$41/(2*$J$37)*(C196*ABS(C196)+E196*ABS(E196)))</f>
        <v>-0.30627842822000156</v>
      </c>
      <c r="E197">
        <f>0.5*(D196+F196+9.81/$J$38*(R196-T196)-$B$37*$J$41/(2*$J$37)*(D196*ABS(D196)+F196*ABS(F196)))</f>
        <v>-0.29516570348470234</v>
      </c>
      <c r="F197">
        <f>0.5*(E196+G196+9.81/$J$38*(S196-U196)-$B$37*$J$41/(2*$J$37)*(E196*ABS(E196)+G196*ABS(G196)))</f>
        <v>-0.27857176569151781</v>
      </c>
      <c r="G197">
        <f>0.5*(F196+H196+9.81/$J$38*(T196-V196)-$B$37*$J$41/(2*$J$37)*(F196*ABS(F196)+H196*ABS(H196)))</f>
        <v>-0.25515736329283728</v>
      </c>
      <c r="H197">
        <f>0.5*(G196+I196+9.81/$J$38*(U196-W196)-$B$37*$J$41/(2*$J$37)*(G196*ABS(G196)+I196*ABS(I196)))</f>
        <v>-0.22390267364534547</v>
      </c>
      <c r="I197">
        <f>0.5*(H196+J196+9.81/$J$38*(V196-X196)-$B$37*$J$41/(2*$J$37)*(H196*ABS(H196)+J196*ABS(J196)))</f>
        <v>-0.18449301156772444</v>
      </c>
      <c r="J197">
        <f>0.5*(I196+K196+9.81/$J$38*(W196-Y196)-$B$37*$J$41/(2*$J$37)*(I196*ABS(I196)+K196*ABS(K196)))</f>
        <v>-0.13762371150992803</v>
      </c>
      <c r="K197">
        <f>0.5*(J196+L196+9.81/$J$38*(X196-Z196)-$B$37*$J$41/(2*$J$37)*(J196*ABS(J196)+L196*ABS(L196)))</f>
        <v>-8.5041966277174419E-2</v>
      </c>
      <c r="L197">
        <f>$B$26*M197*SQRT(Z197/$J$39)</f>
        <v>0</v>
      </c>
      <c r="M197">
        <f t="shared" si="4"/>
        <v>0</v>
      </c>
      <c r="O197">
        <v>14</v>
      </c>
      <c r="P197">
        <f>$J$39-$B$26^2/19.62</f>
        <v>723.5367494426622</v>
      </c>
      <c r="Q197">
        <f>0.5*(P196+R196+$J$38/9.81*(B196-D196)-$B$37*$J$41/(19.62*$J$37)*(B196*ABS(B196)-D196*ABS(D196)))</f>
        <v>713.90574226456295</v>
      </c>
      <c r="R197">
        <f>0.5*(Q196+S196+$J$38/9.81*(C196-E196)-$B$37*$J$41/(19.62*$J$37)*(C196*ABS(C196)-E196*ABS(E196)))</f>
        <v>707.65783345614454</v>
      </c>
      <c r="S197">
        <f>0.5*(R196+T196+$J$38/9.81*(D196-F196)-$B$37*$J$41/(19.62*$J$37)*(D196*ABS(D196)-F196*ABS(F196)))</f>
        <v>701.8977889944756</v>
      </c>
      <c r="T197">
        <f>0.5*(S196+U196+$J$38/9.81*(E196-G196)-$B$37*$J$41/(19.62*$J$37)*(E196*ABS(E196)-G196*ABS(G196)))</f>
        <v>696.80557749428897</v>
      </c>
      <c r="U197">
        <f>0.5*(T196+V196+$J$38/9.81*(F196-H196)-$B$37*$J$41/(19.62*$J$37)*(F196*ABS(F196)-H196*ABS(H196)))</f>
        <v>692.54109237610533</v>
      </c>
      <c r="V197">
        <f>0.5*(U196+W196+$J$38/9.81*(G196-I196)-$B$37*$J$41/(19.62*$J$37)*(G196*ABS(G196)-I196*ABS(I196)))</f>
        <v>689.21779518075357</v>
      </c>
      <c r="W197">
        <f>0.5*(V196+X196+$J$38/9.81*(H196-J196)-$B$37*$J$41/(19.62*$J$37)*(H196*ABS(H196)-J196*ABS(J196)))</f>
        <v>686.86966186701432</v>
      </c>
      <c r="X197">
        <f>0.5*(W196+Y196+$J$38/9.81*(I196-K196)-$B$37*$J$41/(19.62*$J$37)*(I196*ABS(I196)-K196*ABS(K196)))</f>
        <v>685.42409192680304</v>
      </c>
      <c r="Y197">
        <f>0.5*(X196+Z196+$J$38/9.81*(J196-L196)-$B$37*$J$41/(19.62*$J$37)*(J196*ABS(J196)-L196*ABS(L196)))</f>
        <v>684.70015538591133</v>
      </c>
      <c r="Z197">
        <f>0.5*(Y196+Z196+$J$38/9.81*(K196-L196)-$B$37*$J$41/(19.62*$J$37)*(K196*ABS(K196)-L196*ABS(L196)))</f>
        <v>687.48196395032244</v>
      </c>
    </row>
  </sheetData>
  <mergeCells count="9">
    <mergeCell ref="D7:G7"/>
    <mergeCell ref="D6:G6"/>
    <mergeCell ref="D5:G5"/>
    <mergeCell ref="D13:G13"/>
    <mergeCell ref="D12:G12"/>
    <mergeCell ref="D11:G11"/>
    <mergeCell ref="D10:G10"/>
    <mergeCell ref="D9:G9"/>
    <mergeCell ref="D8:G8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FC207-0BF0-4CCB-842E-EBBB99936D12}">
  <dimension ref="A1:AT197"/>
  <sheetViews>
    <sheetView topLeftCell="C35" workbookViewId="0">
      <selection activeCell="J55" sqref="J55"/>
    </sheetView>
  </sheetViews>
  <sheetFormatPr defaultRowHeight="14.4" x14ac:dyDescent="0.3"/>
  <cols>
    <col min="1" max="1" width="12.5546875" customWidth="1"/>
    <col min="2" max="24" width="5.5546875" customWidth="1"/>
    <col min="25" max="25" width="12.109375" customWidth="1"/>
    <col min="26" max="46" width="5.5546875" customWidth="1"/>
  </cols>
  <sheetData>
    <row r="1" spans="1:25" ht="25.8" x14ac:dyDescent="0.5">
      <c r="A1" s="4" t="s">
        <v>49</v>
      </c>
      <c r="Y1" s="4" t="s">
        <v>50</v>
      </c>
    </row>
    <row r="2" spans="1:25" ht="21" x14ac:dyDescent="0.4">
      <c r="A2" s="5" t="s">
        <v>51</v>
      </c>
    </row>
    <row r="4" spans="1:25" x14ac:dyDescent="0.3">
      <c r="A4" t="s">
        <v>52</v>
      </c>
    </row>
    <row r="5" spans="1:25" x14ac:dyDescent="0.3">
      <c r="A5" s="2" t="s">
        <v>13</v>
      </c>
      <c r="B5" s="2">
        <v>14</v>
      </c>
      <c r="C5" s="2" t="s">
        <v>0</v>
      </c>
      <c r="D5" s="3" t="s">
        <v>1</v>
      </c>
      <c r="E5" s="3"/>
      <c r="F5" s="3"/>
      <c r="G5" s="3"/>
    </row>
    <row r="6" spans="1:25" x14ac:dyDescent="0.3">
      <c r="A6" s="2" t="s">
        <v>9</v>
      </c>
      <c r="B6" s="2">
        <v>30</v>
      </c>
      <c r="C6" s="2" t="s">
        <v>10</v>
      </c>
      <c r="D6" s="3" t="s">
        <v>2</v>
      </c>
      <c r="E6" s="3"/>
      <c r="F6" s="3"/>
      <c r="G6" s="3"/>
    </row>
    <row r="7" spans="1:25" x14ac:dyDescent="0.3">
      <c r="A7" s="2" t="s">
        <v>11</v>
      </c>
      <c r="B7" s="2">
        <v>2.67</v>
      </c>
      <c r="C7" s="2" t="s">
        <v>19</v>
      </c>
      <c r="D7" s="3" t="s">
        <v>3</v>
      </c>
      <c r="E7" s="3"/>
      <c r="F7" s="3"/>
      <c r="G7" s="3"/>
    </row>
    <row r="8" spans="1:25" x14ac:dyDescent="0.3">
      <c r="A8" s="2" t="s">
        <v>14</v>
      </c>
      <c r="B8" s="2">
        <v>725</v>
      </c>
      <c r="C8" s="2" t="s">
        <v>19</v>
      </c>
      <c r="D8" s="3" t="s">
        <v>4</v>
      </c>
      <c r="E8" s="3"/>
      <c r="F8" s="3"/>
      <c r="G8" s="3"/>
    </row>
    <row r="9" spans="1:25" x14ac:dyDescent="0.3">
      <c r="A9" s="2" t="s">
        <v>15</v>
      </c>
      <c r="B9" s="2">
        <v>0.03</v>
      </c>
      <c r="C9" s="2" t="s">
        <v>19</v>
      </c>
      <c r="D9" s="3" t="s">
        <v>5</v>
      </c>
      <c r="E9" s="3"/>
      <c r="F9" s="3"/>
      <c r="G9" s="3"/>
    </row>
    <row r="10" spans="1:25" x14ac:dyDescent="0.3">
      <c r="A10" s="2" t="s">
        <v>12</v>
      </c>
      <c r="B10" s="2">
        <f>1.962*10^11</f>
        <v>196200000000</v>
      </c>
      <c r="C10" s="2" t="s">
        <v>20</v>
      </c>
      <c r="D10" s="3" t="s">
        <v>6</v>
      </c>
      <c r="E10" s="3"/>
      <c r="F10" s="3"/>
      <c r="G10" s="3"/>
    </row>
    <row r="11" spans="1:25" x14ac:dyDescent="0.3">
      <c r="A11" s="2" t="s">
        <v>16</v>
      </c>
      <c r="B11" s="2">
        <f>1.962*10^9</f>
        <v>1962000000</v>
      </c>
      <c r="C11" s="2" t="s">
        <v>20</v>
      </c>
      <c r="D11" s="3" t="s">
        <v>7</v>
      </c>
      <c r="E11" s="3"/>
      <c r="F11" s="3"/>
      <c r="G11" s="3"/>
    </row>
    <row r="12" spans="1:25" x14ac:dyDescent="0.3">
      <c r="A12" s="2" t="s">
        <v>17</v>
      </c>
      <c r="B12" s="2">
        <v>0</v>
      </c>
      <c r="C12" s="2" t="s">
        <v>18</v>
      </c>
      <c r="D12" s="3" t="s">
        <v>8</v>
      </c>
      <c r="E12" s="3"/>
      <c r="F12" s="3"/>
      <c r="G12" s="3"/>
    </row>
    <row r="13" spans="1:25" x14ac:dyDescent="0.3">
      <c r="A13" s="2" t="s">
        <v>27</v>
      </c>
      <c r="B13" s="2">
        <v>2040</v>
      </c>
      <c r="C13" s="2" t="s">
        <v>19</v>
      </c>
      <c r="D13" s="3" t="s">
        <v>28</v>
      </c>
      <c r="E13" s="3"/>
      <c r="F13" s="3"/>
      <c r="G13" s="3"/>
    </row>
    <row r="15" spans="1:25" x14ac:dyDescent="0.3">
      <c r="A15" t="s">
        <v>22</v>
      </c>
    </row>
    <row r="18" spans="1:9" x14ac:dyDescent="0.3">
      <c r="D18" t="s">
        <v>21</v>
      </c>
      <c r="E18">
        <f>SQRT(B11/(1000*(1+B11*B7/B9/B10)))</f>
        <v>1018.8695883650851</v>
      </c>
      <c r="F18" t="s">
        <v>10</v>
      </c>
      <c r="G18" t="s">
        <v>29</v>
      </c>
      <c r="H18">
        <v>1020</v>
      </c>
      <c r="I18" t="s">
        <v>10</v>
      </c>
    </row>
    <row r="24" spans="1:9" x14ac:dyDescent="0.3">
      <c r="A24" t="s">
        <v>23</v>
      </c>
    </row>
    <row r="26" spans="1:9" x14ac:dyDescent="0.3">
      <c r="A26" s="2" t="s">
        <v>53</v>
      </c>
      <c r="B26" s="2">
        <f>B6/(PI()*B7^2/4)</f>
        <v>5.3580757679382351</v>
      </c>
      <c r="C26" s="2" t="s">
        <v>10</v>
      </c>
    </row>
    <row r="29" spans="1:9" x14ac:dyDescent="0.3">
      <c r="A29" s="2" t="s">
        <v>24</v>
      </c>
      <c r="B29" s="2">
        <f>B26*E18/9.81</f>
        <v>556.49138145852874</v>
      </c>
      <c r="C29" s="2" t="s">
        <v>19</v>
      </c>
    </row>
    <row r="30" spans="1:9" x14ac:dyDescent="0.3">
      <c r="A30" s="2" t="s">
        <v>25</v>
      </c>
      <c r="B30" s="2">
        <f>B8+B29</f>
        <v>1281.4913814585288</v>
      </c>
      <c r="C30" s="2" t="s">
        <v>19</v>
      </c>
    </row>
    <row r="31" spans="1:9" x14ac:dyDescent="0.3">
      <c r="A31" s="2" t="s">
        <v>26</v>
      </c>
      <c r="B31" s="2">
        <f>B8-B29</f>
        <v>168.50861854147126</v>
      </c>
      <c r="C31" s="2" t="s">
        <v>19</v>
      </c>
    </row>
    <row r="34" spans="1:11" ht="25.8" x14ac:dyDescent="0.5">
      <c r="A34" s="4" t="s">
        <v>39</v>
      </c>
    </row>
    <row r="35" spans="1:11" ht="222" customHeight="1" x14ac:dyDescent="0.3"/>
    <row r="36" spans="1:11" ht="6.6" customHeight="1" x14ac:dyDescent="0.3"/>
    <row r="37" spans="1:11" x14ac:dyDescent="0.3">
      <c r="A37" s="2" t="s">
        <v>40</v>
      </c>
      <c r="B37" s="6">
        <v>0</v>
      </c>
      <c r="C37" s="2" t="s">
        <v>42</v>
      </c>
      <c r="I37" s="2" t="s">
        <v>44</v>
      </c>
      <c r="J37" s="2">
        <f>B7</f>
        <v>2.67</v>
      </c>
      <c r="K37" s="2" t="s">
        <v>19</v>
      </c>
    </row>
    <row r="38" spans="1:11" x14ac:dyDescent="0.3">
      <c r="A38" s="2" t="s">
        <v>41</v>
      </c>
      <c r="B38" s="6">
        <v>0</v>
      </c>
      <c r="C38" s="2" t="s">
        <v>0</v>
      </c>
      <c r="I38" s="2" t="s">
        <v>21</v>
      </c>
      <c r="J38" s="2">
        <f>H18</f>
        <v>1020</v>
      </c>
      <c r="K38" s="2" t="s">
        <v>10</v>
      </c>
    </row>
    <row r="39" spans="1:11" x14ac:dyDescent="0.3">
      <c r="A39" s="2" t="s">
        <v>35</v>
      </c>
      <c r="B39" s="2">
        <v>21</v>
      </c>
      <c r="C39" s="2" t="s">
        <v>42</v>
      </c>
      <c r="I39" s="2" t="s">
        <v>45</v>
      </c>
      <c r="J39" s="2">
        <f>B8</f>
        <v>725</v>
      </c>
      <c r="K39" s="2" t="s">
        <v>19</v>
      </c>
    </row>
    <row r="40" spans="1:11" x14ac:dyDescent="0.3">
      <c r="A40" s="2" t="s">
        <v>30</v>
      </c>
      <c r="B40" s="2">
        <f>B39-1</f>
        <v>20</v>
      </c>
      <c r="C40" s="2" t="s">
        <v>42</v>
      </c>
      <c r="I40" s="2" t="s">
        <v>54</v>
      </c>
      <c r="J40" s="2">
        <f>2040/B40</f>
        <v>102</v>
      </c>
      <c r="K40" s="2" t="s">
        <v>19</v>
      </c>
    </row>
    <row r="41" spans="1:11" x14ac:dyDescent="0.3">
      <c r="A41" s="2" t="s">
        <v>13</v>
      </c>
      <c r="B41" s="2">
        <v>14</v>
      </c>
      <c r="C41" s="2" t="s">
        <v>0</v>
      </c>
      <c r="I41" s="2" t="s">
        <v>55</v>
      </c>
      <c r="J41" s="2">
        <v>0.1</v>
      </c>
      <c r="K41" s="2" t="s">
        <v>0</v>
      </c>
    </row>
    <row r="43" spans="1:11" x14ac:dyDescent="0.3">
      <c r="A43" t="s">
        <v>47</v>
      </c>
    </row>
    <row r="44" spans="1:11" ht="174" customHeight="1" x14ac:dyDescent="0.3"/>
    <row r="46" spans="1:11" x14ac:dyDescent="0.3">
      <c r="A46" t="s">
        <v>48</v>
      </c>
    </row>
    <row r="53" spans="1:46" x14ac:dyDescent="0.3">
      <c r="A53" s="1" t="s">
        <v>37</v>
      </c>
      <c r="B53" t="s">
        <v>32</v>
      </c>
      <c r="L53" t="s">
        <v>33</v>
      </c>
      <c r="V53" t="s">
        <v>34</v>
      </c>
      <c r="Y53" s="1" t="s">
        <v>38</v>
      </c>
      <c r="Z53" t="s">
        <v>32</v>
      </c>
      <c r="AJ53" t="s">
        <v>33</v>
      </c>
      <c r="AT53" t="s">
        <v>34</v>
      </c>
    </row>
    <row r="54" spans="1:46" x14ac:dyDescent="0.3">
      <c r="A54" t="s">
        <v>31</v>
      </c>
      <c r="B54">
        <v>0</v>
      </c>
      <c r="C54">
        <f>B54+$J$40</f>
        <v>102</v>
      </c>
      <c r="D54">
        <f>C54+$J$40</f>
        <v>204</v>
      </c>
      <c r="E54">
        <f>D54+$J$40</f>
        <v>306</v>
      </c>
      <c r="F54">
        <f>E54+$J$40</f>
        <v>408</v>
      </c>
      <c r="G54">
        <f>F54+$J$40</f>
        <v>510</v>
      </c>
      <c r="H54">
        <f>G54+$J$40</f>
        <v>612</v>
      </c>
      <c r="I54">
        <f>H54+$J$40</f>
        <v>714</v>
      </c>
      <c r="J54">
        <f>I54+$J$40</f>
        <v>816</v>
      </c>
      <c r="K54">
        <f>J54+$J$40</f>
        <v>918</v>
      </c>
      <c r="L54">
        <f>K54+$J$40</f>
        <v>1020</v>
      </c>
      <c r="M54">
        <f>L54+$J$40</f>
        <v>1122</v>
      </c>
      <c r="N54">
        <f>M54+$J$40</f>
        <v>1224</v>
      </c>
      <c r="O54">
        <f>N54+$J$40</f>
        <v>1326</v>
      </c>
      <c r="P54">
        <f>O54+$J$40</f>
        <v>1428</v>
      </c>
      <c r="Q54">
        <f>P54+$J$40</f>
        <v>1530</v>
      </c>
      <c r="R54">
        <f>Q54+$J$40</f>
        <v>1632</v>
      </c>
      <c r="S54">
        <f>R54+$J$40</f>
        <v>1734</v>
      </c>
      <c r="T54">
        <f>S54+$J$40</f>
        <v>1836</v>
      </c>
      <c r="U54">
        <f>T54+$J$40</f>
        <v>1938</v>
      </c>
      <c r="V54">
        <f>U54+$J$40</f>
        <v>2040</v>
      </c>
      <c r="Y54" t="s">
        <v>31</v>
      </c>
      <c r="Z54">
        <v>0</v>
      </c>
      <c r="AA54">
        <f>Z54+$J$40</f>
        <v>102</v>
      </c>
      <c r="AB54">
        <f>AA54+$J$40</f>
        <v>204</v>
      </c>
      <c r="AC54">
        <f>AB54+$J$40</f>
        <v>306</v>
      </c>
      <c r="AD54">
        <f>AC54+$J$40</f>
        <v>408</v>
      </c>
      <c r="AE54">
        <f>AD54+$J$40</f>
        <v>510</v>
      </c>
      <c r="AF54">
        <f>AE54+$J$40</f>
        <v>612</v>
      </c>
      <c r="AG54">
        <f>AF54+$J$40</f>
        <v>714</v>
      </c>
      <c r="AH54">
        <f>AG54+$J$40</f>
        <v>816</v>
      </c>
      <c r="AI54">
        <f>AH54+$J$40</f>
        <v>918</v>
      </c>
      <c r="AJ54">
        <f>AI54+$J$40</f>
        <v>1020</v>
      </c>
      <c r="AK54">
        <f>AJ54+$J$40</f>
        <v>1122</v>
      </c>
      <c r="AL54">
        <f>AK54+$J$40</f>
        <v>1224</v>
      </c>
      <c r="AM54">
        <f>AL54+$J$40</f>
        <v>1326</v>
      </c>
      <c r="AN54">
        <f>AM54+$J$40</f>
        <v>1428</v>
      </c>
      <c r="AO54">
        <f>AN54+$J$40</f>
        <v>1530</v>
      </c>
      <c r="AP54">
        <f>AO54+$J$40</f>
        <v>1632</v>
      </c>
      <c r="AQ54">
        <f>AP54+$J$40</f>
        <v>1734</v>
      </c>
      <c r="AR54">
        <f>AQ54+$J$40</f>
        <v>1836</v>
      </c>
      <c r="AS54">
        <f>AR54+$J$40</f>
        <v>1938</v>
      </c>
      <c r="AT54">
        <f>AS54+$J$40</f>
        <v>2040</v>
      </c>
    </row>
    <row r="55" spans="1:46" x14ac:dyDescent="0.3">
      <c r="A55" t="s">
        <v>43</v>
      </c>
      <c r="B55">
        <v>1</v>
      </c>
      <c r="C55">
        <v>2</v>
      </c>
      <c r="D55">
        <v>3</v>
      </c>
      <c r="E55">
        <v>4</v>
      </c>
      <c r="F55">
        <v>5</v>
      </c>
      <c r="G55">
        <v>6</v>
      </c>
      <c r="H55">
        <v>7</v>
      </c>
      <c r="I55">
        <v>8</v>
      </c>
      <c r="J55">
        <v>9</v>
      </c>
      <c r="K55">
        <v>10</v>
      </c>
      <c r="L55">
        <v>11</v>
      </c>
      <c r="M55">
        <v>12</v>
      </c>
      <c r="N55">
        <v>13</v>
      </c>
      <c r="O55">
        <v>14</v>
      </c>
      <c r="P55">
        <v>15</v>
      </c>
      <c r="Q55">
        <v>16</v>
      </c>
      <c r="R55">
        <v>17</v>
      </c>
      <c r="S55">
        <v>18</v>
      </c>
      <c r="T55">
        <v>19</v>
      </c>
      <c r="U55">
        <v>20</v>
      </c>
      <c r="V55">
        <v>21</v>
      </c>
      <c r="Y55" t="s">
        <v>36</v>
      </c>
      <c r="Z55">
        <v>1</v>
      </c>
      <c r="AA55">
        <v>2</v>
      </c>
      <c r="AB55">
        <v>3</v>
      </c>
      <c r="AC55">
        <v>4</v>
      </c>
      <c r="AD55">
        <v>5</v>
      </c>
      <c r="AE55">
        <v>6</v>
      </c>
      <c r="AF55">
        <v>7</v>
      </c>
      <c r="AG55">
        <v>8</v>
      </c>
      <c r="AH55">
        <v>9</v>
      </c>
      <c r="AI55">
        <v>10</v>
      </c>
      <c r="AJ55">
        <v>11</v>
      </c>
      <c r="AK55">
        <v>12</v>
      </c>
      <c r="AL55">
        <v>13</v>
      </c>
      <c r="AM55">
        <v>14</v>
      </c>
      <c r="AN55">
        <v>15</v>
      </c>
      <c r="AO55">
        <v>16</v>
      </c>
      <c r="AP55">
        <v>17</v>
      </c>
      <c r="AQ55">
        <v>18</v>
      </c>
      <c r="AR55">
        <v>19</v>
      </c>
      <c r="AS55">
        <v>20</v>
      </c>
      <c r="AT55">
        <v>11</v>
      </c>
    </row>
    <row r="56" spans="1:46" x14ac:dyDescent="0.3">
      <c r="A56" t="s">
        <v>13</v>
      </c>
      <c r="W56" t="s">
        <v>46</v>
      </c>
      <c r="Y56" t="s">
        <v>13</v>
      </c>
    </row>
    <row r="57" spans="1:46" x14ac:dyDescent="0.3">
      <c r="A57">
        <v>0</v>
      </c>
      <c r="B57">
        <f>$B$26</f>
        <v>5.3580757679382351</v>
      </c>
      <c r="C57">
        <f t="shared" ref="C57:V57" si="0">$B$26</f>
        <v>5.3580757679382351</v>
      </c>
      <c r="D57">
        <f t="shared" si="0"/>
        <v>5.3580757679382351</v>
      </c>
      <c r="E57">
        <f t="shared" si="0"/>
        <v>5.3580757679382351</v>
      </c>
      <c r="F57">
        <f t="shared" si="0"/>
        <v>5.3580757679382351</v>
      </c>
      <c r="G57">
        <f t="shared" si="0"/>
        <v>5.3580757679382351</v>
      </c>
      <c r="H57">
        <f t="shared" si="0"/>
        <v>5.3580757679382351</v>
      </c>
      <c r="I57">
        <f t="shared" si="0"/>
        <v>5.3580757679382351</v>
      </c>
      <c r="J57">
        <f t="shared" si="0"/>
        <v>5.3580757679382351</v>
      </c>
      <c r="K57">
        <f t="shared" si="0"/>
        <v>5.3580757679382351</v>
      </c>
      <c r="L57">
        <f>$B$26</f>
        <v>5.3580757679382351</v>
      </c>
      <c r="M57">
        <f t="shared" si="0"/>
        <v>5.3580757679382351</v>
      </c>
      <c r="N57">
        <f t="shared" si="0"/>
        <v>5.3580757679382351</v>
      </c>
      <c r="O57">
        <f t="shared" si="0"/>
        <v>5.3580757679382351</v>
      </c>
      <c r="P57">
        <f t="shared" si="0"/>
        <v>5.3580757679382351</v>
      </c>
      <c r="Q57">
        <f t="shared" si="0"/>
        <v>5.3580757679382351</v>
      </c>
      <c r="R57">
        <f t="shared" si="0"/>
        <v>5.3580757679382351</v>
      </c>
      <c r="S57">
        <f t="shared" si="0"/>
        <v>5.3580757679382351</v>
      </c>
      <c r="T57">
        <f t="shared" si="0"/>
        <v>5.3580757679382351</v>
      </c>
      <c r="U57">
        <f t="shared" si="0"/>
        <v>5.3580757679382351</v>
      </c>
      <c r="V57">
        <f t="shared" si="0"/>
        <v>5.3580757679382351</v>
      </c>
      <c r="W57">
        <f>IF(A57&gt;0,IF($B$38&gt;0,MAX(0,1-A57/$B$38),0),1)</f>
        <v>1</v>
      </c>
      <c r="Y57">
        <v>0</v>
      </c>
      <c r="Z57">
        <f>$B$8-B57^2/19.62-$B$37*Z54/$B$7*B57^2/19.62</f>
        <v>723.5367494426622</v>
      </c>
      <c r="AA57">
        <f>$B$8-C57^2/19.62-$B$37*AA54/$B$7*C57^2/19.62</f>
        <v>723.5367494426622</v>
      </c>
      <c r="AB57">
        <f>$B$8-D57^2/19.62-$B$37*AB54/$B$7*D57^2/19.62</f>
        <v>723.5367494426622</v>
      </c>
      <c r="AC57">
        <f>$B$8-E57^2/19.62-$B$37*AC54/$B$7*E57^2/19.62</f>
        <v>723.5367494426622</v>
      </c>
      <c r="AD57">
        <f>$B$8-F57^2/19.62-$B$37*AD54/$B$7*F57^2/19.62</f>
        <v>723.5367494426622</v>
      </c>
      <c r="AE57">
        <f>$B$8-G57^2/19.62-$B$37*AE54/$B$7*G57^2/19.62</f>
        <v>723.5367494426622</v>
      </c>
      <c r="AF57">
        <f>$B$8-H57^2/19.62-$B$37*AF54/$B$7*H57^2/19.62</f>
        <v>723.5367494426622</v>
      </c>
      <c r="AG57">
        <f>$B$8-I57^2/19.62-$B$37*AG54/$B$7*I57^2/19.62</f>
        <v>723.5367494426622</v>
      </c>
      <c r="AH57">
        <f>$B$8-J57^2/19.62-$B$37*AH54/$B$7*J57^2/19.62</f>
        <v>723.5367494426622</v>
      </c>
      <c r="AI57">
        <f>$B$8-K57^2/19.62-$B$37*AI54/$B$7*K57^2/19.62</f>
        <v>723.5367494426622</v>
      </c>
      <c r="AJ57">
        <f t="shared" ref="AJ57:AR57" si="1">$B$8-L57^2/19.62-$B$37*AJ54/$B$7*L57^2/19.62</f>
        <v>723.5367494426622</v>
      </c>
      <c r="AK57">
        <f t="shared" si="1"/>
        <v>723.5367494426622</v>
      </c>
      <c r="AL57">
        <f t="shared" si="1"/>
        <v>723.5367494426622</v>
      </c>
      <c r="AM57">
        <f t="shared" si="1"/>
        <v>723.5367494426622</v>
      </c>
      <c r="AN57">
        <f t="shared" si="1"/>
        <v>723.5367494426622</v>
      </c>
      <c r="AO57">
        <f t="shared" si="1"/>
        <v>723.5367494426622</v>
      </c>
      <c r="AP57">
        <f t="shared" si="1"/>
        <v>723.5367494426622</v>
      </c>
      <c r="AQ57">
        <f t="shared" si="1"/>
        <v>723.5367494426622</v>
      </c>
      <c r="AR57">
        <f t="shared" si="1"/>
        <v>723.5367494426622</v>
      </c>
      <c r="AS57">
        <f>$B$8-U57^2/19.62-$B$37*AS54/$B$7*U57^2/19.62</f>
        <v>723.5367494426622</v>
      </c>
      <c r="AT57">
        <f>$B$8-V57^2/19.62-$B$37*AT54/$B$7*V57^2/19.62</f>
        <v>723.5367494426622</v>
      </c>
    </row>
    <row r="58" spans="1:46" x14ac:dyDescent="0.3">
      <c r="A58">
        <v>0.1</v>
      </c>
      <c r="B58">
        <f>0.5*(B57+C57+9.81/$J$38*(Z57-AA57)-$B$37*$J$41/(2*$J$37)*(B57*ABS(B57)+C57*ABS(C57)))</f>
        <v>5.3580757679382351</v>
      </c>
      <c r="C58">
        <f>0.5*(B57+D57+9.81/$J$38*(Z57-AB57)-$B$37*$J$41/(2*$J$37)*(B57*ABS(B57)+D57*ABS(D57)))</f>
        <v>5.3580757679382351</v>
      </c>
      <c r="D58">
        <f>0.5*(C57+E57+9.81/$J$38*(AA57-AC57)-$B$37*$J$41/(2*$J$37)*(C57*ABS(C57)+E57*ABS(E57)))</f>
        <v>5.3580757679382351</v>
      </c>
      <c r="E58">
        <f>0.5*(D57+F57+9.81/$J$38*(AB57-AD57)-$B$37*$J$41/(2*$J$37)*(D57*ABS(D57)+F57*ABS(F57)))</f>
        <v>5.3580757679382351</v>
      </c>
      <c r="F58">
        <f>0.5*(E57+G57+9.81/$J$38*(AC57-AE57)-$B$37*$J$41/(2*$J$37)*(E57*ABS(E57)+G57*ABS(G57)))</f>
        <v>5.3580757679382351</v>
      </c>
      <c r="G58">
        <f>0.5*(F57+H57+9.81/$J$38*(AD57-AF57)-$B$37*$J$41/(2*$J$37)*(F57*ABS(F57)+H57*ABS(H57)))</f>
        <v>5.3580757679382351</v>
      </c>
      <c r="H58">
        <f>0.5*(G57+I57+9.81/$J$38*(AE57-AG57)-$B$37*$J$41/(2*$J$37)*(G57*ABS(G57)+I57*ABS(I57)))</f>
        <v>5.3580757679382351</v>
      </c>
      <c r="I58">
        <f>0.5*(H57+J57+9.81/$J$38*(AF57-AH57)-$B$37*$J$41/(2*$J$37)*(H57*ABS(H57)+J57*ABS(J57)))</f>
        <v>5.3580757679382351</v>
      </c>
      <c r="J58">
        <f>0.5*(I57+K57+9.81/$J$38*(AG57-AI57)-$B$37*$J$41/(2*$J$37)*(I57*ABS(I57)+K57*ABS(K57)))</f>
        <v>5.3580757679382351</v>
      </c>
      <c r="K58">
        <f>0.5*(J57+L57+9.81/$J$38*(AH57-AJ57)-$B$37*$J$41/(2*$J$37)*(J57*ABS(J57)+L57*ABS(L57)))</f>
        <v>5.3580757679382351</v>
      </c>
      <c r="L58">
        <f>0.5*(K57+M57+9.81/$J$38*(AI57-AK57)-$B$37*$J$41/(2*$J$37)*(K57*ABS(K57)+M57*ABS(M57)))</f>
        <v>5.3580757679382351</v>
      </c>
      <c r="M58">
        <f>0.5*(L57+N57+9.81/$J$38*(AJ57-AL57)-$B$37*$J$41/(2*$J$37)*(L57*ABS(L57)+N57*ABS(N57)))</f>
        <v>5.3580757679382351</v>
      </c>
      <c r="N58">
        <f>0.5*(M57+O57+9.81/$J$38*(AK57-AM57)-$B$37*$J$41/(2*$J$37)*(M57*ABS(M57)+O57*ABS(O57)))</f>
        <v>5.3580757679382351</v>
      </c>
      <c r="O58">
        <f>0.5*(N57+P57+9.81/$J$38*(AL57-AN57)-$B$37*$J$41/(2*$J$37)*(N57*ABS(N57)+P57*ABS(P57)))</f>
        <v>5.3580757679382351</v>
      </c>
      <c r="P58">
        <f>0.5*(O57+Q57+9.81/$J$38*(AM57-AO57)-$B$37*$J$41/(2*$J$37)*(O57*ABS(O57)+Q57*ABS(Q57)))</f>
        <v>5.3580757679382351</v>
      </c>
      <c r="Q58">
        <f>0.5*(P57+R57+9.81/$J$38*(AN57-AP57)-$B$37*$J$41/(2*$J$37)*(P57*ABS(P57)+R57*ABS(R57)))</f>
        <v>5.3580757679382351</v>
      </c>
      <c r="R58">
        <f>0.5*(Q57+S57+9.81/$J$38*(AO57-AQ57)-$B$37*$J$41/(2*$J$37)*(Q57*ABS(Q57)+S57*ABS(S57)))</f>
        <v>5.3580757679382351</v>
      </c>
      <c r="S58">
        <f>0.5*(R57+T57+9.81/$J$38*(AP57-AR57)-$B$37*$J$41/(2*$J$37)*(R57*ABS(R57)+T57*ABS(T57)))</f>
        <v>5.3580757679382351</v>
      </c>
      <c r="T58">
        <f>0.5*(S57+U57+9.81/$J$38*(AQ57-AS57)-$B$37*$J$41/(2*$J$37)*(S57*ABS(S57)+U57*ABS(U57)))</f>
        <v>5.3580757679382351</v>
      </c>
      <c r="U58">
        <f>0.5*(T57+V57+9.81/$J$38*(AR57-AT57)-$B$37*$J$41/(2*$J$37)*(T57*ABS(T57)+V57*ABS(V57)))</f>
        <v>5.3580757679382351</v>
      </c>
      <c r="V58">
        <f>$B$26*W58*SQRT(AT58/$J$39)</f>
        <v>0</v>
      </c>
      <c r="W58">
        <f t="shared" ref="W58:W121" si="2">IF(A58&gt;0,IF($B$38&gt;0,MAX(0,1-A58/$B$38),0),1)</f>
        <v>0</v>
      </c>
      <c r="Y58">
        <v>0.1</v>
      </c>
      <c r="Z58">
        <f>$J$39-$B$26^2/19.62</f>
        <v>723.5367494426622</v>
      </c>
      <c r="AA58">
        <f>0.5*(Z57+AB57+$J$38/9.81*(B57-D57)-$B$37*$J$41/(19.62*$J$37)*(B57*ABS(B57)-D57*ABS(D57)))</f>
        <v>723.5367494426622</v>
      </c>
      <c r="AB58">
        <f>0.5*(AA57+AC57+$J$38/9.81*(C57-E57)-$B$37*$J$41/(19.62*$J$37)*(C57*ABS(C57)-E57*ABS(E57)))</f>
        <v>723.5367494426622</v>
      </c>
      <c r="AC58">
        <f>0.5*(AB57+AD57+$J$38/9.81*(D57-F57)-$B$37*$J$41/(19.62*$J$37)*(D57*ABS(D57)-F57*ABS(F57)))</f>
        <v>723.5367494426622</v>
      </c>
      <c r="AD58">
        <f>0.5*(AC57+AE57+$J$38/9.81*(E57-G57)-$B$37*$J$41/(19.62*$J$37)*(E57*ABS(E57)-G57*ABS(G57)))</f>
        <v>723.5367494426622</v>
      </c>
      <c r="AE58">
        <f>0.5*(AD57+AF57+$J$38/9.81*(F57-H57)-$B$37*$J$41/(19.62*$J$37)*(F57*ABS(F57)-H57*ABS(H57)))</f>
        <v>723.5367494426622</v>
      </c>
      <c r="AF58">
        <f>0.5*(AE57+AG57+$J$38/9.81*(G57-I57)-$B$37*$J$41/(19.62*$J$37)*(G57*ABS(G57)-I57*ABS(I57)))</f>
        <v>723.5367494426622</v>
      </c>
      <c r="AG58">
        <f>0.5*(AF57+AH57+$J$38/9.81*(H57-J57)-$B$37*$J$41/(19.62*$J$37)*(H57*ABS(H57)-J57*ABS(J57)))</f>
        <v>723.5367494426622</v>
      </c>
      <c r="AH58">
        <f>0.5*(AG57+AI57+$J$38/9.81*(I57-K57)-$B$37*$J$41/(19.62*$J$37)*(I57*ABS(I57)-K57*ABS(K57)))</f>
        <v>723.5367494426622</v>
      </c>
      <c r="AI58">
        <f>0.5*(AH57+AJ57+$J$38/9.81*(J57-L57)-$B$37*$J$41/(19.62*$J$37)*(J57*ABS(J57)-L57*ABS(L57)))</f>
        <v>723.5367494426622</v>
      </c>
      <c r="AJ58">
        <f>0.5*(AI57+AK57+$J$38/9.81*(K57-M57)-$B$37*$J$41/(19.62*$J$37)*(K57*ABS(K57)-M57*ABS(M57)))</f>
        <v>723.5367494426622</v>
      </c>
      <c r="AK58">
        <f>0.5*(AJ57+AL57+$J$38/9.81*(L57-N57)-$B$37*$J$41/(19.62*$J$37)*(L57*ABS(L57)-N57*ABS(N57)))</f>
        <v>723.5367494426622</v>
      </c>
      <c r="AL58">
        <f>0.5*(AK57+AM57+$J$38/9.81*(M57-O57)-$B$37*$J$41/(19.62*$J$37)*(M57*ABS(M57)-O57*ABS(O57)))</f>
        <v>723.5367494426622</v>
      </c>
      <c r="AM58">
        <f>0.5*(AL57+AN57+$J$38/9.81*(N57-P57)-$B$37*$J$41/(19.62*$J$37)*(N57*ABS(N57)-P57*ABS(P57)))</f>
        <v>723.5367494426622</v>
      </c>
      <c r="AN58">
        <f>0.5*(AM57+AO57+$J$38/9.81*(O57-Q57)-$B$37*$J$41/(19.62*$J$37)*(O57*ABS(O57)-Q57*ABS(Q57)))</f>
        <v>723.5367494426622</v>
      </c>
      <c r="AO58">
        <f>0.5*(AN57+AP57+$J$38/9.81*(P57-R57)-$B$37*$J$41/(19.62*$J$37)*(P57*ABS(P57)-R57*ABS(R57)))</f>
        <v>723.5367494426622</v>
      </c>
      <c r="AP58">
        <f>0.5*(AO57+AQ57+$J$38/9.81*(Q57-S57)-$B$37*$J$41/(19.62*$J$37)*(Q57*ABS(Q57)-S57*ABS(S57)))</f>
        <v>723.5367494426622</v>
      </c>
      <c r="AQ58">
        <f>0.5*(AP57+AR57+$J$38/9.81*(R57-T57)-$B$37*$J$41/(19.62*$J$37)*(R57*ABS(R57)-T57*ABS(T57)))</f>
        <v>723.5367494426622</v>
      </c>
      <c r="AR58">
        <f>0.5*(AQ57+AS57+$J$38/9.81*(S57-U57)-$B$37*$J$41/(19.62*$J$37)*(S57*ABS(S57)-U57*ABS(U57)))</f>
        <v>723.5367494426622</v>
      </c>
      <c r="AS58">
        <f>0.5*(AR57+AT57+$J$38/9.81*(T57-V57)-$B$37*$J$41/(19.62*$J$37)*(T57*ABS(T57)-V57*ABS(V57)))</f>
        <v>723.5367494426622</v>
      </c>
      <c r="AT58">
        <f>0.5*(AS57+AT57+$J$38/9.81*(U57-V57)-$B$37*$J$41/(19.62*$J$37)*(U57*ABS(U57)-V57*ABS(V57)))</f>
        <v>723.5367494426622</v>
      </c>
    </row>
    <row r="59" spans="1:46" x14ac:dyDescent="0.3">
      <c r="A59">
        <v>0.2</v>
      </c>
      <c r="B59">
        <f t="shared" ref="B59:B122" si="3">0.5*(B58+C58+9.81/$J$38*(Z58-AA58)-$B$37*$J$41/(2*$J$37)*(B58*ABS(B58)+C58*ABS(C58)))</f>
        <v>5.3580757679382351</v>
      </c>
      <c r="C59">
        <f t="shared" ref="C59:R122" si="4">0.5*(B58+D58+9.81/$J$38*(Z58-AB58)-$B$37*$J$41/(2*$J$37)*(B58*ABS(B58)+D58*ABS(D58)))</f>
        <v>5.3580757679382351</v>
      </c>
      <c r="D59">
        <f t="shared" si="4"/>
        <v>5.3580757679382351</v>
      </c>
      <c r="E59">
        <f t="shared" si="4"/>
        <v>5.3580757679382351</v>
      </c>
      <c r="F59">
        <f t="shared" si="4"/>
        <v>5.3580757679382351</v>
      </c>
      <c r="G59">
        <f t="shared" si="4"/>
        <v>5.3580757679382351</v>
      </c>
      <c r="H59">
        <f t="shared" si="4"/>
        <v>5.3580757679382351</v>
      </c>
      <c r="I59">
        <f t="shared" si="4"/>
        <v>5.3580757679382351</v>
      </c>
      <c r="J59">
        <f t="shared" si="4"/>
        <v>5.3580757679382351</v>
      </c>
      <c r="K59">
        <f t="shared" si="4"/>
        <v>5.3580757679382351</v>
      </c>
      <c r="L59">
        <f t="shared" si="4"/>
        <v>5.3580757679382351</v>
      </c>
      <c r="M59">
        <f t="shared" si="4"/>
        <v>5.3580757679382351</v>
      </c>
      <c r="N59">
        <f t="shared" si="4"/>
        <v>5.3580757679382351</v>
      </c>
      <c r="O59">
        <f t="shared" si="4"/>
        <v>5.3580757679382351</v>
      </c>
      <c r="P59">
        <f t="shared" si="4"/>
        <v>5.3580757679382351</v>
      </c>
      <c r="Q59">
        <f t="shared" si="4"/>
        <v>5.3580757679382351</v>
      </c>
      <c r="R59">
        <f t="shared" si="4"/>
        <v>5.3580757679382351</v>
      </c>
      <c r="S59">
        <f t="shared" ref="S59:U122" si="5">0.5*(R58+T58+9.81/$J$38*(AP58-AR58)-$B$37*$J$41/(2*$J$37)*(R58*ABS(R58)+T58*ABS(T58)))</f>
        <v>5.3580757679382351</v>
      </c>
      <c r="T59">
        <f t="shared" si="5"/>
        <v>5.3580757679382351</v>
      </c>
      <c r="U59">
        <f t="shared" si="5"/>
        <v>2.6790378839691176</v>
      </c>
      <c r="V59">
        <f t="shared" ref="V59:V122" si="6">$B$26*W59*SQRT(AT59/$J$39)</f>
        <v>0</v>
      </c>
      <c r="W59">
        <f t="shared" si="2"/>
        <v>0</v>
      </c>
      <c r="Y59">
        <v>0.2</v>
      </c>
      <c r="Z59">
        <f t="shared" ref="Z59:Z122" si="7">$J$39-$B$26^2/19.62</f>
        <v>723.5367494426622</v>
      </c>
      <c r="AA59">
        <f t="shared" ref="AA59:AP122" si="8">0.5*(Z58+AB58+$J$38/9.81*(B58-D58)-$B$37*$J$41/(19.62*$J$37)*(B58*ABS(B58)-D58*ABS(D58)))</f>
        <v>723.5367494426622</v>
      </c>
      <c r="AB59">
        <f t="shared" si="8"/>
        <v>723.5367494426622</v>
      </c>
      <c r="AC59">
        <f t="shared" si="8"/>
        <v>723.5367494426622</v>
      </c>
      <c r="AD59">
        <f t="shared" si="8"/>
        <v>723.5367494426622</v>
      </c>
      <c r="AE59">
        <f t="shared" si="8"/>
        <v>723.5367494426622</v>
      </c>
      <c r="AF59">
        <f t="shared" si="8"/>
        <v>723.5367494426622</v>
      </c>
      <c r="AG59">
        <f t="shared" si="8"/>
        <v>723.5367494426622</v>
      </c>
      <c r="AH59">
        <f t="shared" si="8"/>
        <v>723.5367494426622</v>
      </c>
      <c r="AI59">
        <f t="shared" si="8"/>
        <v>723.5367494426622</v>
      </c>
      <c r="AJ59">
        <f t="shared" si="8"/>
        <v>723.5367494426622</v>
      </c>
      <c r="AK59">
        <f t="shared" si="8"/>
        <v>723.5367494426622</v>
      </c>
      <c r="AL59">
        <f t="shared" si="8"/>
        <v>723.5367494426622</v>
      </c>
      <c r="AM59">
        <f t="shared" si="8"/>
        <v>723.5367494426622</v>
      </c>
      <c r="AN59">
        <f t="shared" si="8"/>
        <v>723.5367494426622</v>
      </c>
      <c r="AO59">
        <f t="shared" si="8"/>
        <v>723.5367494426622</v>
      </c>
      <c r="AP59">
        <f t="shared" si="8"/>
        <v>723.5367494426622</v>
      </c>
      <c r="AQ59">
        <f t="shared" ref="AQ59:AS122" si="9">0.5*(AP58+AR58+$J$38/9.81*(R58-T58)-$B$37*$J$41/(19.62*$J$37)*(R58*ABS(R58)-T58*ABS(T58)))</f>
        <v>723.5367494426622</v>
      </c>
      <c r="AR59">
        <f t="shared" si="9"/>
        <v>723.5367494426622</v>
      </c>
      <c r="AS59">
        <f t="shared" si="9"/>
        <v>1002.0911471642219</v>
      </c>
      <c r="AT59">
        <f t="shared" ref="AT59:AT122" si="10">0.5*(AS58+AT58+$J$38/9.81*(U58-V58)-$B$37*$J$41/(19.62*$J$37)*(U58*ABS(U58)-V58*ABS(V58)))</f>
        <v>1002.0911471642219</v>
      </c>
    </row>
    <row r="60" spans="1:46" x14ac:dyDescent="0.3">
      <c r="A60">
        <v>0.3</v>
      </c>
      <c r="B60">
        <f t="shared" si="3"/>
        <v>5.3580757679382351</v>
      </c>
      <c r="C60">
        <f t="shared" si="4"/>
        <v>5.3580757679382351</v>
      </c>
      <c r="D60">
        <f t="shared" si="4"/>
        <v>5.3580757679382351</v>
      </c>
      <c r="E60">
        <f t="shared" si="4"/>
        <v>5.3580757679382351</v>
      </c>
      <c r="F60">
        <f t="shared" si="4"/>
        <v>5.3580757679382351</v>
      </c>
      <c r="G60">
        <f t="shared" si="4"/>
        <v>5.3580757679382351</v>
      </c>
      <c r="H60">
        <f t="shared" si="4"/>
        <v>5.3580757679382351</v>
      </c>
      <c r="I60">
        <f t="shared" si="4"/>
        <v>5.3580757679382351</v>
      </c>
      <c r="J60">
        <f t="shared" si="4"/>
        <v>5.3580757679382351</v>
      </c>
      <c r="K60">
        <f t="shared" si="4"/>
        <v>5.3580757679382351</v>
      </c>
      <c r="L60">
        <f t="shared" si="4"/>
        <v>5.3580757679382351</v>
      </c>
      <c r="M60">
        <f t="shared" si="4"/>
        <v>5.3580757679382351</v>
      </c>
      <c r="N60">
        <f t="shared" si="4"/>
        <v>5.3580757679382351</v>
      </c>
      <c r="O60">
        <f t="shared" si="4"/>
        <v>5.3580757679382351</v>
      </c>
      <c r="P60">
        <f t="shared" si="4"/>
        <v>5.3580757679382351</v>
      </c>
      <c r="Q60">
        <f t="shared" si="4"/>
        <v>5.3580757679382351</v>
      </c>
      <c r="R60">
        <f t="shared" si="4"/>
        <v>5.3580757679382351</v>
      </c>
      <c r="S60">
        <f t="shared" si="5"/>
        <v>5.3580757679382351</v>
      </c>
      <c r="T60">
        <f t="shared" si="5"/>
        <v>2.6790378839691176</v>
      </c>
      <c r="U60">
        <f t="shared" si="5"/>
        <v>1.3395189419845586</v>
      </c>
      <c r="V60">
        <f t="shared" si="6"/>
        <v>0</v>
      </c>
      <c r="W60">
        <f t="shared" si="2"/>
        <v>0</v>
      </c>
      <c r="Y60">
        <v>0.3</v>
      </c>
      <c r="Z60">
        <f>$J$39-$B$26^2/19.62</f>
        <v>723.5367494426622</v>
      </c>
      <c r="AA60">
        <f t="shared" si="8"/>
        <v>723.5367494426622</v>
      </c>
      <c r="AB60">
        <f t="shared" si="8"/>
        <v>723.5367494426622</v>
      </c>
      <c r="AC60">
        <f t="shared" si="8"/>
        <v>723.5367494426622</v>
      </c>
      <c r="AD60">
        <f t="shared" si="8"/>
        <v>723.5367494426622</v>
      </c>
      <c r="AE60">
        <f t="shared" si="8"/>
        <v>723.5367494426622</v>
      </c>
      <c r="AF60">
        <f t="shared" si="8"/>
        <v>723.5367494426622</v>
      </c>
      <c r="AG60">
        <f t="shared" si="8"/>
        <v>723.5367494426622</v>
      </c>
      <c r="AH60">
        <f t="shared" si="8"/>
        <v>723.5367494426622</v>
      </c>
      <c r="AI60">
        <f t="shared" si="8"/>
        <v>723.5367494426622</v>
      </c>
      <c r="AJ60">
        <f t="shared" si="8"/>
        <v>723.5367494426622</v>
      </c>
      <c r="AK60">
        <f t="shared" si="8"/>
        <v>723.5367494426622</v>
      </c>
      <c r="AL60">
        <f t="shared" si="8"/>
        <v>723.5367494426622</v>
      </c>
      <c r="AM60">
        <f t="shared" si="8"/>
        <v>723.5367494426622</v>
      </c>
      <c r="AN60">
        <f t="shared" si="8"/>
        <v>723.5367494426622</v>
      </c>
      <c r="AO60">
        <f t="shared" si="8"/>
        <v>723.5367494426622</v>
      </c>
      <c r="AP60">
        <f t="shared" si="8"/>
        <v>723.5367494426622</v>
      </c>
      <c r="AQ60">
        <f t="shared" si="9"/>
        <v>723.5367494426622</v>
      </c>
      <c r="AR60">
        <f t="shared" si="9"/>
        <v>1002.0911471642218</v>
      </c>
      <c r="AS60">
        <f t="shared" si="9"/>
        <v>1141.3683460250015</v>
      </c>
      <c r="AT60">
        <f t="shared" si="10"/>
        <v>1141.3683460250018</v>
      </c>
    </row>
    <row r="61" spans="1:46" x14ac:dyDescent="0.3">
      <c r="A61">
        <v>0.4</v>
      </c>
      <c r="B61">
        <f t="shared" si="3"/>
        <v>5.3580757679382351</v>
      </c>
      <c r="C61">
        <f t="shared" si="4"/>
        <v>5.3580757679382351</v>
      </c>
      <c r="D61">
        <f t="shared" si="4"/>
        <v>5.3580757679382351</v>
      </c>
      <c r="E61">
        <f t="shared" si="4"/>
        <v>5.3580757679382351</v>
      </c>
      <c r="F61">
        <f t="shared" si="4"/>
        <v>5.3580757679382351</v>
      </c>
      <c r="G61">
        <f t="shared" si="4"/>
        <v>5.3580757679382351</v>
      </c>
      <c r="H61">
        <f t="shared" si="4"/>
        <v>5.3580757679382351</v>
      </c>
      <c r="I61">
        <f t="shared" si="4"/>
        <v>5.3580757679382351</v>
      </c>
      <c r="J61">
        <f t="shared" si="4"/>
        <v>5.3580757679382351</v>
      </c>
      <c r="K61">
        <f t="shared" si="4"/>
        <v>5.3580757679382351</v>
      </c>
      <c r="L61">
        <f t="shared" si="4"/>
        <v>5.3580757679382351</v>
      </c>
      <c r="M61">
        <f t="shared" si="4"/>
        <v>5.3580757679382351</v>
      </c>
      <c r="N61">
        <f t="shared" si="4"/>
        <v>5.3580757679382351</v>
      </c>
      <c r="O61">
        <f t="shared" si="4"/>
        <v>5.3580757679382351</v>
      </c>
      <c r="P61">
        <f t="shared" si="4"/>
        <v>5.3580757679382351</v>
      </c>
      <c r="Q61">
        <f t="shared" si="4"/>
        <v>5.3580757679382351</v>
      </c>
      <c r="R61">
        <f t="shared" si="4"/>
        <v>5.3580757679382351</v>
      </c>
      <c r="S61">
        <f t="shared" si="5"/>
        <v>2.679037883969118</v>
      </c>
      <c r="T61">
        <f t="shared" si="5"/>
        <v>1.3395189419845592</v>
      </c>
      <c r="U61">
        <f t="shared" si="5"/>
        <v>0.66975947099227851</v>
      </c>
      <c r="V61">
        <f t="shared" si="6"/>
        <v>0</v>
      </c>
      <c r="W61">
        <f t="shared" si="2"/>
        <v>0</v>
      </c>
      <c r="Y61">
        <v>0.4</v>
      </c>
      <c r="Z61">
        <f t="shared" si="7"/>
        <v>723.5367494426622</v>
      </c>
      <c r="AA61">
        <f t="shared" si="8"/>
        <v>723.5367494426622</v>
      </c>
      <c r="AB61">
        <f t="shared" si="8"/>
        <v>723.5367494426622</v>
      </c>
      <c r="AC61">
        <f t="shared" si="8"/>
        <v>723.5367494426622</v>
      </c>
      <c r="AD61">
        <f t="shared" si="8"/>
        <v>723.5367494426622</v>
      </c>
      <c r="AE61">
        <f t="shared" si="8"/>
        <v>723.5367494426622</v>
      </c>
      <c r="AF61">
        <f t="shared" si="8"/>
        <v>723.5367494426622</v>
      </c>
      <c r="AG61">
        <f t="shared" si="8"/>
        <v>723.5367494426622</v>
      </c>
      <c r="AH61">
        <f t="shared" si="8"/>
        <v>723.5367494426622</v>
      </c>
      <c r="AI61">
        <f t="shared" si="8"/>
        <v>723.5367494426622</v>
      </c>
      <c r="AJ61">
        <f t="shared" si="8"/>
        <v>723.5367494426622</v>
      </c>
      <c r="AK61">
        <f t="shared" si="8"/>
        <v>723.5367494426622</v>
      </c>
      <c r="AL61">
        <f t="shared" si="8"/>
        <v>723.5367494426622</v>
      </c>
      <c r="AM61">
        <f t="shared" si="8"/>
        <v>723.5367494426622</v>
      </c>
      <c r="AN61">
        <f t="shared" si="8"/>
        <v>723.5367494426622</v>
      </c>
      <c r="AO61">
        <f t="shared" si="8"/>
        <v>723.5367494426622</v>
      </c>
      <c r="AP61">
        <f t="shared" si="8"/>
        <v>723.5367494426622</v>
      </c>
      <c r="AQ61">
        <f t="shared" si="9"/>
        <v>1002.0911471642218</v>
      </c>
      <c r="AR61">
        <f t="shared" si="9"/>
        <v>1141.3683460250015</v>
      </c>
      <c r="AS61">
        <f t="shared" si="9"/>
        <v>1211.0069454553916</v>
      </c>
      <c r="AT61">
        <f t="shared" si="10"/>
        <v>1211.0069454553916</v>
      </c>
    </row>
    <row r="62" spans="1:46" x14ac:dyDescent="0.3">
      <c r="A62">
        <v>0.5</v>
      </c>
      <c r="B62">
        <f t="shared" si="3"/>
        <v>5.3580757679382351</v>
      </c>
      <c r="C62">
        <f t="shared" si="4"/>
        <v>5.3580757679382351</v>
      </c>
      <c r="D62">
        <f t="shared" si="4"/>
        <v>5.3580757679382351</v>
      </c>
      <c r="E62">
        <f t="shared" si="4"/>
        <v>5.3580757679382351</v>
      </c>
      <c r="F62">
        <f t="shared" si="4"/>
        <v>5.3580757679382351</v>
      </c>
      <c r="G62">
        <f t="shared" si="4"/>
        <v>5.3580757679382351</v>
      </c>
      <c r="H62">
        <f t="shared" si="4"/>
        <v>5.3580757679382351</v>
      </c>
      <c r="I62">
        <f t="shared" si="4"/>
        <v>5.3580757679382351</v>
      </c>
      <c r="J62">
        <f t="shared" si="4"/>
        <v>5.3580757679382351</v>
      </c>
      <c r="K62">
        <f t="shared" si="4"/>
        <v>5.3580757679382351</v>
      </c>
      <c r="L62">
        <f t="shared" si="4"/>
        <v>5.3580757679382351</v>
      </c>
      <c r="M62">
        <f t="shared" si="4"/>
        <v>5.3580757679382351</v>
      </c>
      <c r="N62">
        <f t="shared" si="4"/>
        <v>5.3580757679382351</v>
      </c>
      <c r="O62">
        <f t="shared" si="4"/>
        <v>5.3580757679382351</v>
      </c>
      <c r="P62">
        <f t="shared" si="4"/>
        <v>5.3580757679382351</v>
      </c>
      <c r="Q62">
        <f t="shared" si="4"/>
        <v>5.3580757679382351</v>
      </c>
      <c r="R62">
        <f t="shared" si="4"/>
        <v>2.679037883969118</v>
      </c>
      <c r="S62">
        <f t="shared" si="5"/>
        <v>1.3395189419845597</v>
      </c>
      <c r="T62">
        <f t="shared" si="5"/>
        <v>0.66975947099227851</v>
      </c>
      <c r="U62">
        <f t="shared" si="5"/>
        <v>0.3348797354961392</v>
      </c>
      <c r="V62">
        <f t="shared" si="6"/>
        <v>0</v>
      </c>
      <c r="W62">
        <f t="shared" si="2"/>
        <v>0</v>
      </c>
      <c r="Y62">
        <v>0.5</v>
      </c>
      <c r="Z62">
        <f t="shared" si="7"/>
        <v>723.5367494426622</v>
      </c>
      <c r="AA62">
        <f t="shared" si="8"/>
        <v>723.5367494426622</v>
      </c>
      <c r="AB62">
        <f t="shared" si="8"/>
        <v>723.5367494426622</v>
      </c>
      <c r="AC62">
        <f t="shared" si="8"/>
        <v>723.5367494426622</v>
      </c>
      <c r="AD62">
        <f t="shared" si="8"/>
        <v>723.5367494426622</v>
      </c>
      <c r="AE62">
        <f t="shared" si="8"/>
        <v>723.5367494426622</v>
      </c>
      <c r="AF62">
        <f t="shared" si="8"/>
        <v>723.5367494426622</v>
      </c>
      <c r="AG62">
        <f t="shared" si="8"/>
        <v>723.5367494426622</v>
      </c>
      <c r="AH62">
        <f t="shared" si="8"/>
        <v>723.5367494426622</v>
      </c>
      <c r="AI62">
        <f t="shared" si="8"/>
        <v>723.5367494426622</v>
      </c>
      <c r="AJ62">
        <f t="shared" si="8"/>
        <v>723.5367494426622</v>
      </c>
      <c r="AK62">
        <f t="shared" si="8"/>
        <v>723.5367494426622</v>
      </c>
      <c r="AL62">
        <f t="shared" si="8"/>
        <v>723.5367494426622</v>
      </c>
      <c r="AM62">
        <f t="shared" si="8"/>
        <v>723.5367494426622</v>
      </c>
      <c r="AN62">
        <f t="shared" si="8"/>
        <v>723.5367494426622</v>
      </c>
      <c r="AO62">
        <f t="shared" si="8"/>
        <v>723.5367494426622</v>
      </c>
      <c r="AP62">
        <f t="shared" si="8"/>
        <v>1002.0911471642218</v>
      </c>
      <c r="AQ62">
        <f t="shared" si="9"/>
        <v>1141.3683460250015</v>
      </c>
      <c r="AR62">
        <f t="shared" si="9"/>
        <v>1211.0069454553916</v>
      </c>
      <c r="AS62">
        <f t="shared" si="9"/>
        <v>1245.8262451705864</v>
      </c>
      <c r="AT62">
        <f t="shared" si="10"/>
        <v>1245.8262451705864</v>
      </c>
    </row>
    <row r="63" spans="1:46" x14ac:dyDescent="0.3">
      <c r="A63">
        <v>0.6</v>
      </c>
      <c r="B63">
        <f t="shared" si="3"/>
        <v>5.3580757679382351</v>
      </c>
      <c r="C63">
        <f t="shared" si="4"/>
        <v>5.3580757679382351</v>
      </c>
      <c r="D63">
        <f t="shared" si="4"/>
        <v>5.3580757679382351</v>
      </c>
      <c r="E63">
        <f t="shared" si="4"/>
        <v>5.3580757679382351</v>
      </c>
      <c r="F63">
        <f t="shared" si="4"/>
        <v>5.3580757679382351</v>
      </c>
      <c r="G63">
        <f t="shared" si="4"/>
        <v>5.3580757679382351</v>
      </c>
      <c r="H63">
        <f t="shared" si="4"/>
        <v>5.3580757679382351</v>
      </c>
      <c r="I63">
        <f t="shared" si="4"/>
        <v>5.3580757679382351</v>
      </c>
      <c r="J63">
        <f t="shared" si="4"/>
        <v>5.3580757679382351</v>
      </c>
      <c r="K63">
        <f t="shared" si="4"/>
        <v>5.3580757679382351</v>
      </c>
      <c r="L63">
        <f t="shared" si="4"/>
        <v>5.3580757679382351</v>
      </c>
      <c r="M63">
        <f t="shared" si="4"/>
        <v>5.3580757679382351</v>
      </c>
      <c r="N63">
        <f t="shared" si="4"/>
        <v>5.3580757679382351</v>
      </c>
      <c r="O63">
        <f t="shared" si="4"/>
        <v>5.3580757679382351</v>
      </c>
      <c r="P63">
        <f t="shared" si="4"/>
        <v>5.3580757679382351</v>
      </c>
      <c r="Q63">
        <f t="shared" si="4"/>
        <v>2.679037883969118</v>
      </c>
      <c r="R63">
        <f t="shared" si="4"/>
        <v>1.3395189419845597</v>
      </c>
      <c r="S63">
        <f t="shared" si="5"/>
        <v>0.66975947099227851</v>
      </c>
      <c r="T63">
        <f t="shared" si="5"/>
        <v>0.33487973549613992</v>
      </c>
      <c r="U63">
        <f t="shared" si="5"/>
        <v>0.16743986774807013</v>
      </c>
      <c r="V63">
        <f t="shared" si="6"/>
        <v>0</v>
      </c>
      <c r="W63">
        <f t="shared" si="2"/>
        <v>0</v>
      </c>
      <c r="Y63">
        <v>0.6</v>
      </c>
      <c r="Z63">
        <f t="shared" si="7"/>
        <v>723.5367494426622</v>
      </c>
      <c r="AA63">
        <f t="shared" si="8"/>
        <v>723.5367494426622</v>
      </c>
      <c r="AB63">
        <f t="shared" si="8"/>
        <v>723.5367494426622</v>
      </c>
      <c r="AC63">
        <f t="shared" si="8"/>
        <v>723.5367494426622</v>
      </c>
      <c r="AD63">
        <f t="shared" si="8"/>
        <v>723.5367494426622</v>
      </c>
      <c r="AE63">
        <f t="shared" si="8"/>
        <v>723.5367494426622</v>
      </c>
      <c r="AF63">
        <f t="shared" si="8"/>
        <v>723.5367494426622</v>
      </c>
      <c r="AG63">
        <f t="shared" si="8"/>
        <v>723.5367494426622</v>
      </c>
      <c r="AH63">
        <f t="shared" si="8"/>
        <v>723.5367494426622</v>
      </c>
      <c r="AI63">
        <f t="shared" si="8"/>
        <v>723.5367494426622</v>
      </c>
      <c r="AJ63">
        <f t="shared" si="8"/>
        <v>723.5367494426622</v>
      </c>
      <c r="AK63">
        <f t="shared" si="8"/>
        <v>723.5367494426622</v>
      </c>
      <c r="AL63">
        <f t="shared" si="8"/>
        <v>723.5367494426622</v>
      </c>
      <c r="AM63">
        <f t="shared" si="8"/>
        <v>723.5367494426622</v>
      </c>
      <c r="AN63">
        <f t="shared" si="8"/>
        <v>723.5367494426622</v>
      </c>
      <c r="AO63">
        <f t="shared" si="8"/>
        <v>1002.0911471642218</v>
      </c>
      <c r="AP63">
        <f t="shared" si="8"/>
        <v>1141.3683460250015</v>
      </c>
      <c r="AQ63">
        <f t="shared" si="9"/>
        <v>1211.0069454553916</v>
      </c>
      <c r="AR63">
        <f t="shared" si="9"/>
        <v>1245.8262451705866</v>
      </c>
      <c r="AS63">
        <f t="shared" si="9"/>
        <v>1263.2358950281839</v>
      </c>
      <c r="AT63">
        <f t="shared" si="10"/>
        <v>1263.2358950281839</v>
      </c>
    </row>
    <row r="64" spans="1:46" x14ac:dyDescent="0.3">
      <c r="A64">
        <v>0.7</v>
      </c>
      <c r="B64">
        <f t="shared" si="3"/>
        <v>5.3580757679382351</v>
      </c>
      <c r="C64">
        <f t="shared" si="4"/>
        <v>5.3580757679382351</v>
      </c>
      <c r="D64">
        <f t="shared" si="4"/>
        <v>5.3580757679382351</v>
      </c>
      <c r="E64">
        <f t="shared" si="4"/>
        <v>5.3580757679382351</v>
      </c>
      <c r="F64">
        <f t="shared" si="4"/>
        <v>5.3580757679382351</v>
      </c>
      <c r="G64">
        <f t="shared" si="4"/>
        <v>5.3580757679382351</v>
      </c>
      <c r="H64">
        <f t="shared" si="4"/>
        <v>5.3580757679382351</v>
      </c>
      <c r="I64">
        <f t="shared" si="4"/>
        <v>5.3580757679382351</v>
      </c>
      <c r="J64">
        <f t="shared" si="4"/>
        <v>5.3580757679382351</v>
      </c>
      <c r="K64">
        <f t="shared" si="4"/>
        <v>5.3580757679382351</v>
      </c>
      <c r="L64">
        <f t="shared" si="4"/>
        <v>5.3580757679382351</v>
      </c>
      <c r="M64">
        <f t="shared" si="4"/>
        <v>5.3580757679382351</v>
      </c>
      <c r="N64">
        <f t="shared" si="4"/>
        <v>5.3580757679382351</v>
      </c>
      <c r="O64">
        <f t="shared" si="4"/>
        <v>5.3580757679382351</v>
      </c>
      <c r="P64">
        <f t="shared" si="4"/>
        <v>2.679037883969118</v>
      </c>
      <c r="Q64">
        <f t="shared" si="4"/>
        <v>1.3395189419845597</v>
      </c>
      <c r="R64">
        <f t="shared" si="4"/>
        <v>0.66975947099227851</v>
      </c>
      <c r="S64">
        <f t="shared" si="5"/>
        <v>0.33487973549613914</v>
      </c>
      <c r="T64">
        <f t="shared" si="5"/>
        <v>0.16743986774807013</v>
      </c>
      <c r="U64">
        <f t="shared" si="5"/>
        <v>8.3719933874035951E-2</v>
      </c>
      <c r="V64">
        <f t="shared" si="6"/>
        <v>0</v>
      </c>
      <c r="W64">
        <f t="shared" si="2"/>
        <v>0</v>
      </c>
      <c r="Y64">
        <v>0.7</v>
      </c>
      <c r="Z64">
        <f t="shared" si="7"/>
        <v>723.5367494426622</v>
      </c>
      <c r="AA64">
        <f t="shared" si="8"/>
        <v>723.5367494426622</v>
      </c>
      <c r="AB64">
        <f t="shared" si="8"/>
        <v>723.5367494426622</v>
      </c>
      <c r="AC64">
        <f t="shared" si="8"/>
        <v>723.5367494426622</v>
      </c>
      <c r="AD64">
        <f t="shared" si="8"/>
        <v>723.5367494426622</v>
      </c>
      <c r="AE64">
        <f t="shared" si="8"/>
        <v>723.5367494426622</v>
      </c>
      <c r="AF64">
        <f t="shared" si="8"/>
        <v>723.5367494426622</v>
      </c>
      <c r="AG64">
        <f t="shared" si="8"/>
        <v>723.5367494426622</v>
      </c>
      <c r="AH64">
        <f t="shared" si="8"/>
        <v>723.5367494426622</v>
      </c>
      <c r="AI64">
        <f t="shared" si="8"/>
        <v>723.5367494426622</v>
      </c>
      <c r="AJ64">
        <f t="shared" si="8"/>
        <v>723.5367494426622</v>
      </c>
      <c r="AK64">
        <f t="shared" si="8"/>
        <v>723.5367494426622</v>
      </c>
      <c r="AL64">
        <f t="shared" si="8"/>
        <v>723.5367494426622</v>
      </c>
      <c r="AM64">
        <f t="shared" si="8"/>
        <v>723.5367494426622</v>
      </c>
      <c r="AN64">
        <f t="shared" si="8"/>
        <v>1002.0911471642218</v>
      </c>
      <c r="AO64">
        <f t="shared" si="8"/>
        <v>1141.3683460250015</v>
      </c>
      <c r="AP64">
        <f t="shared" si="8"/>
        <v>1211.0069454553916</v>
      </c>
      <c r="AQ64">
        <f t="shared" si="9"/>
        <v>1245.8262451705866</v>
      </c>
      <c r="AR64">
        <f t="shared" si="9"/>
        <v>1263.2358950281839</v>
      </c>
      <c r="AS64">
        <f t="shared" si="9"/>
        <v>1271.9407199569828</v>
      </c>
      <c r="AT64">
        <f t="shared" si="10"/>
        <v>1271.9407199569825</v>
      </c>
    </row>
    <row r="65" spans="1:46" x14ac:dyDescent="0.3">
      <c r="A65">
        <v>0.8</v>
      </c>
      <c r="B65">
        <f t="shared" si="3"/>
        <v>5.3580757679382351</v>
      </c>
      <c r="C65">
        <f t="shared" si="4"/>
        <v>5.3580757679382351</v>
      </c>
      <c r="D65">
        <f t="shared" si="4"/>
        <v>5.3580757679382351</v>
      </c>
      <c r="E65">
        <f t="shared" si="4"/>
        <v>5.3580757679382351</v>
      </c>
      <c r="F65">
        <f t="shared" si="4"/>
        <v>5.3580757679382351</v>
      </c>
      <c r="G65">
        <f t="shared" si="4"/>
        <v>5.3580757679382351</v>
      </c>
      <c r="H65">
        <f t="shared" si="4"/>
        <v>5.3580757679382351</v>
      </c>
      <c r="I65">
        <f t="shared" si="4"/>
        <v>5.3580757679382351</v>
      </c>
      <c r="J65">
        <f t="shared" si="4"/>
        <v>5.3580757679382351</v>
      </c>
      <c r="K65">
        <f t="shared" si="4"/>
        <v>5.3580757679382351</v>
      </c>
      <c r="L65">
        <f t="shared" si="4"/>
        <v>5.3580757679382351</v>
      </c>
      <c r="M65">
        <f t="shared" si="4"/>
        <v>5.3580757679382351</v>
      </c>
      <c r="N65">
        <f t="shared" si="4"/>
        <v>5.3580757679382351</v>
      </c>
      <c r="O65">
        <f t="shared" si="4"/>
        <v>2.679037883969118</v>
      </c>
      <c r="P65">
        <f t="shared" si="4"/>
        <v>1.3395189419845597</v>
      </c>
      <c r="Q65">
        <f t="shared" si="4"/>
        <v>0.66975947099227851</v>
      </c>
      <c r="R65">
        <f t="shared" si="4"/>
        <v>0.3348797354961387</v>
      </c>
      <c r="S65">
        <f t="shared" si="5"/>
        <v>0.16743986774807013</v>
      </c>
      <c r="T65">
        <f t="shared" si="5"/>
        <v>8.3719933874035452E-2</v>
      </c>
      <c r="U65">
        <f t="shared" si="5"/>
        <v>4.1859966937018059E-2</v>
      </c>
      <c r="V65">
        <f t="shared" si="6"/>
        <v>0</v>
      </c>
      <c r="W65">
        <f t="shared" si="2"/>
        <v>0</v>
      </c>
      <c r="Y65">
        <v>0.8</v>
      </c>
      <c r="Z65">
        <f t="shared" si="7"/>
        <v>723.5367494426622</v>
      </c>
      <c r="AA65">
        <f t="shared" si="8"/>
        <v>723.5367494426622</v>
      </c>
      <c r="AB65">
        <f t="shared" si="8"/>
        <v>723.5367494426622</v>
      </c>
      <c r="AC65">
        <f t="shared" si="8"/>
        <v>723.5367494426622</v>
      </c>
      <c r="AD65">
        <f t="shared" si="8"/>
        <v>723.5367494426622</v>
      </c>
      <c r="AE65">
        <f t="shared" si="8"/>
        <v>723.5367494426622</v>
      </c>
      <c r="AF65">
        <f t="shared" si="8"/>
        <v>723.5367494426622</v>
      </c>
      <c r="AG65">
        <f t="shared" si="8"/>
        <v>723.5367494426622</v>
      </c>
      <c r="AH65">
        <f t="shared" si="8"/>
        <v>723.5367494426622</v>
      </c>
      <c r="AI65">
        <f t="shared" si="8"/>
        <v>723.5367494426622</v>
      </c>
      <c r="AJ65">
        <f t="shared" si="8"/>
        <v>723.5367494426622</v>
      </c>
      <c r="AK65">
        <f t="shared" si="8"/>
        <v>723.5367494426622</v>
      </c>
      <c r="AL65">
        <f t="shared" si="8"/>
        <v>723.5367494426622</v>
      </c>
      <c r="AM65">
        <f t="shared" si="8"/>
        <v>1002.0911471642218</v>
      </c>
      <c r="AN65">
        <f t="shared" si="8"/>
        <v>1141.3683460250015</v>
      </c>
      <c r="AO65">
        <f t="shared" si="8"/>
        <v>1211.0069454553916</v>
      </c>
      <c r="AP65">
        <f t="shared" si="8"/>
        <v>1245.8262451705866</v>
      </c>
      <c r="AQ65">
        <f t="shared" si="9"/>
        <v>1263.2358950281839</v>
      </c>
      <c r="AR65">
        <f t="shared" si="9"/>
        <v>1271.9407199569825</v>
      </c>
      <c r="AS65">
        <f t="shared" si="9"/>
        <v>1276.2931324213819</v>
      </c>
      <c r="AT65">
        <f t="shared" si="10"/>
        <v>1276.2931324213821</v>
      </c>
    </row>
    <row r="66" spans="1:46" x14ac:dyDescent="0.3">
      <c r="A66">
        <v>0.9</v>
      </c>
      <c r="B66">
        <f t="shared" si="3"/>
        <v>5.3580757679382351</v>
      </c>
      <c r="C66">
        <f t="shared" si="4"/>
        <v>5.3580757679382351</v>
      </c>
      <c r="D66">
        <f t="shared" si="4"/>
        <v>5.3580757679382351</v>
      </c>
      <c r="E66">
        <f t="shared" si="4"/>
        <v>5.3580757679382351</v>
      </c>
      <c r="F66">
        <f t="shared" si="4"/>
        <v>5.3580757679382351</v>
      </c>
      <c r="G66">
        <f t="shared" si="4"/>
        <v>5.3580757679382351</v>
      </c>
      <c r="H66">
        <f t="shared" si="4"/>
        <v>5.3580757679382351</v>
      </c>
      <c r="I66">
        <f t="shared" si="4"/>
        <v>5.3580757679382351</v>
      </c>
      <c r="J66">
        <f t="shared" si="4"/>
        <v>5.3580757679382351</v>
      </c>
      <c r="K66">
        <f t="shared" si="4"/>
        <v>5.3580757679382351</v>
      </c>
      <c r="L66">
        <f t="shared" si="4"/>
        <v>5.3580757679382351</v>
      </c>
      <c r="M66">
        <f t="shared" si="4"/>
        <v>5.3580757679382351</v>
      </c>
      <c r="N66">
        <f t="shared" si="4"/>
        <v>2.679037883969118</v>
      </c>
      <c r="O66">
        <f t="shared" si="4"/>
        <v>1.3395189419845597</v>
      </c>
      <c r="P66">
        <f t="shared" si="4"/>
        <v>0.66975947099227851</v>
      </c>
      <c r="Q66">
        <f t="shared" si="4"/>
        <v>0.33487973549613848</v>
      </c>
      <c r="R66">
        <f t="shared" si="4"/>
        <v>0.16743986774807013</v>
      </c>
      <c r="S66">
        <f t="shared" si="5"/>
        <v>8.3719933874036034E-2</v>
      </c>
      <c r="T66">
        <f t="shared" si="5"/>
        <v>4.1859966937018572E-2</v>
      </c>
      <c r="U66">
        <f t="shared" si="5"/>
        <v>2.0929983468508127E-2</v>
      </c>
      <c r="V66">
        <f t="shared" si="6"/>
        <v>0</v>
      </c>
      <c r="W66">
        <f t="shared" si="2"/>
        <v>0</v>
      </c>
      <c r="Y66">
        <v>0.9</v>
      </c>
      <c r="Z66">
        <f t="shared" si="7"/>
        <v>723.5367494426622</v>
      </c>
      <c r="AA66">
        <f t="shared" si="8"/>
        <v>723.5367494426622</v>
      </c>
      <c r="AB66">
        <f t="shared" si="8"/>
        <v>723.5367494426622</v>
      </c>
      <c r="AC66">
        <f t="shared" si="8"/>
        <v>723.5367494426622</v>
      </c>
      <c r="AD66">
        <f t="shared" si="8"/>
        <v>723.5367494426622</v>
      </c>
      <c r="AE66">
        <f t="shared" si="8"/>
        <v>723.5367494426622</v>
      </c>
      <c r="AF66">
        <f t="shared" si="8"/>
        <v>723.5367494426622</v>
      </c>
      <c r="AG66">
        <f t="shared" si="8"/>
        <v>723.5367494426622</v>
      </c>
      <c r="AH66">
        <f t="shared" si="8"/>
        <v>723.5367494426622</v>
      </c>
      <c r="AI66">
        <f t="shared" si="8"/>
        <v>723.5367494426622</v>
      </c>
      <c r="AJ66">
        <f t="shared" si="8"/>
        <v>723.5367494426622</v>
      </c>
      <c r="AK66">
        <f t="shared" si="8"/>
        <v>723.5367494426622</v>
      </c>
      <c r="AL66">
        <f t="shared" si="8"/>
        <v>1002.0911471642218</v>
      </c>
      <c r="AM66">
        <f t="shared" si="8"/>
        <v>1141.3683460250015</v>
      </c>
      <c r="AN66">
        <f t="shared" si="8"/>
        <v>1211.0069454553916</v>
      </c>
      <c r="AO66">
        <f t="shared" si="8"/>
        <v>1245.8262451705866</v>
      </c>
      <c r="AP66">
        <f t="shared" si="8"/>
        <v>1263.2358950281839</v>
      </c>
      <c r="AQ66">
        <f t="shared" si="9"/>
        <v>1271.9407199569825</v>
      </c>
      <c r="AR66">
        <f t="shared" si="9"/>
        <v>1276.2931324213819</v>
      </c>
      <c r="AS66">
        <f t="shared" si="9"/>
        <v>1278.4693386535816</v>
      </c>
      <c r="AT66">
        <f t="shared" si="10"/>
        <v>1278.4693386535816</v>
      </c>
    </row>
    <row r="67" spans="1:46" x14ac:dyDescent="0.3">
      <c r="A67">
        <v>1</v>
      </c>
      <c r="B67">
        <f t="shared" si="3"/>
        <v>5.3580757679382351</v>
      </c>
      <c r="C67">
        <f t="shared" si="4"/>
        <v>5.3580757679382351</v>
      </c>
      <c r="D67">
        <f t="shared" si="4"/>
        <v>5.3580757679382351</v>
      </c>
      <c r="E67">
        <f t="shared" si="4"/>
        <v>5.3580757679382351</v>
      </c>
      <c r="F67">
        <f t="shared" si="4"/>
        <v>5.3580757679382351</v>
      </c>
      <c r="G67">
        <f t="shared" si="4"/>
        <v>5.3580757679382351</v>
      </c>
      <c r="H67">
        <f t="shared" si="4"/>
        <v>5.3580757679382351</v>
      </c>
      <c r="I67">
        <f t="shared" si="4"/>
        <v>5.3580757679382351</v>
      </c>
      <c r="J67">
        <f t="shared" si="4"/>
        <v>5.3580757679382351</v>
      </c>
      <c r="K67">
        <f t="shared" si="4"/>
        <v>5.3580757679382351</v>
      </c>
      <c r="L67">
        <f t="shared" si="4"/>
        <v>5.3580757679382351</v>
      </c>
      <c r="M67">
        <f t="shared" si="4"/>
        <v>2.679037883969118</v>
      </c>
      <c r="N67">
        <f t="shared" si="4"/>
        <v>1.3395189419845597</v>
      </c>
      <c r="O67">
        <f t="shared" si="4"/>
        <v>0.66975947099227851</v>
      </c>
      <c r="P67">
        <f t="shared" si="4"/>
        <v>0.33487973549613848</v>
      </c>
      <c r="Q67">
        <f t="shared" si="4"/>
        <v>0.16743986774807013</v>
      </c>
      <c r="R67">
        <f t="shared" si="4"/>
        <v>8.3719933874036229E-2</v>
      </c>
      <c r="S67">
        <f t="shared" si="5"/>
        <v>4.1859966937018836E-2</v>
      </c>
      <c r="T67">
        <f t="shared" si="5"/>
        <v>2.092998346850878E-2</v>
      </c>
      <c r="U67">
        <f t="shared" si="5"/>
        <v>1.0464991734254487E-2</v>
      </c>
      <c r="V67">
        <f t="shared" si="6"/>
        <v>0</v>
      </c>
      <c r="W67">
        <f t="shared" si="2"/>
        <v>0</v>
      </c>
      <c r="Y67">
        <v>1</v>
      </c>
      <c r="Z67">
        <f t="shared" si="7"/>
        <v>723.5367494426622</v>
      </c>
      <c r="AA67">
        <f t="shared" si="8"/>
        <v>723.5367494426622</v>
      </c>
      <c r="AB67">
        <f t="shared" si="8"/>
        <v>723.5367494426622</v>
      </c>
      <c r="AC67">
        <f t="shared" si="8"/>
        <v>723.5367494426622</v>
      </c>
      <c r="AD67">
        <f t="shared" si="8"/>
        <v>723.5367494426622</v>
      </c>
      <c r="AE67">
        <f t="shared" si="8"/>
        <v>723.5367494426622</v>
      </c>
      <c r="AF67">
        <f t="shared" si="8"/>
        <v>723.5367494426622</v>
      </c>
      <c r="AG67">
        <f t="shared" si="8"/>
        <v>723.5367494426622</v>
      </c>
      <c r="AH67">
        <f t="shared" si="8"/>
        <v>723.5367494426622</v>
      </c>
      <c r="AI67">
        <f t="shared" si="8"/>
        <v>723.5367494426622</v>
      </c>
      <c r="AJ67">
        <f t="shared" si="8"/>
        <v>723.5367494426622</v>
      </c>
      <c r="AK67">
        <f t="shared" si="8"/>
        <v>1002.0911471642218</v>
      </c>
      <c r="AL67">
        <f t="shared" si="8"/>
        <v>1141.3683460250015</v>
      </c>
      <c r="AM67">
        <f t="shared" si="8"/>
        <v>1211.0069454553916</v>
      </c>
      <c r="AN67">
        <f t="shared" si="8"/>
        <v>1245.8262451705866</v>
      </c>
      <c r="AO67">
        <f t="shared" si="8"/>
        <v>1263.2358950281839</v>
      </c>
      <c r="AP67">
        <f t="shared" si="8"/>
        <v>1271.9407199569825</v>
      </c>
      <c r="AQ67">
        <f t="shared" si="9"/>
        <v>1276.2931324213819</v>
      </c>
      <c r="AR67">
        <f t="shared" si="9"/>
        <v>1278.4693386535816</v>
      </c>
      <c r="AS67">
        <f t="shared" si="9"/>
        <v>1279.5574417696814</v>
      </c>
      <c r="AT67">
        <f t="shared" si="10"/>
        <v>1279.5574417696814</v>
      </c>
    </row>
    <row r="68" spans="1:46" x14ac:dyDescent="0.3">
      <c r="A68">
        <v>1.1000000000000001</v>
      </c>
      <c r="B68">
        <f t="shared" si="3"/>
        <v>5.3580757679382351</v>
      </c>
      <c r="C68">
        <f t="shared" si="4"/>
        <v>5.3580757679382351</v>
      </c>
      <c r="D68">
        <f t="shared" si="4"/>
        <v>5.3580757679382351</v>
      </c>
      <c r="E68">
        <f t="shared" si="4"/>
        <v>5.3580757679382351</v>
      </c>
      <c r="F68">
        <f t="shared" si="4"/>
        <v>5.3580757679382351</v>
      </c>
      <c r="G68">
        <f t="shared" si="4"/>
        <v>5.3580757679382351</v>
      </c>
      <c r="H68">
        <f t="shared" si="4"/>
        <v>5.3580757679382351</v>
      </c>
      <c r="I68">
        <f t="shared" si="4"/>
        <v>5.3580757679382351</v>
      </c>
      <c r="J68">
        <f t="shared" si="4"/>
        <v>5.3580757679382351</v>
      </c>
      <c r="K68">
        <f t="shared" si="4"/>
        <v>5.3580757679382351</v>
      </c>
      <c r="L68">
        <f t="shared" si="4"/>
        <v>2.679037883969118</v>
      </c>
      <c r="M68">
        <f t="shared" si="4"/>
        <v>1.3395189419845597</v>
      </c>
      <c r="N68">
        <f t="shared" si="4"/>
        <v>0.66975947099227851</v>
      </c>
      <c r="O68">
        <f t="shared" si="4"/>
        <v>0.33487973549613848</v>
      </c>
      <c r="P68">
        <f t="shared" si="4"/>
        <v>0.16743986774807013</v>
      </c>
      <c r="Q68">
        <f t="shared" si="4"/>
        <v>8.3719933874036312E-2</v>
      </c>
      <c r="R68">
        <f t="shared" si="4"/>
        <v>4.1859966937018961E-2</v>
      </c>
      <c r="S68">
        <f t="shared" si="5"/>
        <v>2.0929983468509196E-2</v>
      </c>
      <c r="T68">
        <f t="shared" si="5"/>
        <v>1.0464991734255007E-2</v>
      </c>
      <c r="U68">
        <f t="shared" si="5"/>
        <v>5.2324958671275375E-3</v>
      </c>
      <c r="V68">
        <f t="shared" si="6"/>
        <v>0</v>
      </c>
      <c r="W68">
        <f t="shared" si="2"/>
        <v>0</v>
      </c>
      <c r="Y68">
        <v>1.1000000000000001</v>
      </c>
      <c r="Z68">
        <f t="shared" si="7"/>
        <v>723.5367494426622</v>
      </c>
      <c r="AA68">
        <f t="shared" si="8"/>
        <v>723.5367494426622</v>
      </c>
      <c r="AB68">
        <f t="shared" si="8"/>
        <v>723.5367494426622</v>
      </c>
      <c r="AC68">
        <f t="shared" si="8"/>
        <v>723.5367494426622</v>
      </c>
      <c r="AD68">
        <f t="shared" si="8"/>
        <v>723.5367494426622</v>
      </c>
      <c r="AE68">
        <f t="shared" si="8"/>
        <v>723.5367494426622</v>
      </c>
      <c r="AF68">
        <f t="shared" si="8"/>
        <v>723.5367494426622</v>
      </c>
      <c r="AG68">
        <f t="shared" si="8"/>
        <v>723.5367494426622</v>
      </c>
      <c r="AH68">
        <f t="shared" si="8"/>
        <v>723.5367494426622</v>
      </c>
      <c r="AI68">
        <f t="shared" si="8"/>
        <v>723.5367494426622</v>
      </c>
      <c r="AJ68">
        <f t="shared" si="8"/>
        <v>1002.0911471642218</v>
      </c>
      <c r="AK68">
        <f t="shared" si="8"/>
        <v>1141.3683460250015</v>
      </c>
      <c r="AL68">
        <f t="shared" si="8"/>
        <v>1211.0069454553916</v>
      </c>
      <c r="AM68">
        <f t="shared" si="8"/>
        <v>1245.8262451705866</v>
      </c>
      <c r="AN68">
        <f t="shared" si="8"/>
        <v>1263.2358950281839</v>
      </c>
      <c r="AO68">
        <f t="shared" si="8"/>
        <v>1271.9407199569825</v>
      </c>
      <c r="AP68">
        <f t="shared" si="8"/>
        <v>1276.2931324213819</v>
      </c>
      <c r="AQ68">
        <f t="shared" si="9"/>
        <v>1278.4693386535816</v>
      </c>
      <c r="AR68">
        <f t="shared" si="9"/>
        <v>1279.5574417696814</v>
      </c>
      <c r="AS68">
        <f t="shared" si="9"/>
        <v>1280.1014933277313</v>
      </c>
      <c r="AT68">
        <f t="shared" si="10"/>
        <v>1280.1014933277313</v>
      </c>
    </row>
    <row r="69" spans="1:46" x14ac:dyDescent="0.3">
      <c r="A69">
        <v>1.2</v>
      </c>
      <c r="B69">
        <f t="shared" si="3"/>
        <v>5.3580757679382351</v>
      </c>
      <c r="C69">
        <f t="shared" si="4"/>
        <v>5.3580757679382351</v>
      </c>
      <c r="D69">
        <f t="shared" si="4"/>
        <v>5.3580757679382351</v>
      </c>
      <c r="E69">
        <f t="shared" si="4"/>
        <v>5.3580757679382351</v>
      </c>
      <c r="F69">
        <f t="shared" si="4"/>
        <v>5.3580757679382351</v>
      </c>
      <c r="G69">
        <f t="shared" si="4"/>
        <v>5.3580757679382351</v>
      </c>
      <c r="H69">
        <f t="shared" si="4"/>
        <v>5.3580757679382351</v>
      </c>
      <c r="I69">
        <f t="shared" si="4"/>
        <v>5.3580757679382351</v>
      </c>
      <c r="J69">
        <f t="shared" si="4"/>
        <v>5.3580757679382351</v>
      </c>
      <c r="K69">
        <f t="shared" si="4"/>
        <v>2.679037883969118</v>
      </c>
      <c r="L69">
        <f t="shared" si="4"/>
        <v>1.3395189419845597</v>
      </c>
      <c r="M69">
        <f t="shared" si="4"/>
        <v>0.66975947099227851</v>
      </c>
      <c r="N69">
        <f t="shared" si="4"/>
        <v>0.33487973549613848</v>
      </c>
      <c r="O69">
        <f t="shared" si="4"/>
        <v>0.16743986774807013</v>
      </c>
      <c r="P69">
        <f t="shared" si="4"/>
        <v>8.3719933874036367E-2</v>
      </c>
      <c r="Q69">
        <f t="shared" si="4"/>
        <v>4.185996693701903E-2</v>
      </c>
      <c r="R69">
        <f t="shared" si="4"/>
        <v>2.0929983468509446E-2</v>
      </c>
      <c r="S69">
        <f t="shared" si="5"/>
        <v>1.0464991734255333E-2</v>
      </c>
      <c r="T69">
        <f t="shared" si="5"/>
        <v>5.2324958671280883E-3</v>
      </c>
      <c r="U69">
        <f t="shared" si="5"/>
        <v>2.6162479335640775E-3</v>
      </c>
      <c r="V69">
        <f t="shared" si="6"/>
        <v>0</v>
      </c>
      <c r="W69">
        <f t="shared" si="2"/>
        <v>0</v>
      </c>
      <c r="Y69">
        <v>1.2</v>
      </c>
      <c r="Z69">
        <f t="shared" si="7"/>
        <v>723.5367494426622</v>
      </c>
      <c r="AA69">
        <f t="shared" si="8"/>
        <v>723.5367494426622</v>
      </c>
      <c r="AB69">
        <f t="shared" si="8"/>
        <v>723.5367494426622</v>
      </c>
      <c r="AC69">
        <f t="shared" si="8"/>
        <v>723.5367494426622</v>
      </c>
      <c r="AD69">
        <f t="shared" si="8"/>
        <v>723.5367494426622</v>
      </c>
      <c r="AE69">
        <f t="shared" si="8"/>
        <v>723.5367494426622</v>
      </c>
      <c r="AF69">
        <f t="shared" si="8"/>
        <v>723.5367494426622</v>
      </c>
      <c r="AG69">
        <f t="shared" si="8"/>
        <v>723.5367494426622</v>
      </c>
      <c r="AH69">
        <f t="shared" si="8"/>
        <v>723.5367494426622</v>
      </c>
      <c r="AI69">
        <f t="shared" si="8"/>
        <v>1002.0911471642218</v>
      </c>
      <c r="AJ69">
        <f t="shared" si="8"/>
        <v>1141.3683460250015</v>
      </c>
      <c r="AK69">
        <f t="shared" si="8"/>
        <v>1211.0069454553916</v>
      </c>
      <c r="AL69">
        <f t="shared" si="8"/>
        <v>1245.8262451705866</v>
      </c>
      <c r="AM69">
        <f t="shared" si="8"/>
        <v>1263.2358950281839</v>
      </c>
      <c r="AN69">
        <f t="shared" si="8"/>
        <v>1271.9407199569825</v>
      </c>
      <c r="AO69">
        <f t="shared" si="8"/>
        <v>1276.2931324213819</v>
      </c>
      <c r="AP69">
        <f t="shared" si="8"/>
        <v>1278.4693386535816</v>
      </c>
      <c r="AQ69">
        <f t="shared" si="9"/>
        <v>1279.5574417696814</v>
      </c>
      <c r="AR69">
        <f t="shared" si="9"/>
        <v>1280.1014933277313</v>
      </c>
      <c r="AS69">
        <f t="shared" si="9"/>
        <v>1280.3735191067562</v>
      </c>
      <c r="AT69">
        <f t="shared" si="10"/>
        <v>1280.3735191067562</v>
      </c>
    </row>
    <row r="70" spans="1:46" x14ac:dyDescent="0.3">
      <c r="A70">
        <v>1.3</v>
      </c>
      <c r="B70">
        <f t="shared" si="3"/>
        <v>5.3580757679382351</v>
      </c>
      <c r="C70">
        <f t="shared" si="4"/>
        <v>5.3580757679382351</v>
      </c>
      <c r="D70">
        <f t="shared" si="4"/>
        <v>5.3580757679382351</v>
      </c>
      <c r="E70">
        <f t="shared" si="4"/>
        <v>5.3580757679382351</v>
      </c>
      <c r="F70">
        <f t="shared" si="4"/>
        <v>5.3580757679382351</v>
      </c>
      <c r="G70">
        <f t="shared" si="4"/>
        <v>5.3580757679382351</v>
      </c>
      <c r="H70">
        <f t="shared" si="4"/>
        <v>5.3580757679382351</v>
      </c>
      <c r="I70">
        <f t="shared" si="4"/>
        <v>5.3580757679382351</v>
      </c>
      <c r="J70">
        <f t="shared" si="4"/>
        <v>2.679037883969118</v>
      </c>
      <c r="K70">
        <f t="shared" si="4"/>
        <v>1.3395189419845597</v>
      </c>
      <c r="L70">
        <f t="shared" si="4"/>
        <v>0.66975947099227851</v>
      </c>
      <c r="M70">
        <f t="shared" si="4"/>
        <v>0.33487973549613848</v>
      </c>
      <c r="N70">
        <f t="shared" si="4"/>
        <v>0.16743986774807013</v>
      </c>
      <c r="O70">
        <f t="shared" si="4"/>
        <v>8.3719933874036395E-2</v>
      </c>
      <c r="P70">
        <f t="shared" si="4"/>
        <v>4.1859966937019072E-2</v>
      </c>
      <c r="Q70">
        <f t="shared" si="4"/>
        <v>2.0929983468509598E-2</v>
      </c>
      <c r="R70">
        <f t="shared" si="4"/>
        <v>1.0464991734255528E-2</v>
      </c>
      <c r="S70">
        <f t="shared" si="5"/>
        <v>5.232495867128489E-3</v>
      </c>
      <c r="T70">
        <f t="shared" si="5"/>
        <v>2.6162479335645663E-3</v>
      </c>
      <c r="U70">
        <f t="shared" si="5"/>
        <v>1.3081239667823311E-3</v>
      </c>
      <c r="V70">
        <f t="shared" si="6"/>
        <v>0</v>
      </c>
      <c r="W70">
        <f t="shared" si="2"/>
        <v>0</v>
      </c>
      <c r="Y70">
        <v>1.3</v>
      </c>
      <c r="Z70">
        <f t="shared" si="7"/>
        <v>723.5367494426622</v>
      </c>
      <c r="AA70">
        <f t="shared" si="8"/>
        <v>723.5367494426622</v>
      </c>
      <c r="AB70">
        <f t="shared" si="8"/>
        <v>723.5367494426622</v>
      </c>
      <c r="AC70">
        <f t="shared" si="8"/>
        <v>723.5367494426622</v>
      </c>
      <c r="AD70">
        <f t="shared" si="8"/>
        <v>723.5367494426622</v>
      </c>
      <c r="AE70">
        <f t="shared" si="8"/>
        <v>723.5367494426622</v>
      </c>
      <c r="AF70">
        <f t="shared" si="8"/>
        <v>723.5367494426622</v>
      </c>
      <c r="AG70">
        <f t="shared" si="8"/>
        <v>723.5367494426622</v>
      </c>
      <c r="AH70">
        <f t="shared" si="8"/>
        <v>1002.0911471642218</v>
      </c>
      <c r="AI70">
        <f t="shared" si="8"/>
        <v>1141.3683460250015</v>
      </c>
      <c r="AJ70">
        <f t="shared" si="8"/>
        <v>1211.0069454553916</v>
      </c>
      <c r="AK70">
        <f t="shared" si="8"/>
        <v>1245.8262451705866</v>
      </c>
      <c r="AL70">
        <f t="shared" si="8"/>
        <v>1263.2358950281839</v>
      </c>
      <c r="AM70">
        <f t="shared" si="8"/>
        <v>1271.9407199569825</v>
      </c>
      <c r="AN70">
        <f t="shared" si="8"/>
        <v>1276.2931324213819</v>
      </c>
      <c r="AO70">
        <f t="shared" si="8"/>
        <v>1278.4693386535816</v>
      </c>
      <c r="AP70">
        <f t="shared" si="8"/>
        <v>1279.5574417696814</v>
      </c>
      <c r="AQ70">
        <f t="shared" si="9"/>
        <v>1280.1014933277313</v>
      </c>
      <c r="AR70">
        <f t="shared" si="9"/>
        <v>1280.3735191067565</v>
      </c>
      <c r="AS70">
        <f t="shared" si="9"/>
        <v>1280.5095319962686</v>
      </c>
      <c r="AT70">
        <f t="shared" si="10"/>
        <v>1280.5095319962688</v>
      </c>
    </row>
    <row r="71" spans="1:46" x14ac:dyDescent="0.3">
      <c r="A71">
        <v>1.4</v>
      </c>
      <c r="B71">
        <f t="shared" si="3"/>
        <v>5.3580757679382351</v>
      </c>
      <c r="C71">
        <f t="shared" si="4"/>
        <v>5.3580757679382351</v>
      </c>
      <c r="D71">
        <f t="shared" si="4"/>
        <v>5.3580757679382351</v>
      </c>
      <c r="E71">
        <f t="shared" si="4"/>
        <v>5.3580757679382351</v>
      </c>
      <c r="F71">
        <f t="shared" si="4"/>
        <v>5.3580757679382351</v>
      </c>
      <c r="G71">
        <f t="shared" si="4"/>
        <v>5.3580757679382351</v>
      </c>
      <c r="H71">
        <f t="shared" si="4"/>
        <v>5.3580757679382351</v>
      </c>
      <c r="I71">
        <f t="shared" si="4"/>
        <v>2.679037883969118</v>
      </c>
      <c r="J71">
        <f t="shared" si="4"/>
        <v>1.3395189419845597</v>
      </c>
      <c r="K71">
        <f t="shared" si="4"/>
        <v>0.66975947099227851</v>
      </c>
      <c r="L71">
        <f t="shared" si="4"/>
        <v>0.33487973549613848</v>
      </c>
      <c r="M71">
        <f t="shared" si="4"/>
        <v>0.16743986774807013</v>
      </c>
      <c r="N71">
        <f t="shared" si="4"/>
        <v>8.3719933874036423E-2</v>
      </c>
      <c r="O71">
        <f t="shared" si="4"/>
        <v>4.1859966937019086E-2</v>
      </c>
      <c r="P71">
        <f t="shared" si="4"/>
        <v>2.0929983468509696E-2</v>
      </c>
      <c r="Q71">
        <f t="shared" si="4"/>
        <v>1.0464991734255646E-2</v>
      </c>
      <c r="R71">
        <f t="shared" si="4"/>
        <v>5.2324958671287666E-3</v>
      </c>
      <c r="S71">
        <f t="shared" si="5"/>
        <v>2.6162479335638143E-3</v>
      </c>
      <c r="T71">
        <f t="shared" si="5"/>
        <v>1.3081239667833869E-3</v>
      </c>
      <c r="U71">
        <f t="shared" si="5"/>
        <v>6.5406198339197327E-4</v>
      </c>
      <c r="V71">
        <f t="shared" si="6"/>
        <v>0</v>
      </c>
      <c r="W71">
        <f t="shared" si="2"/>
        <v>0</v>
      </c>
      <c r="Y71">
        <v>1.4</v>
      </c>
      <c r="Z71">
        <f t="shared" si="7"/>
        <v>723.5367494426622</v>
      </c>
      <c r="AA71">
        <f t="shared" si="8"/>
        <v>723.5367494426622</v>
      </c>
      <c r="AB71">
        <f t="shared" si="8"/>
        <v>723.5367494426622</v>
      </c>
      <c r="AC71">
        <f t="shared" si="8"/>
        <v>723.5367494426622</v>
      </c>
      <c r="AD71">
        <f t="shared" si="8"/>
        <v>723.5367494426622</v>
      </c>
      <c r="AE71">
        <f t="shared" si="8"/>
        <v>723.5367494426622</v>
      </c>
      <c r="AF71">
        <f t="shared" si="8"/>
        <v>723.5367494426622</v>
      </c>
      <c r="AG71">
        <f t="shared" si="8"/>
        <v>1002.0911471642218</v>
      </c>
      <c r="AH71">
        <f t="shared" si="8"/>
        <v>1141.3683460250015</v>
      </c>
      <c r="AI71">
        <f t="shared" si="8"/>
        <v>1211.0069454553916</v>
      </c>
      <c r="AJ71">
        <f t="shared" si="8"/>
        <v>1245.8262451705866</v>
      </c>
      <c r="AK71">
        <f t="shared" si="8"/>
        <v>1263.2358950281839</v>
      </c>
      <c r="AL71">
        <f t="shared" si="8"/>
        <v>1271.9407199569825</v>
      </c>
      <c r="AM71">
        <f t="shared" si="8"/>
        <v>1276.2931324213819</v>
      </c>
      <c r="AN71">
        <f t="shared" si="8"/>
        <v>1278.4693386535816</v>
      </c>
      <c r="AO71">
        <f t="shared" si="8"/>
        <v>1279.5574417696814</v>
      </c>
      <c r="AP71">
        <f t="shared" si="8"/>
        <v>1280.1014933277313</v>
      </c>
      <c r="AQ71">
        <f t="shared" si="9"/>
        <v>1280.3735191067565</v>
      </c>
      <c r="AR71">
        <f t="shared" si="9"/>
        <v>1280.5095319962686</v>
      </c>
      <c r="AS71">
        <f t="shared" si="9"/>
        <v>1280.5775384410254</v>
      </c>
      <c r="AT71">
        <f t="shared" si="10"/>
        <v>1280.5775384410251</v>
      </c>
    </row>
    <row r="72" spans="1:46" x14ac:dyDescent="0.3">
      <c r="A72">
        <v>1.5</v>
      </c>
      <c r="B72">
        <f t="shared" si="3"/>
        <v>5.3580757679382351</v>
      </c>
      <c r="C72">
        <f t="shared" si="4"/>
        <v>5.3580757679382351</v>
      </c>
      <c r="D72">
        <f t="shared" si="4"/>
        <v>5.3580757679382351</v>
      </c>
      <c r="E72">
        <f t="shared" si="4"/>
        <v>5.3580757679382351</v>
      </c>
      <c r="F72">
        <f t="shared" si="4"/>
        <v>5.3580757679382351</v>
      </c>
      <c r="G72">
        <f t="shared" si="4"/>
        <v>5.3580757679382351</v>
      </c>
      <c r="H72">
        <f t="shared" si="4"/>
        <v>2.679037883969118</v>
      </c>
      <c r="I72">
        <f t="shared" si="4"/>
        <v>1.3395189419845597</v>
      </c>
      <c r="J72">
        <f t="shared" si="4"/>
        <v>0.66975947099227851</v>
      </c>
      <c r="K72">
        <f t="shared" si="4"/>
        <v>0.33487973549613848</v>
      </c>
      <c r="L72">
        <f t="shared" si="4"/>
        <v>0.16743986774807013</v>
      </c>
      <c r="M72">
        <f t="shared" si="4"/>
        <v>8.3719933874036423E-2</v>
      </c>
      <c r="N72">
        <f t="shared" si="4"/>
        <v>4.18599669370191E-2</v>
      </c>
      <c r="O72">
        <f t="shared" si="4"/>
        <v>2.0929983468509751E-2</v>
      </c>
      <c r="P72">
        <f t="shared" si="4"/>
        <v>1.0464991734255715E-2</v>
      </c>
      <c r="Q72">
        <f t="shared" si="4"/>
        <v>5.2324958671289539E-3</v>
      </c>
      <c r="R72">
        <f t="shared" si="4"/>
        <v>2.6162479335634977E-3</v>
      </c>
      <c r="S72">
        <f t="shared" si="5"/>
        <v>1.3081239667840539E-3</v>
      </c>
      <c r="T72">
        <f t="shared" si="5"/>
        <v>6.5406198339078899E-4</v>
      </c>
      <c r="U72">
        <f t="shared" si="5"/>
        <v>3.2703099169489842E-4</v>
      </c>
      <c r="V72">
        <f t="shared" si="6"/>
        <v>0</v>
      </c>
      <c r="W72">
        <f t="shared" si="2"/>
        <v>0</v>
      </c>
      <c r="Y72">
        <v>1.5</v>
      </c>
      <c r="Z72">
        <f t="shared" si="7"/>
        <v>723.5367494426622</v>
      </c>
      <c r="AA72">
        <f t="shared" si="8"/>
        <v>723.5367494426622</v>
      </c>
      <c r="AB72">
        <f t="shared" si="8"/>
        <v>723.5367494426622</v>
      </c>
      <c r="AC72">
        <f t="shared" si="8"/>
        <v>723.5367494426622</v>
      </c>
      <c r="AD72">
        <f t="shared" si="8"/>
        <v>723.5367494426622</v>
      </c>
      <c r="AE72">
        <f t="shared" si="8"/>
        <v>723.5367494426622</v>
      </c>
      <c r="AF72">
        <f t="shared" si="8"/>
        <v>1002.0911471642218</v>
      </c>
      <c r="AG72">
        <f t="shared" si="8"/>
        <v>1141.3683460250015</v>
      </c>
      <c r="AH72">
        <f t="shared" si="8"/>
        <v>1211.0069454553916</v>
      </c>
      <c r="AI72">
        <f t="shared" si="8"/>
        <v>1245.8262451705866</v>
      </c>
      <c r="AJ72">
        <f t="shared" si="8"/>
        <v>1263.2358950281839</v>
      </c>
      <c r="AK72">
        <f t="shared" si="8"/>
        <v>1271.9407199569825</v>
      </c>
      <c r="AL72">
        <f t="shared" si="8"/>
        <v>1276.2931324213819</v>
      </c>
      <c r="AM72">
        <f t="shared" si="8"/>
        <v>1278.4693386535816</v>
      </c>
      <c r="AN72">
        <f t="shared" si="8"/>
        <v>1279.5574417696814</v>
      </c>
      <c r="AO72">
        <f t="shared" si="8"/>
        <v>1280.1014933277313</v>
      </c>
      <c r="AP72">
        <f t="shared" si="8"/>
        <v>1280.3735191067565</v>
      </c>
      <c r="AQ72">
        <f t="shared" si="9"/>
        <v>1280.5095319962686</v>
      </c>
      <c r="AR72">
        <f t="shared" si="9"/>
        <v>1280.5775384410251</v>
      </c>
      <c r="AS72">
        <f t="shared" si="9"/>
        <v>1280.6115416634032</v>
      </c>
      <c r="AT72">
        <f t="shared" si="10"/>
        <v>1280.6115416634036</v>
      </c>
    </row>
    <row r="73" spans="1:46" x14ac:dyDescent="0.3">
      <c r="A73">
        <v>1.6</v>
      </c>
      <c r="B73">
        <f t="shared" si="3"/>
        <v>5.3580757679382351</v>
      </c>
      <c r="C73">
        <f t="shared" si="4"/>
        <v>5.3580757679382351</v>
      </c>
      <c r="D73">
        <f t="shared" si="4"/>
        <v>5.3580757679382351</v>
      </c>
      <c r="E73">
        <f t="shared" si="4"/>
        <v>5.3580757679382351</v>
      </c>
      <c r="F73">
        <f t="shared" si="4"/>
        <v>5.3580757679382351</v>
      </c>
      <c r="G73">
        <f t="shared" si="4"/>
        <v>2.679037883969118</v>
      </c>
      <c r="H73">
        <f t="shared" si="4"/>
        <v>1.3395189419845597</v>
      </c>
      <c r="I73">
        <f t="shared" si="4"/>
        <v>0.66975947099227851</v>
      </c>
      <c r="J73">
        <f t="shared" si="4"/>
        <v>0.33487973549613848</v>
      </c>
      <c r="K73">
        <f t="shared" si="4"/>
        <v>0.16743986774807013</v>
      </c>
      <c r="L73">
        <f t="shared" si="4"/>
        <v>8.3719933874036423E-2</v>
      </c>
      <c r="M73">
        <f t="shared" si="4"/>
        <v>4.18599669370191E-2</v>
      </c>
      <c r="N73">
        <f t="shared" si="4"/>
        <v>2.0929983468509779E-2</v>
      </c>
      <c r="O73">
        <f t="shared" si="4"/>
        <v>1.0464991734255757E-2</v>
      </c>
      <c r="P73">
        <f t="shared" si="4"/>
        <v>5.2324958671290753E-3</v>
      </c>
      <c r="Q73">
        <f t="shared" si="4"/>
        <v>2.6162479335633737E-3</v>
      </c>
      <c r="R73">
        <f t="shared" si="4"/>
        <v>1.3081239667844806E-3</v>
      </c>
      <c r="S73">
        <f t="shared" si="5"/>
        <v>6.5406198339113182E-4</v>
      </c>
      <c r="T73">
        <f t="shared" si="5"/>
        <v>3.2703099169537693E-4</v>
      </c>
      <c r="U73">
        <f t="shared" si="5"/>
        <v>1.6351549584590357E-4</v>
      </c>
      <c r="V73">
        <f t="shared" si="6"/>
        <v>0</v>
      </c>
      <c r="W73">
        <f t="shared" si="2"/>
        <v>0</v>
      </c>
      <c r="Y73">
        <v>1.6</v>
      </c>
      <c r="Z73">
        <f t="shared" si="7"/>
        <v>723.5367494426622</v>
      </c>
      <c r="AA73">
        <f t="shared" si="8"/>
        <v>723.5367494426622</v>
      </c>
      <c r="AB73">
        <f t="shared" si="8"/>
        <v>723.5367494426622</v>
      </c>
      <c r="AC73">
        <f t="shared" si="8"/>
        <v>723.5367494426622</v>
      </c>
      <c r="AD73">
        <f t="shared" si="8"/>
        <v>723.5367494426622</v>
      </c>
      <c r="AE73">
        <f t="shared" si="8"/>
        <v>1002.0911471642218</v>
      </c>
      <c r="AF73">
        <f t="shared" si="8"/>
        <v>1141.3683460250015</v>
      </c>
      <c r="AG73">
        <f t="shared" si="8"/>
        <v>1211.0069454553916</v>
      </c>
      <c r="AH73">
        <f t="shared" si="8"/>
        <v>1245.8262451705866</v>
      </c>
      <c r="AI73">
        <f t="shared" si="8"/>
        <v>1263.2358950281839</v>
      </c>
      <c r="AJ73">
        <f t="shared" si="8"/>
        <v>1271.9407199569825</v>
      </c>
      <c r="AK73">
        <f t="shared" si="8"/>
        <v>1276.2931324213819</v>
      </c>
      <c r="AL73">
        <f t="shared" si="8"/>
        <v>1278.4693386535816</v>
      </c>
      <c r="AM73">
        <f t="shared" si="8"/>
        <v>1279.5574417696814</v>
      </c>
      <c r="AN73">
        <f t="shared" si="8"/>
        <v>1280.1014933277313</v>
      </c>
      <c r="AO73">
        <f t="shared" si="8"/>
        <v>1280.3735191067565</v>
      </c>
      <c r="AP73">
        <f t="shared" si="8"/>
        <v>1280.5095319962686</v>
      </c>
      <c r="AQ73">
        <f t="shared" si="9"/>
        <v>1280.5775384410251</v>
      </c>
      <c r="AR73">
        <f t="shared" si="9"/>
        <v>1280.6115416634032</v>
      </c>
      <c r="AS73">
        <f t="shared" si="9"/>
        <v>1280.6285432745924</v>
      </c>
      <c r="AT73">
        <f t="shared" si="10"/>
        <v>1280.6285432745924</v>
      </c>
    </row>
    <row r="74" spans="1:46" x14ac:dyDescent="0.3">
      <c r="A74">
        <v>1.7</v>
      </c>
      <c r="B74">
        <f t="shared" si="3"/>
        <v>5.3580757679382351</v>
      </c>
      <c r="C74">
        <f t="shared" si="4"/>
        <v>5.3580757679382351</v>
      </c>
      <c r="D74">
        <f t="shared" si="4"/>
        <v>5.3580757679382351</v>
      </c>
      <c r="E74">
        <f t="shared" si="4"/>
        <v>5.3580757679382351</v>
      </c>
      <c r="F74">
        <f t="shared" si="4"/>
        <v>2.679037883969118</v>
      </c>
      <c r="G74">
        <f t="shared" si="4"/>
        <v>1.3395189419845597</v>
      </c>
      <c r="H74">
        <f t="shared" si="4"/>
        <v>0.66975947099227851</v>
      </c>
      <c r="I74">
        <f t="shared" si="4"/>
        <v>0.33487973549613848</v>
      </c>
      <c r="J74">
        <f t="shared" si="4"/>
        <v>0.16743986774807013</v>
      </c>
      <c r="K74">
        <f t="shared" si="4"/>
        <v>8.3719933874036423E-2</v>
      </c>
      <c r="L74">
        <f t="shared" si="4"/>
        <v>4.18599669370191E-2</v>
      </c>
      <c r="M74">
        <f t="shared" si="4"/>
        <v>2.0929983468509793E-2</v>
      </c>
      <c r="N74">
        <f t="shared" si="4"/>
        <v>1.0464991734255778E-2</v>
      </c>
      <c r="O74">
        <f t="shared" si="4"/>
        <v>5.2324958671291482E-3</v>
      </c>
      <c r="P74">
        <f t="shared" si="4"/>
        <v>2.6162479335633329E-3</v>
      </c>
      <c r="Q74">
        <f t="shared" si="4"/>
        <v>1.3081239667847547E-3</v>
      </c>
      <c r="R74">
        <f t="shared" ref="R74:U137" si="11">0.5*(Q73+S73+9.81/$J$38*(AO73-AQ73)-$B$37*$J$41/(2*$J$37)*(Q73*ABS(Q73)+S73*ABS(S73)))</f>
        <v>6.540619833912411E-4</v>
      </c>
      <c r="S74">
        <f t="shared" si="5"/>
        <v>3.2703099169582959E-4</v>
      </c>
      <c r="T74">
        <f t="shared" si="5"/>
        <v>1.6351549584646809E-4</v>
      </c>
      <c r="U74">
        <f t="shared" si="5"/>
        <v>8.1757747922943003E-5</v>
      </c>
      <c r="V74">
        <f t="shared" si="6"/>
        <v>0</v>
      </c>
      <c r="W74">
        <f t="shared" si="2"/>
        <v>0</v>
      </c>
      <c r="Y74">
        <v>1.7</v>
      </c>
      <c r="Z74">
        <f t="shared" si="7"/>
        <v>723.5367494426622</v>
      </c>
      <c r="AA74">
        <f t="shared" si="8"/>
        <v>723.5367494426622</v>
      </c>
      <c r="AB74">
        <f t="shared" si="8"/>
        <v>723.5367494426622</v>
      </c>
      <c r="AC74">
        <f t="shared" si="8"/>
        <v>723.5367494426622</v>
      </c>
      <c r="AD74">
        <f t="shared" si="8"/>
        <v>1002.0911471642218</v>
      </c>
      <c r="AE74">
        <f t="shared" si="8"/>
        <v>1141.3683460250015</v>
      </c>
      <c r="AF74">
        <f t="shared" si="8"/>
        <v>1211.0069454553916</v>
      </c>
      <c r="AG74">
        <f t="shared" si="8"/>
        <v>1245.8262451705866</v>
      </c>
      <c r="AH74">
        <f t="shared" si="8"/>
        <v>1263.2358950281839</v>
      </c>
      <c r="AI74">
        <f t="shared" si="8"/>
        <v>1271.9407199569825</v>
      </c>
      <c r="AJ74">
        <f t="shared" si="8"/>
        <v>1276.2931324213819</v>
      </c>
      <c r="AK74">
        <f t="shared" si="8"/>
        <v>1278.4693386535816</v>
      </c>
      <c r="AL74">
        <f t="shared" si="8"/>
        <v>1279.5574417696814</v>
      </c>
      <c r="AM74">
        <f t="shared" si="8"/>
        <v>1280.1014933277313</v>
      </c>
      <c r="AN74">
        <f t="shared" si="8"/>
        <v>1280.3735191067565</v>
      </c>
      <c r="AO74">
        <f t="shared" si="8"/>
        <v>1280.5095319962686</v>
      </c>
      <c r="AP74">
        <f t="shared" ref="AP74:AS137" si="12">0.5*(AO73+AQ73+$J$38/9.81*(Q73-S73)-$B$37*$J$41/(19.62*$J$37)*(Q73*ABS(Q73)-S73*ABS(S73)))</f>
        <v>1280.5775384410251</v>
      </c>
      <c r="AQ74">
        <f t="shared" si="9"/>
        <v>1280.6115416634032</v>
      </c>
      <c r="AR74">
        <f t="shared" si="9"/>
        <v>1280.6285432745924</v>
      </c>
      <c r="AS74">
        <f t="shared" si="9"/>
        <v>1280.6370440801868</v>
      </c>
      <c r="AT74">
        <f t="shared" si="10"/>
        <v>1280.6370440801868</v>
      </c>
    </row>
    <row r="75" spans="1:46" x14ac:dyDescent="0.3">
      <c r="A75">
        <v>1.8</v>
      </c>
      <c r="B75">
        <f t="shared" si="3"/>
        <v>5.3580757679382351</v>
      </c>
      <c r="C75">
        <f t="shared" ref="C75:Q138" si="13">0.5*(B74+D74+9.81/$J$38*(Z74-AB74)-$B$37*$J$41/(2*$J$37)*(B74*ABS(B74)+D74*ABS(D74)))</f>
        <v>5.3580757679382351</v>
      </c>
      <c r="D75">
        <f t="shared" si="13"/>
        <v>5.3580757679382351</v>
      </c>
      <c r="E75">
        <f t="shared" si="13"/>
        <v>2.679037883969118</v>
      </c>
      <c r="F75">
        <f t="shared" si="13"/>
        <v>1.3395189419845597</v>
      </c>
      <c r="G75">
        <f t="shared" si="13"/>
        <v>0.66975947099227851</v>
      </c>
      <c r="H75">
        <f t="shared" si="13"/>
        <v>0.33487973549613848</v>
      </c>
      <c r="I75">
        <f t="shared" si="13"/>
        <v>0.16743986774807013</v>
      </c>
      <c r="J75">
        <f t="shared" si="13"/>
        <v>8.3719933874036423E-2</v>
      </c>
      <c r="K75">
        <f t="shared" si="13"/>
        <v>4.18599669370191E-2</v>
      </c>
      <c r="L75">
        <f t="shared" si="13"/>
        <v>2.0929983468509807E-2</v>
      </c>
      <c r="M75">
        <f t="shared" si="13"/>
        <v>1.0464991734255785E-2</v>
      </c>
      <c r="N75">
        <f t="shared" si="13"/>
        <v>5.2324958671291933E-3</v>
      </c>
      <c r="O75">
        <f t="shared" si="13"/>
        <v>2.6162479335633225E-3</v>
      </c>
      <c r="P75">
        <f t="shared" si="13"/>
        <v>1.3081239667849282E-3</v>
      </c>
      <c r="Q75">
        <f t="shared" si="13"/>
        <v>6.5406198339127536E-4</v>
      </c>
      <c r="R75">
        <f t="shared" si="11"/>
        <v>3.270309916961929E-4</v>
      </c>
      <c r="S75">
        <f t="shared" si="5"/>
        <v>1.63515495846805E-4</v>
      </c>
      <c r="T75">
        <f t="shared" si="5"/>
        <v>8.1757747923361492E-5</v>
      </c>
      <c r="U75">
        <f t="shared" si="5"/>
        <v>4.0878873961954717E-5</v>
      </c>
      <c r="V75">
        <f t="shared" si="6"/>
        <v>0</v>
      </c>
      <c r="W75">
        <f t="shared" si="2"/>
        <v>0</v>
      </c>
      <c r="Y75">
        <v>1.8</v>
      </c>
      <c r="Z75">
        <f t="shared" si="7"/>
        <v>723.5367494426622</v>
      </c>
      <c r="AA75">
        <f t="shared" ref="AA75:AO138" si="14">0.5*(Z74+AB74+$J$38/9.81*(B74-D74)-$B$37*$J$41/(19.62*$J$37)*(B74*ABS(B74)-D74*ABS(D74)))</f>
        <v>723.5367494426622</v>
      </c>
      <c r="AB75">
        <f t="shared" si="14"/>
        <v>723.5367494426622</v>
      </c>
      <c r="AC75">
        <f t="shared" si="14"/>
        <v>1002.0911471642218</v>
      </c>
      <c r="AD75">
        <f t="shared" si="14"/>
        <v>1141.3683460250015</v>
      </c>
      <c r="AE75">
        <f t="shared" si="14"/>
        <v>1211.0069454553916</v>
      </c>
      <c r="AF75">
        <f t="shared" si="14"/>
        <v>1245.8262451705866</v>
      </c>
      <c r="AG75">
        <f t="shared" si="14"/>
        <v>1263.2358950281839</v>
      </c>
      <c r="AH75">
        <f t="shared" si="14"/>
        <v>1271.9407199569825</v>
      </c>
      <c r="AI75">
        <f t="shared" si="14"/>
        <v>1276.2931324213819</v>
      </c>
      <c r="AJ75">
        <f t="shared" si="14"/>
        <v>1278.4693386535816</v>
      </c>
      <c r="AK75">
        <f t="shared" si="14"/>
        <v>1279.5574417696814</v>
      </c>
      <c r="AL75">
        <f t="shared" si="14"/>
        <v>1280.1014933277313</v>
      </c>
      <c r="AM75">
        <f t="shared" si="14"/>
        <v>1280.3735191067565</v>
      </c>
      <c r="AN75">
        <f t="shared" si="14"/>
        <v>1280.5095319962686</v>
      </c>
      <c r="AO75">
        <f t="shared" si="14"/>
        <v>1280.5775384410251</v>
      </c>
      <c r="AP75">
        <f t="shared" si="12"/>
        <v>1280.6115416634032</v>
      </c>
      <c r="AQ75">
        <f t="shared" si="9"/>
        <v>1280.6285432745924</v>
      </c>
      <c r="AR75">
        <f t="shared" si="9"/>
        <v>1280.6370440801868</v>
      </c>
      <c r="AS75">
        <f t="shared" si="9"/>
        <v>1280.641294482984</v>
      </c>
      <c r="AT75">
        <f t="shared" si="10"/>
        <v>1280.641294482984</v>
      </c>
    </row>
    <row r="76" spans="1:46" x14ac:dyDescent="0.3">
      <c r="A76">
        <v>1.9</v>
      </c>
      <c r="B76">
        <f t="shared" si="3"/>
        <v>5.3580757679382351</v>
      </c>
      <c r="C76">
        <f t="shared" si="13"/>
        <v>5.3580757679382351</v>
      </c>
      <c r="D76">
        <f t="shared" si="13"/>
        <v>2.679037883969118</v>
      </c>
      <c r="E76">
        <f t="shared" si="13"/>
        <v>1.3395189419845597</v>
      </c>
      <c r="F76">
        <f t="shared" si="13"/>
        <v>0.66975947099227851</v>
      </c>
      <c r="G76">
        <f t="shared" si="13"/>
        <v>0.33487973549613848</v>
      </c>
      <c r="H76">
        <f t="shared" si="13"/>
        <v>0.16743986774807013</v>
      </c>
      <c r="I76">
        <f t="shared" si="13"/>
        <v>8.3719933874036423E-2</v>
      </c>
      <c r="J76">
        <f t="shared" si="13"/>
        <v>4.18599669370191E-2</v>
      </c>
      <c r="K76">
        <f t="shared" si="13"/>
        <v>2.0929983468509807E-2</v>
      </c>
      <c r="L76">
        <f t="shared" si="13"/>
        <v>1.0464991734255791E-2</v>
      </c>
      <c r="M76">
        <f t="shared" si="13"/>
        <v>5.2324958671292211E-3</v>
      </c>
      <c r="N76">
        <f t="shared" si="13"/>
        <v>2.6162479335633208E-3</v>
      </c>
      <c r="O76">
        <f t="shared" si="13"/>
        <v>1.3081239667850375E-3</v>
      </c>
      <c r="P76">
        <f t="shared" si="13"/>
        <v>6.5406198339128751E-4</v>
      </c>
      <c r="Q76">
        <f t="shared" si="13"/>
        <v>3.2703099169646135E-4</v>
      </c>
      <c r="R76">
        <f t="shared" si="11"/>
        <v>1.6351549584699056E-4</v>
      </c>
      <c r="S76">
        <f t="shared" si="5"/>
        <v>8.1757747923752401E-5</v>
      </c>
      <c r="T76">
        <f t="shared" si="5"/>
        <v>4.087887396246087E-5</v>
      </c>
      <c r="U76">
        <f t="shared" si="5"/>
        <v>2.0439436981041082E-5</v>
      </c>
      <c r="V76">
        <f t="shared" si="6"/>
        <v>0</v>
      </c>
      <c r="W76">
        <f t="shared" si="2"/>
        <v>0</v>
      </c>
      <c r="Y76">
        <v>1.9</v>
      </c>
      <c r="Z76">
        <f t="shared" si="7"/>
        <v>723.5367494426622</v>
      </c>
      <c r="AA76">
        <f t="shared" si="14"/>
        <v>723.5367494426622</v>
      </c>
      <c r="AB76">
        <f t="shared" si="14"/>
        <v>1002.0911471642218</v>
      </c>
      <c r="AC76">
        <f t="shared" si="14"/>
        <v>1141.3683460250015</v>
      </c>
      <c r="AD76">
        <f t="shared" si="14"/>
        <v>1211.0069454553916</v>
      </c>
      <c r="AE76">
        <f t="shared" si="14"/>
        <v>1245.8262451705866</v>
      </c>
      <c r="AF76">
        <f t="shared" si="14"/>
        <v>1263.2358950281839</v>
      </c>
      <c r="AG76">
        <f t="shared" si="14"/>
        <v>1271.9407199569825</v>
      </c>
      <c r="AH76">
        <f t="shared" si="14"/>
        <v>1276.2931324213819</v>
      </c>
      <c r="AI76">
        <f t="shared" si="14"/>
        <v>1278.4693386535816</v>
      </c>
      <c r="AJ76">
        <f t="shared" si="14"/>
        <v>1279.5574417696814</v>
      </c>
      <c r="AK76">
        <f t="shared" si="14"/>
        <v>1280.1014933277313</v>
      </c>
      <c r="AL76">
        <f t="shared" si="14"/>
        <v>1280.3735191067565</v>
      </c>
      <c r="AM76">
        <f t="shared" si="14"/>
        <v>1280.5095319962686</v>
      </c>
      <c r="AN76">
        <f t="shared" si="14"/>
        <v>1280.5775384410251</v>
      </c>
      <c r="AO76">
        <f t="shared" si="14"/>
        <v>1280.6115416634032</v>
      </c>
      <c r="AP76">
        <f t="shared" si="12"/>
        <v>1280.6285432745924</v>
      </c>
      <c r="AQ76">
        <f t="shared" si="9"/>
        <v>1280.6370440801868</v>
      </c>
      <c r="AR76">
        <f t="shared" si="9"/>
        <v>1280.641294482984</v>
      </c>
      <c r="AS76">
        <f t="shared" si="9"/>
        <v>1280.6434196843827</v>
      </c>
      <c r="AT76">
        <f t="shared" si="10"/>
        <v>1280.6434196843827</v>
      </c>
    </row>
    <row r="77" spans="1:46" x14ac:dyDescent="0.3">
      <c r="A77">
        <v>2</v>
      </c>
      <c r="B77">
        <f t="shared" si="3"/>
        <v>5.3580757679382351</v>
      </c>
      <c r="C77">
        <f t="shared" si="13"/>
        <v>2.679037883969118</v>
      </c>
      <c r="D77">
        <f t="shared" si="13"/>
        <v>1.3395189419845597</v>
      </c>
      <c r="E77">
        <f t="shared" si="13"/>
        <v>0.66975947099227851</v>
      </c>
      <c r="F77">
        <f t="shared" si="13"/>
        <v>0.33487973549613848</v>
      </c>
      <c r="G77">
        <f t="shared" si="13"/>
        <v>0.16743986774807013</v>
      </c>
      <c r="H77">
        <f t="shared" si="13"/>
        <v>8.3719933874036423E-2</v>
      </c>
      <c r="I77">
        <f t="shared" si="13"/>
        <v>4.18599669370191E-2</v>
      </c>
      <c r="J77">
        <f t="shared" si="13"/>
        <v>2.0929983468509807E-2</v>
      </c>
      <c r="K77">
        <f t="shared" si="13"/>
        <v>1.0464991734255791E-2</v>
      </c>
      <c r="L77">
        <f t="shared" si="13"/>
        <v>5.2324958671292349E-3</v>
      </c>
      <c r="M77">
        <f t="shared" si="13"/>
        <v>2.6162479335633234E-3</v>
      </c>
      <c r="N77">
        <f t="shared" si="13"/>
        <v>1.308123966785106E-3</v>
      </c>
      <c r="O77">
        <f t="shared" si="13"/>
        <v>6.5406198339129271E-4</v>
      </c>
      <c r="P77">
        <f t="shared" si="13"/>
        <v>3.2703099169665022E-4</v>
      </c>
      <c r="Q77">
        <f t="shared" si="13"/>
        <v>1.6351549584708944E-4</v>
      </c>
      <c r="R77">
        <f t="shared" si="11"/>
        <v>8.175774792408208E-5</v>
      </c>
      <c r="S77">
        <f t="shared" si="5"/>
        <v>4.0878873962806731E-5</v>
      </c>
      <c r="T77">
        <f t="shared" si="5"/>
        <v>2.0439436980890544E-5</v>
      </c>
      <c r="U77">
        <f t="shared" si="5"/>
        <v>1.0219718490363903E-5</v>
      </c>
      <c r="V77">
        <f t="shared" si="6"/>
        <v>0</v>
      </c>
      <c r="W77">
        <f t="shared" si="2"/>
        <v>0</v>
      </c>
      <c r="Y77">
        <v>2</v>
      </c>
      <c r="Z77">
        <f t="shared" si="7"/>
        <v>723.5367494426622</v>
      </c>
      <c r="AA77">
        <f t="shared" si="14"/>
        <v>1002.0911471642218</v>
      </c>
      <c r="AB77">
        <f t="shared" si="14"/>
        <v>1141.3683460250015</v>
      </c>
      <c r="AC77">
        <f t="shared" si="14"/>
        <v>1211.0069454553916</v>
      </c>
      <c r="AD77">
        <f t="shared" si="14"/>
        <v>1245.8262451705866</v>
      </c>
      <c r="AE77">
        <f t="shared" si="14"/>
        <v>1263.2358950281839</v>
      </c>
      <c r="AF77">
        <f t="shared" si="14"/>
        <v>1271.9407199569825</v>
      </c>
      <c r="AG77">
        <f t="shared" si="14"/>
        <v>1276.2931324213819</v>
      </c>
      <c r="AH77">
        <f t="shared" si="14"/>
        <v>1278.4693386535816</v>
      </c>
      <c r="AI77">
        <f t="shared" si="14"/>
        <v>1279.5574417696814</v>
      </c>
      <c r="AJ77">
        <f t="shared" si="14"/>
        <v>1280.1014933277313</v>
      </c>
      <c r="AK77">
        <f t="shared" si="14"/>
        <v>1280.3735191067565</v>
      </c>
      <c r="AL77">
        <f t="shared" si="14"/>
        <v>1280.5095319962686</v>
      </c>
      <c r="AM77">
        <f t="shared" si="14"/>
        <v>1280.5775384410251</v>
      </c>
      <c r="AN77">
        <f t="shared" si="14"/>
        <v>1280.6115416634032</v>
      </c>
      <c r="AO77">
        <f t="shared" si="14"/>
        <v>1280.6285432745924</v>
      </c>
      <c r="AP77">
        <f t="shared" si="12"/>
        <v>1280.6370440801868</v>
      </c>
      <c r="AQ77">
        <f t="shared" si="9"/>
        <v>1280.641294482984</v>
      </c>
      <c r="AR77">
        <f t="shared" si="9"/>
        <v>1280.6434196843827</v>
      </c>
      <c r="AS77">
        <f t="shared" si="9"/>
        <v>1280.6444822850819</v>
      </c>
      <c r="AT77">
        <f t="shared" si="10"/>
        <v>1280.6444822850819</v>
      </c>
    </row>
    <row r="78" spans="1:46" x14ac:dyDescent="0.3">
      <c r="A78">
        <v>2.1</v>
      </c>
      <c r="B78">
        <f t="shared" si="3"/>
        <v>2.679037883969118</v>
      </c>
      <c r="C78">
        <f t="shared" si="13"/>
        <v>1.3395189419845597</v>
      </c>
      <c r="D78">
        <f t="shared" si="13"/>
        <v>0.66975947099227851</v>
      </c>
      <c r="E78">
        <f t="shared" si="13"/>
        <v>0.33487973549613848</v>
      </c>
      <c r="F78">
        <f t="shared" si="13"/>
        <v>0.16743986774807013</v>
      </c>
      <c r="G78">
        <f t="shared" si="13"/>
        <v>8.3719933874036423E-2</v>
      </c>
      <c r="H78">
        <f t="shared" si="13"/>
        <v>4.18599669370191E-2</v>
      </c>
      <c r="I78">
        <f t="shared" si="13"/>
        <v>2.0929983468509807E-2</v>
      </c>
      <c r="J78">
        <f t="shared" si="13"/>
        <v>1.0464991734255791E-2</v>
      </c>
      <c r="K78">
        <f t="shared" si="13"/>
        <v>5.2324958671292419E-3</v>
      </c>
      <c r="L78">
        <f t="shared" si="13"/>
        <v>2.6162479335633242E-3</v>
      </c>
      <c r="M78">
        <f t="shared" si="13"/>
        <v>1.3081239667851476E-3</v>
      </c>
      <c r="N78">
        <f t="shared" si="13"/>
        <v>6.5406198339129661E-4</v>
      </c>
      <c r="O78">
        <f t="shared" si="13"/>
        <v>3.2703099169677891E-4</v>
      </c>
      <c r="P78">
        <f t="shared" si="13"/>
        <v>1.6351549584714149E-4</v>
      </c>
      <c r="Q78">
        <f t="shared" si="13"/>
        <v>8.175774792434134E-5</v>
      </c>
      <c r="R78">
        <f t="shared" si="11"/>
        <v>4.08788739630291E-5</v>
      </c>
      <c r="S78">
        <f t="shared" si="5"/>
        <v>2.0439436980980113E-5</v>
      </c>
      <c r="T78">
        <f t="shared" si="5"/>
        <v>1.0219718490832217E-5</v>
      </c>
      <c r="U78">
        <f t="shared" si="5"/>
        <v>5.1098592455587057E-6</v>
      </c>
      <c r="V78">
        <f t="shared" si="6"/>
        <v>0</v>
      </c>
      <c r="W78">
        <f t="shared" si="2"/>
        <v>0</v>
      </c>
      <c r="Y78">
        <v>2.1</v>
      </c>
      <c r="Z78">
        <f t="shared" si="7"/>
        <v>723.5367494426622</v>
      </c>
      <c r="AA78">
        <f t="shared" si="14"/>
        <v>1141.3683460250015</v>
      </c>
      <c r="AB78">
        <f t="shared" si="14"/>
        <v>1211.0069454553916</v>
      </c>
      <c r="AC78">
        <f t="shared" si="14"/>
        <v>1245.8262451705866</v>
      </c>
      <c r="AD78">
        <f t="shared" si="14"/>
        <v>1263.2358950281839</v>
      </c>
      <c r="AE78">
        <f t="shared" si="14"/>
        <v>1271.9407199569825</v>
      </c>
      <c r="AF78">
        <f t="shared" si="14"/>
        <v>1276.2931324213819</v>
      </c>
      <c r="AG78">
        <f t="shared" si="14"/>
        <v>1278.4693386535816</v>
      </c>
      <c r="AH78">
        <f t="shared" si="14"/>
        <v>1279.5574417696814</v>
      </c>
      <c r="AI78">
        <f t="shared" si="14"/>
        <v>1280.1014933277313</v>
      </c>
      <c r="AJ78">
        <f t="shared" si="14"/>
        <v>1280.3735191067565</v>
      </c>
      <c r="AK78">
        <f t="shared" si="14"/>
        <v>1280.5095319962686</v>
      </c>
      <c r="AL78">
        <f t="shared" si="14"/>
        <v>1280.5775384410251</v>
      </c>
      <c r="AM78">
        <f t="shared" si="14"/>
        <v>1280.6115416634032</v>
      </c>
      <c r="AN78">
        <f t="shared" si="14"/>
        <v>1280.6285432745924</v>
      </c>
      <c r="AO78">
        <f t="shared" si="14"/>
        <v>1280.6370440801868</v>
      </c>
      <c r="AP78">
        <f t="shared" si="12"/>
        <v>1280.641294482984</v>
      </c>
      <c r="AQ78">
        <f t="shared" si="9"/>
        <v>1280.6434196843827</v>
      </c>
      <c r="AR78">
        <f t="shared" si="9"/>
        <v>1280.6444822850822</v>
      </c>
      <c r="AS78">
        <f t="shared" si="9"/>
        <v>1280.6450135854316</v>
      </c>
      <c r="AT78">
        <f t="shared" si="10"/>
        <v>1280.6450135854316</v>
      </c>
    </row>
    <row r="79" spans="1:46" x14ac:dyDescent="0.3">
      <c r="A79">
        <v>2.2000000000000002</v>
      </c>
      <c r="B79">
        <f t="shared" si="3"/>
        <v>8.8817841970012523E-16</v>
      </c>
      <c r="C79">
        <f t="shared" si="13"/>
        <v>-0.66975947099227984</v>
      </c>
      <c r="D79">
        <f t="shared" si="13"/>
        <v>0.33487973549613848</v>
      </c>
      <c r="E79">
        <f t="shared" si="13"/>
        <v>0.16743986774807013</v>
      </c>
      <c r="F79">
        <f t="shared" si="13"/>
        <v>8.3719933874036423E-2</v>
      </c>
      <c r="G79">
        <f t="shared" si="13"/>
        <v>4.18599669370191E-2</v>
      </c>
      <c r="H79">
        <f t="shared" si="13"/>
        <v>2.0929983468509807E-2</v>
      </c>
      <c r="I79">
        <f t="shared" si="13"/>
        <v>1.0464991734255791E-2</v>
      </c>
      <c r="J79">
        <f t="shared" si="13"/>
        <v>5.2324958671292453E-3</v>
      </c>
      <c r="K79">
        <f t="shared" si="13"/>
        <v>2.6162479335633251E-3</v>
      </c>
      <c r="L79">
        <f t="shared" si="13"/>
        <v>1.3081239667851719E-3</v>
      </c>
      <c r="M79">
        <f t="shared" si="13"/>
        <v>6.5406198339129878E-4</v>
      </c>
      <c r="N79">
        <f t="shared" si="13"/>
        <v>3.2703099169686402E-4</v>
      </c>
      <c r="O79">
        <f t="shared" si="13"/>
        <v>1.6351549584716946E-4</v>
      </c>
      <c r="P79">
        <f t="shared" si="13"/>
        <v>8.175774792453533E-5</v>
      </c>
      <c r="Q79">
        <f t="shared" si="13"/>
        <v>4.0878873963166306E-5</v>
      </c>
      <c r="R79">
        <f t="shared" si="11"/>
        <v>2.0439436981154527E-5</v>
      </c>
      <c r="S79">
        <f t="shared" si="5"/>
        <v>1.0219718490084162E-5</v>
      </c>
      <c r="T79">
        <f t="shared" si="5"/>
        <v>5.1098592459395597E-6</v>
      </c>
      <c r="U79">
        <f t="shared" si="5"/>
        <v>2.5549296240662255E-6</v>
      </c>
      <c r="V79">
        <f t="shared" si="6"/>
        <v>0</v>
      </c>
      <c r="W79">
        <f t="shared" si="2"/>
        <v>0</v>
      </c>
      <c r="Y79">
        <v>2.2000000000000002</v>
      </c>
      <c r="Z79">
        <f t="shared" si="7"/>
        <v>723.5367494426622</v>
      </c>
      <c r="AA79">
        <f t="shared" si="14"/>
        <v>1071.7297465946117</v>
      </c>
      <c r="AB79">
        <f t="shared" si="14"/>
        <v>1245.8262451705866</v>
      </c>
      <c r="AC79">
        <f t="shared" si="14"/>
        <v>1263.2358950281839</v>
      </c>
      <c r="AD79">
        <f t="shared" si="14"/>
        <v>1271.9407199569825</v>
      </c>
      <c r="AE79">
        <f t="shared" si="14"/>
        <v>1276.2931324213819</v>
      </c>
      <c r="AF79">
        <f t="shared" si="14"/>
        <v>1278.4693386535816</v>
      </c>
      <c r="AG79">
        <f t="shared" si="14"/>
        <v>1279.5574417696814</v>
      </c>
      <c r="AH79">
        <f t="shared" si="14"/>
        <v>1280.1014933277313</v>
      </c>
      <c r="AI79">
        <f t="shared" si="14"/>
        <v>1280.3735191067565</v>
      </c>
      <c r="AJ79">
        <f t="shared" si="14"/>
        <v>1280.5095319962686</v>
      </c>
      <c r="AK79">
        <f t="shared" si="14"/>
        <v>1280.5775384410251</v>
      </c>
      <c r="AL79">
        <f t="shared" si="14"/>
        <v>1280.6115416634032</v>
      </c>
      <c r="AM79">
        <f t="shared" si="14"/>
        <v>1280.6285432745924</v>
      </c>
      <c r="AN79">
        <f t="shared" si="14"/>
        <v>1280.6370440801868</v>
      </c>
      <c r="AO79">
        <f t="shared" si="14"/>
        <v>1280.641294482984</v>
      </c>
      <c r="AP79">
        <f t="shared" si="12"/>
        <v>1280.6434196843827</v>
      </c>
      <c r="AQ79">
        <f t="shared" si="9"/>
        <v>1280.6444822850822</v>
      </c>
      <c r="AR79">
        <f t="shared" si="9"/>
        <v>1280.6450135854316</v>
      </c>
      <c r="AS79">
        <f t="shared" si="9"/>
        <v>1280.6452792356065</v>
      </c>
      <c r="AT79">
        <f t="shared" si="10"/>
        <v>1280.6452792356065</v>
      </c>
    </row>
    <row r="80" spans="1:46" x14ac:dyDescent="0.3">
      <c r="A80">
        <v>2.2999999999999998</v>
      </c>
      <c r="B80">
        <f t="shared" si="3"/>
        <v>-2.0092784129768377</v>
      </c>
      <c r="C80">
        <f t="shared" si="13"/>
        <v>-2.3441581484729785</v>
      </c>
      <c r="D80">
        <f t="shared" si="13"/>
        <v>-1.1720790742364888</v>
      </c>
      <c r="E80">
        <f t="shared" si="13"/>
        <v>8.3719933874036423E-2</v>
      </c>
      <c r="F80">
        <f t="shared" si="13"/>
        <v>4.18599669370191E-2</v>
      </c>
      <c r="G80">
        <f t="shared" si="13"/>
        <v>2.0929983468509807E-2</v>
      </c>
      <c r="H80">
        <f t="shared" si="13"/>
        <v>1.0464991734255791E-2</v>
      </c>
      <c r="I80">
        <f t="shared" si="13"/>
        <v>5.2324958671292488E-3</v>
      </c>
      <c r="J80">
        <f t="shared" si="13"/>
        <v>2.616247933563326E-3</v>
      </c>
      <c r="K80">
        <f t="shared" si="13"/>
        <v>1.3081239667851858E-3</v>
      </c>
      <c r="L80">
        <f t="shared" si="13"/>
        <v>6.5406198339130052E-4</v>
      </c>
      <c r="M80">
        <f t="shared" si="13"/>
        <v>3.2703099169691878E-4</v>
      </c>
      <c r="N80">
        <f t="shared" si="13"/>
        <v>1.6351549584718453E-4</v>
      </c>
      <c r="O80">
        <f t="shared" si="13"/>
        <v>8.1757747924674894E-5</v>
      </c>
      <c r="P80">
        <f t="shared" si="13"/>
        <v>4.0878873963248895E-5</v>
      </c>
      <c r="Q80">
        <f t="shared" si="13"/>
        <v>2.0439436981338726E-5</v>
      </c>
      <c r="R80">
        <f t="shared" si="11"/>
        <v>1.0219718489778739E-5</v>
      </c>
      <c r="S80">
        <f t="shared" si="5"/>
        <v>5.1098592462171934E-6</v>
      </c>
      <c r="T80">
        <f t="shared" si="5"/>
        <v>2.5549296239569688E-6</v>
      </c>
      <c r="U80">
        <f t="shared" si="5"/>
        <v>1.2774648112014384E-6</v>
      </c>
      <c r="V80">
        <f t="shared" si="6"/>
        <v>0</v>
      </c>
      <c r="W80">
        <f t="shared" si="2"/>
        <v>0</v>
      </c>
      <c r="Y80">
        <v>2.2999999999999998</v>
      </c>
      <c r="Z80">
        <f t="shared" si="7"/>
        <v>723.5367494426622</v>
      </c>
      <c r="AA80">
        <f t="shared" si="14"/>
        <v>967.27184744902695</v>
      </c>
      <c r="AB80">
        <f t="shared" si="14"/>
        <v>1123.958696167404</v>
      </c>
      <c r="AC80">
        <f t="shared" si="14"/>
        <v>1271.9407199569825</v>
      </c>
      <c r="AD80">
        <f t="shared" si="14"/>
        <v>1276.2931324213819</v>
      </c>
      <c r="AE80">
        <f t="shared" si="14"/>
        <v>1278.4693386535816</v>
      </c>
      <c r="AF80">
        <f t="shared" si="14"/>
        <v>1279.5574417696814</v>
      </c>
      <c r="AG80">
        <f t="shared" si="14"/>
        <v>1280.1014933277313</v>
      </c>
      <c r="AH80">
        <f t="shared" si="14"/>
        <v>1280.3735191067565</v>
      </c>
      <c r="AI80">
        <f t="shared" si="14"/>
        <v>1280.5095319962686</v>
      </c>
      <c r="AJ80">
        <f t="shared" si="14"/>
        <v>1280.5775384410251</v>
      </c>
      <c r="AK80">
        <f t="shared" si="14"/>
        <v>1280.6115416634032</v>
      </c>
      <c r="AL80">
        <f t="shared" si="14"/>
        <v>1280.6285432745924</v>
      </c>
      <c r="AM80">
        <f t="shared" si="14"/>
        <v>1280.6370440801868</v>
      </c>
      <c r="AN80">
        <f t="shared" si="14"/>
        <v>1280.641294482984</v>
      </c>
      <c r="AO80">
        <f t="shared" si="14"/>
        <v>1280.6434196843827</v>
      </c>
      <c r="AP80">
        <f t="shared" si="12"/>
        <v>1280.6444822850822</v>
      </c>
      <c r="AQ80">
        <f t="shared" si="9"/>
        <v>1280.6450135854316</v>
      </c>
      <c r="AR80">
        <f t="shared" si="9"/>
        <v>1280.6452792356063</v>
      </c>
      <c r="AS80">
        <f t="shared" si="9"/>
        <v>1280.6454120606938</v>
      </c>
      <c r="AT80">
        <f t="shared" si="10"/>
        <v>1280.6454120606941</v>
      </c>
    </row>
    <row r="81" spans="1:46" x14ac:dyDescent="0.3">
      <c r="A81">
        <v>2.4</v>
      </c>
      <c r="B81">
        <f t="shared" si="3"/>
        <v>-3.3487973549613974</v>
      </c>
      <c r="C81">
        <f t="shared" si="13"/>
        <v>-3.5162372227094663</v>
      </c>
      <c r="D81">
        <f t="shared" si="13"/>
        <v>-2.5953179500950809</v>
      </c>
      <c r="E81">
        <f t="shared" si="13"/>
        <v>-1.2976589750475402</v>
      </c>
      <c r="F81">
        <f t="shared" si="13"/>
        <v>2.0929983468509807E-2</v>
      </c>
      <c r="G81">
        <f t="shared" si="13"/>
        <v>1.0464991734255791E-2</v>
      </c>
      <c r="H81">
        <f t="shared" si="13"/>
        <v>5.2324958671292488E-3</v>
      </c>
      <c r="I81">
        <f t="shared" si="13"/>
        <v>2.616247933563326E-3</v>
      </c>
      <c r="J81">
        <f t="shared" si="13"/>
        <v>1.3081239667851944E-3</v>
      </c>
      <c r="K81">
        <f t="shared" si="13"/>
        <v>6.5406198339130182E-4</v>
      </c>
      <c r="L81">
        <f t="shared" si="13"/>
        <v>3.2703099169695314E-4</v>
      </c>
      <c r="M81">
        <f t="shared" si="13"/>
        <v>1.6351549584719293E-4</v>
      </c>
      <c r="N81">
        <f t="shared" si="13"/>
        <v>8.1757747924772039E-5</v>
      </c>
      <c r="O81">
        <f t="shared" si="13"/>
        <v>4.0878873963297711E-5</v>
      </c>
      <c r="P81">
        <f t="shared" si="13"/>
        <v>2.0439436981500611E-5</v>
      </c>
      <c r="Q81">
        <f t="shared" si="13"/>
        <v>1.021971848966732E-5</v>
      </c>
      <c r="R81">
        <f t="shared" si="11"/>
        <v>5.1098592464481115E-6</v>
      </c>
      <c r="S81">
        <f t="shared" si="5"/>
        <v>2.5549296248430288E-6</v>
      </c>
      <c r="T81">
        <f t="shared" si="5"/>
        <v>1.2774648116035038E-6</v>
      </c>
      <c r="U81">
        <f t="shared" si="5"/>
        <v>6.3873240445421384E-7</v>
      </c>
      <c r="V81">
        <f t="shared" si="6"/>
        <v>0</v>
      </c>
      <c r="W81">
        <f t="shared" si="2"/>
        <v>0</v>
      </c>
      <c r="Y81">
        <v>2.4</v>
      </c>
      <c r="Z81">
        <f t="shared" si="7"/>
        <v>723.5367494426622</v>
      </c>
      <c r="AA81">
        <f t="shared" si="14"/>
        <v>880.22359816103949</v>
      </c>
      <c r="AB81">
        <f t="shared" si="14"/>
        <v>993.38632223542288</v>
      </c>
      <c r="AC81">
        <f t="shared" si="14"/>
        <v>1137.015933560602</v>
      </c>
      <c r="AD81">
        <f t="shared" si="14"/>
        <v>1278.4693386535816</v>
      </c>
      <c r="AE81">
        <f t="shared" si="14"/>
        <v>1279.5574417696814</v>
      </c>
      <c r="AF81">
        <f t="shared" si="14"/>
        <v>1280.1014933277313</v>
      </c>
      <c r="AG81">
        <f t="shared" si="14"/>
        <v>1280.3735191067565</v>
      </c>
      <c r="AH81">
        <f t="shared" si="14"/>
        <v>1280.5095319962686</v>
      </c>
      <c r="AI81">
        <f t="shared" si="14"/>
        <v>1280.5775384410251</v>
      </c>
      <c r="AJ81">
        <f t="shared" si="14"/>
        <v>1280.6115416634032</v>
      </c>
      <c r="AK81">
        <f t="shared" si="14"/>
        <v>1280.6285432745924</v>
      </c>
      <c r="AL81">
        <f t="shared" si="14"/>
        <v>1280.6370440801868</v>
      </c>
      <c r="AM81">
        <f t="shared" si="14"/>
        <v>1280.641294482984</v>
      </c>
      <c r="AN81">
        <f t="shared" si="14"/>
        <v>1280.6434196843827</v>
      </c>
      <c r="AO81">
        <f t="shared" si="14"/>
        <v>1280.6444822850822</v>
      </c>
      <c r="AP81">
        <f t="shared" si="12"/>
        <v>1280.6450135854316</v>
      </c>
      <c r="AQ81">
        <f t="shared" si="9"/>
        <v>1280.6452792356063</v>
      </c>
      <c r="AR81">
        <f t="shared" si="9"/>
        <v>1280.6454120606938</v>
      </c>
      <c r="AS81">
        <f t="shared" si="9"/>
        <v>1280.6454784732377</v>
      </c>
      <c r="AT81">
        <f t="shared" si="10"/>
        <v>1280.6454784732377</v>
      </c>
    </row>
    <row r="82" spans="1:46" x14ac:dyDescent="0.3">
      <c r="A82">
        <v>2.5</v>
      </c>
      <c r="B82">
        <f t="shared" si="3"/>
        <v>-4.1859966937017461</v>
      </c>
      <c r="C82">
        <f t="shared" si="13"/>
        <v>-4.2697166275757787</v>
      </c>
      <c r="D82">
        <f t="shared" si="13"/>
        <v>-3.641817123520517</v>
      </c>
      <c r="E82">
        <f t="shared" si="13"/>
        <v>-2.6581079005006076</v>
      </c>
      <c r="F82">
        <f t="shared" si="13"/>
        <v>-1.3290539502503036</v>
      </c>
      <c r="G82">
        <f t="shared" si="13"/>
        <v>5.2324958671292488E-3</v>
      </c>
      <c r="H82">
        <f t="shared" si="13"/>
        <v>2.616247933563326E-3</v>
      </c>
      <c r="I82">
        <f t="shared" si="13"/>
        <v>1.3081239667851988E-3</v>
      </c>
      <c r="J82">
        <f t="shared" si="13"/>
        <v>6.5406198339130225E-4</v>
      </c>
      <c r="K82">
        <f t="shared" si="13"/>
        <v>3.2703099169697461E-4</v>
      </c>
      <c r="L82">
        <f t="shared" si="13"/>
        <v>1.6351549584719776E-4</v>
      </c>
      <c r="M82">
        <f t="shared" si="13"/>
        <v>8.1757747924837796E-5</v>
      </c>
      <c r="N82">
        <f t="shared" si="13"/>
        <v>4.0878873963326334E-5</v>
      </c>
      <c r="O82">
        <f t="shared" si="13"/>
        <v>2.0439436981630126E-5</v>
      </c>
      <c r="P82">
        <f t="shared" si="13"/>
        <v>1.0219718489636017E-5</v>
      </c>
      <c r="Q82">
        <f t="shared" si="13"/>
        <v>5.1098592466445113E-6</v>
      </c>
      <c r="R82">
        <f t="shared" si="11"/>
        <v>2.5549296252303499E-6</v>
      </c>
      <c r="S82">
        <f t="shared" si="5"/>
        <v>1.2774648119199955E-6</v>
      </c>
      <c r="T82">
        <f t="shared" si="5"/>
        <v>6.3873240445561536E-7</v>
      </c>
      <c r="U82">
        <f t="shared" si="5"/>
        <v>3.193662020396166E-7</v>
      </c>
      <c r="V82">
        <f t="shared" si="6"/>
        <v>0</v>
      </c>
      <c r="W82">
        <f t="shared" si="2"/>
        <v>0</v>
      </c>
      <c r="Y82">
        <v>2.5</v>
      </c>
      <c r="Z82">
        <f t="shared" si="7"/>
        <v>723.5367494426622</v>
      </c>
      <c r="AA82">
        <f t="shared" si="14"/>
        <v>819.28982365944807</v>
      </c>
      <c r="AB82">
        <f t="shared" si="14"/>
        <v>893.28083555423746</v>
      </c>
      <c r="AC82">
        <f t="shared" si="14"/>
        <v>999.91494093202198</v>
      </c>
      <c r="AD82">
        <f t="shared" si="14"/>
        <v>1140.2802429089015</v>
      </c>
      <c r="AE82">
        <f t="shared" si="14"/>
        <v>1280.1014933277313</v>
      </c>
      <c r="AF82">
        <f t="shared" si="14"/>
        <v>1280.3735191067565</v>
      </c>
      <c r="AG82">
        <f t="shared" si="14"/>
        <v>1280.5095319962686</v>
      </c>
      <c r="AH82">
        <f t="shared" si="14"/>
        <v>1280.5775384410251</v>
      </c>
      <c r="AI82">
        <f t="shared" si="14"/>
        <v>1280.6115416634032</v>
      </c>
      <c r="AJ82">
        <f t="shared" si="14"/>
        <v>1280.6285432745924</v>
      </c>
      <c r="AK82">
        <f t="shared" si="14"/>
        <v>1280.6370440801868</v>
      </c>
      <c r="AL82">
        <f t="shared" si="14"/>
        <v>1280.641294482984</v>
      </c>
      <c r="AM82">
        <f t="shared" si="14"/>
        <v>1280.6434196843827</v>
      </c>
      <c r="AN82">
        <f t="shared" si="14"/>
        <v>1280.6444822850822</v>
      </c>
      <c r="AO82">
        <f t="shared" si="14"/>
        <v>1280.6450135854316</v>
      </c>
      <c r="AP82">
        <f t="shared" si="12"/>
        <v>1280.6452792356063</v>
      </c>
      <c r="AQ82">
        <f t="shared" si="9"/>
        <v>1280.6454120606938</v>
      </c>
      <c r="AR82">
        <f t="shared" si="9"/>
        <v>1280.6454784732377</v>
      </c>
      <c r="AS82">
        <f t="shared" si="9"/>
        <v>1280.6455116795096</v>
      </c>
      <c r="AT82">
        <f t="shared" si="10"/>
        <v>1280.6455116795096</v>
      </c>
    </row>
    <row r="83" spans="1:46" x14ac:dyDescent="0.3">
      <c r="A83">
        <v>2.6</v>
      </c>
      <c r="B83">
        <f t="shared" si="3"/>
        <v>-4.6883162969459535</v>
      </c>
      <c r="C83">
        <f t="shared" si="13"/>
        <v>-4.7301762638829716</v>
      </c>
      <c r="D83">
        <f t="shared" si="13"/>
        <v>-4.3325065779813059</v>
      </c>
      <c r="E83">
        <f t="shared" si="13"/>
        <v>-3.6732120987232801</v>
      </c>
      <c r="F83">
        <f t="shared" si="13"/>
        <v>-2.6738053881019885</v>
      </c>
      <c r="G83">
        <f t="shared" si="13"/>
        <v>-1.336902694050996</v>
      </c>
      <c r="H83">
        <f t="shared" si="13"/>
        <v>1.3081239667852005E-3</v>
      </c>
      <c r="I83">
        <f t="shared" si="13"/>
        <v>6.5406198339130269E-4</v>
      </c>
      <c r="J83">
        <f t="shared" si="13"/>
        <v>3.2703099169698751E-4</v>
      </c>
      <c r="K83">
        <f t="shared" si="13"/>
        <v>1.6351549584720041E-4</v>
      </c>
      <c r="L83">
        <f t="shared" si="13"/>
        <v>8.1757747924881408E-5</v>
      </c>
      <c r="M83">
        <f t="shared" si="13"/>
        <v>4.0878873963343058E-5</v>
      </c>
      <c r="N83">
        <f t="shared" si="13"/>
        <v>2.0439436981727765E-5</v>
      </c>
      <c r="O83">
        <f t="shared" si="13"/>
        <v>1.0219718489634679E-5</v>
      </c>
      <c r="P83">
        <f t="shared" si="13"/>
        <v>5.1098592468074703E-6</v>
      </c>
      <c r="Q83">
        <f t="shared" si="13"/>
        <v>2.5549296254083589E-6</v>
      </c>
      <c r="R83">
        <f t="shared" si="11"/>
        <v>1.2774648121764411E-6</v>
      </c>
      <c r="S83">
        <f t="shared" si="5"/>
        <v>6.387324046499766E-7</v>
      </c>
      <c r="T83">
        <f t="shared" si="5"/>
        <v>3.1936620188330307E-7</v>
      </c>
      <c r="U83">
        <f t="shared" si="5"/>
        <v>1.5968310089343998E-7</v>
      </c>
      <c r="V83">
        <f t="shared" si="6"/>
        <v>0</v>
      </c>
      <c r="W83">
        <f t="shared" si="2"/>
        <v>0</v>
      </c>
      <c r="Y83">
        <v>2.6</v>
      </c>
      <c r="Z83">
        <f t="shared" si="7"/>
        <v>723.5367494426622</v>
      </c>
      <c r="AA83">
        <f t="shared" si="14"/>
        <v>780.11811147985384</v>
      </c>
      <c r="AB83">
        <f t="shared" si="14"/>
        <v>825.81844235604717</v>
      </c>
      <c r="AC83">
        <f t="shared" si="14"/>
        <v>896.545144902537</v>
      </c>
      <c r="AD83">
        <f t="shared" si="14"/>
        <v>1001.5470956061716</v>
      </c>
      <c r="AE83">
        <f t="shared" si="14"/>
        <v>1141.0963202459766</v>
      </c>
      <c r="AF83">
        <f t="shared" si="14"/>
        <v>1280.5095319962686</v>
      </c>
      <c r="AG83">
        <f t="shared" si="14"/>
        <v>1280.5775384410251</v>
      </c>
      <c r="AH83">
        <f t="shared" si="14"/>
        <v>1280.6115416634032</v>
      </c>
      <c r="AI83">
        <f t="shared" si="14"/>
        <v>1280.6285432745924</v>
      </c>
      <c r="AJ83">
        <f t="shared" si="14"/>
        <v>1280.6370440801868</v>
      </c>
      <c r="AK83">
        <f t="shared" si="14"/>
        <v>1280.641294482984</v>
      </c>
      <c r="AL83">
        <f t="shared" si="14"/>
        <v>1280.6434196843827</v>
      </c>
      <c r="AM83">
        <f t="shared" si="14"/>
        <v>1280.6444822850822</v>
      </c>
      <c r="AN83">
        <f t="shared" si="14"/>
        <v>1280.6450135854316</v>
      </c>
      <c r="AO83">
        <f t="shared" si="14"/>
        <v>1280.6452792356063</v>
      </c>
      <c r="AP83">
        <f t="shared" si="12"/>
        <v>1280.6454120606938</v>
      </c>
      <c r="AQ83">
        <f t="shared" si="9"/>
        <v>1280.6454784732377</v>
      </c>
      <c r="AR83">
        <f t="shared" si="9"/>
        <v>1280.6455116795096</v>
      </c>
      <c r="AS83">
        <f t="shared" si="9"/>
        <v>1280.6455282826455</v>
      </c>
      <c r="AT83">
        <f t="shared" si="10"/>
        <v>1280.6455282826455</v>
      </c>
    </row>
    <row r="84" spans="1:46" x14ac:dyDescent="0.3">
      <c r="A84">
        <v>2.7</v>
      </c>
      <c r="B84">
        <f t="shared" si="3"/>
        <v>-4.9813360655050749</v>
      </c>
      <c r="C84">
        <f t="shared" si="13"/>
        <v>-5.0022660489735831</v>
      </c>
      <c r="D84">
        <f t="shared" si="13"/>
        <v>-4.7615712390857352</v>
      </c>
      <c r="E84">
        <f t="shared" si="13"/>
        <v>-4.3482040655826868</v>
      </c>
      <c r="F84">
        <f t="shared" si="13"/>
        <v>-3.6810608425239728</v>
      </c>
      <c r="G84">
        <f t="shared" si="13"/>
        <v>-2.6777297600023324</v>
      </c>
      <c r="H84">
        <f t="shared" si="13"/>
        <v>-1.3388648800011682</v>
      </c>
      <c r="I84">
        <f t="shared" si="13"/>
        <v>3.2703099169699478E-4</v>
      </c>
      <c r="J84">
        <f t="shared" si="13"/>
        <v>1.6351549584720198E-4</v>
      </c>
      <c r="K84">
        <f t="shared" si="13"/>
        <v>8.1757747924909678E-5</v>
      </c>
      <c r="L84">
        <f t="shared" si="13"/>
        <v>4.0878873963352735E-5</v>
      </c>
      <c r="M84">
        <f t="shared" si="13"/>
        <v>2.0439436981798388E-5</v>
      </c>
      <c r="N84">
        <f t="shared" si="13"/>
        <v>1.0219718489642373E-5</v>
      </c>
      <c r="O84">
        <f t="shared" si="13"/>
        <v>5.1098592469377677E-6</v>
      </c>
      <c r="P84">
        <f t="shared" si="13"/>
        <v>2.5549296254966943E-6</v>
      </c>
      <c r="Q84">
        <f t="shared" si="13"/>
        <v>1.2774648123861436E-6</v>
      </c>
      <c r="R84">
        <f t="shared" si="11"/>
        <v>6.3873240483616164E-7</v>
      </c>
      <c r="S84">
        <f t="shared" si="5"/>
        <v>3.1936620193336907E-7</v>
      </c>
      <c r="T84">
        <f t="shared" si="5"/>
        <v>1.5968310077015675E-7</v>
      </c>
      <c r="U84">
        <f t="shared" si="5"/>
        <v>7.9841550274467689E-8</v>
      </c>
      <c r="V84">
        <f t="shared" si="6"/>
        <v>0</v>
      </c>
      <c r="W84">
        <f t="shared" si="2"/>
        <v>0</v>
      </c>
      <c r="Y84">
        <v>2.7</v>
      </c>
      <c r="Z84">
        <f t="shared" si="7"/>
        <v>723.5367494426622</v>
      </c>
      <c r="AA84">
        <f t="shared" si="14"/>
        <v>756.17984292565734</v>
      </c>
      <c r="AB84">
        <f t="shared" si="14"/>
        <v>783.38242082815339</v>
      </c>
      <c r="AC84">
        <f t="shared" si="14"/>
        <v>827.45059703019683</v>
      </c>
      <c r="AD84">
        <f t="shared" si="14"/>
        <v>897.36122223961206</v>
      </c>
      <c r="AE84">
        <f t="shared" si="14"/>
        <v>1001.9551342747088</v>
      </c>
      <c r="AF84">
        <f t="shared" si="14"/>
        <v>1141.3003395802452</v>
      </c>
      <c r="AG84">
        <f t="shared" si="14"/>
        <v>1280.6115416634032</v>
      </c>
      <c r="AH84">
        <f t="shared" si="14"/>
        <v>1280.6285432745924</v>
      </c>
      <c r="AI84">
        <f t="shared" si="14"/>
        <v>1280.6370440801868</v>
      </c>
      <c r="AJ84">
        <f t="shared" si="14"/>
        <v>1280.641294482984</v>
      </c>
      <c r="AK84">
        <f t="shared" si="14"/>
        <v>1280.6434196843827</v>
      </c>
      <c r="AL84">
        <f t="shared" si="14"/>
        <v>1280.6444822850822</v>
      </c>
      <c r="AM84">
        <f t="shared" si="14"/>
        <v>1280.6450135854316</v>
      </c>
      <c r="AN84">
        <f t="shared" si="14"/>
        <v>1280.6452792356063</v>
      </c>
      <c r="AO84">
        <f t="shared" si="14"/>
        <v>1280.6454120606938</v>
      </c>
      <c r="AP84">
        <f t="shared" si="12"/>
        <v>1280.6454784732377</v>
      </c>
      <c r="AQ84">
        <f t="shared" si="9"/>
        <v>1280.6455116795098</v>
      </c>
      <c r="AR84">
        <f t="shared" si="9"/>
        <v>1280.6455282826455</v>
      </c>
      <c r="AS84">
        <f t="shared" si="9"/>
        <v>1280.6455365842135</v>
      </c>
      <c r="AT84">
        <f t="shared" si="10"/>
        <v>1280.6455365842135</v>
      </c>
    </row>
    <row r="85" spans="1:46" x14ac:dyDescent="0.3">
      <c r="A85">
        <v>2.8</v>
      </c>
      <c r="B85">
        <f t="shared" si="3"/>
        <v>-5.1487759332531438</v>
      </c>
      <c r="C85">
        <f t="shared" si="13"/>
        <v>-5.1592409249873992</v>
      </c>
      <c r="D85">
        <f t="shared" si="13"/>
        <v>-5.0179635365749649</v>
      </c>
      <c r="E85">
        <f t="shared" si="13"/>
        <v>-4.7694199828864274</v>
      </c>
      <c r="F85">
        <f t="shared" si="13"/>
        <v>-4.3521284374830307</v>
      </c>
      <c r="G85">
        <f t="shared" si="13"/>
        <v>-3.6830230284741443</v>
      </c>
      <c r="H85">
        <f t="shared" si="13"/>
        <v>-2.6787108529774213</v>
      </c>
      <c r="I85">
        <f t="shared" si="13"/>
        <v>-1.3393554264887122</v>
      </c>
      <c r="J85">
        <f t="shared" si="13"/>
        <v>8.1757747924927432E-5</v>
      </c>
      <c r="K85">
        <f t="shared" si="13"/>
        <v>4.0878873963358373E-5</v>
      </c>
      <c r="L85">
        <f t="shared" si="13"/>
        <v>2.0439436981847834E-5</v>
      </c>
      <c r="M85">
        <f t="shared" si="13"/>
        <v>1.0219718489651057E-5</v>
      </c>
      <c r="N85">
        <f t="shared" si="13"/>
        <v>5.1098592470382292E-6</v>
      </c>
      <c r="O85">
        <f t="shared" si="13"/>
        <v>2.5549296255447092E-6</v>
      </c>
      <c r="P85">
        <f t="shared" si="13"/>
        <v>1.2774648125561435E-6</v>
      </c>
      <c r="Q85">
        <f t="shared" si="13"/>
        <v>6.3873240497342206E-7</v>
      </c>
      <c r="R85">
        <f t="shared" si="11"/>
        <v>3.1936620096985343E-7</v>
      </c>
      <c r="S85">
        <f t="shared" si="5"/>
        <v>1.5968310080160761E-7</v>
      </c>
      <c r="T85">
        <f t="shared" si="5"/>
        <v>7.9841551196542501E-8</v>
      </c>
      <c r="U85">
        <f t="shared" si="5"/>
        <v>3.9920775051486449E-8</v>
      </c>
      <c r="V85">
        <f t="shared" si="6"/>
        <v>0</v>
      </c>
      <c r="W85">
        <f t="shared" si="2"/>
        <v>0</v>
      </c>
      <c r="Y85">
        <v>2.8</v>
      </c>
      <c r="Z85">
        <f t="shared" si="7"/>
        <v>723.5367494426622</v>
      </c>
      <c r="AA85">
        <f t="shared" si="14"/>
        <v>742.0345024163596</v>
      </c>
      <c r="AB85">
        <f t="shared" si="14"/>
        <v>757.81199759980711</v>
      </c>
      <c r="AC85">
        <f t="shared" si="14"/>
        <v>784.19849816522833</v>
      </c>
      <c r="AD85">
        <f t="shared" si="14"/>
        <v>827.85863569873413</v>
      </c>
      <c r="AE85">
        <f t="shared" si="14"/>
        <v>897.56524157388071</v>
      </c>
      <c r="AF85">
        <f t="shared" si="14"/>
        <v>1002.0571439418434</v>
      </c>
      <c r="AG85">
        <f t="shared" si="14"/>
        <v>1141.3513444138125</v>
      </c>
      <c r="AH85">
        <f t="shared" si="14"/>
        <v>1280.6370440801868</v>
      </c>
      <c r="AI85">
        <f t="shared" si="14"/>
        <v>1280.641294482984</v>
      </c>
      <c r="AJ85">
        <f t="shared" si="14"/>
        <v>1280.6434196843827</v>
      </c>
      <c r="AK85">
        <f t="shared" si="14"/>
        <v>1280.6444822850822</v>
      </c>
      <c r="AL85">
        <f t="shared" si="14"/>
        <v>1280.6450135854316</v>
      </c>
      <c r="AM85">
        <f t="shared" si="14"/>
        <v>1280.6452792356063</v>
      </c>
      <c r="AN85">
        <f t="shared" si="14"/>
        <v>1280.6454120606938</v>
      </c>
      <c r="AO85">
        <f t="shared" si="14"/>
        <v>1280.6454784732377</v>
      </c>
      <c r="AP85">
        <f t="shared" si="12"/>
        <v>1280.6455116795098</v>
      </c>
      <c r="AQ85">
        <f t="shared" si="9"/>
        <v>1280.6455282826455</v>
      </c>
      <c r="AR85">
        <f t="shared" si="9"/>
        <v>1280.6455365842137</v>
      </c>
      <c r="AS85">
        <f t="shared" si="9"/>
        <v>1280.6455407349974</v>
      </c>
      <c r="AT85">
        <f t="shared" si="10"/>
        <v>1280.6455407349974</v>
      </c>
    </row>
    <row r="86" spans="1:46" x14ac:dyDescent="0.3">
      <c r="A86">
        <v>2.9</v>
      </c>
      <c r="B86">
        <f t="shared" si="3"/>
        <v>-5.2429608588614336</v>
      </c>
      <c r="C86">
        <f t="shared" si="13"/>
        <v>-5.24819335472856</v>
      </c>
      <c r="D86">
        <f t="shared" si="13"/>
        <v>-5.1670896687880905</v>
      </c>
      <c r="E86">
        <f t="shared" si="13"/>
        <v>-5.0218879084753087</v>
      </c>
      <c r="F86">
        <f t="shared" si="13"/>
        <v>-4.7713821688365998</v>
      </c>
      <c r="G86">
        <f t="shared" si="13"/>
        <v>-4.3531095304581191</v>
      </c>
      <c r="H86">
        <f t="shared" si="13"/>
        <v>-3.6835135749616885</v>
      </c>
      <c r="I86">
        <f t="shared" si="13"/>
        <v>-2.6789561262211938</v>
      </c>
      <c r="J86">
        <f t="shared" si="13"/>
        <v>-1.339478063110596</v>
      </c>
      <c r="K86">
        <f t="shared" si="13"/>
        <v>2.0439436981881437E-5</v>
      </c>
      <c r="L86">
        <f t="shared" si="13"/>
        <v>1.0219718489658216E-5</v>
      </c>
      <c r="M86">
        <f t="shared" si="13"/>
        <v>5.1098592471131815E-6</v>
      </c>
      <c r="N86">
        <f t="shared" si="13"/>
        <v>2.5549296255730577E-6</v>
      </c>
      <c r="O86">
        <f t="shared" si="13"/>
        <v>1.2774648126913744E-6</v>
      </c>
      <c r="P86">
        <f t="shared" si="13"/>
        <v>6.3873240506605951E-7</v>
      </c>
      <c r="Q86">
        <f t="shared" si="13"/>
        <v>3.1936620057309557E-7</v>
      </c>
      <c r="R86">
        <f t="shared" si="11"/>
        <v>1.596831008859633E-7</v>
      </c>
      <c r="S86">
        <f t="shared" si="5"/>
        <v>7.9841550082422172E-8</v>
      </c>
      <c r="T86">
        <f t="shared" si="5"/>
        <v>3.9920774926159143E-8</v>
      </c>
      <c r="U86">
        <f t="shared" si="5"/>
        <v>1.9960389024875167E-8</v>
      </c>
      <c r="V86">
        <f t="shared" si="6"/>
        <v>0</v>
      </c>
      <c r="W86">
        <f t="shared" si="2"/>
        <v>0</v>
      </c>
      <c r="Y86">
        <v>2.9</v>
      </c>
      <c r="Z86">
        <f t="shared" si="7"/>
        <v>723.5367494426622</v>
      </c>
      <c r="AA86">
        <f t="shared" si="14"/>
        <v>733.87372904561073</v>
      </c>
      <c r="AB86">
        <f t="shared" si="14"/>
        <v>742.85057975343454</v>
      </c>
      <c r="AC86">
        <f t="shared" si="14"/>
        <v>758.22003626834442</v>
      </c>
      <c r="AD86">
        <f t="shared" si="14"/>
        <v>784.40251749949698</v>
      </c>
      <c r="AE86">
        <f t="shared" si="14"/>
        <v>827.96064536586869</v>
      </c>
      <c r="AF86">
        <f t="shared" si="14"/>
        <v>897.61624640744799</v>
      </c>
      <c r="AG86">
        <f t="shared" si="14"/>
        <v>1002.082646358627</v>
      </c>
      <c r="AH86">
        <f t="shared" si="14"/>
        <v>1141.3640956222041</v>
      </c>
      <c r="AI86">
        <f t="shared" si="14"/>
        <v>1280.6434196843827</v>
      </c>
      <c r="AJ86">
        <f t="shared" si="14"/>
        <v>1280.6444822850822</v>
      </c>
      <c r="AK86">
        <f t="shared" si="14"/>
        <v>1280.6450135854316</v>
      </c>
      <c r="AL86">
        <f t="shared" si="14"/>
        <v>1280.6452792356063</v>
      </c>
      <c r="AM86">
        <f t="shared" si="14"/>
        <v>1280.6454120606938</v>
      </c>
      <c r="AN86">
        <f t="shared" si="14"/>
        <v>1280.6454784732377</v>
      </c>
      <c r="AO86">
        <f t="shared" si="14"/>
        <v>1280.6455116795098</v>
      </c>
      <c r="AP86">
        <f t="shared" si="12"/>
        <v>1280.6455282826455</v>
      </c>
      <c r="AQ86">
        <f t="shared" si="9"/>
        <v>1280.6455365842135</v>
      </c>
      <c r="AR86">
        <f t="shared" si="9"/>
        <v>1280.6455407349974</v>
      </c>
      <c r="AS86">
        <f t="shared" si="9"/>
        <v>1280.6455428103895</v>
      </c>
      <c r="AT86">
        <f t="shared" si="10"/>
        <v>1280.6455428103893</v>
      </c>
    </row>
    <row r="87" spans="1:46" x14ac:dyDescent="0.3">
      <c r="A87">
        <v>3</v>
      </c>
      <c r="B87">
        <f t="shared" si="3"/>
        <v>-5.2952858175327053</v>
      </c>
      <c r="C87">
        <f t="shared" si="13"/>
        <v>-5.2979020654662703</v>
      </c>
      <c r="D87">
        <f t="shared" si="13"/>
        <v>-5.2521177266289039</v>
      </c>
      <c r="E87">
        <f t="shared" si="13"/>
        <v>-5.1690518547382629</v>
      </c>
      <c r="F87">
        <f t="shared" si="13"/>
        <v>-5.0228690014503963</v>
      </c>
      <c r="G87">
        <f t="shared" si="13"/>
        <v>-4.771872715324144</v>
      </c>
      <c r="H87">
        <f t="shared" si="13"/>
        <v>-4.3533548037018912</v>
      </c>
      <c r="I87">
        <f t="shared" si="13"/>
        <v>-3.6836362115835719</v>
      </c>
      <c r="J87">
        <f t="shared" si="13"/>
        <v>-2.6790174445321369</v>
      </c>
      <c r="K87">
        <f t="shared" si="13"/>
        <v>-1.3395087222660698</v>
      </c>
      <c r="L87">
        <f t="shared" si="13"/>
        <v>5.1098592471674593E-6</v>
      </c>
      <c r="M87">
        <f t="shared" si="13"/>
        <v>2.5549296255908115E-6</v>
      </c>
      <c r="N87">
        <f t="shared" si="13"/>
        <v>1.2774648127964658E-6</v>
      </c>
      <c r="O87">
        <f t="shared" si="13"/>
        <v>6.3873240512655248E-7</v>
      </c>
      <c r="P87">
        <f t="shared" si="13"/>
        <v>3.1936620044233211E-7</v>
      </c>
      <c r="Q87">
        <f t="shared" si="13"/>
        <v>1.5968310097445982E-7</v>
      </c>
      <c r="R87">
        <f t="shared" si="11"/>
        <v>7.9841550420382971E-8</v>
      </c>
      <c r="S87">
        <f t="shared" si="5"/>
        <v>3.9920774905673334E-8</v>
      </c>
      <c r="T87">
        <f t="shared" si="5"/>
        <v>1.9960387506754787E-8</v>
      </c>
      <c r="U87">
        <f t="shared" si="5"/>
        <v>9.9801941763815299E-9</v>
      </c>
      <c r="V87">
        <f t="shared" si="6"/>
        <v>0</v>
      </c>
      <c r="W87">
        <f t="shared" si="2"/>
        <v>0</v>
      </c>
      <c r="Y87">
        <v>3</v>
      </c>
      <c r="Z87">
        <f t="shared" si="7"/>
        <v>723.5367494426622</v>
      </c>
      <c r="AA87">
        <f t="shared" si="14"/>
        <v>729.24929080218647</v>
      </c>
      <c r="AB87">
        <f t="shared" si="14"/>
        <v>734.28176771414803</v>
      </c>
      <c r="AC87">
        <f t="shared" si="14"/>
        <v>743.05459908770331</v>
      </c>
      <c r="AD87">
        <f t="shared" si="14"/>
        <v>758.32204593547897</v>
      </c>
      <c r="AE87">
        <f t="shared" si="14"/>
        <v>784.45352233306426</v>
      </c>
      <c r="AF87">
        <f t="shared" si="14"/>
        <v>827.98614778265232</v>
      </c>
      <c r="AG87">
        <f t="shared" si="14"/>
        <v>897.62899761583958</v>
      </c>
      <c r="AH87">
        <f t="shared" si="14"/>
        <v>1002.0890219628229</v>
      </c>
      <c r="AI87">
        <f t="shared" si="14"/>
        <v>1141.3672834243021</v>
      </c>
      <c r="AJ87">
        <f t="shared" si="14"/>
        <v>1280.6450135854316</v>
      </c>
      <c r="AK87">
        <f t="shared" si="14"/>
        <v>1280.6452792356063</v>
      </c>
      <c r="AL87">
        <f t="shared" si="14"/>
        <v>1280.6454120606938</v>
      </c>
      <c r="AM87">
        <f t="shared" si="14"/>
        <v>1280.6454784732377</v>
      </c>
      <c r="AN87">
        <f t="shared" si="14"/>
        <v>1280.6455116795098</v>
      </c>
      <c r="AO87">
        <f t="shared" si="14"/>
        <v>1280.6455282826455</v>
      </c>
      <c r="AP87">
        <f t="shared" si="12"/>
        <v>1280.6455365842137</v>
      </c>
      <c r="AQ87">
        <f t="shared" si="9"/>
        <v>1280.6455407349974</v>
      </c>
      <c r="AR87">
        <f t="shared" si="9"/>
        <v>1280.6455428103893</v>
      </c>
      <c r="AS87">
        <f t="shared" si="9"/>
        <v>1280.6455438480853</v>
      </c>
      <c r="AT87">
        <f t="shared" si="10"/>
        <v>1280.6455438480857</v>
      </c>
    </row>
    <row r="88" spans="1:46" x14ac:dyDescent="0.3">
      <c r="A88">
        <v>3.1</v>
      </c>
      <c r="B88">
        <f t="shared" si="3"/>
        <v>-5.3240645448019057</v>
      </c>
      <c r="C88">
        <f t="shared" si="13"/>
        <v>-5.3253726687686846</v>
      </c>
      <c r="D88">
        <f t="shared" si="13"/>
        <v>-5.2998642514164436</v>
      </c>
      <c r="E88">
        <f t="shared" si="13"/>
        <v>-5.2530988196039914</v>
      </c>
      <c r="F88">
        <f t="shared" si="13"/>
        <v>-5.1695424012258071</v>
      </c>
      <c r="G88">
        <f t="shared" si="13"/>
        <v>-5.0231142746941684</v>
      </c>
      <c r="H88">
        <f t="shared" si="13"/>
        <v>-4.7719953519460274</v>
      </c>
      <c r="I88">
        <f t="shared" si="13"/>
        <v>-4.3534161220128347</v>
      </c>
      <c r="J88">
        <f t="shared" si="13"/>
        <v>-3.683666870739045</v>
      </c>
      <c r="K88">
        <f t="shared" si="13"/>
        <v>-2.6790327741098716</v>
      </c>
      <c r="L88">
        <f t="shared" si="13"/>
        <v>-1.3395163870549349</v>
      </c>
      <c r="M88">
        <f t="shared" si="13"/>
        <v>1.2774648128761504E-6</v>
      </c>
      <c r="N88">
        <f t="shared" si="13"/>
        <v>6.3873240516567609E-7</v>
      </c>
      <c r="O88">
        <f t="shared" si="13"/>
        <v>3.1936620042949606E-7</v>
      </c>
      <c r="P88">
        <f t="shared" si="13"/>
        <v>1.5968310104895457E-7</v>
      </c>
      <c r="Q88">
        <f t="shared" si="13"/>
        <v>7.9841549430581774E-8</v>
      </c>
      <c r="R88">
        <f t="shared" si="11"/>
        <v>3.9920774939678689E-8</v>
      </c>
      <c r="S88">
        <f t="shared" si="5"/>
        <v>1.9960389103474759E-8</v>
      </c>
      <c r="T88">
        <f t="shared" si="5"/>
        <v>9.9801946109803725E-9</v>
      </c>
      <c r="U88">
        <f t="shared" si="5"/>
        <v>4.9900949232286122E-9</v>
      </c>
      <c r="V88">
        <f t="shared" si="6"/>
        <v>0</v>
      </c>
      <c r="W88">
        <f t="shared" si="2"/>
        <v>0</v>
      </c>
      <c r="Y88">
        <v>3.1</v>
      </c>
      <c r="Z88">
        <f t="shared" si="7"/>
        <v>723.5367494426622</v>
      </c>
      <c r="AA88">
        <f t="shared" si="14"/>
        <v>726.66504590144905</v>
      </c>
      <c r="AB88">
        <f t="shared" si="14"/>
        <v>729.45331013645523</v>
      </c>
      <c r="AC88">
        <f t="shared" si="14"/>
        <v>734.38377738128247</v>
      </c>
      <c r="AD88">
        <f t="shared" si="14"/>
        <v>743.10560392127059</v>
      </c>
      <c r="AE88">
        <f t="shared" si="14"/>
        <v>758.34754835226272</v>
      </c>
      <c r="AF88">
        <f t="shared" si="14"/>
        <v>784.46627354145585</v>
      </c>
      <c r="AG88">
        <f t="shared" si="14"/>
        <v>827.99252338684823</v>
      </c>
      <c r="AH88">
        <f t="shared" si="14"/>
        <v>897.63218541793765</v>
      </c>
      <c r="AI88">
        <f t="shared" si="14"/>
        <v>1002.0906158638719</v>
      </c>
      <c r="AJ88">
        <f t="shared" si="14"/>
        <v>1141.3680803748261</v>
      </c>
      <c r="AK88">
        <f t="shared" si="14"/>
        <v>1280.6454120606938</v>
      </c>
      <c r="AL88">
        <f t="shared" si="14"/>
        <v>1280.6454784732377</v>
      </c>
      <c r="AM88">
        <f t="shared" si="14"/>
        <v>1280.6455116795098</v>
      </c>
      <c r="AN88">
        <f t="shared" si="14"/>
        <v>1280.6455282826455</v>
      </c>
      <c r="AO88">
        <f t="shared" si="14"/>
        <v>1280.6455365842137</v>
      </c>
      <c r="AP88">
        <f t="shared" si="12"/>
        <v>1280.6455407349977</v>
      </c>
      <c r="AQ88">
        <f t="shared" si="9"/>
        <v>1280.6455428103895</v>
      </c>
      <c r="AR88">
        <f t="shared" si="9"/>
        <v>1280.6455438480855</v>
      </c>
      <c r="AS88">
        <f t="shared" si="9"/>
        <v>1280.6455443669336</v>
      </c>
      <c r="AT88">
        <f t="shared" si="10"/>
        <v>1280.6455443669336</v>
      </c>
    </row>
    <row r="89" spans="1:46" x14ac:dyDescent="0.3">
      <c r="A89">
        <v>3.2</v>
      </c>
      <c r="B89">
        <f t="shared" si="3"/>
        <v>-5.3397620324032848</v>
      </c>
      <c r="C89">
        <f t="shared" si="13"/>
        <v>-5.3404160943866792</v>
      </c>
      <c r="D89">
        <f t="shared" si="13"/>
        <v>-5.3263537617437722</v>
      </c>
      <c r="E89">
        <f t="shared" si="13"/>
        <v>-5.3003547979039878</v>
      </c>
      <c r="F89">
        <f t="shared" si="13"/>
        <v>-5.2533440928477644</v>
      </c>
      <c r="G89">
        <f t="shared" si="13"/>
        <v>-5.1696650378476905</v>
      </c>
      <c r="H89">
        <f t="shared" si="13"/>
        <v>-5.0231755930051118</v>
      </c>
      <c r="I89">
        <f t="shared" si="13"/>
        <v>-4.7720260111015005</v>
      </c>
      <c r="J89">
        <f t="shared" si="13"/>
        <v>-4.3534314515905699</v>
      </c>
      <c r="K89">
        <f t="shared" si="13"/>
        <v>-3.6836745355279095</v>
      </c>
      <c r="L89">
        <f t="shared" si="13"/>
        <v>-2.6790366065043054</v>
      </c>
      <c r="M89">
        <f t="shared" si="13"/>
        <v>-1.3395183032521558</v>
      </c>
      <c r="N89">
        <f t="shared" si="13"/>
        <v>3.1936620046292041E-7</v>
      </c>
      <c r="O89">
        <f t="shared" si="13"/>
        <v>1.596831011057638E-7</v>
      </c>
      <c r="P89">
        <f t="shared" si="13"/>
        <v>7.9841548929263153E-8</v>
      </c>
      <c r="Q89">
        <f t="shared" si="13"/>
        <v>3.9920773900528863E-8</v>
      </c>
      <c r="R89">
        <f t="shared" si="11"/>
        <v>1.9960388313534261E-8</v>
      </c>
      <c r="S89">
        <f t="shared" si="5"/>
        <v>9.9801948452824706E-9</v>
      </c>
      <c r="T89">
        <f t="shared" si="5"/>
        <v>4.9900965016282154E-9</v>
      </c>
      <c r="U89">
        <f t="shared" si="5"/>
        <v>2.4950484371157358E-9</v>
      </c>
      <c r="V89">
        <f t="shared" si="6"/>
        <v>0</v>
      </c>
      <c r="W89">
        <f t="shared" si="2"/>
        <v>0</v>
      </c>
      <c r="Y89">
        <v>3.2</v>
      </c>
      <c r="Z89">
        <f t="shared" si="7"/>
        <v>723.5367494426622</v>
      </c>
      <c r="AA89">
        <f t="shared" si="14"/>
        <v>725.23691056156827</v>
      </c>
      <c r="AB89">
        <f t="shared" si="14"/>
        <v>726.76705556858349</v>
      </c>
      <c r="AC89">
        <f t="shared" si="14"/>
        <v>729.50431497002251</v>
      </c>
      <c r="AD89">
        <f t="shared" si="14"/>
        <v>734.40927979806622</v>
      </c>
      <c r="AE89">
        <f t="shared" si="14"/>
        <v>743.11835512966218</v>
      </c>
      <c r="AF89">
        <f t="shared" si="14"/>
        <v>758.35392395645863</v>
      </c>
      <c r="AG89">
        <f t="shared" si="14"/>
        <v>784.46946134355403</v>
      </c>
      <c r="AH89">
        <f t="shared" si="14"/>
        <v>827.99411728789721</v>
      </c>
      <c r="AI89">
        <f t="shared" si="14"/>
        <v>897.63298236846185</v>
      </c>
      <c r="AJ89">
        <f t="shared" si="14"/>
        <v>1002.0910143391342</v>
      </c>
      <c r="AK89">
        <f t="shared" si="14"/>
        <v>1141.3682796124576</v>
      </c>
      <c r="AL89">
        <f t="shared" si="14"/>
        <v>1280.6455116795098</v>
      </c>
      <c r="AM89">
        <f t="shared" si="14"/>
        <v>1280.6455282826455</v>
      </c>
      <c r="AN89">
        <f t="shared" si="14"/>
        <v>1280.6455365842137</v>
      </c>
      <c r="AO89">
        <f t="shared" si="14"/>
        <v>1280.6455407349977</v>
      </c>
      <c r="AP89">
        <f t="shared" si="12"/>
        <v>1280.6455428103893</v>
      </c>
      <c r="AQ89">
        <f t="shared" si="9"/>
        <v>1280.6455438480855</v>
      </c>
      <c r="AR89">
        <f t="shared" si="9"/>
        <v>1280.6455443669336</v>
      </c>
      <c r="AS89">
        <f t="shared" si="9"/>
        <v>1280.6455446263576</v>
      </c>
      <c r="AT89">
        <f t="shared" si="10"/>
        <v>1280.6455446263574</v>
      </c>
    </row>
    <row r="90" spans="1:46" x14ac:dyDescent="0.3">
      <c r="A90">
        <v>3.3</v>
      </c>
      <c r="B90">
        <f t="shared" si="3"/>
        <v>-5.3482648381873688</v>
      </c>
      <c r="C90">
        <f t="shared" si="13"/>
        <v>-5.3485918691790619</v>
      </c>
      <c r="D90">
        <f t="shared" si="13"/>
        <v>-5.3409066408742243</v>
      </c>
      <c r="E90">
        <f t="shared" si="13"/>
        <v>-5.3265990349875452</v>
      </c>
      <c r="F90">
        <f t="shared" si="13"/>
        <v>-5.3004774345258712</v>
      </c>
      <c r="G90">
        <f t="shared" si="13"/>
        <v>-5.253405411158707</v>
      </c>
      <c r="H90">
        <f t="shared" si="13"/>
        <v>-5.1696956970031644</v>
      </c>
      <c r="I90">
        <f t="shared" si="13"/>
        <v>-5.0231909225828471</v>
      </c>
      <c r="J90">
        <f t="shared" si="13"/>
        <v>-4.7720336758903645</v>
      </c>
      <c r="K90">
        <f t="shared" si="13"/>
        <v>-4.3534352839850037</v>
      </c>
      <c r="L90">
        <f t="shared" si="13"/>
        <v>-3.6836764517251304</v>
      </c>
      <c r="M90">
        <f t="shared" si="13"/>
        <v>-2.6790375646029174</v>
      </c>
      <c r="N90">
        <f t="shared" si="13"/>
        <v>-1.33951878230146</v>
      </c>
      <c r="O90">
        <f t="shared" si="13"/>
        <v>7.9841548695315988E-8</v>
      </c>
      <c r="P90">
        <f t="shared" si="13"/>
        <v>3.9920773409358557E-8</v>
      </c>
      <c r="Q90">
        <f t="shared" si="13"/>
        <v>1.9960388761304583E-8</v>
      </c>
      <c r="R90">
        <f t="shared" si="11"/>
        <v>9.9801944428586063E-9</v>
      </c>
      <c r="S90">
        <f t="shared" si="5"/>
        <v>4.9900958024578872E-9</v>
      </c>
      <c r="T90">
        <f t="shared" si="5"/>
        <v>2.4950483386374276E-9</v>
      </c>
      <c r="U90">
        <f t="shared" si="5"/>
        <v>1.2475249100267628E-9</v>
      </c>
      <c r="V90">
        <f t="shared" si="6"/>
        <v>0</v>
      </c>
      <c r="W90">
        <f t="shared" si="2"/>
        <v>0</v>
      </c>
      <c r="Y90">
        <v>3.3</v>
      </c>
      <c r="Z90">
        <f t="shared" si="7"/>
        <v>723.5367494426622</v>
      </c>
      <c r="AA90">
        <f t="shared" si="14"/>
        <v>724.45483644687147</v>
      </c>
      <c r="AB90">
        <f t="shared" si="14"/>
        <v>725.28791539513554</v>
      </c>
      <c r="AC90">
        <f t="shared" si="14"/>
        <v>726.79255798536724</v>
      </c>
      <c r="AD90">
        <f t="shared" si="14"/>
        <v>729.5170661784141</v>
      </c>
      <c r="AE90">
        <f t="shared" si="14"/>
        <v>734.41565540226225</v>
      </c>
      <c r="AF90">
        <f t="shared" si="14"/>
        <v>743.12154293176036</v>
      </c>
      <c r="AG90">
        <f t="shared" si="14"/>
        <v>758.35551785750761</v>
      </c>
      <c r="AH90">
        <f t="shared" si="14"/>
        <v>784.47025829407812</v>
      </c>
      <c r="AI90">
        <f t="shared" si="14"/>
        <v>827.99451576315948</v>
      </c>
      <c r="AJ90">
        <f t="shared" si="14"/>
        <v>897.63318160609333</v>
      </c>
      <c r="AK90">
        <f t="shared" si="14"/>
        <v>1002.09111395795</v>
      </c>
      <c r="AL90">
        <f t="shared" si="14"/>
        <v>1141.3683294218654</v>
      </c>
      <c r="AM90">
        <f t="shared" si="14"/>
        <v>1280.6455365842137</v>
      </c>
      <c r="AN90">
        <f t="shared" si="14"/>
        <v>1280.6455407349977</v>
      </c>
      <c r="AO90">
        <f t="shared" si="14"/>
        <v>1280.6455428103893</v>
      </c>
      <c r="AP90">
        <f t="shared" si="12"/>
        <v>1280.6455438480853</v>
      </c>
      <c r="AQ90">
        <f t="shared" si="9"/>
        <v>1280.6455443669336</v>
      </c>
      <c r="AR90">
        <f t="shared" si="9"/>
        <v>1280.6455446263576</v>
      </c>
      <c r="AS90">
        <f t="shared" si="9"/>
        <v>1280.6455447560695</v>
      </c>
      <c r="AT90">
        <f t="shared" si="10"/>
        <v>1280.6455447560695</v>
      </c>
    </row>
    <row r="91" spans="1:46" x14ac:dyDescent="0.3">
      <c r="A91">
        <v>3.4</v>
      </c>
      <c r="B91">
        <f t="shared" si="3"/>
        <v>-5.3528432720711043</v>
      </c>
      <c r="C91">
        <f t="shared" si="13"/>
        <v>-5.3530067875669545</v>
      </c>
      <c r="D91">
        <f t="shared" si="13"/>
        <v>-5.3488371424228349</v>
      </c>
      <c r="E91">
        <f t="shared" si="13"/>
        <v>-5.3410292774961077</v>
      </c>
      <c r="F91">
        <f t="shared" si="13"/>
        <v>-5.3266603532984886</v>
      </c>
      <c r="G91">
        <f t="shared" si="13"/>
        <v>-5.3005080936813442</v>
      </c>
      <c r="H91">
        <f t="shared" si="13"/>
        <v>-5.2534207407364431</v>
      </c>
      <c r="I91">
        <f t="shared" si="13"/>
        <v>-5.1697033617920285</v>
      </c>
      <c r="J91">
        <f t="shared" si="13"/>
        <v>-5.0231947549772809</v>
      </c>
      <c r="K91">
        <f t="shared" si="13"/>
        <v>-4.772035592087585</v>
      </c>
      <c r="L91">
        <f t="shared" si="13"/>
        <v>-4.3534362420836148</v>
      </c>
      <c r="M91">
        <f t="shared" si="13"/>
        <v>-3.6836769307744346</v>
      </c>
      <c r="N91">
        <f t="shared" si="13"/>
        <v>-2.67903780412757</v>
      </c>
      <c r="O91">
        <f t="shared" si="13"/>
        <v>-1.3395189020637883</v>
      </c>
      <c r="P91">
        <f t="shared" si="13"/>
        <v>1.9960388868216169E-8</v>
      </c>
      <c r="Q91">
        <f t="shared" si="13"/>
        <v>9.9801950894613997E-9</v>
      </c>
      <c r="R91">
        <f t="shared" si="11"/>
        <v>4.9900956767578835E-9</v>
      </c>
      <c r="S91">
        <f t="shared" si="5"/>
        <v>2.4950469947864612E-9</v>
      </c>
      <c r="T91">
        <f t="shared" si="5"/>
        <v>1.2475242516614274E-9</v>
      </c>
      <c r="U91">
        <f t="shared" si="5"/>
        <v>6.2376249892504136E-10</v>
      </c>
      <c r="V91">
        <f t="shared" si="6"/>
        <v>0</v>
      </c>
      <c r="W91">
        <f t="shared" si="2"/>
        <v>0</v>
      </c>
      <c r="Y91">
        <v>3.4</v>
      </c>
      <c r="Z91">
        <f t="shared" si="7"/>
        <v>723.5367494426622</v>
      </c>
      <c r="AA91">
        <f t="shared" si="14"/>
        <v>724.02979616714515</v>
      </c>
      <c r="AB91">
        <f t="shared" si="14"/>
        <v>724.48033886365522</v>
      </c>
      <c r="AC91">
        <f t="shared" si="14"/>
        <v>725.30066660352713</v>
      </c>
      <c r="AD91">
        <f t="shared" si="14"/>
        <v>726.79893358956326</v>
      </c>
      <c r="AE91">
        <f t="shared" si="14"/>
        <v>729.52025398051228</v>
      </c>
      <c r="AF91">
        <f t="shared" si="14"/>
        <v>734.41724930331122</v>
      </c>
      <c r="AG91">
        <f t="shared" si="14"/>
        <v>743.12233988228434</v>
      </c>
      <c r="AH91">
        <f t="shared" si="14"/>
        <v>758.35591633276977</v>
      </c>
      <c r="AI91">
        <f t="shared" si="14"/>
        <v>784.4704575317096</v>
      </c>
      <c r="AJ91">
        <f t="shared" si="14"/>
        <v>827.99461538197534</v>
      </c>
      <c r="AK91">
        <f t="shared" si="14"/>
        <v>897.63323141550109</v>
      </c>
      <c r="AL91">
        <f t="shared" si="14"/>
        <v>1002.0911388626539</v>
      </c>
      <c r="AM91">
        <f t="shared" si="14"/>
        <v>1141.3683418742175</v>
      </c>
      <c r="AN91">
        <f t="shared" si="14"/>
        <v>1280.6455428103893</v>
      </c>
      <c r="AO91">
        <f t="shared" si="14"/>
        <v>1280.6455438480853</v>
      </c>
      <c r="AP91">
        <f t="shared" si="12"/>
        <v>1280.6455443669336</v>
      </c>
      <c r="AQ91">
        <f t="shared" si="9"/>
        <v>1280.6455446263574</v>
      </c>
      <c r="AR91">
        <f t="shared" si="9"/>
        <v>1280.6455447560695</v>
      </c>
      <c r="AS91">
        <f t="shared" si="9"/>
        <v>1280.6455448209256</v>
      </c>
      <c r="AT91">
        <f t="shared" si="10"/>
        <v>1280.6455448209256</v>
      </c>
    </row>
    <row r="92" spans="1:46" x14ac:dyDescent="0.3">
      <c r="A92">
        <v>3.5</v>
      </c>
      <c r="B92">
        <f t="shared" si="3"/>
        <v>-5.3552960045088227</v>
      </c>
      <c r="C92">
        <f t="shared" ref="C92:Q155" si="15">0.5*(B91+D91+9.81/$J$38*(Z91-AB91)-$B$37*$J$41/(2*$J$37)*(B91*ABS(B91)+D91*ABS(D91)))</f>
        <v>-5.3553777622567447</v>
      </c>
      <c r="D92">
        <f t="shared" si="15"/>
        <v>-5.3531294241888387</v>
      </c>
      <c r="E92">
        <f t="shared" si="15"/>
        <v>-5.3488984607337784</v>
      </c>
      <c r="F92">
        <f t="shared" si="15"/>
        <v>-5.3410599366515816</v>
      </c>
      <c r="G92">
        <f t="shared" si="15"/>
        <v>-5.3266756828762238</v>
      </c>
      <c r="H92">
        <f t="shared" si="15"/>
        <v>-5.3005157584702074</v>
      </c>
      <c r="I92">
        <f t="shared" si="15"/>
        <v>-5.253424573130876</v>
      </c>
      <c r="J92">
        <f t="shared" si="15"/>
        <v>-5.1697052779892489</v>
      </c>
      <c r="K92">
        <f t="shared" si="15"/>
        <v>-5.0231957130758929</v>
      </c>
      <c r="L92">
        <f t="shared" si="15"/>
        <v>-4.7720360711368892</v>
      </c>
      <c r="M92">
        <f t="shared" si="15"/>
        <v>-4.3534364816082673</v>
      </c>
      <c r="N92">
        <f t="shared" si="15"/>
        <v>-3.6836770505367626</v>
      </c>
      <c r="O92">
        <f t="shared" si="15"/>
        <v>-2.67903786400873</v>
      </c>
      <c r="P92">
        <f t="shared" si="15"/>
        <v>-1.3395189320043663</v>
      </c>
      <c r="Q92">
        <f t="shared" si="15"/>
        <v>4.990095667363676E-9</v>
      </c>
      <c r="R92">
        <f t="shared" si="11"/>
        <v>2.495047739562255E-9</v>
      </c>
      <c r="S92">
        <f t="shared" si="5"/>
        <v>1.2475238596287577E-9</v>
      </c>
      <c r="T92">
        <f t="shared" si="5"/>
        <v>6.2376060116542212E-10</v>
      </c>
      <c r="U92">
        <f t="shared" si="5"/>
        <v>3.1188074393393725E-10</v>
      </c>
      <c r="V92">
        <f t="shared" si="6"/>
        <v>0</v>
      </c>
      <c r="W92">
        <f t="shared" si="2"/>
        <v>0</v>
      </c>
      <c r="Y92">
        <v>3.5</v>
      </c>
      <c r="Z92">
        <f t="shared" si="7"/>
        <v>723.5367494426622</v>
      </c>
      <c r="AA92">
        <f t="shared" ref="AA92:AO155" si="16">0.5*(Z91+AB91+$J$38/9.81*(B91-D91)-$B$37*$J$41/(19.62*$J$37)*(B91*ABS(B91)-D91*ABS(D91)))</f>
        <v>723.80027441609275</v>
      </c>
      <c r="AB92">
        <f t="shared" si="16"/>
        <v>724.04254737553674</v>
      </c>
      <c r="AC92">
        <f t="shared" si="16"/>
        <v>724.48671446785113</v>
      </c>
      <c r="AD92">
        <f t="shared" si="16"/>
        <v>725.30385440562532</v>
      </c>
      <c r="AE92">
        <f t="shared" si="16"/>
        <v>726.80052749061224</v>
      </c>
      <c r="AF92">
        <f t="shared" si="16"/>
        <v>729.52105093103637</v>
      </c>
      <c r="AG92">
        <f t="shared" si="16"/>
        <v>734.41764777857338</v>
      </c>
      <c r="AH92">
        <f t="shared" si="16"/>
        <v>743.12253911991581</v>
      </c>
      <c r="AI92">
        <f t="shared" si="16"/>
        <v>758.35601595158562</v>
      </c>
      <c r="AJ92">
        <f t="shared" si="16"/>
        <v>784.47050734111735</v>
      </c>
      <c r="AK92">
        <f t="shared" si="16"/>
        <v>827.99464028667921</v>
      </c>
      <c r="AL92">
        <f t="shared" si="16"/>
        <v>897.63324386785325</v>
      </c>
      <c r="AM92">
        <f t="shared" si="16"/>
        <v>1002.0911450888295</v>
      </c>
      <c r="AN92">
        <f t="shared" si="16"/>
        <v>1141.3683449873051</v>
      </c>
      <c r="AO92">
        <f t="shared" si="16"/>
        <v>1280.6455443669336</v>
      </c>
      <c r="AP92">
        <f t="shared" si="12"/>
        <v>1280.6455446263574</v>
      </c>
      <c r="AQ92">
        <f t="shared" si="9"/>
        <v>1280.6455447560695</v>
      </c>
      <c r="AR92">
        <f t="shared" si="9"/>
        <v>1280.6455448209254</v>
      </c>
      <c r="AS92">
        <f t="shared" si="9"/>
        <v>1280.6455448533536</v>
      </c>
      <c r="AT92">
        <f t="shared" si="10"/>
        <v>1280.6455448533536</v>
      </c>
    </row>
    <row r="93" spans="1:46" x14ac:dyDescent="0.3">
      <c r="A93">
        <v>3.6</v>
      </c>
      <c r="B93">
        <f t="shared" si="3"/>
        <v>-5.3566041284756034</v>
      </c>
      <c r="C93">
        <f t="shared" si="15"/>
        <v>-5.3566450073495657</v>
      </c>
      <c r="D93">
        <f t="shared" si="15"/>
        <v>-5.3554390805676872</v>
      </c>
      <c r="E93">
        <f t="shared" si="15"/>
        <v>-5.3531600833443127</v>
      </c>
      <c r="F93">
        <f t="shared" si="15"/>
        <v>-5.3489137903115145</v>
      </c>
      <c r="G93">
        <f t="shared" si="15"/>
        <v>-5.3410676014404448</v>
      </c>
      <c r="H93">
        <f t="shared" si="15"/>
        <v>-5.3266795152706568</v>
      </c>
      <c r="I93">
        <f t="shared" si="15"/>
        <v>-5.3005176746674278</v>
      </c>
      <c r="J93">
        <f t="shared" si="15"/>
        <v>-5.2534255312294871</v>
      </c>
      <c r="K93">
        <f t="shared" si="15"/>
        <v>-5.1697057570385532</v>
      </c>
      <c r="L93">
        <f t="shared" si="15"/>
        <v>-5.0231959526005445</v>
      </c>
      <c r="M93">
        <f t="shared" si="15"/>
        <v>-4.7720361908992182</v>
      </c>
      <c r="N93">
        <f t="shared" si="15"/>
        <v>-4.3534365414894269</v>
      </c>
      <c r="O93">
        <f t="shared" si="15"/>
        <v>-3.6836770804773407</v>
      </c>
      <c r="P93">
        <f t="shared" si="15"/>
        <v>-2.6790378789790235</v>
      </c>
      <c r="Q93">
        <f t="shared" si="15"/>
        <v>-1.3395189394895135</v>
      </c>
      <c r="R93">
        <f t="shared" si="11"/>
        <v>1.2475236589153193E-9</v>
      </c>
      <c r="S93">
        <f t="shared" si="5"/>
        <v>6.237611180733898E-10</v>
      </c>
      <c r="T93">
        <f t="shared" si="5"/>
        <v>3.1188022893618292E-10</v>
      </c>
      <c r="U93">
        <f t="shared" si="5"/>
        <v>1.559385162344424E-10</v>
      </c>
      <c r="V93">
        <f t="shared" si="6"/>
        <v>0</v>
      </c>
      <c r="W93">
        <f t="shared" si="2"/>
        <v>0</v>
      </c>
      <c r="Y93">
        <v>3.6</v>
      </c>
      <c r="Z93">
        <f t="shared" si="7"/>
        <v>723.5367494426622</v>
      </c>
      <c r="AA93">
        <f t="shared" si="16"/>
        <v>723.67701273497187</v>
      </c>
      <c r="AB93">
        <f t="shared" si="16"/>
        <v>723.80665002028866</v>
      </c>
      <c r="AC93">
        <f t="shared" si="16"/>
        <v>724.04573517763492</v>
      </c>
      <c r="AD93">
        <f t="shared" si="16"/>
        <v>724.48830836889999</v>
      </c>
      <c r="AE93">
        <f t="shared" si="16"/>
        <v>725.30465135614929</v>
      </c>
      <c r="AF93">
        <f t="shared" si="16"/>
        <v>726.8009259658744</v>
      </c>
      <c r="AG93">
        <f t="shared" si="16"/>
        <v>729.52125016866796</v>
      </c>
      <c r="AH93">
        <f t="shared" si="16"/>
        <v>734.41774739738935</v>
      </c>
      <c r="AI93">
        <f t="shared" si="16"/>
        <v>743.12258892932368</v>
      </c>
      <c r="AJ93">
        <f t="shared" si="16"/>
        <v>758.35604085628961</v>
      </c>
      <c r="AK93">
        <f t="shared" si="16"/>
        <v>784.47051979346952</v>
      </c>
      <c r="AL93">
        <f t="shared" si="16"/>
        <v>827.99464651285484</v>
      </c>
      <c r="AM93">
        <f t="shared" si="16"/>
        <v>897.63324698094084</v>
      </c>
      <c r="AN93">
        <f t="shared" si="16"/>
        <v>1002.0911466453738</v>
      </c>
      <c r="AO93">
        <f t="shared" si="16"/>
        <v>1141.3683457655773</v>
      </c>
      <c r="AP93">
        <f t="shared" si="12"/>
        <v>1280.6455447560695</v>
      </c>
      <c r="AQ93">
        <f t="shared" si="9"/>
        <v>1280.6455448209254</v>
      </c>
      <c r="AR93">
        <f t="shared" si="9"/>
        <v>1280.6455448533536</v>
      </c>
      <c r="AS93">
        <f t="shared" si="9"/>
        <v>1280.6455448695674</v>
      </c>
      <c r="AT93">
        <f t="shared" si="10"/>
        <v>1280.6455448695676</v>
      </c>
    </row>
    <row r="94" spans="1:46" x14ac:dyDescent="0.3">
      <c r="A94">
        <v>3.7</v>
      </c>
      <c r="B94">
        <f t="shared" si="3"/>
        <v>-5.3572990693329556</v>
      </c>
      <c r="C94">
        <f t="shared" si="15"/>
        <v>-5.3573195087699377</v>
      </c>
      <c r="D94">
        <f t="shared" si="15"/>
        <v>-5.3566756665050397</v>
      </c>
      <c r="E94">
        <f t="shared" si="15"/>
        <v>-5.3554544101454233</v>
      </c>
      <c r="F94">
        <f t="shared" si="15"/>
        <v>-5.353167748133175</v>
      </c>
      <c r="G94">
        <f t="shared" si="15"/>
        <v>-5.3489176227059483</v>
      </c>
      <c r="H94">
        <f t="shared" si="15"/>
        <v>-5.3410695176376652</v>
      </c>
      <c r="I94">
        <f t="shared" si="15"/>
        <v>-5.3266804733692688</v>
      </c>
      <c r="J94">
        <f t="shared" si="15"/>
        <v>-5.3005181537167321</v>
      </c>
      <c r="K94">
        <f t="shared" si="15"/>
        <v>-5.2534257707541387</v>
      </c>
      <c r="L94">
        <f t="shared" si="15"/>
        <v>-5.1697058768008812</v>
      </c>
      <c r="M94">
        <f t="shared" si="15"/>
        <v>-5.0231960124817041</v>
      </c>
      <c r="N94">
        <f t="shared" si="15"/>
        <v>-4.7720362208397962</v>
      </c>
      <c r="O94">
        <f t="shared" si="15"/>
        <v>-4.3534365564597204</v>
      </c>
      <c r="P94">
        <f t="shared" si="15"/>
        <v>-3.6836770879624874</v>
      </c>
      <c r="Q94">
        <f t="shared" si="15"/>
        <v>-2.6790378827215955</v>
      </c>
      <c r="R94">
        <f t="shared" si="11"/>
        <v>-1.3395189413608002</v>
      </c>
      <c r="S94">
        <f t="shared" si="5"/>
        <v>3.1187987108058647E-10</v>
      </c>
      <c r="T94">
        <f t="shared" si="5"/>
        <v>1.5593878073133383E-10</v>
      </c>
      <c r="U94">
        <f t="shared" si="5"/>
        <v>7.7969768993897351E-11</v>
      </c>
      <c r="V94">
        <f t="shared" si="6"/>
        <v>0</v>
      </c>
      <c r="W94">
        <f t="shared" si="2"/>
        <v>0</v>
      </c>
      <c r="Y94">
        <v>3.7</v>
      </c>
      <c r="Z94">
        <f t="shared" si="7"/>
        <v>723.5367494426622</v>
      </c>
      <c r="AA94">
        <f t="shared" si="16"/>
        <v>723.61113149161429</v>
      </c>
      <c r="AB94">
        <f t="shared" si="16"/>
        <v>723.68020053707005</v>
      </c>
      <c r="AC94">
        <f t="shared" si="16"/>
        <v>723.80824392133763</v>
      </c>
      <c r="AD94">
        <f t="shared" si="16"/>
        <v>724.04653212815901</v>
      </c>
      <c r="AE94">
        <f t="shared" si="16"/>
        <v>724.48870684416215</v>
      </c>
      <c r="AF94">
        <f t="shared" si="16"/>
        <v>725.30485059378088</v>
      </c>
      <c r="AG94">
        <f t="shared" si="16"/>
        <v>726.80102558469036</v>
      </c>
      <c r="AH94">
        <f t="shared" si="16"/>
        <v>729.52129997807572</v>
      </c>
      <c r="AI94">
        <f t="shared" si="16"/>
        <v>734.41777230209323</v>
      </c>
      <c r="AJ94">
        <f t="shared" si="16"/>
        <v>743.12260138167585</v>
      </c>
      <c r="AK94">
        <f t="shared" si="16"/>
        <v>758.35604708246524</v>
      </c>
      <c r="AL94">
        <f t="shared" si="16"/>
        <v>784.47052290655711</v>
      </c>
      <c r="AM94">
        <f t="shared" si="16"/>
        <v>827.99464806939909</v>
      </c>
      <c r="AN94">
        <f t="shared" si="16"/>
        <v>897.63324775921296</v>
      </c>
      <c r="AO94">
        <f t="shared" si="16"/>
        <v>1002.0911470345097</v>
      </c>
      <c r="AP94">
        <f t="shared" si="12"/>
        <v>1141.3683459601452</v>
      </c>
      <c r="AQ94">
        <f t="shared" si="9"/>
        <v>1280.6455448533536</v>
      </c>
      <c r="AR94">
        <f t="shared" si="9"/>
        <v>1280.6455448695674</v>
      </c>
      <c r="AS94">
        <f t="shared" si="9"/>
        <v>1280.6455448776746</v>
      </c>
      <c r="AT94">
        <f t="shared" si="10"/>
        <v>1280.6455448776744</v>
      </c>
    </row>
    <row r="95" spans="1:46" x14ac:dyDescent="0.3">
      <c r="A95">
        <v>3.8</v>
      </c>
      <c r="B95">
        <f t="shared" si="3"/>
        <v>-5.3576669791986129</v>
      </c>
      <c r="C95">
        <f t="shared" si="15"/>
        <v>-5.3576771989171057</v>
      </c>
      <c r="D95">
        <f t="shared" si="15"/>
        <v>-5.3573348383476729</v>
      </c>
      <c r="E95">
        <f t="shared" si="15"/>
        <v>-5.3566833312939028</v>
      </c>
      <c r="F95">
        <f t="shared" si="15"/>
        <v>-5.3554582425398563</v>
      </c>
      <c r="G95">
        <f t="shared" si="15"/>
        <v>-5.3531696643303963</v>
      </c>
      <c r="H95">
        <f t="shared" si="15"/>
        <v>-5.3489185808045603</v>
      </c>
      <c r="I95">
        <f t="shared" si="15"/>
        <v>-5.3410699966869695</v>
      </c>
      <c r="J95">
        <f t="shared" si="15"/>
        <v>-5.3266807128939204</v>
      </c>
      <c r="K95">
        <f t="shared" si="15"/>
        <v>-5.3005182734790601</v>
      </c>
      <c r="L95">
        <f t="shared" si="15"/>
        <v>-5.2534258306352983</v>
      </c>
      <c r="M95">
        <f t="shared" si="15"/>
        <v>-5.1697059067414592</v>
      </c>
      <c r="N95">
        <f t="shared" si="15"/>
        <v>-5.0231960274519967</v>
      </c>
      <c r="O95">
        <f t="shared" si="15"/>
        <v>-4.7720362283249429</v>
      </c>
      <c r="P95">
        <f t="shared" si="15"/>
        <v>-4.3534365602022929</v>
      </c>
      <c r="Q95">
        <f t="shared" si="15"/>
        <v>-3.6836770898337736</v>
      </c>
      <c r="R95">
        <f t="shared" si="11"/>
        <v>-2.6790378836572395</v>
      </c>
      <c r="S95">
        <f t="shared" si="5"/>
        <v>-1.3395189418286226</v>
      </c>
      <c r="T95">
        <f t="shared" si="5"/>
        <v>7.7969301825950744E-11</v>
      </c>
      <c r="U95">
        <f t="shared" si="5"/>
        <v>3.8984217628569858E-11</v>
      </c>
      <c r="V95">
        <f t="shared" si="6"/>
        <v>0</v>
      </c>
      <c r="W95">
        <f t="shared" si="2"/>
        <v>0</v>
      </c>
      <c r="Y95">
        <v>3.8</v>
      </c>
      <c r="Z95">
        <f t="shared" si="7"/>
        <v>723.5367494426622</v>
      </c>
      <c r="AA95">
        <f t="shared" si="16"/>
        <v>723.57606566853724</v>
      </c>
      <c r="AB95">
        <f t="shared" si="16"/>
        <v>723.61272539266326</v>
      </c>
      <c r="AC95">
        <f t="shared" si="16"/>
        <v>723.68099748759403</v>
      </c>
      <c r="AD95">
        <f t="shared" si="16"/>
        <v>723.80864239659979</v>
      </c>
      <c r="AE95">
        <f t="shared" si="16"/>
        <v>724.04673136579049</v>
      </c>
      <c r="AF95">
        <f t="shared" si="16"/>
        <v>724.488806462978</v>
      </c>
      <c r="AG95">
        <f t="shared" si="16"/>
        <v>725.30490040318864</v>
      </c>
      <c r="AH95">
        <f t="shared" si="16"/>
        <v>726.80105048939424</v>
      </c>
      <c r="AI95">
        <f t="shared" si="16"/>
        <v>729.52131243042777</v>
      </c>
      <c r="AJ95">
        <f t="shared" si="16"/>
        <v>734.41777852826885</v>
      </c>
      <c r="AK95">
        <f t="shared" si="16"/>
        <v>743.12260449476344</v>
      </c>
      <c r="AL95">
        <f t="shared" si="16"/>
        <v>758.35604863900949</v>
      </c>
      <c r="AM95">
        <f t="shared" si="16"/>
        <v>784.47052368482923</v>
      </c>
      <c r="AN95">
        <f t="shared" si="16"/>
        <v>827.99464845853504</v>
      </c>
      <c r="AO95">
        <f t="shared" si="16"/>
        <v>897.63324795378094</v>
      </c>
      <c r="AP95">
        <f t="shared" si="12"/>
        <v>1002.0911471317938</v>
      </c>
      <c r="AQ95">
        <f t="shared" si="9"/>
        <v>1141.3683460087873</v>
      </c>
      <c r="AR95">
        <f t="shared" si="9"/>
        <v>1280.6455448776746</v>
      </c>
      <c r="AS95">
        <f t="shared" si="9"/>
        <v>1280.645544881728</v>
      </c>
      <c r="AT95">
        <f t="shared" si="10"/>
        <v>1280.645544881728</v>
      </c>
    </row>
    <row r="96" spans="1:46" x14ac:dyDescent="0.3">
      <c r="A96">
        <v>3.9</v>
      </c>
      <c r="B96">
        <f t="shared" si="3"/>
        <v>-5.3578611538499343</v>
      </c>
      <c r="C96">
        <f t="shared" si="15"/>
        <v>-5.3578662637091776</v>
      </c>
      <c r="D96">
        <f t="shared" si="15"/>
        <v>-5.3576848637059689</v>
      </c>
      <c r="E96">
        <f t="shared" si="15"/>
        <v>-5.3573386707421067</v>
      </c>
      <c r="F96">
        <f t="shared" si="15"/>
        <v>-5.3566852474911242</v>
      </c>
      <c r="G96">
        <f t="shared" si="15"/>
        <v>-5.3554592006384683</v>
      </c>
      <c r="H96">
        <f t="shared" si="15"/>
        <v>-5.3531701433797005</v>
      </c>
      <c r="I96">
        <f t="shared" si="15"/>
        <v>-5.3489188203292128</v>
      </c>
      <c r="J96">
        <f t="shared" si="15"/>
        <v>-5.3410701164492966</v>
      </c>
      <c r="K96">
        <f t="shared" si="15"/>
        <v>-5.32668077277508</v>
      </c>
      <c r="L96">
        <f t="shared" si="15"/>
        <v>-5.3005183034196381</v>
      </c>
      <c r="M96">
        <f t="shared" si="15"/>
        <v>-5.2534258456055918</v>
      </c>
      <c r="N96">
        <f t="shared" si="15"/>
        <v>-5.169705914226606</v>
      </c>
      <c r="O96">
        <f t="shared" si="15"/>
        <v>-5.0231960311945683</v>
      </c>
      <c r="P96">
        <f t="shared" si="15"/>
        <v>-4.7720362301962291</v>
      </c>
      <c r="Q96">
        <f t="shared" si="15"/>
        <v>-4.3534365611379373</v>
      </c>
      <c r="R96">
        <f t="shared" si="11"/>
        <v>-3.6836770903015958</v>
      </c>
      <c r="S96">
        <f t="shared" si="5"/>
        <v>-2.6790378838911502</v>
      </c>
      <c r="T96">
        <f t="shared" si="5"/>
        <v>-1.3395189419455784</v>
      </c>
      <c r="U96">
        <f t="shared" si="5"/>
        <v>1.9492611244367067E-11</v>
      </c>
      <c r="V96">
        <f t="shared" si="6"/>
        <v>0</v>
      </c>
      <c r="W96">
        <f t="shared" si="2"/>
        <v>0</v>
      </c>
      <c r="Y96">
        <v>3.9</v>
      </c>
      <c r="Z96">
        <f t="shared" si="7"/>
        <v>723.5367494426622</v>
      </c>
      <c r="AA96">
        <f t="shared" si="16"/>
        <v>723.5574701562989</v>
      </c>
      <c r="AB96">
        <f t="shared" si="16"/>
        <v>723.5768626190611</v>
      </c>
      <c r="AC96">
        <f t="shared" si="16"/>
        <v>723.61312386792542</v>
      </c>
      <c r="AD96">
        <f t="shared" si="16"/>
        <v>723.68119672522562</v>
      </c>
      <c r="AE96">
        <f t="shared" si="16"/>
        <v>723.80874201541576</v>
      </c>
      <c r="AF96">
        <f t="shared" si="16"/>
        <v>724.04678117519825</v>
      </c>
      <c r="AG96">
        <f t="shared" si="16"/>
        <v>724.48883136768188</v>
      </c>
      <c r="AH96">
        <f t="shared" si="16"/>
        <v>725.30491285554069</v>
      </c>
      <c r="AI96">
        <f t="shared" si="16"/>
        <v>726.80105671556987</v>
      </c>
      <c r="AJ96">
        <f t="shared" si="16"/>
        <v>729.52131554351547</v>
      </c>
      <c r="AK96">
        <f t="shared" si="16"/>
        <v>734.4177800848131</v>
      </c>
      <c r="AL96">
        <f t="shared" si="16"/>
        <v>743.12260527303556</v>
      </c>
      <c r="AM96">
        <f t="shared" si="16"/>
        <v>758.35604902814543</v>
      </c>
      <c r="AN96">
        <f t="shared" si="16"/>
        <v>784.47052387939721</v>
      </c>
      <c r="AO96">
        <f t="shared" si="16"/>
        <v>827.99464855581914</v>
      </c>
      <c r="AP96">
        <f t="shared" si="12"/>
        <v>897.63324800242299</v>
      </c>
      <c r="AQ96">
        <f t="shared" si="9"/>
        <v>1002.0911471561147</v>
      </c>
      <c r="AR96">
        <f t="shared" si="9"/>
        <v>1141.3683460209479</v>
      </c>
      <c r="AS96">
        <f t="shared" si="9"/>
        <v>1280.6455448837548</v>
      </c>
      <c r="AT96">
        <f t="shared" si="10"/>
        <v>1280.6455448837548</v>
      </c>
    </row>
    <row r="97" spans="1:46" x14ac:dyDescent="0.3">
      <c r="A97">
        <v>4</v>
      </c>
      <c r="B97">
        <f t="shared" si="3"/>
        <v>-5.3579633510348383</v>
      </c>
      <c r="C97">
        <f t="shared" si="15"/>
        <v>-5.3579659059644582</v>
      </c>
      <c r="D97">
        <f t="shared" si="15"/>
        <v>-5.3578700961036105</v>
      </c>
      <c r="E97">
        <f t="shared" si="15"/>
        <v>-5.3576867799031902</v>
      </c>
      <c r="F97">
        <f t="shared" si="15"/>
        <v>-5.3573396288407187</v>
      </c>
      <c r="G97">
        <f t="shared" si="15"/>
        <v>-5.3566857265404275</v>
      </c>
      <c r="H97">
        <f t="shared" si="15"/>
        <v>-5.3554594401631199</v>
      </c>
      <c r="I97">
        <f t="shared" si="15"/>
        <v>-5.3531702631420277</v>
      </c>
      <c r="J97">
        <f t="shared" si="15"/>
        <v>-5.3489188802103724</v>
      </c>
      <c r="K97">
        <f t="shared" si="15"/>
        <v>-5.3410701463898755</v>
      </c>
      <c r="L97">
        <f t="shared" si="15"/>
        <v>-5.3266807877453735</v>
      </c>
      <c r="M97">
        <f t="shared" si="15"/>
        <v>-5.3005183109047849</v>
      </c>
      <c r="N97">
        <f t="shared" si="15"/>
        <v>-5.2534258493481634</v>
      </c>
      <c r="O97">
        <f t="shared" si="15"/>
        <v>-5.1697059160978922</v>
      </c>
      <c r="P97">
        <f t="shared" si="15"/>
        <v>-5.0231960321302127</v>
      </c>
      <c r="Q97">
        <f t="shared" si="15"/>
        <v>-4.7720362306640514</v>
      </c>
      <c r="R97">
        <f t="shared" si="11"/>
        <v>-4.353436561371848</v>
      </c>
      <c r="S97">
        <f t="shared" si="5"/>
        <v>-3.6836770904185525</v>
      </c>
      <c r="T97">
        <f t="shared" si="5"/>
        <v>-2.6790378839496274</v>
      </c>
      <c r="U97">
        <f t="shared" si="5"/>
        <v>-1.3395189419748166</v>
      </c>
      <c r="V97">
        <f t="shared" si="6"/>
        <v>0</v>
      </c>
      <c r="W97">
        <f t="shared" si="2"/>
        <v>0</v>
      </c>
      <c r="Y97">
        <v>4</v>
      </c>
      <c r="Z97">
        <f t="shared" si="7"/>
        <v>723.5367494426622</v>
      </c>
      <c r="AA97">
        <f t="shared" si="16"/>
        <v>723.54764109982989</v>
      </c>
      <c r="AB97">
        <f t="shared" si="16"/>
        <v>723.55786863156106</v>
      </c>
      <c r="AC97">
        <f t="shared" si="16"/>
        <v>723.57706185669269</v>
      </c>
      <c r="AD97">
        <f t="shared" si="16"/>
        <v>723.61322348674128</v>
      </c>
      <c r="AE97">
        <f t="shared" si="16"/>
        <v>723.68124653463337</v>
      </c>
      <c r="AF97">
        <f t="shared" si="16"/>
        <v>723.80876692011964</v>
      </c>
      <c r="AG97">
        <f t="shared" si="16"/>
        <v>724.04679362755041</v>
      </c>
      <c r="AH97">
        <f t="shared" si="16"/>
        <v>724.48883759385751</v>
      </c>
      <c r="AI97">
        <f t="shared" si="16"/>
        <v>725.30491596862839</v>
      </c>
      <c r="AJ97">
        <f t="shared" si="16"/>
        <v>726.80105827211412</v>
      </c>
      <c r="AK97">
        <f t="shared" si="16"/>
        <v>729.52131632178771</v>
      </c>
      <c r="AL97">
        <f t="shared" si="16"/>
        <v>734.41778047394905</v>
      </c>
      <c r="AM97">
        <f t="shared" si="16"/>
        <v>743.12260546760353</v>
      </c>
      <c r="AN97">
        <f t="shared" si="16"/>
        <v>758.35604912542965</v>
      </c>
      <c r="AO97">
        <f t="shared" si="16"/>
        <v>784.47052392803926</v>
      </c>
      <c r="AP97">
        <f t="shared" si="12"/>
        <v>827.99464858014005</v>
      </c>
      <c r="AQ97">
        <f t="shared" si="9"/>
        <v>897.63324801458361</v>
      </c>
      <c r="AR97">
        <f t="shared" si="9"/>
        <v>1002.0911471621949</v>
      </c>
      <c r="AS97">
        <f t="shared" si="9"/>
        <v>1141.3683460239879</v>
      </c>
      <c r="AT97">
        <f t="shared" si="10"/>
        <v>1280.6455448847682</v>
      </c>
    </row>
    <row r="98" spans="1:46" x14ac:dyDescent="0.3">
      <c r="A98">
        <v>4.0999999999999996</v>
      </c>
      <c r="B98">
        <f t="shared" si="3"/>
        <v>-5.3580170045569098</v>
      </c>
      <c r="C98">
        <f t="shared" si="15"/>
        <v>-5.3580182820217237</v>
      </c>
      <c r="D98">
        <f t="shared" si="15"/>
        <v>-5.3579678221616795</v>
      </c>
      <c r="E98">
        <f t="shared" si="15"/>
        <v>-5.3578710542022225</v>
      </c>
      <c r="F98">
        <f t="shared" si="15"/>
        <v>-5.3576872589524935</v>
      </c>
      <c r="G98">
        <f t="shared" si="15"/>
        <v>-5.3573398683653712</v>
      </c>
      <c r="H98">
        <f t="shared" si="15"/>
        <v>-5.3566858463027556</v>
      </c>
      <c r="I98">
        <f t="shared" si="15"/>
        <v>-5.3554595000442804</v>
      </c>
      <c r="J98">
        <f t="shared" si="15"/>
        <v>-5.3531702930826066</v>
      </c>
      <c r="K98">
        <f t="shared" si="15"/>
        <v>-5.3489188951806659</v>
      </c>
      <c r="L98">
        <f t="shared" si="15"/>
        <v>-5.3410701538750223</v>
      </c>
      <c r="M98">
        <f t="shared" si="15"/>
        <v>-5.326680791487945</v>
      </c>
      <c r="N98">
        <f t="shared" si="15"/>
        <v>-5.3005183127760711</v>
      </c>
      <c r="O98">
        <f t="shared" si="15"/>
        <v>-5.2534258502838087</v>
      </c>
      <c r="P98">
        <f t="shared" si="15"/>
        <v>-5.1697059165657135</v>
      </c>
      <c r="Q98">
        <f t="shared" si="15"/>
        <v>-5.0231960323641234</v>
      </c>
      <c r="R98">
        <f t="shared" si="11"/>
        <v>-4.7720362307810076</v>
      </c>
      <c r="S98">
        <f t="shared" si="5"/>
        <v>-4.3534365614303248</v>
      </c>
      <c r="T98">
        <f t="shared" si="5"/>
        <v>-3.6836770904477905</v>
      </c>
      <c r="U98">
        <f t="shared" si="5"/>
        <v>-2.6790378839642468</v>
      </c>
      <c r="V98">
        <f t="shared" si="6"/>
        <v>0</v>
      </c>
      <c r="W98">
        <f t="shared" si="2"/>
        <v>0</v>
      </c>
      <c r="Y98">
        <v>4.0999999999999996</v>
      </c>
      <c r="Z98">
        <f t="shared" si="7"/>
        <v>723.5367494426622</v>
      </c>
      <c r="AA98">
        <f t="shared" si="16"/>
        <v>723.54246092142091</v>
      </c>
      <c r="AB98">
        <f t="shared" si="16"/>
        <v>723.54784033746137</v>
      </c>
      <c r="AC98">
        <f t="shared" si="16"/>
        <v>723.55796825037703</v>
      </c>
      <c r="AD98">
        <f t="shared" si="16"/>
        <v>723.57711166610034</v>
      </c>
      <c r="AE98">
        <f t="shared" si="16"/>
        <v>723.61324839144515</v>
      </c>
      <c r="AF98">
        <f t="shared" si="16"/>
        <v>723.68125898698543</v>
      </c>
      <c r="AG98">
        <f t="shared" si="16"/>
        <v>723.80877314629527</v>
      </c>
      <c r="AH98">
        <f t="shared" si="16"/>
        <v>724.04679674063811</v>
      </c>
      <c r="AI98">
        <f t="shared" si="16"/>
        <v>724.48883915040176</v>
      </c>
      <c r="AJ98">
        <f t="shared" si="16"/>
        <v>725.30491674690063</v>
      </c>
      <c r="AK98">
        <f t="shared" si="16"/>
        <v>726.80105866125007</v>
      </c>
      <c r="AL98">
        <f t="shared" si="16"/>
        <v>729.52131651635568</v>
      </c>
      <c r="AM98">
        <f t="shared" si="16"/>
        <v>734.41778057123315</v>
      </c>
      <c r="AN98">
        <f t="shared" si="16"/>
        <v>743.12260551624559</v>
      </c>
      <c r="AO98">
        <f t="shared" si="16"/>
        <v>758.35604914975056</v>
      </c>
      <c r="AP98">
        <f t="shared" si="12"/>
        <v>784.47052394019988</v>
      </c>
      <c r="AQ98">
        <f t="shared" si="9"/>
        <v>827.99464858622025</v>
      </c>
      <c r="AR98">
        <f t="shared" si="9"/>
        <v>897.6332480176236</v>
      </c>
      <c r="AS98">
        <f t="shared" si="9"/>
        <v>1002.0911471637149</v>
      </c>
      <c r="AT98">
        <f t="shared" si="10"/>
        <v>1141.3683460244947</v>
      </c>
    </row>
    <row r="99" spans="1:46" x14ac:dyDescent="0.3">
      <c r="A99">
        <v>4.2</v>
      </c>
      <c r="B99">
        <f t="shared" si="3"/>
        <v>-5.3580451087827594</v>
      </c>
      <c r="C99">
        <f t="shared" si="15"/>
        <v>-5.3580457475151668</v>
      </c>
      <c r="D99">
        <f t="shared" si="15"/>
        <v>-5.3580192401203348</v>
      </c>
      <c r="E99">
        <f t="shared" si="15"/>
        <v>-5.3579683012109829</v>
      </c>
      <c r="F99">
        <f t="shared" si="15"/>
        <v>-5.3578712937268742</v>
      </c>
      <c r="G99">
        <f t="shared" si="15"/>
        <v>-5.3576873787148216</v>
      </c>
      <c r="H99">
        <f t="shared" si="15"/>
        <v>-5.3573399282465317</v>
      </c>
      <c r="I99">
        <f t="shared" si="15"/>
        <v>-5.3566858762433345</v>
      </c>
      <c r="J99">
        <f t="shared" si="15"/>
        <v>-5.3554595150145738</v>
      </c>
      <c r="K99">
        <f t="shared" si="15"/>
        <v>-5.3531703005677533</v>
      </c>
      <c r="L99">
        <f t="shared" si="15"/>
        <v>-5.3489188989232384</v>
      </c>
      <c r="M99">
        <f t="shared" si="15"/>
        <v>-5.3410701557463085</v>
      </c>
      <c r="N99">
        <f t="shared" si="15"/>
        <v>-5.3266807924235895</v>
      </c>
      <c r="O99">
        <f t="shared" si="15"/>
        <v>-5.3005183132438924</v>
      </c>
      <c r="P99">
        <f t="shared" si="15"/>
        <v>-5.2534258505177185</v>
      </c>
      <c r="Q99">
        <f t="shared" si="15"/>
        <v>-5.1697059166826698</v>
      </c>
      <c r="R99">
        <f t="shared" si="11"/>
        <v>-5.0231960324226002</v>
      </c>
      <c r="S99">
        <f t="shared" si="5"/>
        <v>-4.7720362308102455</v>
      </c>
      <c r="T99">
        <f t="shared" si="5"/>
        <v>-4.3534365614449442</v>
      </c>
      <c r="U99">
        <f t="shared" si="5"/>
        <v>-3.0139176194628194</v>
      </c>
      <c r="V99">
        <f t="shared" si="6"/>
        <v>0</v>
      </c>
      <c r="W99">
        <f t="shared" si="2"/>
        <v>0</v>
      </c>
      <c r="Y99">
        <v>4.2</v>
      </c>
      <c r="Z99">
        <f t="shared" si="7"/>
        <v>723.5367494426622</v>
      </c>
      <c r="AA99">
        <f t="shared" si="16"/>
        <v>723.53973800712936</v>
      </c>
      <c r="AB99">
        <f t="shared" si="16"/>
        <v>723.54256054023688</v>
      </c>
      <c r="AC99">
        <f t="shared" si="16"/>
        <v>723.54789014686901</v>
      </c>
      <c r="AD99">
        <f t="shared" si="16"/>
        <v>723.55799315508091</v>
      </c>
      <c r="AE99">
        <f t="shared" si="16"/>
        <v>723.57712411845262</v>
      </c>
      <c r="AF99">
        <f t="shared" si="16"/>
        <v>723.61325461762078</v>
      </c>
      <c r="AG99">
        <f t="shared" si="16"/>
        <v>723.68126210007313</v>
      </c>
      <c r="AH99">
        <f t="shared" si="16"/>
        <v>723.80877470283951</v>
      </c>
      <c r="AI99">
        <f t="shared" si="16"/>
        <v>724.04679751891024</v>
      </c>
      <c r="AJ99">
        <f t="shared" si="16"/>
        <v>724.48883953953771</v>
      </c>
      <c r="AK99">
        <f t="shared" si="16"/>
        <v>725.3049169414686</v>
      </c>
      <c r="AL99">
        <f t="shared" si="16"/>
        <v>726.80105875853428</v>
      </c>
      <c r="AM99">
        <f t="shared" si="16"/>
        <v>729.52131656499762</v>
      </c>
      <c r="AN99">
        <f t="shared" si="16"/>
        <v>734.41778059555406</v>
      </c>
      <c r="AO99">
        <f t="shared" si="16"/>
        <v>743.12260552840621</v>
      </c>
      <c r="AP99">
        <f t="shared" si="12"/>
        <v>758.35604915583065</v>
      </c>
      <c r="AQ99">
        <f t="shared" si="9"/>
        <v>784.47052394323987</v>
      </c>
      <c r="AR99">
        <f t="shared" si="9"/>
        <v>827.99464858774036</v>
      </c>
      <c r="AS99">
        <f t="shared" si="9"/>
        <v>827.99464858799365</v>
      </c>
      <c r="AT99">
        <f t="shared" si="10"/>
        <v>932.45254773357829</v>
      </c>
    </row>
    <row r="100" spans="1:46" x14ac:dyDescent="0.3">
      <c r="A100">
        <v>4.3</v>
      </c>
      <c r="B100">
        <f t="shared" si="3"/>
        <v>-5.3580597996280916</v>
      </c>
      <c r="C100">
        <f t="shared" si="15"/>
        <v>-5.3580601189942962</v>
      </c>
      <c r="D100">
        <f t="shared" si="15"/>
        <v>-5.3580462265644702</v>
      </c>
      <c r="E100">
        <f t="shared" si="15"/>
        <v>-5.3580194796449865</v>
      </c>
      <c r="F100">
        <f t="shared" si="15"/>
        <v>-5.3579684209733118</v>
      </c>
      <c r="G100">
        <f t="shared" si="15"/>
        <v>-5.3578713536080338</v>
      </c>
      <c r="H100">
        <f t="shared" si="15"/>
        <v>-5.3576874086554005</v>
      </c>
      <c r="I100">
        <f t="shared" si="15"/>
        <v>-5.3573399432168252</v>
      </c>
      <c r="J100">
        <f t="shared" si="15"/>
        <v>-5.3566858837284803</v>
      </c>
      <c r="K100">
        <f t="shared" si="15"/>
        <v>-5.3554595187571463</v>
      </c>
      <c r="L100">
        <f t="shared" si="15"/>
        <v>-5.3531703024390396</v>
      </c>
      <c r="M100">
        <f t="shared" si="15"/>
        <v>-5.3489188998588828</v>
      </c>
      <c r="N100">
        <f t="shared" si="15"/>
        <v>-5.341070156214129</v>
      </c>
      <c r="O100">
        <f t="shared" si="15"/>
        <v>-5.3266807926574993</v>
      </c>
      <c r="P100">
        <f t="shared" si="15"/>
        <v>-5.3005183133608487</v>
      </c>
      <c r="Q100">
        <f t="shared" si="15"/>
        <v>-5.2534258505761953</v>
      </c>
      <c r="R100">
        <f t="shared" si="11"/>
        <v>-5.1697059167119077</v>
      </c>
      <c r="S100">
        <f t="shared" si="5"/>
        <v>-5.0231960324372205</v>
      </c>
      <c r="T100">
        <f t="shared" si="5"/>
        <v>-4.1022767598252754</v>
      </c>
      <c r="U100">
        <f t="shared" si="5"/>
        <v>-2.6790378839678985</v>
      </c>
      <c r="V100">
        <f t="shared" si="6"/>
        <v>0</v>
      </c>
      <c r="W100">
        <f t="shared" si="2"/>
        <v>0</v>
      </c>
      <c r="Y100">
        <v>4.3</v>
      </c>
      <c r="Z100">
        <f t="shared" si="7"/>
        <v>723.5367494426622</v>
      </c>
      <c r="AA100">
        <f t="shared" si="16"/>
        <v>723.53831013743968</v>
      </c>
      <c r="AB100">
        <f t="shared" si="16"/>
        <v>723.539787816537</v>
      </c>
      <c r="AC100">
        <f t="shared" si="16"/>
        <v>723.54258544494076</v>
      </c>
      <c r="AD100">
        <f t="shared" si="16"/>
        <v>723.54790259922129</v>
      </c>
      <c r="AE100">
        <f t="shared" si="16"/>
        <v>723.55799938125654</v>
      </c>
      <c r="AF100">
        <f t="shared" si="16"/>
        <v>723.5771272315402</v>
      </c>
      <c r="AG100">
        <f t="shared" si="16"/>
        <v>723.61325617416503</v>
      </c>
      <c r="AH100">
        <f t="shared" si="16"/>
        <v>723.68126287834536</v>
      </c>
      <c r="AI100">
        <f t="shared" si="16"/>
        <v>723.80877509197546</v>
      </c>
      <c r="AJ100">
        <f t="shared" si="16"/>
        <v>724.04679771347821</v>
      </c>
      <c r="AK100">
        <f t="shared" si="16"/>
        <v>724.48883963682181</v>
      </c>
      <c r="AL100">
        <f t="shared" si="16"/>
        <v>725.30491699011054</v>
      </c>
      <c r="AM100">
        <f t="shared" si="16"/>
        <v>726.80105878285508</v>
      </c>
      <c r="AN100">
        <f t="shared" si="16"/>
        <v>729.52131657715825</v>
      </c>
      <c r="AO100">
        <f t="shared" si="16"/>
        <v>734.41778060163426</v>
      </c>
      <c r="AP100">
        <f t="shared" si="12"/>
        <v>743.1226055314462</v>
      </c>
      <c r="AQ100">
        <f t="shared" si="9"/>
        <v>758.35604915735075</v>
      </c>
      <c r="AR100">
        <f t="shared" si="9"/>
        <v>714.83192451360992</v>
      </c>
      <c r="AS100">
        <f t="shared" si="9"/>
        <v>653.89815001214538</v>
      </c>
      <c r="AT100">
        <f t="shared" si="10"/>
        <v>723.53674944253544</v>
      </c>
    </row>
    <row r="101" spans="1:46" x14ac:dyDescent="0.3">
      <c r="A101">
        <v>4.4000000000000004</v>
      </c>
      <c r="B101">
        <f t="shared" si="3"/>
        <v>-5.3580674644169619</v>
      </c>
      <c r="C101">
        <f t="shared" si="15"/>
        <v>-5.3580676241000615</v>
      </c>
      <c r="D101">
        <f t="shared" si="15"/>
        <v>-5.3580603585189479</v>
      </c>
      <c r="E101">
        <f t="shared" si="15"/>
        <v>-5.3580463463268</v>
      </c>
      <c r="F101">
        <f t="shared" si="15"/>
        <v>-5.3580195395261461</v>
      </c>
      <c r="G101">
        <f t="shared" si="15"/>
        <v>-5.3579684509138898</v>
      </c>
      <c r="H101">
        <f t="shared" si="15"/>
        <v>-5.3578713685783272</v>
      </c>
      <c r="I101">
        <f t="shared" si="15"/>
        <v>-5.3576874161405472</v>
      </c>
      <c r="J101">
        <f t="shared" si="15"/>
        <v>-5.3573399469593985</v>
      </c>
      <c r="K101">
        <f t="shared" si="15"/>
        <v>-5.3566858855997666</v>
      </c>
      <c r="L101">
        <f t="shared" si="15"/>
        <v>-5.3554595196927908</v>
      </c>
      <c r="M101">
        <f t="shared" si="15"/>
        <v>-5.3531703029068609</v>
      </c>
      <c r="N101">
        <f t="shared" si="15"/>
        <v>-5.3489189000927926</v>
      </c>
      <c r="O101">
        <f t="shared" si="15"/>
        <v>-5.3410701563310852</v>
      </c>
      <c r="P101">
        <f t="shared" si="15"/>
        <v>-5.3266807927159769</v>
      </c>
      <c r="Q101">
        <f t="shared" si="15"/>
        <v>-5.3005183133900857</v>
      </c>
      <c r="R101">
        <f t="shared" si="11"/>
        <v>-5.2534258505908147</v>
      </c>
      <c r="S101">
        <f t="shared" si="5"/>
        <v>-4.4999464457269376</v>
      </c>
      <c r="T101">
        <f t="shared" si="5"/>
        <v>-3.3487973549601744</v>
      </c>
      <c r="U101">
        <f t="shared" si="5"/>
        <v>-2.0929983468502646</v>
      </c>
      <c r="V101">
        <f t="shared" si="6"/>
        <v>0</v>
      </c>
      <c r="W101">
        <f t="shared" si="2"/>
        <v>0</v>
      </c>
      <c r="Y101">
        <v>4.4000000000000004</v>
      </c>
      <c r="Z101">
        <f t="shared" si="7"/>
        <v>723.5367494426622</v>
      </c>
      <c r="AA101">
        <f t="shared" si="16"/>
        <v>723.53756299632255</v>
      </c>
      <c r="AB101">
        <f t="shared" si="16"/>
        <v>723.53833504214356</v>
      </c>
      <c r="AC101">
        <f t="shared" si="16"/>
        <v>723.53980026888928</v>
      </c>
      <c r="AD101">
        <f t="shared" si="16"/>
        <v>723.54259167111638</v>
      </c>
      <c r="AE101">
        <f t="shared" si="16"/>
        <v>723.54790571230888</v>
      </c>
      <c r="AF101">
        <f t="shared" si="16"/>
        <v>723.5580009378009</v>
      </c>
      <c r="AG101">
        <f t="shared" si="16"/>
        <v>723.57712800981233</v>
      </c>
      <c r="AH101">
        <f t="shared" si="16"/>
        <v>723.61325656330098</v>
      </c>
      <c r="AI101">
        <f t="shared" si="16"/>
        <v>723.68126307291334</v>
      </c>
      <c r="AJ101">
        <f t="shared" si="16"/>
        <v>723.80877518925956</v>
      </c>
      <c r="AK101">
        <f t="shared" si="16"/>
        <v>724.04679776212004</v>
      </c>
      <c r="AL101">
        <f t="shared" si="16"/>
        <v>724.48883966114261</v>
      </c>
      <c r="AM101">
        <f t="shared" si="16"/>
        <v>725.30491700227128</v>
      </c>
      <c r="AN101">
        <f t="shared" si="16"/>
        <v>726.80105878893539</v>
      </c>
      <c r="AO101">
        <f t="shared" si="16"/>
        <v>729.52131658019823</v>
      </c>
      <c r="AP101">
        <f t="shared" si="12"/>
        <v>734.41778060315426</v>
      </c>
      <c r="AQ101">
        <f t="shared" si="9"/>
        <v>673.48400610181625</v>
      </c>
      <c r="AR101">
        <f t="shared" si="9"/>
        <v>584.25955058175578</v>
      </c>
      <c r="AS101">
        <f t="shared" si="9"/>
        <v>505.91612622263023</v>
      </c>
      <c r="AT101">
        <f t="shared" si="10"/>
        <v>549.44025086662396</v>
      </c>
    </row>
    <row r="102" spans="1:46" x14ac:dyDescent="0.3">
      <c r="A102">
        <v>4.5</v>
      </c>
      <c r="B102">
        <f t="shared" si="3"/>
        <v>-5.3580714564944962</v>
      </c>
      <c r="C102">
        <f t="shared" si="15"/>
        <v>-5.3580715363360492</v>
      </c>
      <c r="D102">
        <f t="shared" si="15"/>
        <v>-5.3580677438623905</v>
      </c>
      <c r="E102">
        <f t="shared" si="15"/>
        <v>-5.3580604184001075</v>
      </c>
      <c r="F102">
        <f t="shared" si="15"/>
        <v>-5.3580463762673771</v>
      </c>
      <c r="G102">
        <f t="shared" si="15"/>
        <v>-5.3580195544964404</v>
      </c>
      <c r="H102">
        <f t="shared" si="15"/>
        <v>-5.3579684583990366</v>
      </c>
      <c r="I102">
        <f t="shared" si="15"/>
        <v>-5.3578713723208997</v>
      </c>
      <c r="J102">
        <f t="shared" si="15"/>
        <v>-5.3576874180118335</v>
      </c>
      <c r="K102">
        <f t="shared" si="15"/>
        <v>-5.357339947895043</v>
      </c>
      <c r="L102">
        <f t="shared" si="15"/>
        <v>-5.356685886067587</v>
      </c>
      <c r="M102">
        <f t="shared" si="15"/>
        <v>-5.3554595199267006</v>
      </c>
      <c r="N102">
        <f t="shared" si="15"/>
        <v>-5.353170303023818</v>
      </c>
      <c r="O102">
        <f t="shared" si="15"/>
        <v>-5.3489189001512711</v>
      </c>
      <c r="P102">
        <f t="shared" si="15"/>
        <v>-5.3410701563603222</v>
      </c>
      <c r="Q102">
        <f t="shared" si="15"/>
        <v>-5.3266807927305955</v>
      </c>
      <c r="R102">
        <f t="shared" si="11"/>
        <v>-4.6307588424051156</v>
      </c>
      <c r="S102">
        <f t="shared" si="5"/>
        <v>-3.5790271731137691</v>
      </c>
      <c r="T102">
        <f t="shared" si="5"/>
        <v>-2.4906680327519273</v>
      </c>
      <c r="U102">
        <f t="shared" si="5"/>
        <v>-1.506958809732321</v>
      </c>
      <c r="V102">
        <f t="shared" si="6"/>
        <v>0</v>
      </c>
      <c r="W102">
        <f t="shared" si="2"/>
        <v>0</v>
      </c>
      <c r="Y102">
        <v>4.5</v>
      </c>
      <c r="Z102">
        <f t="shared" si="7"/>
        <v>723.5367494426622</v>
      </c>
      <c r="AA102">
        <f t="shared" si="16"/>
        <v>723.53717282262846</v>
      </c>
      <c r="AB102">
        <f t="shared" si="16"/>
        <v>723.53757544867483</v>
      </c>
      <c r="AC102">
        <f t="shared" si="16"/>
        <v>723.53834126831919</v>
      </c>
      <c r="AD102">
        <f t="shared" si="16"/>
        <v>723.53980338197687</v>
      </c>
      <c r="AE102">
        <f t="shared" si="16"/>
        <v>723.54259322766075</v>
      </c>
      <c r="AF102">
        <f t="shared" si="16"/>
        <v>723.54790649058111</v>
      </c>
      <c r="AG102">
        <f t="shared" si="16"/>
        <v>723.55800132693696</v>
      </c>
      <c r="AH102">
        <f t="shared" si="16"/>
        <v>723.5771282043803</v>
      </c>
      <c r="AI102">
        <f t="shared" si="16"/>
        <v>723.61325666058508</v>
      </c>
      <c r="AJ102">
        <f t="shared" si="16"/>
        <v>723.68126312155528</v>
      </c>
      <c r="AK102">
        <f t="shared" si="16"/>
        <v>723.80877521358036</v>
      </c>
      <c r="AL102">
        <f t="shared" si="16"/>
        <v>724.04679777428066</v>
      </c>
      <c r="AM102">
        <f t="shared" si="16"/>
        <v>724.48883966722292</v>
      </c>
      <c r="AN102">
        <f t="shared" si="16"/>
        <v>725.30491700531127</v>
      </c>
      <c r="AO102">
        <f t="shared" si="16"/>
        <v>726.80105879045539</v>
      </c>
      <c r="AP102">
        <f t="shared" si="12"/>
        <v>659.8827171505684</v>
      </c>
      <c r="AQ102">
        <f t="shared" si="9"/>
        <v>560.32128202755939</v>
      </c>
      <c r="AR102">
        <f t="shared" si="9"/>
        <v>464.56820781083661</v>
      </c>
      <c r="AS102">
        <f t="shared" si="9"/>
        <v>392.75340214827867</v>
      </c>
      <c r="AT102">
        <f t="shared" si="10"/>
        <v>418.86787693467454</v>
      </c>
    </row>
    <row r="103" spans="1:46" x14ac:dyDescent="0.3">
      <c r="A103">
        <v>4.5999999999999996</v>
      </c>
      <c r="B103">
        <f t="shared" si="3"/>
        <v>-5.3580735323748163</v>
      </c>
      <c r="C103">
        <f t="shared" si="15"/>
        <v>-5.3580735722955923</v>
      </c>
      <c r="D103">
        <f t="shared" si="15"/>
        <v>-5.3580715962172079</v>
      </c>
      <c r="E103">
        <f t="shared" si="15"/>
        <v>-5.3580677738029685</v>
      </c>
      <c r="F103">
        <f t="shared" si="15"/>
        <v>-5.3580604333704018</v>
      </c>
      <c r="G103">
        <f t="shared" si="15"/>
        <v>-5.3580463837525247</v>
      </c>
      <c r="H103">
        <f t="shared" si="15"/>
        <v>-5.3580195582390138</v>
      </c>
      <c r="I103">
        <f t="shared" si="15"/>
        <v>-5.3579684602703228</v>
      </c>
      <c r="J103">
        <f t="shared" si="15"/>
        <v>-5.3578713732565442</v>
      </c>
      <c r="K103">
        <f t="shared" si="15"/>
        <v>-5.3576874184796539</v>
      </c>
      <c r="L103">
        <f t="shared" si="15"/>
        <v>-5.3573399481289519</v>
      </c>
      <c r="M103">
        <f t="shared" si="15"/>
        <v>-5.3566858861845432</v>
      </c>
      <c r="N103">
        <f t="shared" si="15"/>
        <v>-5.3554595199851791</v>
      </c>
      <c r="O103">
        <f t="shared" si="15"/>
        <v>-5.353170303053056</v>
      </c>
      <c r="P103">
        <f t="shared" si="15"/>
        <v>-5.3489189001658897</v>
      </c>
      <c r="Q103">
        <f t="shared" si="15"/>
        <v>-4.671310685375353</v>
      </c>
      <c r="R103">
        <f t="shared" si="11"/>
        <v>-3.6522821152535498</v>
      </c>
      <c r="S103">
        <f t="shared" si="5"/>
        <v>-2.6214804294301057</v>
      </c>
      <c r="T103">
        <f t="shared" si="5"/>
        <v>-1.7371886278859154</v>
      </c>
      <c r="U103">
        <f t="shared" si="5"/>
        <v>-1.0255691899567725</v>
      </c>
      <c r="V103">
        <f t="shared" si="6"/>
        <v>0</v>
      </c>
      <c r="W103">
        <f t="shared" si="2"/>
        <v>0</v>
      </c>
      <c r="Y103">
        <v>4.5999999999999996</v>
      </c>
      <c r="Z103">
        <f t="shared" si="7"/>
        <v>723.5367494426622</v>
      </c>
      <c r="AA103">
        <f t="shared" si="16"/>
        <v>723.53696943421346</v>
      </c>
      <c r="AB103">
        <f t="shared" si="16"/>
        <v>723.53717904880409</v>
      </c>
      <c r="AC103">
        <f t="shared" si="16"/>
        <v>723.53757856176242</v>
      </c>
      <c r="AD103">
        <f t="shared" si="16"/>
        <v>723.53834282486343</v>
      </c>
      <c r="AE103">
        <f t="shared" si="16"/>
        <v>723.5398041602491</v>
      </c>
      <c r="AF103">
        <f t="shared" si="16"/>
        <v>723.54259361679669</v>
      </c>
      <c r="AG103">
        <f t="shared" si="16"/>
        <v>723.54790668514909</v>
      </c>
      <c r="AH103">
        <f t="shared" si="16"/>
        <v>723.55800142422106</v>
      </c>
      <c r="AI103">
        <f t="shared" si="16"/>
        <v>723.57712825302224</v>
      </c>
      <c r="AJ103">
        <f t="shared" si="16"/>
        <v>723.61325668490588</v>
      </c>
      <c r="AK103">
        <f t="shared" si="16"/>
        <v>723.6812631337159</v>
      </c>
      <c r="AL103">
        <f t="shared" si="16"/>
        <v>723.80877521966067</v>
      </c>
      <c r="AM103">
        <f t="shared" si="16"/>
        <v>724.04679777732065</v>
      </c>
      <c r="AN103">
        <f t="shared" si="16"/>
        <v>724.4888396687428</v>
      </c>
      <c r="AO103">
        <f t="shared" si="16"/>
        <v>655.66631757568132</v>
      </c>
      <c r="AP103">
        <f t="shared" si="12"/>
        <v>552.70456021486052</v>
      </c>
      <c r="AQ103">
        <f t="shared" si="9"/>
        <v>450.96691885958876</v>
      </c>
      <c r="AR103">
        <f t="shared" si="9"/>
        <v>368.81513359408223</v>
      </c>
      <c r="AS103">
        <f t="shared" si="9"/>
        <v>312.23377155690616</v>
      </c>
      <c r="AT103">
        <f t="shared" si="10"/>
        <v>327.4672151823039</v>
      </c>
    </row>
    <row r="104" spans="1:46" x14ac:dyDescent="0.3">
      <c r="A104">
        <v>4.7</v>
      </c>
      <c r="B104">
        <f t="shared" si="3"/>
        <v>-5.3580746102357519</v>
      </c>
      <c r="C104">
        <f t="shared" si="15"/>
        <v>-5.3580746301961364</v>
      </c>
      <c r="D104">
        <f t="shared" si="15"/>
        <v>-5.3580736022361695</v>
      </c>
      <c r="E104">
        <f t="shared" si="15"/>
        <v>-5.3580716111875013</v>
      </c>
      <c r="F104">
        <f t="shared" si="15"/>
        <v>-5.3580677812881161</v>
      </c>
      <c r="G104">
        <f t="shared" si="15"/>
        <v>-5.3580604371129752</v>
      </c>
      <c r="H104">
        <f t="shared" si="15"/>
        <v>-5.3580463856238101</v>
      </c>
      <c r="I104">
        <f t="shared" si="15"/>
        <v>-5.3580195591746582</v>
      </c>
      <c r="J104">
        <f t="shared" si="15"/>
        <v>-5.3579684607381433</v>
      </c>
      <c r="K104">
        <f t="shared" si="15"/>
        <v>-5.3578713734904531</v>
      </c>
      <c r="L104">
        <f t="shared" si="15"/>
        <v>-5.3576874185966101</v>
      </c>
      <c r="M104">
        <f t="shared" si="15"/>
        <v>-5.3573399481874304</v>
      </c>
      <c r="N104">
        <f t="shared" si="15"/>
        <v>-5.3566858862137812</v>
      </c>
      <c r="O104">
        <f t="shared" si="15"/>
        <v>-5.3554595199997976</v>
      </c>
      <c r="P104">
        <f t="shared" si="15"/>
        <v>-4.6834108320680858</v>
      </c>
      <c r="Q104">
        <f t="shared" si="15"/>
        <v>-3.6745202226888449</v>
      </c>
      <c r="R104">
        <f t="shared" si="11"/>
        <v>-2.6620322724003431</v>
      </c>
      <c r="S104">
        <f t="shared" si="5"/>
        <v>-1.8104435700256962</v>
      </c>
      <c r="T104">
        <f t="shared" si="5"/>
        <v>-1.1563815866349507</v>
      </c>
      <c r="U104">
        <f t="shared" si="5"/>
        <v>-0.66975947099220023</v>
      </c>
      <c r="V104">
        <f t="shared" si="6"/>
        <v>0</v>
      </c>
      <c r="W104">
        <f t="shared" si="2"/>
        <v>0</v>
      </c>
      <c r="Y104">
        <v>4.7</v>
      </c>
      <c r="Z104">
        <f t="shared" si="7"/>
        <v>723.5367494426622</v>
      </c>
      <c r="AA104">
        <f t="shared" si="16"/>
        <v>723.5368635892213</v>
      </c>
      <c r="AB104">
        <f t="shared" si="16"/>
        <v>723.53697254730116</v>
      </c>
      <c r="AC104">
        <f t="shared" si="16"/>
        <v>723.53718060534845</v>
      </c>
      <c r="AD104">
        <f t="shared" si="16"/>
        <v>723.53757934003465</v>
      </c>
      <c r="AE104">
        <f t="shared" si="16"/>
        <v>723.53834321399938</v>
      </c>
      <c r="AF104">
        <f t="shared" si="16"/>
        <v>723.53980435481708</v>
      </c>
      <c r="AG104">
        <f t="shared" si="16"/>
        <v>723.54259371408068</v>
      </c>
      <c r="AH104">
        <f t="shared" si="16"/>
        <v>723.54790673379091</v>
      </c>
      <c r="AI104">
        <f t="shared" si="16"/>
        <v>723.55800144854186</v>
      </c>
      <c r="AJ104">
        <f t="shared" si="16"/>
        <v>723.57712826518286</v>
      </c>
      <c r="AK104">
        <f t="shared" si="16"/>
        <v>723.6132566909863</v>
      </c>
      <c r="AL104">
        <f t="shared" si="16"/>
        <v>723.681263136756</v>
      </c>
      <c r="AM104">
        <f t="shared" si="16"/>
        <v>723.80877522118067</v>
      </c>
      <c r="AN104">
        <f t="shared" si="16"/>
        <v>654.4081983476907</v>
      </c>
      <c r="AO104">
        <f t="shared" si="16"/>
        <v>550.39234109314793</v>
      </c>
      <c r="AP104">
        <f t="shared" si="12"/>
        <v>446.75051928470174</v>
      </c>
      <c r="AQ104">
        <f t="shared" si="9"/>
        <v>361.19841178138336</v>
      </c>
      <c r="AR104">
        <f t="shared" si="9"/>
        <v>298.63248260565825</v>
      </c>
      <c r="AS104">
        <f t="shared" si="9"/>
        <v>257.82861575192226</v>
      </c>
      <c r="AT104">
        <f t="shared" si="10"/>
        <v>266.53344068072084</v>
      </c>
    </row>
    <row r="105" spans="1:46" x14ac:dyDescent="0.3">
      <c r="A105">
        <v>4.8</v>
      </c>
      <c r="B105">
        <f t="shared" si="3"/>
        <v>-5.3580751691266038</v>
      </c>
      <c r="C105">
        <f t="shared" si="15"/>
        <v>-5.3580751791067982</v>
      </c>
      <c r="D105">
        <f t="shared" si="15"/>
        <v>-5.3580746451664298</v>
      </c>
      <c r="E105">
        <f t="shared" si="15"/>
        <v>-5.3580736097213171</v>
      </c>
      <c r="F105">
        <f t="shared" si="15"/>
        <v>-5.3580716149300747</v>
      </c>
      <c r="G105">
        <f t="shared" si="15"/>
        <v>-5.3580677831594015</v>
      </c>
      <c r="H105">
        <f t="shared" si="15"/>
        <v>-5.3580604380486188</v>
      </c>
      <c r="I105">
        <f t="shared" si="15"/>
        <v>-5.3580463860916305</v>
      </c>
      <c r="J105">
        <f t="shared" si="15"/>
        <v>-5.3580195594085671</v>
      </c>
      <c r="K105">
        <f t="shared" si="15"/>
        <v>-5.3579684608551004</v>
      </c>
      <c r="L105">
        <f t="shared" si="15"/>
        <v>-5.3578713735489325</v>
      </c>
      <c r="M105">
        <f t="shared" si="15"/>
        <v>-5.3576874186258481</v>
      </c>
      <c r="N105">
        <f t="shared" si="15"/>
        <v>-5.357339948202049</v>
      </c>
      <c r="O105">
        <f t="shared" si="15"/>
        <v>-4.6869264152288101</v>
      </c>
      <c r="P105">
        <f t="shared" si="15"/>
        <v>-3.681060842522752</v>
      </c>
      <c r="Q105">
        <f t="shared" si="15"/>
        <v>-2.6741324190930764</v>
      </c>
      <c r="R105">
        <f t="shared" si="11"/>
        <v>-1.8326816774609911</v>
      </c>
      <c r="S105">
        <f t="shared" si="5"/>
        <v>-1.1969334296051879</v>
      </c>
      <c r="T105">
        <f t="shared" si="5"/>
        <v>-0.74301441313198091</v>
      </c>
      <c r="U105">
        <f t="shared" si="5"/>
        <v>-0.42383216523726164</v>
      </c>
      <c r="V105">
        <f t="shared" si="6"/>
        <v>0</v>
      </c>
      <c r="W105">
        <f t="shared" si="2"/>
        <v>0</v>
      </c>
      <c r="Y105">
        <v>4.8</v>
      </c>
      <c r="Z105">
        <f t="shared" si="7"/>
        <v>723.5367494426622</v>
      </c>
      <c r="AA105">
        <f t="shared" si="16"/>
        <v>723.53680859133362</v>
      </c>
      <c r="AB105">
        <f t="shared" si="16"/>
        <v>723.53686514576566</v>
      </c>
      <c r="AC105">
        <f t="shared" si="16"/>
        <v>723.5369733255734</v>
      </c>
      <c r="AD105">
        <f t="shared" si="16"/>
        <v>723.53718099448452</v>
      </c>
      <c r="AE105">
        <f t="shared" si="16"/>
        <v>723.53757953460263</v>
      </c>
      <c r="AF105">
        <f t="shared" si="16"/>
        <v>723.53834331128348</v>
      </c>
      <c r="AG105">
        <f t="shared" si="16"/>
        <v>723.53980440345902</v>
      </c>
      <c r="AH105">
        <f t="shared" si="16"/>
        <v>723.54259373840148</v>
      </c>
      <c r="AI105">
        <f t="shared" si="16"/>
        <v>723.54790674595142</v>
      </c>
      <c r="AJ105">
        <f t="shared" si="16"/>
        <v>723.55800145462229</v>
      </c>
      <c r="AK105">
        <f t="shared" si="16"/>
        <v>723.57712826822296</v>
      </c>
      <c r="AL105">
        <f t="shared" si="16"/>
        <v>723.61325669250618</v>
      </c>
      <c r="AM105">
        <f t="shared" si="16"/>
        <v>654.04266370712605</v>
      </c>
      <c r="AN105">
        <f t="shared" si="16"/>
        <v>549.71227664558569</v>
      </c>
      <c r="AO105">
        <f t="shared" si="16"/>
        <v>445.49240005671106</v>
      </c>
      <c r="AP105">
        <f t="shared" si="12"/>
        <v>358.88619265967077</v>
      </c>
      <c r="AQ105">
        <f t="shared" si="9"/>
        <v>294.41608303077123</v>
      </c>
      <c r="AR105">
        <f t="shared" si="9"/>
        <v>250.21189393922336</v>
      </c>
      <c r="AS105">
        <f t="shared" si="9"/>
        <v>222.46526447868141</v>
      </c>
      <c r="AT105">
        <f t="shared" si="10"/>
        <v>227.36172850113076</v>
      </c>
    </row>
    <row r="106" spans="1:46" x14ac:dyDescent="0.3">
      <c r="A106">
        <v>4.9000000000000004</v>
      </c>
      <c r="B106">
        <f t="shared" si="3"/>
        <v>-5.3580754585522241</v>
      </c>
      <c r="C106">
        <f t="shared" si="15"/>
        <v>-5.3580754635423231</v>
      </c>
      <c r="D106">
        <f t="shared" si="15"/>
        <v>-5.3580751865919458</v>
      </c>
      <c r="E106">
        <f t="shared" si="15"/>
        <v>-5.3580746489090032</v>
      </c>
      <c r="F106">
        <f t="shared" si="15"/>
        <v>-5.3580736115926024</v>
      </c>
      <c r="G106">
        <f t="shared" si="15"/>
        <v>-5.3580716158657182</v>
      </c>
      <c r="H106">
        <f t="shared" si="15"/>
        <v>-5.3580677836272228</v>
      </c>
      <c r="I106">
        <f t="shared" si="15"/>
        <v>-5.3580604382825276</v>
      </c>
      <c r="J106">
        <f t="shared" si="15"/>
        <v>-5.3580463862085859</v>
      </c>
      <c r="K106">
        <f t="shared" si="15"/>
        <v>-5.3580195594670466</v>
      </c>
      <c r="L106">
        <f t="shared" si="15"/>
        <v>-5.3579684608843392</v>
      </c>
      <c r="M106">
        <f t="shared" si="15"/>
        <v>-5.3578713735635501</v>
      </c>
      <c r="N106">
        <f t="shared" si="15"/>
        <v>-4.6879279476408779</v>
      </c>
      <c r="O106">
        <f t="shared" si="15"/>
        <v>-3.6829412707250033</v>
      </c>
      <c r="P106">
        <f t="shared" si="15"/>
        <v>-2.6776480022538003</v>
      </c>
      <c r="Q106">
        <f t="shared" si="15"/>
        <v>-1.8392222972948982</v>
      </c>
      <c r="R106">
        <f t="shared" si="11"/>
        <v>-1.2090335762979216</v>
      </c>
      <c r="S106">
        <f t="shared" si="5"/>
        <v>-0.76525252056727566</v>
      </c>
      <c r="T106">
        <f t="shared" si="5"/>
        <v>-0.4643840082074987</v>
      </c>
      <c r="U106">
        <f t="shared" si="5"/>
        <v>-0.26162479335633926</v>
      </c>
      <c r="V106">
        <f t="shared" si="6"/>
        <v>0</v>
      </c>
      <c r="W106">
        <f t="shared" si="2"/>
        <v>0</v>
      </c>
      <c r="Y106">
        <v>4.9000000000000004</v>
      </c>
      <c r="Z106">
        <f t="shared" si="7"/>
        <v>723.5367494426622</v>
      </c>
      <c r="AA106">
        <f t="shared" si="16"/>
        <v>723.53678005469419</v>
      </c>
      <c r="AB106">
        <f t="shared" si="16"/>
        <v>723.53680936960598</v>
      </c>
      <c r="AC106">
        <f t="shared" si="16"/>
        <v>723.53686553490172</v>
      </c>
      <c r="AD106">
        <f t="shared" si="16"/>
        <v>723.53697352014137</v>
      </c>
      <c r="AE106">
        <f t="shared" si="16"/>
        <v>723.5371810917685</v>
      </c>
      <c r="AF106">
        <f t="shared" si="16"/>
        <v>723.53757958324468</v>
      </c>
      <c r="AG106">
        <f t="shared" si="16"/>
        <v>723.53834333560428</v>
      </c>
      <c r="AH106">
        <f t="shared" si="16"/>
        <v>723.53980441561964</v>
      </c>
      <c r="AI106">
        <f t="shared" si="16"/>
        <v>723.54259374448191</v>
      </c>
      <c r="AJ106">
        <f t="shared" si="16"/>
        <v>723.54790674899152</v>
      </c>
      <c r="AK106">
        <f t="shared" si="16"/>
        <v>723.55800145614205</v>
      </c>
      <c r="AL106">
        <f t="shared" si="16"/>
        <v>653.93852883859302</v>
      </c>
      <c r="AM106">
        <f t="shared" si="16"/>
        <v>549.51675811691121</v>
      </c>
      <c r="AN106">
        <f t="shared" si="16"/>
        <v>445.12686541614647</v>
      </c>
      <c r="AO106">
        <f t="shared" si="16"/>
        <v>358.20612821210852</v>
      </c>
      <c r="AP106">
        <f t="shared" si="12"/>
        <v>293.15796380278061</v>
      </c>
      <c r="AQ106">
        <f t="shared" si="9"/>
        <v>247.89967481751077</v>
      </c>
      <c r="AR106">
        <f t="shared" si="9"/>
        <v>218.24886490379438</v>
      </c>
      <c r="AS106">
        <f t="shared" si="9"/>
        <v>200.15915059863678</v>
      </c>
      <c r="AT106">
        <f t="shared" si="10"/>
        <v>202.87940838888636</v>
      </c>
    </row>
    <row r="107" spans="1:46" x14ac:dyDescent="0.3">
      <c r="A107">
        <v>5</v>
      </c>
      <c r="B107">
        <f t="shared" si="3"/>
        <v>-5.3580756082551337</v>
      </c>
      <c r="C107">
        <f t="shared" si="15"/>
        <v>-5.3580756107501823</v>
      </c>
      <c r="D107">
        <f t="shared" si="15"/>
        <v>-5.3580754672848965</v>
      </c>
      <c r="E107">
        <f t="shared" si="15"/>
        <v>-5.3580751884632312</v>
      </c>
      <c r="F107">
        <f t="shared" si="15"/>
        <v>-5.3580746498446468</v>
      </c>
      <c r="G107">
        <f t="shared" si="15"/>
        <v>-5.3580736120604238</v>
      </c>
      <c r="H107">
        <f t="shared" si="15"/>
        <v>-5.358071616099628</v>
      </c>
      <c r="I107">
        <f t="shared" si="15"/>
        <v>-5.3580677837441781</v>
      </c>
      <c r="J107">
        <f t="shared" si="15"/>
        <v>-5.3580604383410071</v>
      </c>
      <c r="K107">
        <f t="shared" si="15"/>
        <v>-5.3580463862378247</v>
      </c>
      <c r="L107">
        <f t="shared" si="15"/>
        <v>-5.3580195594816642</v>
      </c>
      <c r="M107">
        <f t="shared" si="15"/>
        <v>-4.6882089898993682</v>
      </c>
      <c r="N107">
        <f t="shared" si="15"/>
        <v>-3.683472696086505</v>
      </c>
      <c r="O107">
        <f t="shared" si="15"/>
        <v>-2.6786495346658681</v>
      </c>
      <c r="P107">
        <f t="shared" si="15"/>
        <v>-1.8411027254971495</v>
      </c>
      <c r="Q107">
        <f t="shared" si="15"/>
        <v>-1.2125491594586457</v>
      </c>
      <c r="R107">
        <f t="shared" si="11"/>
        <v>-0.77179314040118296</v>
      </c>
      <c r="S107">
        <f t="shared" si="5"/>
        <v>-0.47648415490023222</v>
      </c>
      <c r="T107">
        <f t="shared" si="5"/>
        <v>-0.28386290079163401</v>
      </c>
      <c r="U107">
        <f t="shared" si="5"/>
        <v>-0.1582829999805887</v>
      </c>
      <c r="V107">
        <f t="shared" si="6"/>
        <v>0</v>
      </c>
      <c r="W107">
        <f t="shared" si="2"/>
        <v>0</v>
      </c>
      <c r="Y107">
        <v>5</v>
      </c>
      <c r="Z107">
        <f t="shared" si="7"/>
        <v>723.5367494426622</v>
      </c>
      <c r="AA107">
        <f t="shared" si="16"/>
        <v>723.53676526752633</v>
      </c>
      <c r="AB107">
        <f t="shared" si="16"/>
        <v>723.53678044383025</v>
      </c>
      <c r="AC107">
        <f t="shared" si="16"/>
        <v>723.53680956417384</v>
      </c>
      <c r="AD107">
        <f t="shared" si="16"/>
        <v>723.53686563218571</v>
      </c>
      <c r="AE107">
        <f t="shared" si="16"/>
        <v>723.53697356878342</v>
      </c>
      <c r="AF107">
        <f t="shared" si="16"/>
        <v>723.5371811160893</v>
      </c>
      <c r="AG107">
        <f t="shared" si="16"/>
        <v>723.53757959540508</v>
      </c>
      <c r="AH107">
        <f t="shared" si="16"/>
        <v>723.53834334168471</v>
      </c>
      <c r="AI107">
        <f t="shared" si="16"/>
        <v>723.53980441865974</v>
      </c>
      <c r="AJ107">
        <f t="shared" si="16"/>
        <v>723.54259374600178</v>
      </c>
      <c r="AK107">
        <f t="shared" si="16"/>
        <v>653.90930731936157</v>
      </c>
      <c r="AL107">
        <f t="shared" si="16"/>
        <v>549.46150288054707</v>
      </c>
      <c r="AM107">
        <f t="shared" si="16"/>
        <v>445.02273054761338</v>
      </c>
      <c r="AN107">
        <f t="shared" si="16"/>
        <v>358.01060968343404</v>
      </c>
      <c r="AO107">
        <f t="shared" si="16"/>
        <v>292.79242916221608</v>
      </c>
      <c r="AP107">
        <f t="shared" si="12"/>
        <v>247.21961036994855</v>
      </c>
      <c r="AQ107">
        <f t="shared" si="9"/>
        <v>216.99074567580374</v>
      </c>
      <c r="AR107">
        <f t="shared" si="9"/>
        <v>197.84693147692417</v>
      </c>
      <c r="AS107">
        <f t="shared" si="9"/>
        <v>186.42184875787714</v>
      </c>
      <c r="AT107">
        <f t="shared" si="10"/>
        <v>187.91799054251459</v>
      </c>
    </row>
    <row r="108" spans="1:46" x14ac:dyDescent="0.3">
      <c r="A108">
        <v>5.0999999999999996</v>
      </c>
      <c r="B108">
        <f t="shared" si="3"/>
        <v>-5.3580756856016363</v>
      </c>
      <c r="C108">
        <f t="shared" si="15"/>
        <v>-5.358075686849161</v>
      </c>
      <c r="D108">
        <f t="shared" si="15"/>
        <v>-5.3580756126214668</v>
      </c>
      <c r="E108">
        <f t="shared" si="15"/>
        <v>-5.35807546822054</v>
      </c>
      <c r="F108">
        <f t="shared" si="15"/>
        <v>-5.3580751889310534</v>
      </c>
      <c r="G108">
        <f t="shared" si="15"/>
        <v>-5.3580746500785565</v>
      </c>
      <c r="H108">
        <f t="shared" si="15"/>
        <v>-5.3580736121773782</v>
      </c>
      <c r="I108">
        <f t="shared" si="15"/>
        <v>-5.3580716161581075</v>
      </c>
      <c r="J108">
        <f t="shared" si="15"/>
        <v>-5.358067783773417</v>
      </c>
      <c r="K108">
        <f t="shared" si="15"/>
        <v>-5.3580604383556247</v>
      </c>
      <c r="L108">
        <f t="shared" si="15"/>
        <v>-4.6882869152528537</v>
      </c>
      <c r="M108">
        <f t="shared" si="15"/>
        <v>-3.6836208820046186</v>
      </c>
      <c r="N108">
        <f t="shared" si="15"/>
        <v>-2.6789305769243583</v>
      </c>
      <c r="O108">
        <f t="shared" si="15"/>
        <v>-1.8416341508586513</v>
      </c>
      <c r="P108">
        <f t="shared" si="15"/>
        <v>-1.213550691870714</v>
      </c>
      <c r="Q108">
        <f t="shared" si="15"/>
        <v>-0.77367356860343461</v>
      </c>
      <c r="R108">
        <f t="shared" si="11"/>
        <v>-0.47999973806095603</v>
      </c>
      <c r="S108">
        <f t="shared" si="5"/>
        <v>-0.29040352062554131</v>
      </c>
      <c r="T108">
        <f t="shared" si="5"/>
        <v>-0.17038314667332227</v>
      </c>
      <c r="U108">
        <f t="shared" si="5"/>
        <v>-9.4184925608288575E-2</v>
      </c>
      <c r="V108">
        <f t="shared" si="6"/>
        <v>0</v>
      </c>
      <c r="W108">
        <f t="shared" si="2"/>
        <v>0</v>
      </c>
      <c r="Y108">
        <v>5.0999999999999996</v>
      </c>
      <c r="Z108">
        <f t="shared" si="7"/>
        <v>723.5367494426622</v>
      </c>
      <c r="AA108">
        <f t="shared" si="16"/>
        <v>723.53675761451825</v>
      </c>
      <c r="AB108">
        <f t="shared" si="16"/>
        <v>723.53676546209419</v>
      </c>
      <c r="AC108">
        <f t="shared" si="16"/>
        <v>723.53678054111424</v>
      </c>
      <c r="AD108">
        <f t="shared" si="16"/>
        <v>723.53680961281589</v>
      </c>
      <c r="AE108">
        <f t="shared" si="16"/>
        <v>723.53686565650662</v>
      </c>
      <c r="AF108">
        <f t="shared" si="16"/>
        <v>723.53697358094382</v>
      </c>
      <c r="AG108">
        <f t="shared" si="16"/>
        <v>723.53718112216973</v>
      </c>
      <c r="AH108">
        <f t="shared" si="16"/>
        <v>723.53757959844518</v>
      </c>
      <c r="AI108">
        <f t="shared" si="16"/>
        <v>723.53834334320459</v>
      </c>
      <c r="AJ108">
        <f t="shared" si="16"/>
        <v>653.90120498902968</v>
      </c>
      <c r="AK108">
        <f t="shared" si="16"/>
        <v>549.44609517040681</v>
      </c>
      <c r="AL108">
        <f t="shared" si="16"/>
        <v>444.99350902838194</v>
      </c>
      <c r="AM108">
        <f t="shared" si="16"/>
        <v>357.95535444706991</v>
      </c>
      <c r="AN108">
        <f t="shared" si="16"/>
        <v>292.68829429368299</v>
      </c>
      <c r="AO108">
        <f t="shared" si="16"/>
        <v>247.02409184127407</v>
      </c>
      <c r="AP108">
        <f t="shared" si="12"/>
        <v>216.62521103523918</v>
      </c>
      <c r="AQ108">
        <f t="shared" si="9"/>
        <v>197.16686702936195</v>
      </c>
      <c r="AR108">
        <f t="shared" si="9"/>
        <v>185.1637295298865</v>
      </c>
      <c r="AS108">
        <f t="shared" si="9"/>
        <v>178.12506249761609</v>
      </c>
      <c r="AT108">
        <f t="shared" si="10"/>
        <v>178.94113983469126</v>
      </c>
    </row>
    <row r="109" spans="1:46" x14ac:dyDescent="0.3">
      <c r="A109">
        <v>5.2</v>
      </c>
      <c r="B109">
        <f t="shared" si="3"/>
        <v>-5.3580757255224123</v>
      </c>
      <c r="C109">
        <f t="shared" ref="C109:Q172" si="17">0.5*(B108+D108+9.81/$J$38*(Z108-AB108)-$B$37*$J$41/(2*$J$37)*(B108*ABS(B108)+D108*ABS(D108)))</f>
        <v>-5.3580757261461729</v>
      </c>
      <c r="D109">
        <f t="shared" si="17"/>
        <v>-5.3580756877848046</v>
      </c>
      <c r="E109">
        <f t="shared" si="17"/>
        <v>-5.358075613089289</v>
      </c>
      <c r="F109">
        <f t="shared" si="17"/>
        <v>-5.3580754684544507</v>
      </c>
      <c r="G109">
        <f t="shared" si="17"/>
        <v>-5.3580751890480078</v>
      </c>
      <c r="H109">
        <f t="shared" si="17"/>
        <v>-5.3580746501370351</v>
      </c>
      <c r="I109">
        <f t="shared" si="17"/>
        <v>-5.3580736122066179</v>
      </c>
      <c r="J109">
        <f t="shared" si="17"/>
        <v>-5.3580716161727251</v>
      </c>
      <c r="K109">
        <f t="shared" si="17"/>
        <v>-4.688308312788446</v>
      </c>
      <c r="L109">
        <f t="shared" si="17"/>
        <v>-3.6836617608785795</v>
      </c>
      <c r="M109">
        <f t="shared" si="17"/>
        <v>-2.6790085022778438</v>
      </c>
      <c r="N109">
        <f t="shared" si="17"/>
        <v>-1.841782336776765</v>
      </c>
      <c r="O109">
        <f t="shared" si="17"/>
        <v>-1.2138317341292044</v>
      </c>
      <c r="P109">
        <f t="shared" si="17"/>
        <v>-0.77420499396493658</v>
      </c>
      <c r="Q109">
        <f t="shared" si="17"/>
        <v>-0.48100127047302427</v>
      </c>
      <c r="R109">
        <f t="shared" si="11"/>
        <v>-0.29228394882779296</v>
      </c>
      <c r="S109">
        <f t="shared" si="5"/>
        <v>-0.17389872983404611</v>
      </c>
      <c r="T109">
        <f t="shared" si="5"/>
        <v>-0.10072554544219584</v>
      </c>
      <c r="U109">
        <f t="shared" si="5"/>
        <v>-5.5268237596531086E-2</v>
      </c>
      <c r="V109">
        <f t="shared" si="6"/>
        <v>0</v>
      </c>
      <c r="W109">
        <f t="shared" si="2"/>
        <v>0</v>
      </c>
      <c r="Y109">
        <v>5.2</v>
      </c>
      <c r="Z109">
        <f t="shared" si="7"/>
        <v>723.5367494426622</v>
      </c>
      <c r="AA109">
        <f t="shared" ref="AA109:AO172" si="18">0.5*(Z108+AB108+$J$38/9.81*(B108-D108)-$B$37*$J$41/(19.62*$J$37)*(B108*ABS(B108)-D108*ABS(D108)))</f>
        <v>723.53675365830213</v>
      </c>
      <c r="AB109">
        <f t="shared" si="18"/>
        <v>723.53675771180224</v>
      </c>
      <c r="AC109">
        <f t="shared" si="18"/>
        <v>723.53676551073625</v>
      </c>
      <c r="AD109">
        <f t="shared" si="18"/>
        <v>723.53678056543504</v>
      </c>
      <c r="AE109">
        <f t="shared" si="18"/>
        <v>723.53680962497629</v>
      </c>
      <c r="AF109">
        <f t="shared" si="18"/>
        <v>723.53686566258705</v>
      </c>
      <c r="AG109">
        <f t="shared" si="18"/>
        <v>723.53697358398404</v>
      </c>
      <c r="AH109">
        <f t="shared" si="18"/>
        <v>723.53718112368949</v>
      </c>
      <c r="AI109">
        <f t="shared" si="18"/>
        <v>653.89898016881523</v>
      </c>
      <c r="AJ109">
        <f t="shared" si="18"/>
        <v>549.44184476760961</v>
      </c>
      <c r="AK109">
        <f t="shared" si="18"/>
        <v>444.9854066980501</v>
      </c>
      <c r="AL109">
        <f t="shared" si="18"/>
        <v>357.93994673692964</v>
      </c>
      <c r="AM109">
        <f t="shared" si="18"/>
        <v>292.6590727744516</v>
      </c>
      <c r="AN109">
        <f t="shared" si="18"/>
        <v>246.96883660490997</v>
      </c>
      <c r="AO109">
        <f t="shared" si="18"/>
        <v>216.52107616670605</v>
      </c>
      <c r="AP109">
        <f t="shared" si="12"/>
        <v>196.97134850068747</v>
      </c>
      <c r="AQ109">
        <f t="shared" si="9"/>
        <v>184.79819488932196</v>
      </c>
      <c r="AR109">
        <f t="shared" si="9"/>
        <v>177.44499805005387</v>
      </c>
      <c r="AS109">
        <f t="shared" si="9"/>
        <v>173.19459525278896</v>
      </c>
      <c r="AT109">
        <f t="shared" si="10"/>
        <v>173.63663714370441</v>
      </c>
    </row>
    <row r="110" spans="1:46" x14ac:dyDescent="0.3">
      <c r="A110">
        <v>5.3</v>
      </c>
      <c r="B110">
        <f t="shared" si="3"/>
        <v>-5.3580757461065609</v>
      </c>
      <c r="C110">
        <f t="shared" si="17"/>
        <v>-5.358075746418443</v>
      </c>
      <c r="D110">
        <f t="shared" si="17"/>
        <v>-5.3580757266139951</v>
      </c>
      <c r="E110">
        <f t="shared" si="17"/>
        <v>-5.3580756880187153</v>
      </c>
      <c r="F110">
        <f t="shared" si="17"/>
        <v>-5.3580756132062435</v>
      </c>
      <c r="G110">
        <f t="shared" si="17"/>
        <v>-5.3580754685129302</v>
      </c>
      <c r="H110">
        <f t="shared" si="17"/>
        <v>-5.3580751890772476</v>
      </c>
      <c r="I110">
        <f t="shared" si="17"/>
        <v>-5.3580746501516519</v>
      </c>
      <c r="J110">
        <f t="shared" si="17"/>
        <v>-4.6883141412216469</v>
      </c>
      <c r="K110">
        <f t="shared" si="17"/>
        <v>-3.6836729386956799</v>
      </c>
      <c r="L110">
        <f t="shared" si="17"/>
        <v>-2.6790298998134361</v>
      </c>
      <c r="M110">
        <f t="shared" si="17"/>
        <v>-1.8418232156507259</v>
      </c>
      <c r="N110">
        <f t="shared" si="17"/>
        <v>-1.2139096594826901</v>
      </c>
      <c r="O110">
        <f t="shared" si="17"/>
        <v>-0.7743531798830503</v>
      </c>
      <c r="P110">
        <f t="shared" si="17"/>
        <v>-0.48128231273151439</v>
      </c>
      <c r="Q110">
        <f t="shared" si="17"/>
        <v>-0.29281537418929482</v>
      </c>
      <c r="R110">
        <f t="shared" si="11"/>
        <v>-0.17490026224611466</v>
      </c>
      <c r="S110">
        <f t="shared" si="5"/>
        <v>-0.10260597364444751</v>
      </c>
      <c r="T110">
        <f t="shared" si="5"/>
        <v>-5.8783820757254877E-2</v>
      </c>
      <c r="U110">
        <f t="shared" si="5"/>
        <v>-3.2049037186152707E-2</v>
      </c>
      <c r="V110">
        <f t="shared" si="6"/>
        <v>0</v>
      </c>
      <c r="W110">
        <f t="shared" si="2"/>
        <v>0</v>
      </c>
      <c r="Y110">
        <v>5.3</v>
      </c>
      <c r="Z110">
        <f t="shared" si="7"/>
        <v>723.5367494426622</v>
      </c>
      <c r="AA110">
        <f t="shared" si="18"/>
        <v>723.53675161533829</v>
      </c>
      <c r="AB110">
        <f t="shared" si="18"/>
        <v>723.53675370694418</v>
      </c>
      <c r="AC110">
        <f t="shared" si="18"/>
        <v>723.53675773612315</v>
      </c>
      <c r="AD110">
        <f t="shared" si="18"/>
        <v>723.53676552289664</v>
      </c>
      <c r="AE110">
        <f t="shared" si="18"/>
        <v>723.53678057151535</v>
      </c>
      <c r="AF110">
        <f t="shared" si="18"/>
        <v>723.5368096280165</v>
      </c>
      <c r="AG110">
        <f t="shared" si="18"/>
        <v>723.53686566410681</v>
      </c>
      <c r="AH110">
        <f t="shared" si="18"/>
        <v>653.89837415435409</v>
      </c>
      <c r="AI110">
        <f t="shared" si="18"/>
        <v>549.44068254809451</v>
      </c>
      <c r="AJ110">
        <f t="shared" si="18"/>
        <v>444.98318187783559</v>
      </c>
      <c r="AK110">
        <f t="shared" si="18"/>
        <v>357.93569633413244</v>
      </c>
      <c r="AL110">
        <f t="shared" si="18"/>
        <v>292.65097044411971</v>
      </c>
      <c r="AM110">
        <f t="shared" si="18"/>
        <v>246.9534288947697</v>
      </c>
      <c r="AN110">
        <f t="shared" si="18"/>
        <v>216.49185464747467</v>
      </c>
      <c r="AO110">
        <f t="shared" si="18"/>
        <v>196.91609326432337</v>
      </c>
      <c r="AP110">
        <f t="shared" si="12"/>
        <v>184.69406002078884</v>
      </c>
      <c r="AQ110">
        <f t="shared" si="9"/>
        <v>177.24947952137936</v>
      </c>
      <c r="AR110">
        <f t="shared" si="9"/>
        <v>172.82906061222442</v>
      </c>
      <c r="AS110">
        <f t="shared" si="9"/>
        <v>170.30432135064879</v>
      </c>
      <c r="AT110">
        <f t="shared" si="10"/>
        <v>170.54234390729553</v>
      </c>
    </row>
    <row r="111" spans="1:46" x14ac:dyDescent="0.3">
      <c r="A111">
        <v>5.4</v>
      </c>
      <c r="B111">
        <f t="shared" si="3"/>
        <v>-5.3580757567105177</v>
      </c>
      <c r="C111">
        <f t="shared" si="17"/>
        <v>-5.3580757568664579</v>
      </c>
      <c r="D111">
        <f t="shared" si="17"/>
        <v>-5.3580757466523536</v>
      </c>
      <c r="E111">
        <f t="shared" si="17"/>
        <v>-5.3580757267309496</v>
      </c>
      <c r="F111">
        <f t="shared" si="17"/>
        <v>-5.3580756880771938</v>
      </c>
      <c r="G111">
        <f t="shared" si="17"/>
        <v>-5.3580756132354832</v>
      </c>
      <c r="H111">
        <f t="shared" si="17"/>
        <v>-5.3580754685275478</v>
      </c>
      <c r="I111">
        <f t="shared" si="17"/>
        <v>-4.6883157180922765</v>
      </c>
      <c r="J111">
        <f t="shared" si="17"/>
        <v>-3.6836759726746071</v>
      </c>
      <c r="K111">
        <f t="shared" si="17"/>
        <v>-2.6790357282466362</v>
      </c>
      <c r="L111">
        <f t="shared" si="17"/>
        <v>-1.8418343934678267</v>
      </c>
      <c r="M111">
        <f t="shared" si="17"/>
        <v>-1.2139310570182822</v>
      </c>
      <c r="N111">
        <f t="shared" si="17"/>
        <v>-0.77439405875701139</v>
      </c>
      <c r="O111">
        <f t="shared" si="17"/>
        <v>-0.48136023808500039</v>
      </c>
      <c r="P111">
        <f t="shared" si="17"/>
        <v>-0.29296356010740854</v>
      </c>
      <c r="Q111">
        <f t="shared" si="17"/>
        <v>-0.17518130450460476</v>
      </c>
      <c r="R111">
        <f t="shared" si="11"/>
        <v>-0.10313739900594925</v>
      </c>
      <c r="S111">
        <f t="shared" si="5"/>
        <v>-5.9785353169323541E-2</v>
      </c>
      <c r="T111">
        <f t="shared" si="5"/>
        <v>-3.3929465388404599E-2</v>
      </c>
      <c r="U111">
        <f t="shared" si="5"/>
        <v>-1.8395493282866441E-2</v>
      </c>
      <c r="V111">
        <f t="shared" si="6"/>
        <v>0</v>
      </c>
      <c r="W111">
        <f t="shared" si="2"/>
        <v>0</v>
      </c>
      <c r="Y111">
        <v>5.4</v>
      </c>
      <c r="Z111">
        <f t="shared" si="7"/>
        <v>723.5367494426622</v>
      </c>
      <c r="AA111">
        <f t="shared" si="18"/>
        <v>723.53675056142822</v>
      </c>
      <c r="AB111">
        <f t="shared" si="18"/>
        <v>723.5367516396592</v>
      </c>
      <c r="AC111">
        <f t="shared" si="18"/>
        <v>723.53675371910447</v>
      </c>
      <c r="AD111">
        <f t="shared" si="18"/>
        <v>723.53675774220346</v>
      </c>
      <c r="AE111">
        <f t="shared" si="18"/>
        <v>723.53676552593697</v>
      </c>
      <c r="AF111">
        <f t="shared" si="18"/>
        <v>723.53678057303512</v>
      </c>
      <c r="AG111">
        <f t="shared" si="18"/>
        <v>653.89821019838644</v>
      </c>
      <c r="AH111">
        <f t="shared" si="18"/>
        <v>549.44036708851195</v>
      </c>
      <c r="AI111">
        <f t="shared" si="18"/>
        <v>444.98257586337434</v>
      </c>
      <c r="AJ111">
        <f t="shared" si="18"/>
        <v>357.93453411461741</v>
      </c>
      <c r="AK111">
        <f t="shared" si="18"/>
        <v>292.64874562390526</v>
      </c>
      <c r="AL111">
        <f t="shared" si="18"/>
        <v>246.9491784919725</v>
      </c>
      <c r="AM111">
        <f t="shared" si="18"/>
        <v>216.4837523171428</v>
      </c>
      <c r="AN111">
        <f t="shared" si="18"/>
        <v>196.9006855541831</v>
      </c>
      <c r="AO111">
        <f t="shared" si="18"/>
        <v>184.66483850155748</v>
      </c>
      <c r="AP111">
        <f t="shared" si="12"/>
        <v>177.19422428501525</v>
      </c>
      <c r="AQ111">
        <f t="shared" si="9"/>
        <v>172.7249257436913</v>
      </c>
      <c r="AR111">
        <f t="shared" si="9"/>
        <v>170.10880282197428</v>
      </c>
      <c r="AS111">
        <f t="shared" si="9"/>
        <v>168.62966264852653</v>
      </c>
      <c r="AT111">
        <f t="shared" si="10"/>
        <v>168.75717473244435</v>
      </c>
    </row>
    <row r="112" spans="1:46" x14ac:dyDescent="0.3">
      <c r="A112">
        <v>5.5</v>
      </c>
      <c r="B112">
        <f t="shared" si="3"/>
        <v>-5.3580757621684354</v>
      </c>
      <c r="C112">
        <f t="shared" si="17"/>
        <v>-5.3580757622464068</v>
      </c>
      <c r="D112">
        <f t="shared" si="17"/>
        <v>-5.3580757569834114</v>
      </c>
      <c r="E112">
        <f t="shared" si="17"/>
        <v>-5.3580757467108313</v>
      </c>
      <c r="F112">
        <f t="shared" si="17"/>
        <v>-5.3580757267601911</v>
      </c>
      <c r="G112">
        <f t="shared" si="17"/>
        <v>-5.3580756880918115</v>
      </c>
      <c r="H112">
        <f t="shared" si="17"/>
        <v>-4.6883161422505122</v>
      </c>
      <c r="I112">
        <f t="shared" si="17"/>
        <v>-3.6836767910505031</v>
      </c>
      <c r="J112">
        <f t="shared" si="17"/>
        <v>-2.6790373051172658</v>
      </c>
      <c r="K112">
        <f t="shared" si="17"/>
        <v>-1.8418374274467537</v>
      </c>
      <c r="L112">
        <f t="shared" si="17"/>
        <v>-1.2139368854514827</v>
      </c>
      <c r="M112">
        <f t="shared" si="17"/>
        <v>-0.77440523657411187</v>
      </c>
      <c r="N112">
        <f t="shared" si="17"/>
        <v>-0.48138163562059244</v>
      </c>
      <c r="O112">
        <f t="shared" si="17"/>
        <v>-0.2930044389813698</v>
      </c>
      <c r="P112">
        <f t="shared" si="17"/>
        <v>-0.17525922985809084</v>
      </c>
      <c r="Q112">
        <f t="shared" si="17"/>
        <v>-0.10328558492406294</v>
      </c>
      <c r="R112">
        <f t="shared" si="11"/>
        <v>-6.0066395427813536E-2</v>
      </c>
      <c r="S112">
        <f t="shared" si="5"/>
        <v>-3.446089074990636E-2</v>
      </c>
      <c r="T112">
        <f t="shared" si="5"/>
        <v>-1.9397025694935004E-2</v>
      </c>
      <c r="U112">
        <f t="shared" si="5"/>
        <v>-1.0464991734256926E-2</v>
      </c>
      <c r="V112">
        <f t="shared" si="6"/>
        <v>0</v>
      </c>
      <c r="W112">
        <f t="shared" si="2"/>
        <v>0</v>
      </c>
      <c r="Y112">
        <v>5.5</v>
      </c>
      <c r="Z112">
        <f t="shared" si="7"/>
        <v>723.5367494426622</v>
      </c>
      <c r="AA112">
        <f t="shared" si="18"/>
        <v>723.53675001825923</v>
      </c>
      <c r="AB112">
        <f t="shared" si="18"/>
        <v>723.53675057358851</v>
      </c>
      <c r="AC112">
        <f t="shared" si="18"/>
        <v>723.53675164573951</v>
      </c>
      <c r="AD112">
        <f t="shared" si="18"/>
        <v>723.53675372214479</v>
      </c>
      <c r="AE112">
        <f t="shared" si="18"/>
        <v>723.53675774372334</v>
      </c>
      <c r="AF112">
        <f t="shared" si="18"/>
        <v>653.89816609630702</v>
      </c>
      <c r="AG112">
        <f t="shared" si="18"/>
        <v>549.44028199744014</v>
      </c>
      <c r="AH112">
        <f t="shared" si="18"/>
        <v>444.98241190740674</v>
      </c>
      <c r="AI112">
        <f t="shared" si="18"/>
        <v>357.93421865503484</v>
      </c>
      <c r="AJ112">
        <f t="shared" si="18"/>
        <v>292.648139609444</v>
      </c>
      <c r="AK112">
        <f t="shared" si="18"/>
        <v>246.94801627245747</v>
      </c>
      <c r="AL112">
        <f t="shared" si="18"/>
        <v>216.48152749692835</v>
      </c>
      <c r="AM112">
        <f t="shared" si="18"/>
        <v>196.89643515138593</v>
      </c>
      <c r="AN112">
        <f t="shared" si="18"/>
        <v>184.65673617122562</v>
      </c>
      <c r="AO112">
        <f t="shared" si="18"/>
        <v>177.17881657487499</v>
      </c>
      <c r="AP112">
        <f t="shared" si="12"/>
        <v>172.69570422445992</v>
      </c>
      <c r="AQ112">
        <f t="shared" si="9"/>
        <v>170.05354758561018</v>
      </c>
      <c r="AR112">
        <f t="shared" si="9"/>
        <v>168.52552777999341</v>
      </c>
      <c r="AS112">
        <f t="shared" si="9"/>
        <v>167.66907161634424</v>
      </c>
      <c r="AT112">
        <f t="shared" si="10"/>
        <v>167.73707806110093</v>
      </c>
    </row>
    <row r="113" spans="1:46" x14ac:dyDescent="0.3">
      <c r="A113">
        <v>5.6</v>
      </c>
      <c r="B113">
        <f t="shared" si="3"/>
        <v>-5.3580757649753652</v>
      </c>
      <c r="C113">
        <f t="shared" si="17"/>
        <v>-5.3580757650143482</v>
      </c>
      <c r="D113">
        <f t="shared" si="17"/>
        <v>-5.3580757623048854</v>
      </c>
      <c r="E113">
        <f t="shared" si="17"/>
        <v>-5.358075757012652</v>
      </c>
      <c r="F113">
        <f t="shared" si="17"/>
        <v>-5.3580757467254498</v>
      </c>
      <c r="G113">
        <f t="shared" si="17"/>
        <v>-4.68831625577522</v>
      </c>
      <c r="H113">
        <f t="shared" si="17"/>
        <v>-3.6836770106147658</v>
      </c>
      <c r="I113">
        <f t="shared" si="17"/>
        <v>-2.679037729275501</v>
      </c>
      <c r="J113">
        <f t="shared" si="17"/>
        <v>-1.8418382458226501</v>
      </c>
      <c r="K113">
        <f t="shared" si="17"/>
        <v>-1.2139384623221123</v>
      </c>
      <c r="L113">
        <f t="shared" si="17"/>
        <v>-0.77440827055303862</v>
      </c>
      <c r="M113">
        <f t="shared" si="17"/>
        <v>-0.48138746405379318</v>
      </c>
      <c r="N113">
        <f t="shared" si="17"/>
        <v>-0.29301561679847032</v>
      </c>
      <c r="O113">
        <f t="shared" si="17"/>
        <v>-0.17528062739368291</v>
      </c>
      <c r="P113">
        <f t="shared" si="17"/>
        <v>-0.10332646379802403</v>
      </c>
      <c r="Q113">
        <f t="shared" si="17"/>
        <v>-6.0144320781299478E-2</v>
      </c>
      <c r="R113">
        <f t="shared" si="11"/>
        <v>-3.4609076668020045E-2</v>
      </c>
      <c r="S113">
        <f t="shared" si="5"/>
        <v>-1.9678067953425044E-2</v>
      </c>
      <c r="T113">
        <f t="shared" si="5"/>
        <v>-1.0996417095758691E-2</v>
      </c>
      <c r="U113">
        <f t="shared" si="5"/>
        <v>-5.9069972874992542E-3</v>
      </c>
      <c r="V113">
        <f t="shared" si="6"/>
        <v>0</v>
      </c>
      <c r="W113">
        <f t="shared" si="2"/>
        <v>0</v>
      </c>
      <c r="Y113">
        <v>5.6</v>
      </c>
      <c r="Z113">
        <f t="shared" si="7"/>
        <v>723.5367494426622</v>
      </c>
      <c r="AA113">
        <f t="shared" si="18"/>
        <v>723.53674973856755</v>
      </c>
      <c r="AB113">
        <f t="shared" si="18"/>
        <v>723.53675002433943</v>
      </c>
      <c r="AC113">
        <f t="shared" si="18"/>
        <v>723.53675057662895</v>
      </c>
      <c r="AD113">
        <f t="shared" si="18"/>
        <v>723.53675164725939</v>
      </c>
      <c r="AE113">
        <f t="shared" si="18"/>
        <v>653.89815429251473</v>
      </c>
      <c r="AF113">
        <f t="shared" si="18"/>
        <v>549.44025916812836</v>
      </c>
      <c r="AG113">
        <f t="shared" si="18"/>
        <v>444.98236780532721</v>
      </c>
      <c r="AH113">
        <f t="shared" si="18"/>
        <v>357.93413356396309</v>
      </c>
      <c r="AI113">
        <f t="shared" si="18"/>
        <v>292.64797565347646</v>
      </c>
      <c r="AJ113">
        <f t="shared" si="18"/>
        <v>246.94770081287484</v>
      </c>
      <c r="AK113">
        <f t="shared" si="18"/>
        <v>216.48092148246712</v>
      </c>
      <c r="AL113">
        <f t="shared" si="18"/>
        <v>196.89527293187089</v>
      </c>
      <c r="AM113">
        <f t="shared" si="18"/>
        <v>184.65451135101114</v>
      </c>
      <c r="AN113">
        <f t="shared" si="18"/>
        <v>177.17456617207782</v>
      </c>
      <c r="AO113">
        <f t="shared" si="18"/>
        <v>172.68760189412805</v>
      </c>
      <c r="AP113">
        <f t="shared" si="12"/>
        <v>170.03813987546994</v>
      </c>
      <c r="AQ113">
        <f t="shared" si="9"/>
        <v>168.49630626076203</v>
      </c>
      <c r="AR113">
        <f t="shared" si="9"/>
        <v>167.61381637998016</v>
      </c>
      <c r="AS113">
        <f t="shared" si="9"/>
        <v>167.12289485689612</v>
      </c>
      <c r="AT113">
        <f t="shared" si="10"/>
        <v>167.15902328067253</v>
      </c>
    </row>
    <row r="114" spans="1:46" x14ac:dyDescent="0.3">
      <c r="A114">
        <v>5.7</v>
      </c>
      <c r="B114">
        <f t="shared" si="3"/>
        <v>-5.3580757664178131</v>
      </c>
      <c r="C114">
        <f t="shared" si="17"/>
        <v>-5.3580757664373078</v>
      </c>
      <c r="D114">
        <f t="shared" si="17"/>
        <v>-5.3580757650435897</v>
      </c>
      <c r="E114">
        <f t="shared" si="17"/>
        <v>-5.3580757623195039</v>
      </c>
      <c r="F114">
        <f t="shared" si="17"/>
        <v>-4.688316286027681</v>
      </c>
      <c r="G114">
        <f t="shared" si="17"/>
        <v>-3.6836770692484047</v>
      </c>
      <c r="H114">
        <f t="shared" si="17"/>
        <v>-2.6790378428002093</v>
      </c>
      <c r="I114">
        <f t="shared" si="17"/>
        <v>-1.8418384653869131</v>
      </c>
      <c r="J114">
        <f t="shared" si="17"/>
        <v>-1.213938886480348</v>
      </c>
      <c r="K114">
        <f t="shared" si="17"/>
        <v>-0.77440908892893467</v>
      </c>
      <c r="L114">
        <f t="shared" si="17"/>
        <v>-0.48138904092442253</v>
      </c>
      <c r="M114">
        <f t="shared" si="17"/>
        <v>-0.29301865077739725</v>
      </c>
      <c r="N114">
        <f t="shared" si="17"/>
        <v>-0.17528645582688351</v>
      </c>
      <c r="O114">
        <f t="shared" si="17"/>
        <v>-0.10333764161512458</v>
      </c>
      <c r="P114">
        <f t="shared" si="17"/>
        <v>-6.0165718316891638E-2</v>
      </c>
      <c r="Q114">
        <f t="shared" si="17"/>
        <v>-3.4649955541981199E-2</v>
      </c>
      <c r="R114">
        <f t="shared" si="11"/>
        <v>-1.9755993306910937E-2</v>
      </c>
      <c r="S114">
        <f t="shared" si="5"/>
        <v>-1.114460301387237E-2</v>
      </c>
      <c r="T114">
        <f t="shared" si="5"/>
        <v>-6.1880395459893581E-3</v>
      </c>
      <c r="U114">
        <f t="shared" si="5"/>
        <v>-3.3111887909146823E-3</v>
      </c>
      <c r="V114">
        <f t="shared" si="6"/>
        <v>0</v>
      </c>
      <c r="W114">
        <f t="shared" si="2"/>
        <v>0</v>
      </c>
      <c r="Y114">
        <v>5.7</v>
      </c>
      <c r="Z114">
        <f t="shared" si="7"/>
        <v>723.5367494426622</v>
      </c>
      <c r="AA114">
        <f t="shared" si="18"/>
        <v>723.53674959466844</v>
      </c>
      <c r="AB114">
        <f t="shared" si="18"/>
        <v>723.53674974160788</v>
      </c>
      <c r="AC114">
        <f t="shared" si="18"/>
        <v>723.53675002585942</v>
      </c>
      <c r="AD114">
        <f t="shared" si="18"/>
        <v>653.898151146999</v>
      </c>
      <c r="AE114">
        <f t="shared" si="18"/>
        <v>549.44025307166442</v>
      </c>
      <c r="AF114">
        <f t="shared" si="18"/>
        <v>444.98235600153498</v>
      </c>
      <c r="AG114">
        <f t="shared" si="18"/>
        <v>357.93411073465131</v>
      </c>
      <c r="AH114">
        <f t="shared" si="18"/>
        <v>292.64793155139694</v>
      </c>
      <c r="AI114">
        <f t="shared" si="18"/>
        <v>246.94761572180306</v>
      </c>
      <c r="AJ114">
        <f t="shared" si="18"/>
        <v>216.48075752649953</v>
      </c>
      <c r="AK114">
        <f t="shared" si="18"/>
        <v>196.89495747228827</v>
      </c>
      <c r="AL114">
        <f t="shared" si="18"/>
        <v>184.65390533654991</v>
      </c>
      <c r="AM114">
        <f t="shared" si="18"/>
        <v>177.17340395256278</v>
      </c>
      <c r="AN114">
        <f t="shared" si="18"/>
        <v>172.6853770739136</v>
      </c>
      <c r="AO114">
        <f t="shared" si="18"/>
        <v>170.03388947267274</v>
      </c>
      <c r="AP114">
        <f t="shared" si="12"/>
        <v>168.48820393043016</v>
      </c>
      <c r="AQ114">
        <f t="shared" si="9"/>
        <v>167.5984086698399</v>
      </c>
      <c r="AR114">
        <f t="shared" si="9"/>
        <v>167.09367333766471</v>
      </c>
      <c r="AS114">
        <f t="shared" si="9"/>
        <v>166.81474065409427</v>
      </c>
      <c r="AT114">
        <f t="shared" si="10"/>
        <v>166.83386746668191</v>
      </c>
    </row>
    <row r="115" spans="1:46" x14ac:dyDescent="0.3">
      <c r="A115">
        <v>5.8</v>
      </c>
      <c r="B115">
        <f t="shared" si="3"/>
        <v>-5.3580757671585317</v>
      </c>
      <c r="C115">
        <f t="shared" si="17"/>
        <v>-5.3580757671682786</v>
      </c>
      <c r="D115">
        <f t="shared" si="17"/>
        <v>-5.3580757664519263</v>
      </c>
      <c r="E115">
        <f t="shared" si="17"/>
        <v>-4.6883162940586196</v>
      </c>
      <c r="F115">
        <f t="shared" si="17"/>
        <v>-3.6836770848424578</v>
      </c>
      <c r="G115">
        <f t="shared" si="17"/>
        <v>-2.6790378730526694</v>
      </c>
      <c r="H115">
        <f t="shared" si="17"/>
        <v>-1.8418385240205517</v>
      </c>
      <c r="I115">
        <f t="shared" si="17"/>
        <v>-1.2139390000050558</v>
      </c>
      <c r="J115">
        <f t="shared" si="17"/>
        <v>-0.77440930849319778</v>
      </c>
      <c r="K115">
        <f t="shared" si="17"/>
        <v>-0.48138946508265806</v>
      </c>
      <c r="L115">
        <f t="shared" si="17"/>
        <v>-0.29301946915329335</v>
      </c>
      <c r="M115">
        <f t="shared" si="17"/>
        <v>-0.17528803269751292</v>
      </c>
      <c r="N115">
        <f t="shared" si="17"/>
        <v>-0.10334067559405158</v>
      </c>
      <c r="O115">
        <f t="shared" si="17"/>
        <v>-6.017154675009237E-2</v>
      </c>
      <c r="P115">
        <f t="shared" si="17"/>
        <v>-3.4661133359081678E-2</v>
      </c>
      <c r="Q115">
        <f t="shared" si="17"/>
        <v>-1.9777390842502979E-2</v>
      </c>
      <c r="R115">
        <f t="shared" si="11"/>
        <v>-1.1185481887833559E-2</v>
      </c>
      <c r="S115">
        <f t="shared" si="5"/>
        <v>-6.2659648994751217E-3</v>
      </c>
      <c r="T115">
        <f t="shared" si="5"/>
        <v>-3.4593747090284977E-3</v>
      </c>
      <c r="U115">
        <f t="shared" si="5"/>
        <v>-1.8446591875332617E-3</v>
      </c>
      <c r="V115">
        <f t="shared" si="6"/>
        <v>0</v>
      </c>
      <c r="W115">
        <f t="shared" si="2"/>
        <v>0</v>
      </c>
      <c r="Y115">
        <v>5.8</v>
      </c>
      <c r="Z115">
        <f t="shared" si="7"/>
        <v>723.5367494426622</v>
      </c>
      <c r="AA115">
        <f t="shared" si="18"/>
        <v>723.53674952069218</v>
      </c>
      <c r="AB115">
        <f t="shared" si="18"/>
        <v>723.53674959618854</v>
      </c>
      <c r="AC115">
        <f t="shared" si="18"/>
        <v>653.89815031197793</v>
      </c>
      <c r="AD115">
        <f t="shared" si="18"/>
        <v>549.44025145026433</v>
      </c>
      <c r="AE115">
        <f t="shared" si="18"/>
        <v>444.98235285601925</v>
      </c>
      <c r="AF115">
        <f t="shared" si="18"/>
        <v>357.93410463818736</v>
      </c>
      <c r="AG115">
        <f t="shared" si="18"/>
        <v>292.64791974760465</v>
      </c>
      <c r="AH115">
        <f t="shared" si="18"/>
        <v>246.94759289249129</v>
      </c>
      <c r="AI115">
        <f t="shared" si="18"/>
        <v>216.48071342442</v>
      </c>
      <c r="AJ115">
        <f t="shared" si="18"/>
        <v>196.89487238121649</v>
      </c>
      <c r="AK115">
        <f t="shared" si="18"/>
        <v>184.65374138058235</v>
      </c>
      <c r="AL115">
        <f t="shared" si="18"/>
        <v>177.17308849298016</v>
      </c>
      <c r="AM115">
        <f t="shared" si="18"/>
        <v>172.68477105945237</v>
      </c>
      <c r="AN115">
        <f t="shared" si="18"/>
        <v>170.03272725315773</v>
      </c>
      <c r="AO115">
        <f t="shared" si="18"/>
        <v>168.48597911021571</v>
      </c>
      <c r="AP115">
        <f t="shared" si="12"/>
        <v>167.5941582670427</v>
      </c>
      <c r="AQ115">
        <f t="shared" si="9"/>
        <v>167.08557100733287</v>
      </c>
      <c r="AR115">
        <f t="shared" si="9"/>
        <v>166.79933294395397</v>
      </c>
      <c r="AS115">
        <f t="shared" si="9"/>
        <v>166.6420680404552</v>
      </c>
      <c r="AT115">
        <f t="shared" si="10"/>
        <v>166.65216274709897</v>
      </c>
    </row>
    <row r="116" spans="1:46" x14ac:dyDescent="0.3">
      <c r="A116">
        <v>5.9</v>
      </c>
      <c r="B116">
        <f t="shared" si="3"/>
        <v>-5.3580757675386375</v>
      </c>
      <c r="C116">
        <f t="shared" si="17"/>
        <v>-5.35807576754351</v>
      </c>
      <c r="D116">
        <f t="shared" si="17"/>
        <v>-4.6883162961833085</v>
      </c>
      <c r="E116">
        <f t="shared" si="17"/>
        <v>-3.6836770889748793</v>
      </c>
      <c r="F116">
        <f t="shared" si="17"/>
        <v>-2.679037881083608</v>
      </c>
      <c r="G116">
        <f t="shared" si="17"/>
        <v>-1.8418385396146051</v>
      </c>
      <c r="H116">
        <f t="shared" si="17"/>
        <v>-1.2139390302575159</v>
      </c>
      <c r="I116">
        <f t="shared" si="17"/>
        <v>-0.77440936712683628</v>
      </c>
      <c r="J116">
        <f t="shared" si="17"/>
        <v>-0.48138957860736609</v>
      </c>
      <c r="K116">
        <f t="shared" si="17"/>
        <v>-0.29301968871755651</v>
      </c>
      <c r="L116">
        <f t="shared" si="17"/>
        <v>-0.17528845685574856</v>
      </c>
      <c r="M116">
        <f t="shared" si="17"/>
        <v>-0.10334149396994775</v>
      </c>
      <c r="N116">
        <f t="shared" si="17"/>
        <v>-6.0173123620721747E-2</v>
      </c>
      <c r="O116">
        <f t="shared" si="17"/>
        <v>-3.4664167338008783E-2</v>
      </c>
      <c r="P116">
        <f t="shared" si="17"/>
        <v>-1.9783219275703715E-2</v>
      </c>
      <c r="Q116">
        <f t="shared" si="17"/>
        <v>-1.1196659704933873E-2</v>
      </c>
      <c r="R116">
        <f t="shared" si="11"/>
        <v>-6.2873624350671814E-3</v>
      </c>
      <c r="S116">
        <f t="shared" si="5"/>
        <v>-3.5002535829896345E-3</v>
      </c>
      <c r="T116">
        <f t="shared" si="5"/>
        <v>-1.9225845410189087E-3</v>
      </c>
      <c r="U116">
        <f t="shared" si="5"/>
        <v>-1.0219718490497597E-3</v>
      </c>
      <c r="V116">
        <f t="shared" si="6"/>
        <v>0</v>
      </c>
      <c r="W116">
        <f t="shared" si="2"/>
        <v>0</v>
      </c>
      <c r="Y116">
        <v>5.9</v>
      </c>
      <c r="Z116">
        <f t="shared" si="7"/>
        <v>723.5367494426622</v>
      </c>
      <c r="AA116">
        <f t="shared" si="18"/>
        <v>723.53674948269054</v>
      </c>
      <c r="AB116">
        <f t="shared" si="18"/>
        <v>653.89815009106223</v>
      </c>
      <c r="AC116">
        <f t="shared" si="18"/>
        <v>549.44025102059356</v>
      </c>
      <c r="AD116">
        <f t="shared" si="18"/>
        <v>444.98235202099812</v>
      </c>
      <c r="AE116">
        <f t="shared" si="18"/>
        <v>357.93410301678728</v>
      </c>
      <c r="AF116">
        <f t="shared" si="18"/>
        <v>292.64791660208891</v>
      </c>
      <c r="AG116">
        <f t="shared" si="18"/>
        <v>246.94758679602731</v>
      </c>
      <c r="AH116">
        <f t="shared" si="18"/>
        <v>216.48070162062771</v>
      </c>
      <c r="AI116">
        <f t="shared" si="18"/>
        <v>196.89484955190471</v>
      </c>
      <c r="AJ116">
        <f t="shared" si="18"/>
        <v>184.65369727850279</v>
      </c>
      <c r="AK116">
        <f t="shared" si="18"/>
        <v>177.17300340190837</v>
      </c>
      <c r="AL116">
        <f t="shared" si="18"/>
        <v>172.68460710348478</v>
      </c>
      <c r="AM116">
        <f t="shared" si="18"/>
        <v>170.03241179357511</v>
      </c>
      <c r="AN116">
        <f t="shared" si="18"/>
        <v>168.48537309575445</v>
      </c>
      <c r="AO116">
        <f t="shared" si="18"/>
        <v>167.59299604752766</v>
      </c>
      <c r="AP116">
        <f t="shared" si="12"/>
        <v>167.08334618711839</v>
      </c>
      <c r="AQ116">
        <f t="shared" si="9"/>
        <v>166.7950825411568</v>
      </c>
      <c r="AR116">
        <f t="shared" si="9"/>
        <v>166.63396571012336</v>
      </c>
      <c r="AS116">
        <f t="shared" si="9"/>
        <v>166.54590267716719</v>
      </c>
      <c r="AT116">
        <f t="shared" si="10"/>
        <v>166.55121568066374</v>
      </c>
    </row>
    <row r="117" spans="1:46" x14ac:dyDescent="0.3">
      <c r="A117">
        <v>6</v>
      </c>
      <c r="B117">
        <f t="shared" si="3"/>
        <v>-5.3580757677335633</v>
      </c>
      <c r="C117">
        <f t="shared" si="17"/>
        <v>-4.6883162967437197</v>
      </c>
      <c r="D117">
        <f t="shared" si="17"/>
        <v>-3.6836770900664635</v>
      </c>
      <c r="E117">
        <f t="shared" si="17"/>
        <v>-2.6790378832082968</v>
      </c>
      <c r="F117">
        <f t="shared" si="17"/>
        <v>-1.841838543747027</v>
      </c>
      <c r="G117">
        <f t="shared" si="17"/>
        <v>-1.2139390382884545</v>
      </c>
      <c r="H117">
        <f t="shared" si="17"/>
        <v>-0.77440938272088977</v>
      </c>
      <c r="I117">
        <f t="shared" si="17"/>
        <v>-0.48138960885982612</v>
      </c>
      <c r="J117">
        <f t="shared" si="17"/>
        <v>-0.29301974735119513</v>
      </c>
      <c r="K117">
        <f t="shared" si="17"/>
        <v>-0.17528857038045659</v>
      </c>
      <c r="L117">
        <f t="shared" si="17"/>
        <v>-0.10334171353421091</v>
      </c>
      <c r="M117">
        <f t="shared" si="17"/>
        <v>-6.0173547778957372E-2</v>
      </c>
      <c r="N117">
        <f t="shared" si="17"/>
        <v>-3.4664985713905062E-2</v>
      </c>
      <c r="O117">
        <f t="shared" si="17"/>
        <v>-1.9784796146333078E-2</v>
      </c>
      <c r="P117">
        <f t="shared" si="17"/>
        <v>-1.1199693683860822E-2</v>
      </c>
      <c r="Q117">
        <f t="shared" si="17"/>
        <v>-6.2931908682679243E-3</v>
      </c>
      <c r="R117">
        <f t="shared" si="11"/>
        <v>-3.5114314000901127E-3</v>
      </c>
      <c r="S117">
        <f t="shared" si="5"/>
        <v>-1.9439820766110547E-3</v>
      </c>
      <c r="T117">
        <f t="shared" si="5"/>
        <v>-1.0628507230108356E-3</v>
      </c>
      <c r="U117">
        <f t="shared" si="5"/>
        <v>-5.6336198178452788E-4</v>
      </c>
      <c r="V117">
        <f t="shared" si="6"/>
        <v>0</v>
      </c>
      <c r="W117">
        <f t="shared" si="2"/>
        <v>0</v>
      </c>
      <c r="Y117">
        <v>6</v>
      </c>
      <c r="Z117">
        <f t="shared" si="7"/>
        <v>723.5367494426622</v>
      </c>
      <c r="AA117">
        <f t="shared" si="18"/>
        <v>653.89815003279318</v>
      </c>
      <c r="AB117">
        <f t="shared" si="18"/>
        <v>549.44025090709556</v>
      </c>
      <c r="AC117">
        <f t="shared" si="18"/>
        <v>444.98235180008248</v>
      </c>
      <c r="AD117">
        <f t="shared" si="18"/>
        <v>357.93410258711651</v>
      </c>
      <c r="AE117">
        <f t="shared" si="18"/>
        <v>292.64791576706773</v>
      </c>
      <c r="AF117">
        <f t="shared" si="18"/>
        <v>246.94758517462725</v>
      </c>
      <c r="AG117">
        <f t="shared" si="18"/>
        <v>216.48069847511198</v>
      </c>
      <c r="AH117">
        <f t="shared" si="18"/>
        <v>196.89484345544076</v>
      </c>
      <c r="AI117">
        <f t="shared" si="18"/>
        <v>184.6536854747105</v>
      </c>
      <c r="AJ117">
        <f t="shared" si="18"/>
        <v>177.1729805725966</v>
      </c>
      <c r="AK117">
        <f t="shared" si="18"/>
        <v>172.68456300140522</v>
      </c>
      <c r="AL117">
        <f t="shared" si="18"/>
        <v>170.03232670250333</v>
      </c>
      <c r="AM117">
        <f t="shared" si="18"/>
        <v>168.48520913978689</v>
      </c>
      <c r="AN117">
        <f t="shared" si="18"/>
        <v>167.59268058794504</v>
      </c>
      <c r="AO117">
        <f t="shared" si="18"/>
        <v>167.08274017265717</v>
      </c>
      <c r="AP117">
        <f t="shared" si="12"/>
        <v>166.79392032164179</v>
      </c>
      <c r="AQ117">
        <f t="shared" si="9"/>
        <v>166.63174088990888</v>
      </c>
      <c r="AR117">
        <f t="shared" si="9"/>
        <v>166.54165227437002</v>
      </c>
      <c r="AS117">
        <f t="shared" si="9"/>
        <v>166.49263981711428</v>
      </c>
      <c r="AT117">
        <f t="shared" si="10"/>
        <v>166.49542914394956</v>
      </c>
    </row>
    <row r="118" spans="1:46" x14ac:dyDescent="0.3">
      <c r="A118">
        <v>6.1</v>
      </c>
      <c r="B118">
        <f t="shared" si="3"/>
        <v>-4.6883162968411831</v>
      </c>
      <c r="C118">
        <f t="shared" si="17"/>
        <v>-3.6836770903539797</v>
      </c>
      <c r="D118">
        <f t="shared" si="17"/>
        <v>-2.6790378837687081</v>
      </c>
      <c r="E118">
        <f t="shared" si="17"/>
        <v>-1.841838544838611</v>
      </c>
      <c r="F118">
        <f t="shared" si="17"/>
        <v>-1.2139390404131429</v>
      </c>
      <c r="G118">
        <f t="shared" si="17"/>
        <v>-0.77440938685331162</v>
      </c>
      <c r="H118">
        <f t="shared" si="17"/>
        <v>-0.48138961689076487</v>
      </c>
      <c r="I118">
        <f t="shared" si="17"/>
        <v>-0.29301976294524856</v>
      </c>
      <c r="J118">
        <f t="shared" si="17"/>
        <v>-0.1752886006329166</v>
      </c>
      <c r="K118">
        <f t="shared" si="17"/>
        <v>-0.10334177216784945</v>
      </c>
      <c r="L118">
        <f t="shared" si="17"/>
        <v>-6.0173661303665429E-2</v>
      </c>
      <c r="M118">
        <f t="shared" si="17"/>
        <v>-3.4665205278168278E-2</v>
      </c>
      <c r="N118">
        <f t="shared" si="17"/>
        <v>-1.9785220304568821E-2</v>
      </c>
      <c r="O118">
        <f t="shared" si="17"/>
        <v>-1.1200512059757065E-2</v>
      </c>
      <c r="P118">
        <f t="shared" si="17"/>
        <v>-6.2947677388972834E-3</v>
      </c>
      <c r="Q118">
        <f t="shared" si="17"/>
        <v>-3.5144653790172035E-3</v>
      </c>
      <c r="R118">
        <f t="shared" si="11"/>
        <v>-1.9498105098117082E-3</v>
      </c>
      <c r="S118">
        <f t="shared" si="5"/>
        <v>-1.0740285401112295E-3</v>
      </c>
      <c r="T118">
        <f t="shared" si="5"/>
        <v>-5.8475951737668817E-4</v>
      </c>
      <c r="U118">
        <f t="shared" si="5"/>
        <v>-3.0914648433645121E-4</v>
      </c>
      <c r="V118">
        <f t="shared" si="6"/>
        <v>0</v>
      </c>
      <c r="W118">
        <f t="shared" si="2"/>
        <v>0</v>
      </c>
      <c r="Y118">
        <v>6.1</v>
      </c>
      <c r="Z118">
        <f t="shared" si="7"/>
        <v>723.5367494426622</v>
      </c>
      <c r="AA118">
        <f t="shared" si="18"/>
        <v>549.44025087720092</v>
      </c>
      <c r="AB118">
        <f t="shared" si="18"/>
        <v>444.98235174181343</v>
      </c>
      <c r="AC118">
        <f t="shared" si="18"/>
        <v>357.93410247361851</v>
      </c>
      <c r="AD118">
        <f t="shared" si="18"/>
        <v>292.64791554615209</v>
      </c>
      <c r="AE118">
        <f t="shared" si="18"/>
        <v>246.94758474495646</v>
      </c>
      <c r="AF118">
        <f t="shared" si="18"/>
        <v>216.48069764009082</v>
      </c>
      <c r="AG118">
        <f t="shared" si="18"/>
        <v>196.8948418340407</v>
      </c>
      <c r="AH118">
        <f t="shared" si="18"/>
        <v>184.65368232919477</v>
      </c>
      <c r="AI118">
        <f t="shared" si="18"/>
        <v>177.17297447613265</v>
      </c>
      <c r="AJ118">
        <f t="shared" si="18"/>
        <v>172.68455119761296</v>
      </c>
      <c r="AK118">
        <f t="shared" si="18"/>
        <v>170.03230387319155</v>
      </c>
      <c r="AL118">
        <f t="shared" si="18"/>
        <v>168.4851650377073</v>
      </c>
      <c r="AM118">
        <f t="shared" si="18"/>
        <v>167.59259549687326</v>
      </c>
      <c r="AN118">
        <f t="shared" si="18"/>
        <v>167.0825762166896</v>
      </c>
      <c r="AO118">
        <f t="shared" si="18"/>
        <v>166.79360486205917</v>
      </c>
      <c r="AP118">
        <f t="shared" si="12"/>
        <v>166.63113487544766</v>
      </c>
      <c r="AQ118">
        <f t="shared" si="9"/>
        <v>166.54049005485501</v>
      </c>
      <c r="AR118">
        <f t="shared" si="9"/>
        <v>166.49041499689983</v>
      </c>
      <c r="AS118">
        <f t="shared" si="9"/>
        <v>166.46328547279532</v>
      </c>
      <c r="AT118">
        <f t="shared" si="10"/>
        <v>166.4647465487572</v>
      </c>
    </row>
    <row r="119" spans="1:46" x14ac:dyDescent="0.3">
      <c r="A119">
        <v>6.2</v>
      </c>
      <c r="B119">
        <f t="shared" si="3"/>
        <v>-3.3487973549077896</v>
      </c>
      <c r="C119">
        <f t="shared" si="17"/>
        <v>-2.3441581484199814</v>
      </c>
      <c r="D119">
        <f t="shared" si="17"/>
        <v>-1.841838545126127</v>
      </c>
      <c r="E119">
        <f t="shared" si="17"/>
        <v>-1.2139390409735542</v>
      </c>
      <c r="F119">
        <f t="shared" si="17"/>
        <v>-0.77440938794489533</v>
      </c>
      <c r="G119">
        <f t="shared" si="17"/>
        <v>-0.48138961901545335</v>
      </c>
      <c r="H119">
        <f t="shared" si="17"/>
        <v>-0.29301976707767052</v>
      </c>
      <c r="I119">
        <f t="shared" si="17"/>
        <v>-0.17528860866385529</v>
      </c>
      <c r="J119">
        <f t="shared" si="17"/>
        <v>-0.10334178776190293</v>
      </c>
      <c r="K119">
        <f t="shared" si="17"/>
        <v>-6.0173691556125578E-2</v>
      </c>
      <c r="L119">
        <f t="shared" si="17"/>
        <v>-3.4665263911806812E-2</v>
      </c>
      <c r="M119">
        <f t="shared" si="17"/>
        <v>-1.9785333829276684E-2</v>
      </c>
      <c r="N119">
        <f t="shared" si="17"/>
        <v>-1.1200731624020289E-2</v>
      </c>
      <c r="O119">
        <f t="shared" si="17"/>
        <v>-6.2951918971332222E-3</v>
      </c>
      <c r="P119">
        <f t="shared" si="17"/>
        <v>-3.515283754913499E-3</v>
      </c>
      <c r="Q119">
        <f t="shared" si="17"/>
        <v>-1.9513873804410213E-3</v>
      </c>
      <c r="R119">
        <f t="shared" si="11"/>
        <v>-1.0770625190383485E-3</v>
      </c>
      <c r="S119">
        <f t="shared" si="5"/>
        <v>-5.9058795057744093E-4</v>
      </c>
      <c r="T119">
        <f t="shared" si="5"/>
        <v>-3.2032430143678762E-4</v>
      </c>
      <c r="U119">
        <f t="shared" si="5"/>
        <v>-1.6894472129660418E-4</v>
      </c>
      <c r="V119">
        <f t="shared" si="6"/>
        <v>0</v>
      </c>
      <c r="W119">
        <f t="shared" si="2"/>
        <v>0</v>
      </c>
      <c r="Y119">
        <v>6.2</v>
      </c>
      <c r="Z119">
        <f t="shared" si="7"/>
        <v>723.5367494426622</v>
      </c>
      <c r="AA119">
        <f t="shared" si="18"/>
        <v>479.80165144168097</v>
      </c>
      <c r="AB119">
        <f t="shared" si="18"/>
        <v>357.93410244372387</v>
      </c>
      <c r="AC119">
        <f t="shared" si="18"/>
        <v>292.6479154878831</v>
      </c>
      <c r="AD119">
        <f t="shared" si="18"/>
        <v>246.94758463145845</v>
      </c>
      <c r="AE119">
        <f t="shared" si="18"/>
        <v>216.48069741917519</v>
      </c>
      <c r="AF119">
        <f t="shared" si="18"/>
        <v>196.89484140436991</v>
      </c>
      <c r="AG119">
        <f t="shared" si="18"/>
        <v>184.65368149417361</v>
      </c>
      <c r="AH119">
        <f t="shared" si="18"/>
        <v>177.17297285473262</v>
      </c>
      <c r="AI119">
        <f t="shared" si="18"/>
        <v>172.68454805209723</v>
      </c>
      <c r="AJ119">
        <f t="shared" si="18"/>
        <v>170.0322977767276</v>
      </c>
      <c r="AK119">
        <f t="shared" si="18"/>
        <v>168.48515323391504</v>
      </c>
      <c r="AL119">
        <f t="shared" si="18"/>
        <v>167.59257266756148</v>
      </c>
      <c r="AM119">
        <f t="shared" si="18"/>
        <v>167.08253211461002</v>
      </c>
      <c r="AN119">
        <f t="shared" si="18"/>
        <v>166.79351977098739</v>
      </c>
      <c r="AO119">
        <f t="shared" si="18"/>
        <v>166.63097091948009</v>
      </c>
      <c r="AP119">
        <f t="shared" si="12"/>
        <v>166.54017459527239</v>
      </c>
      <c r="AQ119">
        <f t="shared" si="9"/>
        <v>166.4898089824386</v>
      </c>
      <c r="AR119">
        <f t="shared" si="9"/>
        <v>166.46212325328028</v>
      </c>
      <c r="AS119">
        <f t="shared" si="9"/>
        <v>166.44718043094653</v>
      </c>
      <c r="AT119">
        <f t="shared" si="10"/>
        <v>166.44794417519915</v>
      </c>
    </row>
    <row r="120" spans="1:46" x14ac:dyDescent="0.3">
      <c r="A120">
        <v>6.3</v>
      </c>
      <c r="B120">
        <f t="shared" si="3"/>
        <v>-1.6743986774532846</v>
      </c>
      <c r="C120">
        <f t="shared" si="17"/>
        <v>-0.83719933871323993</v>
      </c>
      <c r="D120">
        <f t="shared" si="17"/>
        <v>-0.87905930562482804</v>
      </c>
      <c r="E120">
        <f t="shared" si="17"/>
        <v>-0.77440938823241123</v>
      </c>
      <c r="F120">
        <f t="shared" si="17"/>
        <v>-0.48138961957586429</v>
      </c>
      <c r="G120">
        <f t="shared" si="17"/>
        <v>-0.29301976816925424</v>
      </c>
      <c r="H120">
        <f t="shared" si="17"/>
        <v>-0.1752886107885438</v>
      </c>
      <c r="I120">
        <f t="shared" si="17"/>
        <v>-0.10334179189432505</v>
      </c>
      <c r="J120">
        <f t="shared" si="17"/>
        <v>-6.0173699587064304E-2</v>
      </c>
      <c r="K120">
        <f t="shared" si="17"/>
        <v>-3.466527950586016E-2</v>
      </c>
      <c r="L120">
        <f t="shared" si="17"/>
        <v>-1.9785364081736798E-2</v>
      </c>
      <c r="M120">
        <f t="shared" si="17"/>
        <v>-1.120079025765883E-2</v>
      </c>
      <c r="N120">
        <f t="shared" si="17"/>
        <v>-6.2953054218410848E-3</v>
      </c>
      <c r="O120">
        <f t="shared" si="17"/>
        <v>-3.5155033191767537E-3</v>
      </c>
      <c r="P120">
        <f t="shared" si="17"/>
        <v>-1.9518115386770347E-3</v>
      </c>
      <c r="Q120">
        <f t="shared" si="17"/>
        <v>-1.0778808949346856E-3</v>
      </c>
      <c r="R120">
        <f t="shared" si="11"/>
        <v>-5.9216482120678026E-4</v>
      </c>
      <c r="S120">
        <f t="shared" si="5"/>
        <v>-3.2335828036375542E-4</v>
      </c>
      <c r="T120">
        <f t="shared" si="5"/>
        <v>-1.7477315449720518E-4</v>
      </c>
      <c r="U120">
        <f t="shared" si="5"/>
        <v>-9.197746641650018E-5</v>
      </c>
      <c r="V120">
        <f t="shared" si="6"/>
        <v>0</v>
      </c>
      <c r="W120">
        <f t="shared" si="2"/>
        <v>0</v>
      </c>
      <c r="Y120">
        <v>6.3</v>
      </c>
      <c r="Z120">
        <f t="shared" si="7"/>
        <v>723.5367494426622</v>
      </c>
      <c r="AA120">
        <f t="shared" si="18"/>
        <v>462.39200158145525</v>
      </c>
      <c r="AB120">
        <f t="shared" si="18"/>
        <v>327.46721518775064</v>
      </c>
      <c r="AC120">
        <f t="shared" si="18"/>
        <v>246.94758460156382</v>
      </c>
      <c r="AD120">
        <f t="shared" si="18"/>
        <v>216.48069736090616</v>
      </c>
      <c r="AE120">
        <f t="shared" si="18"/>
        <v>196.89484129087191</v>
      </c>
      <c r="AF120">
        <f t="shared" si="18"/>
        <v>184.65368127325797</v>
      </c>
      <c r="AG120">
        <f t="shared" si="18"/>
        <v>177.17297242506183</v>
      </c>
      <c r="AH120">
        <f t="shared" si="18"/>
        <v>172.68454721707607</v>
      </c>
      <c r="AI120">
        <f t="shared" si="18"/>
        <v>170.03229615532757</v>
      </c>
      <c r="AJ120">
        <f t="shared" si="18"/>
        <v>168.48515008839931</v>
      </c>
      <c r="AK120">
        <f t="shared" si="18"/>
        <v>167.59256657109754</v>
      </c>
      <c r="AL120">
        <f t="shared" si="18"/>
        <v>167.08252031081776</v>
      </c>
      <c r="AM120">
        <f t="shared" si="18"/>
        <v>166.79349694167561</v>
      </c>
      <c r="AN120">
        <f t="shared" si="18"/>
        <v>166.63092681740048</v>
      </c>
      <c r="AO120">
        <f t="shared" si="18"/>
        <v>166.54008950420061</v>
      </c>
      <c r="AP120">
        <f t="shared" si="12"/>
        <v>166.48964502647104</v>
      </c>
      <c r="AQ120">
        <f t="shared" si="9"/>
        <v>166.46180779369766</v>
      </c>
      <c r="AR120">
        <f t="shared" si="9"/>
        <v>166.44657441648533</v>
      </c>
      <c r="AS120">
        <f t="shared" si="9"/>
        <v>166.43838076890509</v>
      </c>
      <c r="AT120">
        <f t="shared" si="10"/>
        <v>166.43877924416753</v>
      </c>
    </row>
    <row r="121" spans="1:46" x14ac:dyDescent="0.3">
      <c r="A121">
        <v>6.4</v>
      </c>
      <c r="B121">
        <f t="shared" si="3"/>
        <v>1.4012346838399026E-11</v>
      </c>
      <c r="C121">
        <f t="shared" si="17"/>
        <v>0.62789950406912132</v>
      </c>
      <c r="D121">
        <f t="shared" si="17"/>
        <v>0.23022981818047583</v>
      </c>
      <c r="E121">
        <f t="shared" si="17"/>
        <v>-0.14650988422713818</v>
      </c>
      <c r="F121">
        <f t="shared" si="17"/>
        <v>-0.29301976845677025</v>
      </c>
      <c r="G121">
        <f t="shared" si="17"/>
        <v>-0.17528861134895465</v>
      </c>
      <c r="H121">
        <f t="shared" si="17"/>
        <v>-0.1033417929859088</v>
      </c>
      <c r="I121">
        <f t="shared" si="17"/>
        <v>-6.0173701711752854E-2</v>
      </c>
      <c r="J121">
        <f t="shared" si="17"/>
        <v>-3.4665283638282272E-2</v>
      </c>
      <c r="K121">
        <f t="shared" si="17"/>
        <v>-1.9785372112675517E-2</v>
      </c>
      <c r="L121">
        <f t="shared" si="17"/>
        <v>-1.1200805851712115E-2</v>
      </c>
      <c r="M121">
        <f t="shared" si="17"/>
        <v>-6.2953356743011826E-3</v>
      </c>
      <c r="N121">
        <f t="shared" si="17"/>
        <v>-3.5155619528153149E-3</v>
      </c>
      <c r="O121">
        <f t="shared" si="17"/>
        <v>-1.951925063384798E-3</v>
      </c>
      <c r="P121">
        <f t="shared" si="17"/>
        <v>-1.0781004591979759E-3</v>
      </c>
      <c r="Q121">
        <f t="shared" si="17"/>
        <v>-5.9258897944298094E-4</v>
      </c>
      <c r="R121">
        <f t="shared" si="11"/>
        <v>-3.2417665626003733E-4</v>
      </c>
      <c r="S121">
        <f t="shared" si="5"/>
        <v>-1.7635002512661829E-4</v>
      </c>
      <c r="T121">
        <f t="shared" si="5"/>
        <v>-9.5011445343514699E-5</v>
      </c>
      <c r="U121">
        <f t="shared" si="5"/>
        <v>-4.9900969190951927E-5</v>
      </c>
      <c r="V121">
        <f t="shared" si="6"/>
        <v>0</v>
      </c>
      <c r="W121">
        <f t="shared" si="2"/>
        <v>0</v>
      </c>
      <c r="Y121">
        <v>6.4</v>
      </c>
      <c r="Z121">
        <f t="shared" si="7"/>
        <v>723.5367494426622</v>
      </c>
      <c r="AA121">
        <f t="shared" si="18"/>
        <v>484.15406390210626</v>
      </c>
      <c r="AB121">
        <f t="shared" si="18"/>
        <v>351.40548373929516</v>
      </c>
      <c r="AC121">
        <f t="shared" si="18"/>
        <v>251.29999706077373</v>
      </c>
      <c r="AD121">
        <f t="shared" si="18"/>
        <v>196.89484126097727</v>
      </c>
      <c r="AE121">
        <f t="shared" si="18"/>
        <v>184.65368121498895</v>
      </c>
      <c r="AF121">
        <f t="shared" si="18"/>
        <v>177.17297231156383</v>
      </c>
      <c r="AG121">
        <f t="shared" si="18"/>
        <v>172.68454699616044</v>
      </c>
      <c r="AH121">
        <f t="shared" si="18"/>
        <v>170.03229572565678</v>
      </c>
      <c r="AI121">
        <f t="shared" si="18"/>
        <v>168.48514925337815</v>
      </c>
      <c r="AJ121">
        <f t="shared" si="18"/>
        <v>167.5925649496975</v>
      </c>
      <c r="AK121">
        <f t="shared" si="18"/>
        <v>167.08251716530202</v>
      </c>
      <c r="AL121">
        <f t="shared" si="18"/>
        <v>166.79349084521166</v>
      </c>
      <c r="AM121">
        <f t="shared" si="18"/>
        <v>166.63091501360825</v>
      </c>
      <c r="AN121">
        <f t="shared" si="18"/>
        <v>166.54006667488883</v>
      </c>
      <c r="AO121">
        <f t="shared" si="18"/>
        <v>166.48960092439142</v>
      </c>
      <c r="AP121">
        <f t="shared" si="12"/>
        <v>166.46172270262588</v>
      </c>
      <c r="AQ121">
        <f t="shared" si="9"/>
        <v>166.44641046051774</v>
      </c>
      <c r="AR121">
        <f t="shared" si="9"/>
        <v>166.43806530932247</v>
      </c>
      <c r="AS121">
        <f t="shared" si="9"/>
        <v>166.43359076419048</v>
      </c>
      <c r="AT121">
        <f t="shared" si="10"/>
        <v>166.43379830338927</v>
      </c>
    </row>
    <row r="122" spans="1:46" x14ac:dyDescent="0.3">
      <c r="A122">
        <v>6.5</v>
      </c>
      <c r="B122">
        <f t="shared" si="3"/>
        <v>1.4650988428027696</v>
      </c>
      <c r="C122">
        <f t="shared" si="17"/>
        <v>1.9046284956413768</v>
      </c>
      <c r="D122">
        <f t="shared" si="17"/>
        <v>1.3604489254668113</v>
      </c>
      <c r="E122">
        <f t="shared" si="17"/>
        <v>0.71161943795611671</v>
      </c>
      <c r="F122">
        <f t="shared" si="17"/>
        <v>0.1595911239997716</v>
      </c>
      <c r="G122">
        <f t="shared" si="17"/>
        <v>-0.10334179327342485</v>
      </c>
      <c r="H122">
        <f t="shared" si="17"/>
        <v>-6.017370227216369E-2</v>
      </c>
      <c r="I122">
        <f t="shared" si="17"/>
        <v>-3.4665284729866068E-2</v>
      </c>
      <c r="J122">
        <f t="shared" si="17"/>
        <v>-1.9785374237364102E-2</v>
      </c>
      <c r="K122">
        <f t="shared" si="17"/>
        <v>-1.1200809984134205E-2</v>
      </c>
      <c r="L122">
        <f t="shared" si="17"/>
        <v>-6.2953437052398926E-3</v>
      </c>
      <c r="M122">
        <f t="shared" si="17"/>
        <v>-3.5155775468685745E-3</v>
      </c>
      <c r="N122">
        <f t="shared" si="17"/>
        <v>-1.9519553158449752E-3</v>
      </c>
      <c r="O122">
        <f t="shared" si="17"/>
        <v>-1.0781590928365639E-3</v>
      </c>
      <c r="P122">
        <f t="shared" si="17"/>
        <v>-5.9270250415065164E-4</v>
      </c>
      <c r="Q122">
        <f t="shared" si="17"/>
        <v>-3.243962205233181E-4</v>
      </c>
      <c r="R122">
        <f t="shared" si="11"/>
        <v>-1.7677418336281293E-4</v>
      </c>
      <c r="S122">
        <f t="shared" si="5"/>
        <v>-9.5829821239792418E-5</v>
      </c>
      <c r="T122">
        <f t="shared" si="5"/>
        <v>-5.147783982036399E-5</v>
      </c>
      <c r="U122">
        <f t="shared" si="5"/>
        <v>-2.6986444140040476E-5</v>
      </c>
      <c r="V122">
        <f t="shared" si="6"/>
        <v>0</v>
      </c>
      <c r="W122">
        <f t="shared" ref="W122:W185" si="19">IF(A122&gt;0,IF($B$38&gt;0,MAX(0,1-A122/$B$38),0),1)</f>
        <v>0</v>
      </c>
      <c r="Y122">
        <v>6.5</v>
      </c>
      <c r="Z122">
        <f t="shared" si="7"/>
        <v>723.5367494426622</v>
      </c>
      <c r="AA122">
        <f t="shared" si="18"/>
        <v>525.50198231321144</v>
      </c>
      <c r="AB122">
        <f t="shared" si="18"/>
        <v>407.98684577512932</v>
      </c>
      <c r="AC122">
        <f t="shared" si="18"/>
        <v>301.35274039870865</v>
      </c>
      <c r="AD122">
        <f t="shared" si="18"/>
        <v>219.47298091485652</v>
      </c>
      <c r="AE122">
        <f t="shared" si="18"/>
        <v>177.17297228166922</v>
      </c>
      <c r="AF122">
        <f t="shared" si="18"/>
        <v>172.68454693789141</v>
      </c>
      <c r="AG122">
        <f t="shared" si="18"/>
        <v>170.03229561215878</v>
      </c>
      <c r="AH122">
        <f t="shared" si="18"/>
        <v>168.48514903246252</v>
      </c>
      <c r="AI122">
        <f t="shared" si="18"/>
        <v>167.59256452002671</v>
      </c>
      <c r="AJ122">
        <f t="shared" si="18"/>
        <v>167.08251633028087</v>
      </c>
      <c r="AK122">
        <f t="shared" si="18"/>
        <v>166.79348922381163</v>
      </c>
      <c r="AL122">
        <f t="shared" si="18"/>
        <v>166.63091186809248</v>
      </c>
      <c r="AM122">
        <f t="shared" si="18"/>
        <v>166.54006057842489</v>
      </c>
      <c r="AN122">
        <f t="shared" si="18"/>
        <v>166.48958912059919</v>
      </c>
      <c r="AO122">
        <f t="shared" si="18"/>
        <v>166.46169987331407</v>
      </c>
      <c r="AP122">
        <f t="shared" si="12"/>
        <v>166.44636635843815</v>
      </c>
      <c r="AQ122">
        <f t="shared" si="9"/>
        <v>166.43798021825066</v>
      </c>
      <c r="AR122">
        <f t="shared" si="9"/>
        <v>166.43342680822289</v>
      </c>
      <c r="AS122">
        <f t="shared" si="9"/>
        <v>166.43099237341752</v>
      </c>
      <c r="AT122">
        <f t="shared" si="10"/>
        <v>166.43110029380136</v>
      </c>
    </row>
    <row r="123" spans="1:46" x14ac:dyDescent="0.3">
      <c r="A123">
        <v>6.6</v>
      </c>
      <c r="B123">
        <f t="shared" ref="B123:B186" si="20">0.5*(B122+C122+9.81/$J$38*(Z122-AA122)-$B$37*$J$41/(2*$J$37)*(B122*ABS(B122)+C122*ABS(C122)))</f>
        <v>2.6371779170357557</v>
      </c>
      <c r="C123">
        <f t="shared" si="17"/>
        <v>2.9301976855948384</v>
      </c>
      <c r="D123">
        <f t="shared" si="17"/>
        <v>2.3860181154170172</v>
      </c>
      <c r="E123">
        <f t="shared" si="17"/>
        <v>1.6665499336937208</v>
      </c>
      <c r="F123">
        <f t="shared" si="17"/>
        <v>0.90129741313946199</v>
      </c>
      <c r="G123">
        <f t="shared" si="17"/>
        <v>0.27470603307656266</v>
      </c>
      <c r="H123">
        <f t="shared" si="17"/>
        <v>-3.4665285017382023E-2</v>
      </c>
      <c r="I123">
        <f t="shared" si="17"/>
        <v>-1.9785374797774945E-2</v>
      </c>
      <c r="J123">
        <f t="shared" si="17"/>
        <v>-1.1200811075718005E-2</v>
      </c>
      <c r="K123">
        <f t="shared" si="17"/>
        <v>-6.2953458299284818E-3</v>
      </c>
      <c r="L123">
        <f t="shared" si="17"/>
        <v>-3.5155816792906414E-3</v>
      </c>
      <c r="M123">
        <f t="shared" si="17"/>
        <v>-1.9519633467835825E-3</v>
      </c>
      <c r="N123">
        <f t="shared" si="17"/>
        <v>-1.0781746868898253E-3</v>
      </c>
      <c r="O123">
        <f t="shared" si="17"/>
        <v>-5.9273275661095813E-4</v>
      </c>
      <c r="P123">
        <f t="shared" si="17"/>
        <v>-3.2445485416177826E-4</v>
      </c>
      <c r="Q123">
        <f t="shared" si="17"/>
        <v>-1.7688770807057101E-4</v>
      </c>
      <c r="R123">
        <f t="shared" si="11"/>
        <v>-9.6049385503066306E-5</v>
      </c>
      <c r="S123">
        <f t="shared" si="11"/>
        <v>-5.1901998056418425E-5</v>
      </c>
      <c r="T123">
        <f t="shared" si="11"/>
        <v>-2.7804820036464446E-5</v>
      </c>
      <c r="U123">
        <f t="shared" si="11"/>
        <v>-1.4551122618432584E-5</v>
      </c>
      <c r="V123">
        <f t="shared" ref="V123:V186" si="21">$B$26*W123*SQRT(AT123/$J$39)</f>
        <v>0</v>
      </c>
      <c r="W123">
        <f t="shared" si="19"/>
        <v>0</v>
      </c>
      <c r="Y123">
        <v>6.6</v>
      </c>
      <c r="Z123">
        <f t="shared" ref="Z123:Z186" si="22">$J$39-$B$26^2/19.62</f>
        <v>723.5367494426622</v>
      </c>
      <c r="AA123">
        <f t="shared" si="18"/>
        <v>571.20231318905269</v>
      </c>
      <c r="AB123">
        <f t="shared" si="18"/>
        <v>475.44923897262493</v>
      </c>
      <c r="AC123">
        <f t="shared" si="18"/>
        <v>376.15982962921214</v>
      </c>
      <c r="AD123">
        <f t="shared" si="18"/>
        <v>281.63087141940059</v>
      </c>
      <c r="AE123">
        <f t="shared" si="18"/>
        <v>207.50384663775898</v>
      </c>
      <c r="AF123">
        <f t="shared" si="18"/>
        <v>170.03229558226417</v>
      </c>
      <c r="AG123">
        <f t="shared" si="18"/>
        <v>168.48514897419349</v>
      </c>
      <c r="AH123">
        <f t="shared" si="18"/>
        <v>167.59256440652871</v>
      </c>
      <c r="AI123">
        <f t="shared" si="18"/>
        <v>167.08251610936523</v>
      </c>
      <c r="AJ123">
        <f t="shared" si="18"/>
        <v>166.79348879414084</v>
      </c>
      <c r="AK123">
        <f t="shared" si="18"/>
        <v>166.63091103307133</v>
      </c>
      <c r="AL123">
        <f t="shared" si="18"/>
        <v>166.54005895702485</v>
      </c>
      <c r="AM123">
        <f t="shared" si="18"/>
        <v>166.48958597508343</v>
      </c>
      <c r="AN123">
        <f t="shared" si="18"/>
        <v>166.46169377685013</v>
      </c>
      <c r="AO123">
        <f t="shared" si="18"/>
        <v>166.44635455464592</v>
      </c>
      <c r="AP123">
        <f t="shared" si="12"/>
        <v>166.43795738893888</v>
      </c>
      <c r="AQ123">
        <f t="shared" si="12"/>
        <v>166.43338270614331</v>
      </c>
      <c r="AR123">
        <f t="shared" si="12"/>
        <v>166.43090728234571</v>
      </c>
      <c r="AS123">
        <f t="shared" si="12"/>
        <v>166.42958733303979</v>
      </c>
      <c r="AT123">
        <f t="shared" ref="AT123:AT186" si="23">0.5*(AS122+AT122+$J$38/9.81*(U122-V122)-$B$37*$J$41/(19.62*$J$37)*(U122*ABS(U122)-V122*ABS(V122)))</f>
        <v>166.42964336862357</v>
      </c>
    </row>
    <row r="124" spans="1:46" x14ac:dyDescent="0.3">
      <c r="A124">
        <v>6.7</v>
      </c>
      <c r="B124">
        <f t="shared" si="20"/>
        <v>3.5162372227113314</v>
      </c>
      <c r="C124">
        <f t="shared" si="17"/>
        <v>3.7046070739278893</v>
      </c>
      <c r="D124">
        <f t="shared" si="17"/>
        <v>3.2362986938217482</v>
      </c>
      <c r="E124">
        <f t="shared" si="17"/>
        <v>2.5756960906003625</v>
      </c>
      <c r="F124">
        <f t="shared" si="17"/>
        <v>1.7816648427705122</v>
      </c>
      <c r="G124">
        <f t="shared" si="17"/>
        <v>0.96997392139550476</v>
      </c>
      <c r="H124">
        <f t="shared" si="17"/>
        <v>0.31509436055095141</v>
      </c>
      <c r="I124">
        <f t="shared" si="17"/>
        <v>-1.1200811363233906E-2</v>
      </c>
      <c r="J124">
        <f t="shared" si="17"/>
        <v>-6.2953463903393314E-3</v>
      </c>
      <c r="K124">
        <f t="shared" si="17"/>
        <v>-3.5155827708744339E-3</v>
      </c>
      <c r="L124">
        <f t="shared" si="17"/>
        <v>-1.951965471472123E-3</v>
      </c>
      <c r="M124">
        <f t="shared" si="17"/>
        <v>-1.0781788193118807E-3</v>
      </c>
      <c r="N124">
        <f t="shared" si="17"/>
        <v>-5.9274078754957917E-4</v>
      </c>
      <c r="O124">
        <f t="shared" si="17"/>
        <v>-3.2447044821497614E-4</v>
      </c>
      <c r="P124">
        <f t="shared" si="17"/>
        <v>-1.7691796053098585E-4</v>
      </c>
      <c r="Q124">
        <f t="shared" si="17"/>
        <v>-9.610801914159572E-5</v>
      </c>
      <c r="R124">
        <f t="shared" si="11"/>
        <v>-5.2015522764150066E-5</v>
      </c>
      <c r="S124">
        <f t="shared" si="11"/>
        <v>-2.8024384299671331E-5</v>
      </c>
      <c r="T124">
        <f t="shared" si="11"/>
        <v>-1.4975280854348321E-5</v>
      </c>
      <c r="U124">
        <f t="shared" si="11"/>
        <v>-7.8244719720527538E-6</v>
      </c>
      <c r="V124">
        <f t="shared" si="21"/>
        <v>0</v>
      </c>
      <c r="W124">
        <f t="shared" si="19"/>
        <v>0</v>
      </c>
      <c r="Y124">
        <v>6.7</v>
      </c>
      <c r="Z124">
        <f t="shared" si="22"/>
        <v>723.5367494426622</v>
      </c>
      <c r="AA124">
        <f t="shared" si="18"/>
        <v>612.55023160066662</v>
      </c>
      <c r="AB124">
        <f t="shared" si="18"/>
        <v>539.37529704313545</v>
      </c>
      <c r="AC124">
        <f t="shared" si="18"/>
        <v>455.72736999331687</v>
      </c>
      <c r="AD124">
        <f t="shared" si="18"/>
        <v>364.19069535211457</v>
      </c>
      <c r="AE124">
        <f t="shared" si="18"/>
        <v>274.49019471999554</v>
      </c>
      <c r="AF124">
        <f t="shared" si="18"/>
        <v>203.30444867406106</v>
      </c>
      <c r="AG124">
        <f t="shared" si="18"/>
        <v>167.5925643766341</v>
      </c>
      <c r="AH124">
        <f t="shared" si="18"/>
        <v>167.08251605109621</v>
      </c>
      <c r="AI124">
        <f t="shared" si="18"/>
        <v>166.79348868064284</v>
      </c>
      <c r="AJ124">
        <f t="shared" si="18"/>
        <v>166.63091081215569</v>
      </c>
      <c r="AK124">
        <f t="shared" si="18"/>
        <v>166.54005852735406</v>
      </c>
      <c r="AL124">
        <f t="shared" si="18"/>
        <v>166.48958514006227</v>
      </c>
      <c r="AM124">
        <f t="shared" si="18"/>
        <v>166.46169215545009</v>
      </c>
      <c r="AN124">
        <f t="shared" si="18"/>
        <v>166.44635140913016</v>
      </c>
      <c r="AO124">
        <f t="shared" si="18"/>
        <v>166.43795129247493</v>
      </c>
      <c r="AP124">
        <f t="shared" si="12"/>
        <v>166.43337090235107</v>
      </c>
      <c r="AQ124">
        <f t="shared" si="12"/>
        <v>166.43088445303394</v>
      </c>
      <c r="AR124">
        <f t="shared" si="12"/>
        <v>166.42954323096021</v>
      </c>
      <c r="AS124">
        <f t="shared" si="12"/>
        <v>166.42882981496288</v>
      </c>
      <c r="AT124">
        <f t="shared" si="23"/>
        <v>166.42885887045091</v>
      </c>
    </row>
    <row r="125" spans="1:46" x14ac:dyDescent="0.3">
      <c r="A125">
        <v>6.8</v>
      </c>
      <c r="B125">
        <f t="shared" si="20"/>
        <v>4.1441367267656775</v>
      </c>
      <c r="C125">
        <f t="shared" si="17"/>
        <v>4.2618678837760289</v>
      </c>
      <c r="D125">
        <f t="shared" si="17"/>
        <v>3.8942850491112346</v>
      </c>
      <c r="E125">
        <f t="shared" si="17"/>
        <v>3.3514136028985395</v>
      </c>
      <c r="F125">
        <f t="shared" si="17"/>
        <v>2.6443725988564051</v>
      </c>
      <c r="G125">
        <f t="shared" si="17"/>
        <v>1.822053170244901</v>
      </c>
      <c r="H125">
        <f t="shared" si="17"/>
        <v>0.99343839504965303</v>
      </c>
      <c r="I125">
        <f t="shared" si="17"/>
        <v>0.32858438895838704</v>
      </c>
      <c r="J125">
        <f t="shared" si="17"/>
        <v>-3.5155830583903018E-3</v>
      </c>
      <c r="K125">
        <f t="shared" si="17"/>
        <v>-1.951966031882951E-3</v>
      </c>
      <c r="L125">
        <f t="shared" si="17"/>
        <v>-1.0781799108956645E-3</v>
      </c>
      <c r="M125">
        <f t="shared" si="17"/>
        <v>-5.9274291223810206E-4</v>
      </c>
      <c r="N125">
        <f t="shared" si="17"/>
        <v>-3.2447458063699399E-4</v>
      </c>
      <c r="O125">
        <f t="shared" si="17"/>
        <v>-1.769259914696679E-4</v>
      </c>
      <c r="P125">
        <f t="shared" si="17"/>
        <v>-9.6123613194796549E-5</v>
      </c>
      <c r="Q125">
        <f t="shared" si="17"/>
        <v>-5.2045775224605911E-5</v>
      </c>
      <c r="R125">
        <f t="shared" si="11"/>
        <v>-2.8083017938201904E-5</v>
      </c>
      <c r="S125">
        <f t="shared" si="11"/>
        <v>-1.50888055619974E-5</v>
      </c>
      <c r="T125">
        <f t="shared" si="11"/>
        <v>-8.0440362353310415E-6</v>
      </c>
      <c r="U125">
        <f t="shared" si="11"/>
        <v>-4.1966715074676512E-6</v>
      </c>
      <c r="V125">
        <f t="shared" si="21"/>
        <v>0</v>
      </c>
      <c r="W125">
        <f t="shared" si="19"/>
        <v>0</v>
      </c>
      <c r="Y125">
        <v>6.8</v>
      </c>
      <c r="Z125">
        <f t="shared" si="22"/>
        <v>723.5367494426622</v>
      </c>
      <c r="AA125">
        <f t="shared" si="18"/>
        <v>646.00940242064473</v>
      </c>
      <c r="AB125">
        <f t="shared" si="18"/>
        <v>592.82836262135856</v>
      </c>
      <c r="AC125">
        <f t="shared" si="18"/>
        <v>527.40616276603794</v>
      </c>
      <c r="AD125">
        <f t="shared" si="18"/>
        <v>448.58669329391182</v>
      </c>
      <c r="AE125">
        <f t="shared" si="18"/>
        <v>359.99129738841668</v>
      </c>
      <c r="AF125">
        <f t="shared" si="18"/>
        <v>272.05046351436545</v>
      </c>
      <c r="AG125">
        <f t="shared" si="18"/>
        <v>201.90181575096378</v>
      </c>
      <c r="AH125">
        <f t="shared" si="18"/>
        <v>166.79348865074823</v>
      </c>
      <c r="AI125">
        <f t="shared" si="18"/>
        <v>166.6309107538867</v>
      </c>
      <c r="AJ125">
        <f t="shared" si="18"/>
        <v>166.54005841385606</v>
      </c>
      <c r="AK125">
        <f t="shared" si="18"/>
        <v>166.48958491914667</v>
      </c>
      <c r="AL125">
        <f t="shared" si="18"/>
        <v>166.46169172577933</v>
      </c>
      <c r="AM125">
        <f t="shared" si="18"/>
        <v>166.446350574109</v>
      </c>
      <c r="AN125">
        <f t="shared" si="18"/>
        <v>166.4379496710749</v>
      </c>
      <c r="AO125">
        <f t="shared" si="18"/>
        <v>166.43336775683531</v>
      </c>
      <c r="AP125">
        <f t="shared" si="12"/>
        <v>166.43087835656999</v>
      </c>
      <c r="AQ125">
        <f t="shared" si="12"/>
        <v>166.42953142716797</v>
      </c>
      <c r="AR125">
        <f t="shared" si="12"/>
        <v>166.42880698565111</v>
      </c>
      <c r="AS125">
        <f t="shared" si="12"/>
        <v>166.42842251928499</v>
      </c>
      <c r="AT125">
        <f t="shared" si="23"/>
        <v>166.42843756587655</v>
      </c>
    </row>
    <row r="126" spans="1:46" x14ac:dyDescent="0.3">
      <c r="A126">
        <v>6.9</v>
      </c>
      <c r="B126">
        <f t="shared" si="20"/>
        <v>4.5758176358032028</v>
      </c>
      <c r="C126">
        <f t="shared" ref="C126:R189" si="24">0.5*(B125+D125+9.81/$J$38*(Z125-AB125)-$B$37*$J$41/(2*$J$37)*(B125*ABS(B125)+D125*ABS(D125)))</f>
        <v>4.6477644539761958</v>
      </c>
      <c r="D126">
        <f t="shared" si="24"/>
        <v>4.3769827928528198</v>
      </c>
      <c r="E126">
        <f t="shared" si="24"/>
        <v>3.9629615573672767</v>
      </c>
      <c r="F126">
        <f t="shared" si="24"/>
        <v>3.3918019303729281</v>
      </c>
      <c r="G126">
        <f t="shared" si="24"/>
        <v>2.6678370725105536</v>
      </c>
      <c r="H126">
        <f t="shared" si="24"/>
        <v>1.8355431986523365</v>
      </c>
      <c r="I126">
        <f t="shared" si="24"/>
        <v>1.0011236233544965</v>
      </c>
      <c r="J126">
        <f t="shared" si="24"/>
        <v>0.33292776931684331</v>
      </c>
      <c r="K126">
        <f t="shared" si="24"/>
        <v>-1.0781801984115114E-3</v>
      </c>
      <c r="L126">
        <f t="shared" si="24"/>
        <v>-5.9274347264891107E-4</v>
      </c>
      <c r="M126">
        <f t="shared" si="24"/>
        <v>-3.2447567222089165E-4</v>
      </c>
      <c r="N126">
        <f t="shared" si="24"/>
        <v>-1.7692811615807561E-4</v>
      </c>
      <c r="O126">
        <f t="shared" si="24"/>
        <v>-9.6127745616660505E-5</v>
      </c>
      <c r="P126">
        <f t="shared" si="24"/>
        <v>-5.2053806163338936E-5</v>
      </c>
      <c r="Q126">
        <f t="shared" si="24"/>
        <v>-2.8098611991404779E-5</v>
      </c>
      <c r="R126">
        <f t="shared" si="11"/>
        <v>-1.5119058022432462E-5</v>
      </c>
      <c r="S126">
        <f t="shared" si="11"/>
        <v>-8.1026698738978929E-6</v>
      </c>
      <c r="T126">
        <f t="shared" si="11"/>
        <v>-4.3101962151091107E-6</v>
      </c>
      <c r="U126">
        <f t="shared" si="11"/>
        <v>-2.2455436135439053E-6</v>
      </c>
      <c r="V126">
        <f t="shared" si="21"/>
        <v>0</v>
      </c>
      <c r="W126">
        <f t="shared" si="19"/>
        <v>0</v>
      </c>
      <c r="Y126">
        <v>6.9</v>
      </c>
      <c r="Z126">
        <f t="shared" si="22"/>
        <v>723.5367494426622</v>
      </c>
      <c r="AA126">
        <f t="shared" ref="AA126:AP189" si="25">0.5*(Z125+AB125+$J$38/9.81*(B125-D125)-$B$37*$J$41/(19.62*$J$37)*(B125*ABS(B125)-D125*ABS(D125)))</f>
        <v>671.17178698040641</v>
      </c>
      <c r="AB126">
        <f t="shared" si="25"/>
        <v>634.04026814354722</v>
      </c>
      <c r="AC126">
        <f t="shared" si="25"/>
        <v>585.68768592195352</v>
      </c>
      <c r="AD126">
        <f t="shared" si="25"/>
        <v>523.20676480233999</v>
      </c>
      <c r="AE126">
        <f t="shared" si="25"/>
        <v>446.14696208828173</v>
      </c>
      <c r="AF126">
        <f t="shared" si="25"/>
        <v>358.58866446531943</v>
      </c>
      <c r="AG126">
        <f t="shared" si="25"/>
        <v>271.25138778847958</v>
      </c>
      <c r="AH126">
        <f t="shared" si="25"/>
        <v>201.45021045375427</v>
      </c>
      <c r="AI126">
        <f t="shared" si="25"/>
        <v>166.54005838396145</v>
      </c>
      <c r="AJ126">
        <f t="shared" si="25"/>
        <v>166.48958486087764</v>
      </c>
      <c r="AK126">
        <f t="shared" si="25"/>
        <v>166.46169161228133</v>
      </c>
      <c r="AL126">
        <f t="shared" si="25"/>
        <v>166.4463503531934</v>
      </c>
      <c r="AM126">
        <f t="shared" si="25"/>
        <v>166.43794924140414</v>
      </c>
      <c r="AN126">
        <f t="shared" si="25"/>
        <v>166.43336692181418</v>
      </c>
      <c r="AO126">
        <f t="shared" si="25"/>
        <v>166.43087673516996</v>
      </c>
      <c r="AP126">
        <f t="shared" si="12"/>
        <v>166.42952828165218</v>
      </c>
      <c r="AQ126">
        <f t="shared" si="12"/>
        <v>166.42880088918716</v>
      </c>
      <c r="AR126">
        <f t="shared" si="12"/>
        <v>166.42841071549279</v>
      </c>
      <c r="AS126">
        <f t="shared" si="12"/>
        <v>166.42820408427758</v>
      </c>
      <c r="AT126">
        <f t="shared" si="23"/>
        <v>166.42821186699783</v>
      </c>
    </row>
    <row r="127" spans="1:46" x14ac:dyDescent="0.3">
      <c r="A127">
        <v>7</v>
      </c>
      <c r="B127">
        <f t="shared" si="20"/>
        <v>4.8636049084949589</v>
      </c>
      <c r="C127">
        <f t="shared" si="24"/>
        <v>4.906772999398755</v>
      </c>
      <c r="D127">
        <f t="shared" si="24"/>
        <v>4.7164409622322383</v>
      </c>
      <c r="E127">
        <f t="shared" si="24"/>
        <v>4.4173711203272088</v>
      </c>
      <c r="F127">
        <f t="shared" si="24"/>
        <v>3.9864260310214252</v>
      </c>
      <c r="G127">
        <f t="shared" si="24"/>
        <v>3.4052919587803636</v>
      </c>
      <c r="H127">
        <f t="shared" si="24"/>
        <v>2.6755223008153974</v>
      </c>
      <c r="I127">
        <f t="shared" si="24"/>
        <v>1.839886579010793</v>
      </c>
      <c r="J127">
        <f t="shared" si="24"/>
        <v>1.0035610262144754</v>
      </c>
      <c r="K127">
        <f t="shared" si="24"/>
        <v>0.33428699187607747</v>
      </c>
      <c r="L127">
        <f t="shared" si="24"/>
        <v>-3.2447595973678507E-4</v>
      </c>
      <c r="M127">
        <f t="shared" si="24"/>
        <v>-1.7692867656895437E-4</v>
      </c>
      <c r="N127">
        <f t="shared" si="24"/>
        <v>-9.612883720053806E-5</v>
      </c>
      <c r="O127">
        <f t="shared" si="24"/>
        <v>-5.205593085185125E-5</v>
      </c>
      <c r="P127">
        <f t="shared" si="24"/>
        <v>-2.81027444131928E-5</v>
      </c>
      <c r="Q127">
        <f t="shared" si="24"/>
        <v>-1.5127088960907227E-5</v>
      </c>
      <c r="R127">
        <f t="shared" si="11"/>
        <v>-8.118263927119928E-6</v>
      </c>
      <c r="S127">
        <f t="shared" si="11"/>
        <v>-4.3404486758033223E-6</v>
      </c>
      <c r="T127">
        <f t="shared" si="11"/>
        <v>-2.3041772520784115E-6</v>
      </c>
      <c r="U127">
        <f t="shared" si="11"/>
        <v>-1.19887078619963E-6</v>
      </c>
      <c r="V127">
        <f t="shared" si="21"/>
        <v>0</v>
      </c>
      <c r="W127">
        <f t="shared" si="19"/>
        <v>0</v>
      </c>
      <c r="Y127">
        <v>7</v>
      </c>
      <c r="Z127">
        <f t="shared" si="22"/>
        <v>723.5367494426622</v>
      </c>
      <c r="AA127">
        <f t="shared" si="25"/>
        <v>689.12548839602982</v>
      </c>
      <c r="AB127">
        <f t="shared" si="25"/>
        <v>664.03111028100136</v>
      </c>
      <c r="AC127">
        <f t="shared" si="25"/>
        <v>629.84087017984928</v>
      </c>
      <c r="AD127">
        <f t="shared" si="25"/>
        <v>583.24795471632342</v>
      </c>
      <c r="AE127">
        <f t="shared" si="25"/>
        <v>521.80413187924273</v>
      </c>
      <c r="AF127">
        <f t="shared" si="25"/>
        <v>445.34788636239591</v>
      </c>
      <c r="AG127">
        <f t="shared" si="25"/>
        <v>358.13705916810989</v>
      </c>
      <c r="AH127">
        <f t="shared" si="25"/>
        <v>270.9979575216928</v>
      </c>
      <c r="AI127">
        <f t="shared" si="25"/>
        <v>201.30888456074521</v>
      </c>
      <c r="AJ127">
        <f t="shared" si="25"/>
        <v>166.46169158238672</v>
      </c>
      <c r="AK127">
        <f t="shared" si="25"/>
        <v>166.44635029492437</v>
      </c>
      <c r="AL127">
        <f t="shared" si="25"/>
        <v>166.43794912790614</v>
      </c>
      <c r="AM127">
        <f t="shared" si="25"/>
        <v>166.43336670089855</v>
      </c>
      <c r="AN127">
        <f t="shared" si="25"/>
        <v>166.4308763054992</v>
      </c>
      <c r="AO127">
        <f t="shared" si="25"/>
        <v>166.42952744663106</v>
      </c>
      <c r="AP127">
        <f t="shared" si="12"/>
        <v>166.42879926778713</v>
      </c>
      <c r="AQ127">
        <f t="shared" si="12"/>
        <v>166.428407569977</v>
      </c>
      <c r="AR127">
        <f t="shared" si="12"/>
        <v>166.42819798781366</v>
      </c>
      <c r="AS127">
        <f t="shared" si="12"/>
        <v>166.42808721376625</v>
      </c>
      <c r="AT127">
        <f t="shared" si="23"/>
        <v>166.42809123483821</v>
      </c>
    </row>
    <row r="128" spans="1:46" x14ac:dyDescent="0.3">
      <c r="A128">
        <v>7.1</v>
      </c>
      <c r="B128">
        <f t="shared" si="20"/>
        <v>5.0506666357446335</v>
      </c>
      <c r="C128">
        <f t="shared" si="24"/>
        <v>5.076175053096879</v>
      </c>
      <c r="D128">
        <f t="shared" si="24"/>
        <v>4.9471613268731449</v>
      </c>
      <c r="E128">
        <f t="shared" si="24"/>
        <v>4.7399054358863868</v>
      </c>
      <c r="F128">
        <f t="shared" si="24"/>
        <v>4.4308611487346443</v>
      </c>
      <c r="G128">
        <f t="shared" si="24"/>
        <v>3.9941112593262686</v>
      </c>
      <c r="H128">
        <f t="shared" si="24"/>
        <v>3.4096353391388199</v>
      </c>
      <c r="I128">
        <f t="shared" si="24"/>
        <v>2.6779597036753762</v>
      </c>
      <c r="J128">
        <f t="shared" si="24"/>
        <v>1.841245801570027</v>
      </c>
      <c r="K128">
        <f t="shared" si="24"/>
        <v>1.0043147304531499</v>
      </c>
      <c r="L128">
        <f t="shared" si="24"/>
        <v>0.33470280667215746</v>
      </c>
      <c r="M128">
        <f t="shared" si="24"/>
        <v>-9.6129124716444732E-5</v>
      </c>
      <c r="N128">
        <f t="shared" si="24"/>
        <v>-5.2056491262680469E-5</v>
      </c>
      <c r="O128">
        <f t="shared" si="24"/>
        <v>-2.8103835997022325E-5</v>
      </c>
      <c r="P128">
        <f t="shared" si="24"/>
        <v>-1.5129213649479385E-5</v>
      </c>
      <c r="Q128">
        <f t="shared" si="24"/>
        <v>-8.1223963488795499E-6</v>
      </c>
      <c r="R128">
        <f t="shared" si="11"/>
        <v>-4.3484796142785374E-6</v>
      </c>
      <c r="S128">
        <f t="shared" si="11"/>
        <v>-2.3197713054305271E-6</v>
      </c>
      <c r="T128">
        <f t="shared" si="11"/>
        <v>-1.2291232469531736E-6</v>
      </c>
      <c r="U128">
        <f t="shared" si="11"/>
        <v>-6.3873240583630331E-7</v>
      </c>
      <c r="V128">
        <f t="shared" si="21"/>
        <v>0</v>
      </c>
      <c r="W128">
        <f t="shared" si="19"/>
        <v>0</v>
      </c>
      <c r="Y128">
        <v>7.1</v>
      </c>
      <c r="Z128">
        <f t="shared" si="22"/>
        <v>723.5367494426622</v>
      </c>
      <c r="AA128">
        <f t="shared" si="25"/>
        <v>701.43465489689675</v>
      </c>
      <c r="AB128">
        <f t="shared" si="25"/>
        <v>684.92609043233176</v>
      </c>
      <c r="AC128">
        <f t="shared" si="25"/>
        <v>661.59137907537138</v>
      </c>
      <c r="AD128">
        <f t="shared" si="25"/>
        <v>628.43823725675202</v>
      </c>
      <c r="AE128">
        <f t="shared" si="25"/>
        <v>582.44887899043761</v>
      </c>
      <c r="AF128">
        <f t="shared" si="25"/>
        <v>521.35252658203319</v>
      </c>
      <c r="AG128">
        <f t="shared" si="25"/>
        <v>445.09445609560908</v>
      </c>
      <c r="AH128">
        <f t="shared" si="25"/>
        <v>357.99573327510086</v>
      </c>
      <c r="AI128">
        <f t="shared" si="25"/>
        <v>270.91959072011809</v>
      </c>
      <c r="AJ128">
        <f t="shared" si="25"/>
        <v>201.26564999479194</v>
      </c>
      <c r="AK128">
        <f t="shared" si="25"/>
        <v>166.4379490980115</v>
      </c>
      <c r="AL128">
        <f t="shared" si="25"/>
        <v>166.43336664262955</v>
      </c>
      <c r="AM128">
        <f t="shared" si="25"/>
        <v>166.43087619200119</v>
      </c>
      <c r="AN128">
        <f t="shared" si="25"/>
        <v>166.42952722571542</v>
      </c>
      <c r="AO128">
        <f t="shared" si="25"/>
        <v>166.42879883811636</v>
      </c>
      <c r="AP128">
        <f t="shared" si="12"/>
        <v>166.42840673495587</v>
      </c>
      <c r="AQ128">
        <f t="shared" si="12"/>
        <v>166.42819636641363</v>
      </c>
      <c r="AR128">
        <f t="shared" si="12"/>
        <v>166.42808406825046</v>
      </c>
      <c r="AS128">
        <f t="shared" si="12"/>
        <v>166.42802482229447</v>
      </c>
      <c r="AT128">
        <f t="shared" si="23"/>
        <v>166.42802689768644</v>
      </c>
    </row>
    <row r="129" spans="1:46" x14ac:dyDescent="0.3">
      <c r="A129">
        <v>7.2</v>
      </c>
      <c r="B129">
        <f t="shared" si="20"/>
        <v>5.1697059167217168</v>
      </c>
      <c r="C129">
        <f t="shared" si="24"/>
        <v>5.1845858268438603</v>
      </c>
      <c r="D129">
        <f t="shared" si="24"/>
        <v>5.0996395267510266</v>
      </c>
      <c r="E129">
        <f t="shared" si="24"/>
        <v>4.9606513552805795</v>
      </c>
      <c r="F129">
        <f t="shared" si="24"/>
        <v>4.7475906641912298</v>
      </c>
      <c r="G129">
        <f t="shared" si="24"/>
        <v>4.4352045290931006</v>
      </c>
      <c r="H129">
        <f t="shared" si="24"/>
        <v>3.9965486621862478</v>
      </c>
      <c r="I129">
        <f t="shared" si="24"/>
        <v>3.4109945616980539</v>
      </c>
      <c r="J129">
        <f t="shared" si="24"/>
        <v>2.6787134079140507</v>
      </c>
      <c r="K129">
        <f t="shared" si="24"/>
        <v>1.8416616163661073</v>
      </c>
      <c r="L129">
        <f t="shared" si="24"/>
        <v>1.0045430772881705</v>
      </c>
      <c r="M129">
        <f t="shared" si="24"/>
        <v>0.33482767885746362</v>
      </c>
      <c r="N129">
        <f t="shared" si="24"/>
        <v>-2.8104123513048294E-5</v>
      </c>
      <c r="O129">
        <f t="shared" si="24"/>
        <v>-1.5129774060177098E-5</v>
      </c>
      <c r="P129">
        <f t="shared" si="24"/>
        <v>-8.1234879326708807E-6</v>
      </c>
      <c r="Q129">
        <f t="shared" si="24"/>
        <v>-4.3506043028808372E-6</v>
      </c>
      <c r="R129">
        <f t="shared" si="11"/>
        <v>-2.3239037272409923E-6</v>
      </c>
      <c r="S129">
        <f t="shared" si="11"/>
        <v>-1.237154185458279E-6</v>
      </c>
      <c r="T129">
        <f t="shared" si="11"/>
        <v>-6.543264591086977E-7</v>
      </c>
      <c r="U129">
        <f t="shared" si="11"/>
        <v>-3.3963847002857227E-7</v>
      </c>
      <c r="V129">
        <f t="shared" si="21"/>
        <v>0</v>
      </c>
      <c r="W129">
        <f t="shared" si="19"/>
        <v>0</v>
      </c>
      <c r="Y129">
        <v>7.2</v>
      </c>
      <c r="Z129">
        <f t="shared" si="22"/>
        <v>723.5367494426622</v>
      </c>
      <c r="AA129">
        <f t="shared" si="25"/>
        <v>709.61242987882815</v>
      </c>
      <c r="AB129">
        <f t="shared" si="25"/>
        <v>698.99492369126665</v>
      </c>
      <c r="AC129">
        <f t="shared" si="25"/>
        <v>683.52345750923462</v>
      </c>
      <c r="AD129">
        <f t="shared" si="25"/>
        <v>660.79230334948556</v>
      </c>
      <c r="AE129">
        <f t="shared" si="25"/>
        <v>627.98663195954248</v>
      </c>
      <c r="AF129">
        <f t="shared" si="25"/>
        <v>582.19544872365077</v>
      </c>
      <c r="AG129">
        <f t="shared" si="25"/>
        <v>521.21120068902417</v>
      </c>
      <c r="AH129">
        <f t="shared" si="25"/>
        <v>445.01608929403437</v>
      </c>
      <c r="AI129">
        <f t="shared" si="25"/>
        <v>357.95249870914756</v>
      </c>
      <c r="AJ129">
        <f t="shared" si="25"/>
        <v>270.89584823574285</v>
      </c>
      <c r="AK129">
        <f t="shared" si="25"/>
        <v>201.25266634249712</v>
      </c>
      <c r="AL129">
        <f t="shared" si="25"/>
        <v>166.43087616210656</v>
      </c>
      <c r="AM129">
        <f t="shared" si="25"/>
        <v>166.42952716744639</v>
      </c>
      <c r="AN129">
        <f t="shared" si="25"/>
        <v>166.42879872461836</v>
      </c>
      <c r="AO129">
        <f t="shared" si="25"/>
        <v>166.42840651404023</v>
      </c>
      <c r="AP129">
        <f t="shared" si="12"/>
        <v>166.42819593674287</v>
      </c>
      <c r="AQ129">
        <f t="shared" si="12"/>
        <v>166.42808323322933</v>
      </c>
      <c r="AR129">
        <f t="shared" si="12"/>
        <v>166.42802320089444</v>
      </c>
      <c r="AS129">
        <f t="shared" si="12"/>
        <v>166.42799158359475</v>
      </c>
      <c r="AT129">
        <f t="shared" si="23"/>
        <v>166.42799265371858</v>
      </c>
    </row>
    <row r="130" spans="1:46" x14ac:dyDescent="0.3">
      <c r="A130">
        <v>7.3</v>
      </c>
      <c r="B130">
        <f t="shared" si="20"/>
        <v>5.2441054673324023</v>
      </c>
      <c r="C130">
        <f t="shared" si="24"/>
        <v>5.2526900308644064</v>
      </c>
      <c r="D130">
        <f t="shared" si="24"/>
        <v>5.1980758552512949</v>
      </c>
      <c r="E130">
        <f t="shared" si="24"/>
        <v>5.1073247550558687</v>
      </c>
      <c r="F130">
        <f t="shared" si="24"/>
        <v>4.9649947356390367</v>
      </c>
      <c r="G130">
        <f t="shared" si="24"/>
        <v>4.7500280670512094</v>
      </c>
      <c r="H130">
        <f t="shared" si="24"/>
        <v>4.4365637516523346</v>
      </c>
      <c r="I130">
        <f t="shared" si="24"/>
        <v>3.9973023664249223</v>
      </c>
      <c r="J130">
        <f t="shared" si="24"/>
        <v>3.4114103764941341</v>
      </c>
      <c r="K130">
        <f t="shared" si="24"/>
        <v>2.6789417547490713</v>
      </c>
      <c r="L130">
        <f t="shared" si="24"/>
        <v>1.8417864885514135</v>
      </c>
      <c r="M130">
        <f t="shared" si="24"/>
        <v>1.0046111022893738</v>
      </c>
      <c r="N130">
        <f t="shared" si="24"/>
        <v>0.33486460557466624</v>
      </c>
      <c r="O130">
        <f t="shared" si="24"/>
        <v>-8.1237754487373895E-6</v>
      </c>
      <c r="P130">
        <f t="shared" si="24"/>
        <v>-4.3511647136645441E-6</v>
      </c>
      <c r="Q130">
        <f t="shared" si="24"/>
        <v>-2.3249953110386427E-6</v>
      </c>
      <c r="R130">
        <f t="shared" si="11"/>
        <v>-1.2392788740905967E-6</v>
      </c>
      <c r="S130">
        <f t="shared" si="11"/>
        <v>-6.5845888090472377E-7</v>
      </c>
      <c r="T130">
        <f t="shared" si="11"/>
        <v>-3.476694084951183E-7</v>
      </c>
      <c r="U130">
        <f t="shared" si="11"/>
        <v>-1.8026725148360046E-7</v>
      </c>
      <c r="V130">
        <f t="shared" si="21"/>
        <v>0</v>
      </c>
      <c r="W130">
        <f t="shared" si="19"/>
        <v>0</v>
      </c>
      <c r="Y130">
        <v>7.3</v>
      </c>
      <c r="Z130">
        <f t="shared" si="22"/>
        <v>723.5367494426622</v>
      </c>
      <c r="AA130">
        <f t="shared" si="25"/>
        <v>714.90843176421754</v>
      </c>
      <c r="AB130">
        <f t="shared" si="25"/>
        <v>708.20979695573089</v>
      </c>
      <c r="AC130">
        <f t="shared" si="25"/>
        <v>698.19584796538084</v>
      </c>
      <c r="AD130">
        <f t="shared" si="25"/>
        <v>683.07185221202508</v>
      </c>
      <c r="AE130">
        <f t="shared" si="25"/>
        <v>660.53887308269873</v>
      </c>
      <c r="AF130">
        <f t="shared" si="25"/>
        <v>627.84530606653345</v>
      </c>
      <c r="AG130">
        <f t="shared" si="25"/>
        <v>582.11708192207607</v>
      </c>
      <c r="AH130">
        <f t="shared" si="25"/>
        <v>521.16796612307087</v>
      </c>
      <c r="AI130">
        <f t="shared" si="25"/>
        <v>444.99234680965913</v>
      </c>
      <c r="AJ130">
        <f t="shared" si="25"/>
        <v>357.93951505685277</v>
      </c>
      <c r="AK130">
        <f t="shared" si="25"/>
        <v>270.8887752998379</v>
      </c>
      <c r="AL130">
        <f t="shared" si="25"/>
        <v>201.24882686731399</v>
      </c>
      <c r="AM130">
        <f t="shared" si="25"/>
        <v>166.42879869472372</v>
      </c>
      <c r="AN130">
        <f t="shared" si="25"/>
        <v>166.42840645577124</v>
      </c>
      <c r="AO130">
        <f t="shared" si="25"/>
        <v>166.42819582324486</v>
      </c>
      <c r="AP130">
        <f t="shared" si="12"/>
        <v>166.42808301231369</v>
      </c>
      <c r="AQ130">
        <f t="shared" si="12"/>
        <v>166.42802277122368</v>
      </c>
      <c r="AR130">
        <f t="shared" si="12"/>
        <v>166.42799074857362</v>
      </c>
      <c r="AS130">
        <f t="shared" si="12"/>
        <v>166.42797391033463</v>
      </c>
      <c r="AT130">
        <f t="shared" si="23"/>
        <v>166.42797446161083</v>
      </c>
    </row>
    <row r="131" spans="1:46" x14ac:dyDescent="0.3">
      <c r="A131">
        <v>7.4</v>
      </c>
      <c r="B131">
        <f t="shared" si="20"/>
        <v>5.2898898061697484</v>
      </c>
      <c r="C131">
        <f t="shared" si="24"/>
        <v>5.2947952710451798</v>
      </c>
      <c r="D131">
        <f t="shared" si="24"/>
        <v>5.2603752591692485</v>
      </c>
      <c r="E131">
        <f t="shared" si="24"/>
        <v>5.2024192356097512</v>
      </c>
      <c r="F131">
        <f t="shared" si="24"/>
        <v>5.1097621579158483</v>
      </c>
      <c r="G131">
        <f t="shared" si="24"/>
        <v>4.9663539581982707</v>
      </c>
      <c r="H131">
        <f t="shared" si="24"/>
        <v>4.7507817712898834</v>
      </c>
      <c r="I131">
        <f t="shared" si="24"/>
        <v>4.4369795664484144</v>
      </c>
      <c r="J131">
        <f t="shared" si="24"/>
        <v>3.9975307132599429</v>
      </c>
      <c r="K131">
        <f t="shared" si="24"/>
        <v>3.4115352486794399</v>
      </c>
      <c r="L131">
        <f t="shared" si="24"/>
        <v>2.6790097797502748</v>
      </c>
      <c r="M131">
        <f t="shared" si="24"/>
        <v>1.8418234152686161</v>
      </c>
      <c r="N131">
        <f t="shared" si="24"/>
        <v>1.0046310826374381</v>
      </c>
      <c r="O131">
        <f t="shared" si="24"/>
        <v>0.33487538418401275</v>
      </c>
      <c r="P131">
        <f t="shared" si="24"/>
        <v>-2.3252828271285839E-6</v>
      </c>
      <c r="Q131">
        <f t="shared" si="24"/>
        <v>-1.239839284795633E-6</v>
      </c>
      <c r="R131">
        <f t="shared" si="11"/>
        <v>-6.5955046469831502E-7</v>
      </c>
      <c r="S131">
        <f t="shared" si="11"/>
        <v>-3.4979409712316489E-7</v>
      </c>
      <c r="T131">
        <f t="shared" si="11"/>
        <v>-1.8439967325247658E-7</v>
      </c>
      <c r="U131">
        <f t="shared" si="11"/>
        <v>-9.5513574360397187E-8</v>
      </c>
      <c r="V131">
        <f t="shared" si="21"/>
        <v>0</v>
      </c>
      <c r="W131">
        <f t="shared" si="19"/>
        <v>0</v>
      </c>
      <c r="Y131">
        <v>7.4</v>
      </c>
      <c r="Z131">
        <f t="shared" si="22"/>
        <v>723.5367494426622</v>
      </c>
      <c r="AA131">
        <f t="shared" si="25"/>
        <v>718.26624997405531</v>
      </c>
      <c r="AB131">
        <f t="shared" si="25"/>
        <v>714.10935603833173</v>
      </c>
      <c r="AC131">
        <f t="shared" si="25"/>
        <v>707.75819165852135</v>
      </c>
      <c r="AD131">
        <f t="shared" si="25"/>
        <v>697.94241769859389</v>
      </c>
      <c r="AE131">
        <f t="shared" si="25"/>
        <v>682.93052631901605</v>
      </c>
      <c r="AF131">
        <f t="shared" si="25"/>
        <v>660.46050628112403</v>
      </c>
      <c r="AG131">
        <f t="shared" si="25"/>
        <v>627.80207150058015</v>
      </c>
      <c r="AH131">
        <f t="shared" si="25"/>
        <v>582.09333943770082</v>
      </c>
      <c r="AI131">
        <f t="shared" si="25"/>
        <v>521.15498247077608</v>
      </c>
      <c r="AJ131">
        <f t="shared" si="25"/>
        <v>444.98527387375418</v>
      </c>
      <c r="AK131">
        <f t="shared" si="25"/>
        <v>357.93567558166961</v>
      </c>
      <c r="AL131">
        <f t="shared" si="25"/>
        <v>270.88669783245507</v>
      </c>
      <c r="AM131">
        <f t="shared" si="25"/>
        <v>201.24770615563884</v>
      </c>
      <c r="AN131">
        <f t="shared" si="25"/>
        <v>166.42819579335023</v>
      </c>
      <c r="AO131">
        <f t="shared" si="25"/>
        <v>166.4280829540447</v>
      </c>
      <c r="AP131">
        <f t="shared" si="12"/>
        <v>166.42802265772568</v>
      </c>
      <c r="AQ131">
        <f t="shared" si="12"/>
        <v>166.42799052765798</v>
      </c>
      <c r="AR131">
        <f t="shared" si="12"/>
        <v>166.42797348066384</v>
      </c>
      <c r="AS131">
        <f t="shared" si="12"/>
        <v>166.4279645305358</v>
      </c>
      <c r="AT131">
        <f t="shared" si="23"/>
        <v>166.42796481428078</v>
      </c>
    </row>
    <row r="132" spans="1:46" x14ac:dyDescent="0.3">
      <c r="A132">
        <v>7.5</v>
      </c>
      <c r="B132">
        <f t="shared" si="20"/>
        <v>5.3176874404638532</v>
      </c>
      <c r="C132">
        <f t="shared" si="24"/>
        <v>5.3204672038932648</v>
      </c>
      <c r="D132">
        <f t="shared" si="24"/>
        <v>5.299138651403636</v>
      </c>
      <c r="E132">
        <f t="shared" si="24"/>
        <v>5.262812662029229</v>
      </c>
      <c r="F132">
        <f t="shared" si="24"/>
        <v>5.2037784581689852</v>
      </c>
      <c r="G132">
        <f t="shared" si="24"/>
        <v>5.1105158621545232</v>
      </c>
      <c r="H132">
        <f t="shared" si="24"/>
        <v>4.9667697729943505</v>
      </c>
      <c r="I132">
        <f t="shared" si="24"/>
        <v>4.7510101181249045</v>
      </c>
      <c r="J132">
        <f t="shared" si="24"/>
        <v>4.4371044386337202</v>
      </c>
      <c r="K132">
        <f t="shared" si="24"/>
        <v>3.9975987382611464</v>
      </c>
      <c r="L132">
        <f t="shared" si="24"/>
        <v>3.411572175396643</v>
      </c>
      <c r="M132">
        <f t="shared" si="24"/>
        <v>2.6790297600983388</v>
      </c>
      <c r="N132">
        <f t="shared" si="24"/>
        <v>1.8418341938779625</v>
      </c>
      <c r="O132">
        <f t="shared" si="24"/>
        <v>1.0046368811300597</v>
      </c>
      <c r="P132">
        <f t="shared" si="24"/>
        <v>0.33487849550944171</v>
      </c>
      <c r="Q132">
        <f t="shared" si="24"/>
        <v>-6.5983798079794224E-7</v>
      </c>
      <c r="R132">
        <f t="shared" si="11"/>
        <v>-3.5035450778673066E-7</v>
      </c>
      <c r="S132">
        <f t="shared" si="11"/>
        <v>-1.8549125689378819E-7</v>
      </c>
      <c r="T132">
        <f t="shared" si="11"/>
        <v>-9.7638262908330883E-8</v>
      </c>
      <c r="U132">
        <f t="shared" si="11"/>
        <v>-5.052472988622685E-8</v>
      </c>
      <c r="V132">
        <f t="shared" si="21"/>
        <v>0</v>
      </c>
      <c r="W132">
        <f t="shared" si="19"/>
        <v>0</v>
      </c>
      <c r="Y132">
        <v>7.5</v>
      </c>
      <c r="Z132">
        <f t="shared" si="22"/>
        <v>723.5367494426622</v>
      </c>
      <c r="AA132">
        <f t="shared" si="25"/>
        <v>720.35744815030887</v>
      </c>
      <c r="AB132">
        <f t="shared" si="25"/>
        <v>717.81464467684589</v>
      </c>
      <c r="AC132">
        <f t="shared" si="25"/>
        <v>713.85592577154466</v>
      </c>
      <c r="AD132">
        <f t="shared" si="25"/>
        <v>707.61686576551233</v>
      </c>
      <c r="AE132">
        <f t="shared" si="25"/>
        <v>697.86405089701918</v>
      </c>
      <c r="AF132">
        <f t="shared" si="25"/>
        <v>682.88729175306287</v>
      </c>
      <c r="AG132">
        <f t="shared" si="25"/>
        <v>660.43676379674889</v>
      </c>
      <c r="AH132">
        <f t="shared" si="25"/>
        <v>627.78908784828536</v>
      </c>
      <c r="AI132">
        <f t="shared" si="25"/>
        <v>582.08626650179588</v>
      </c>
      <c r="AJ132">
        <f t="shared" si="25"/>
        <v>521.15114299559286</v>
      </c>
      <c r="AK132">
        <f t="shared" si="25"/>
        <v>444.98319640637135</v>
      </c>
      <c r="AL132">
        <f t="shared" si="25"/>
        <v>357.93455486999443</v>
      </c>
      <c r="AM132">
        <f t="shared" si="25"/>
        <v>270.88609493108157</v>
      </c>
      <c r="AN132">
        <f t="shared" si="25"/>
        <v>201.24738265391227</v>
      </c>
      <c r="AO132">
        <f t="shared" si="25"/>
        <v>166.42802262783104</v>
      </c>
      <c r="AP132">
        <f t="shared" si="12"/>
        <v>166.42799046938896</v>
      </c>
      <c r="AQ132">
        <f t="shared" si="12"/>
        <v>166.42797336716583</v>
      </c>
      <c r="AR132">
        <f t="shared" si="12"/>
        <v>166.42796430962017</v>
      </c>
      <c r="AS132">
        <f t="shared" si="12"/>
        <v>166.42795956094494</v>
      </c>
      <c r="AT132">
        <f t="shared" si="23"/>
        <v>166.42795970687078</v>
      </c>
    </row>
    <row r="133" spans="1:46" x14ac:dyDescent="0.3">
      <c r="A133">
        <v>7.6</v>
      </c>
      <c r="B133">
        <f t="shared" si="20"/>
        <v>5.3343660210403172</v>
      </c>
      <c r="C133">
        <f t="shared" si="24"/>
        <v>5.335929637969361</v>
      </c>
      <c r="D133">
        <f t="shared" si="24"/>
        <v>5.3229046067532453</v>
      </c>
      <c r="E133">
        <f t="shared" si="24"/>
        <v>5.3004978739628701</v>
      </c>
      <c r="F133">
        <f t="shared" si="24"/>
        <v>5.2635663662679022</v>
      </c>
      <c r="G133">
        <f t="shared" si="24"/>
        <v>5.204194272965065</v>
      </c>
      <c r="H133">
        <f t="shared" si="24"/>
        <v>5.1107442089895434</v>
      </c>
      <c r="I133">
        <f t="shared" si="24"/>
        <v>4.9668946451796572</v>
      </c>
      <c r="J133">
        <f t="shared" si="24"/>
        <v>4.751078143126108</v>
      </c>
      <c r="K133">
        <f t="shared" si="24"/>
        <v>4.4371413653509233</v>
      </c>
      <c r="L133">
        <f t="shared" si="24"/>
        <v>3.9976187186092105</v>
      </c>
      <c r="M133">
        <f t="shared" si="24"/>
        <v>3.4115829540059894</v>
      </c>
      <c r="N133">
        <f t="shared" si="24"/>
        <v>2.6790355585909604</v>
      </c>
      <c r="O133">
        <f t="shared" si="24"/>
        <v>1.8418373052033914</v>
      </c>
      <c r="P133">
        <f t="shared" si="24"/>
        <v>1.0046385465749061</v>
      </c>
      <c r="Q133">
        <f t="shared" si="24"/>
        <v>0.33487938499421877</v>
      </c>
      <c r="R133">
        <f t="shared" si="11"/>
        <v>-1.8577877292211874E-7</v>
      </c>
      <c r="S133">
        <f t="shared" si="11"/>
        <v>-9.8198673647779957E-8</v>
      </c>
      <c r="T133">
        <f t="shared" si="11"/>
        <v>-5.1616313512948662E-8</v>
      </c>
      <c r="U133">
        <f t="shared" si="11"/>
        <v>-2.6685321910701155E-8</v>
      </c>
      <c r="V133">
        <f t="shared" si="21"/>
        <v>0</v>
      </c>
      <c r="W133">
        <f t="shared" si="19"/>
        <v>0</v>
      </c>
      <c r="Y133">
        <v>7.6</v>
      </c>
      <c r="Z133">
        <f t="shared" si="22"/>
        <v>723.5367494426622</v>
      </c>
      <c r="AA133">
        <f t="shared" si="25"/>
        <v>721.64000719438309</v>
      </c>
      <c r="AB133">
        <f t="shared" si="25"/>
        <v>720.10401788352181</v>
      </c>
      <c r="AC133">
        <f t="shared" si="25"/>
        <v>717.67331878383675</v>
      </c>
      <c r="AD133">
        <f t="shared" si="25"/>
        <v>713.77755896997007</v>
      </c>
      <c r="AE133">
        <f t="shared" si="25"/>
        <v>707.57363119955903</v>
      </c>
      <c r="AF133">
        <f t="shared" si="25"/>
        <v>697.84030841264405</v>
      </c>
      <c r="AG133">
        <f t="shared" si="25"/>
        <v>682.87430810076808</v>
      </c>
      <c r="AH133">
        <f t="shared" si="25"/>
        <v>660.42969086084383</v>
      </c>
      <c r="AI133">
        <f t="shared" si="25"/>
        <v>627.78524837310215</v>
      </c>
      <c r="AJ133">
        <f t="shared" si="25"/>
        <v>582.08418903441304</v>
      </c>
      <c r="AK133">
        <f t="shared" si="25"/>
        <v>521.15002228391768</v>
      </c>
      <c r="AL133">
        <f t="shared" si="25"/>
        <v>444.98259350499791</v>
      </c>
      <c r="AM133">
        <f t="shared" si="25"/>
        <v>357.93423136826789</v>
      </c>
      <c r="AN133">
        <f t="shared" si="25"/>
        <v>270.88592176556239</v>
      </c>
      <c r="AO133">
        <f t="shared" si="25"/>
        <v>201.24729016925656</v>
      </c>
      <c r="AP133">
        <f t="shared" si="12"/>
        <v>166.4279733372712</v>
      </c>
      <c r="AQ133">
        <f t="shared" si="12"/>
        <v>166.42796425135117</v>
      </c>
      <c r="AR133">
        <f t="shared" si="12"/>
        <v>166.42795944744694</v>
      </c>
      <c r="AS133">
        <f t="shared" si="12"/>
        <v>166.42795693225014</v>
      </c>
      <c r="AT133">
        <f t="shared" si="23"/>
        <v>166.42795700723994</v>
      </c>
    </row>
    <row r="134" spans="1:46" x14ac:dyDescent="0.3">
      <c r="A134">
        <v>7.7</v>
      </c>
      <c r="B134">
        <f t="shared" si="20"/>
        <v>5.344268928257593</v>
      </c>
      <c r="C134">
        <f t="shared" si="24"/>
        <v>5.3451427141885297</v>
      </c>
      <c r="D134">
        <f t="shared" si="24"/>
        <v>5.337288860528596</v>
      </c>
      <c r="E134">
        <f t="shared" si="24"/>
        <v>5.3236583109919176</v>
      </c>
      <c r="F134">
        <f t="shared" si="24"/>
        <v>5.3009136887589499</v>
      </c>
      <c r="G134">
        <f t="shared" si="24"/>
        <v>5.2637947131029232</v>
      </c>
      <c r="H134">
        <f t="shared" si="24"/>
        <v>5.2043191451503708</v>
      </c>
      <c r="I134">
        <f t="shared" si="24"/>
        <v>5.1108122339907478</v>
      </c>
      <c r="J134">
        <f t="shared" si="24"/>
        <v>4.9669315718968603</v>
      </c>
      <c r="K134">
        <f t="shared" si="24"/>
        <v>4.751098123474172</v>
      </c>
      <c r="L134">
        <f t="shared" si="24"/>
        <v>4.4371521439602706</v>
      </c>
      <c r="M134">
        <f t="shared" si="24"/>
        <v>3.9976245171018321</v>
      </c>
      <c r="N134">
        <f t="shared" si="24"/>
        <v>3.4115860653314183</v>
      </c>
      <c r="O134">
        <f t="shared" si="24"/>
        <v>2.6790372240358069</v>
      </c>
      <c r="P134">
        <f t="shared" si="24"/>
        <v>1.8418381946881683</v>
      </c>
      <c r="Q134">
        <f t="shared" si="24"/>
        <v>1.004639020634114</v>
      </c>
      <c r="R134">
        <f t="shared" si="11"/>
        <v>0.33487963715005287</v>
      </c>
      <c r="S134">
        <f t="shared" si="11"/>
        <v>-5.1903829498335954E-8</v>
      </c>
      <c r="T134">
        <f t="shared" si="11"/>
        <v>-2.7245732531388686E-8</v>
      </c>
      <c r="U134">
        <f t="shared" si="11"/>
        <v>-1.4073631926681789E-8</v>
      </c>
      <c r="V134">
        <f t="shared" si="21"/>
        <v>0</v>
      </c>
      <c r="W134">
        <f t="shared" si="19"/>
        <v>0</v>
      </c>
      <c r="Y134">
        <v>7.7</v>
      </c>
      <c r="Z134">
        <f t="shared" si="22"/>
        <v>723.5367494426622</v>
      </c>
      <c r="AA134">
        <f t="shared" si="25"/>
        <v>722.41623700523337</v>
      </c>
      <c r="AB134">
        <f t="shared" si="25"/>
        <v>721.49868130137395</v>
      </c>
      <c r="AC134">
        <f t="shared" si="25"/>
        <v>720.02565108194722</v>
      </c>
      <c r="AD134">
        <f t="shared" si="25"/>
        <v>717.63008421788345</v>
      </c>
      <c r="AE134">
        <f t="shared" si="25"/>
        <v>713.75381648559483</v>
      </c>
      <c r="AF134">
        <f t="shared" si="25"/>
        <v>707.56064754726424</v>
      </c>
      <c r="AG134">
        <f t="shared" si="25"/>
        <v>697.83323547673911</v>
      </c>
      <c r="AH134">
        <f t="shared" si="25"/>
        <v>682.87046862558486</v>
      </c>
      <c r="AI134">
        <f t="shared" si="25"/>
        <v>660.427613393461</v>
      </c>
      <c r="AJ134">
        <f t="shared" si="25"/>
        <v>627.78412766142696</v>
      </c>
      <c r="AK134">
        <f t="shared" si="25"/>
        <v>582.0835861330396</v>
      </c>
      <c r="AL134">
        <f t="shared" si="25"/>
        <v>521.14969878219119</v>
      </c>
      <c r="AM134">
        <f t="shared" si="25"/>
        <v>444.98242033947867</v>
      </c>
      <c r="AN134">
        <f t="shared" si="25"/>
        <v>357.93413888361215</v>
      </c>
      <c r="AO134">
        <f t="shared" si="25"/>
        <v>270.88587247500254</v>
      </c>
      <c r="AP134">
        <f t="shared" si="12"/>
        <v>201.24726395121877</v>
      </c>
      <c r="AQ134">
        <f t="shared" si="12"/>
        <v>166.4279594175523</v>
      </c>
      <c r="AR134">
        <f t="shared" si="12"/>
        <v>166.42795687398115</v>
      </c>
      <c r="AS134">
        <f t="shared" si="12"/>
        <v>166.42795554392652</v>
      </c>
      <c r="AT134">
        <f t="shared" si="23"/>
        <v>166.42795558243472</v>
      </c>
    </row>
    <row r="135" spans="1:46" x14ac:dyDescent="0.3">
      <c r="A135">
        <v>7.8</v>
      </c>
      <c r="B135">
        <f t="shared" si="20"/>
        <v>5.3500941677971676</v>
      </c>
      <c r="C135">
        <f t="shared" si="24"/>
        <v>5.3505796044254668</v>
      </c>
      <c r="D135">
        <f t="shared" si="24"/>
        <v>5.345896418427202</v>
      </c>
      <c r="E135">
        <f t="shared" si="24"/>
        <v>5.3377046753246757</v>
      </c>
      <c r="F135">
        <f t="shared" si="24"/>
        <v>5.3238866578269386</v>
      </c>
      <c r="G135">
        <f t="shared" si="24"/>
        <v>5.3010385609442565</v>
      </c>
      <c r="H135">
        <f t="shared" si="24"/>
        <v>5.2638627381041267</v>
      </c>
      <c r="I135">
        <f t="shared" si="24"/>
        <v>5.2043560718675739</v>
      </c>
      <c r="J135">
        <f t="shared" si="24"/>
        <v>5.1108322143388119</v>
      </c>
      <c r="K135">
        <f t="shared" si="24"/>
        <v>4.9669423505062067</v>
      </c>
      <c r="L135">
        <f t="shared" si="24"/>
        <v>4.7511039219667932</v>
      </c>
      <c r="M135">
        <f t="shared" si="24"/>
        <v>4.437155255285699</v>
      </c>
      <c r="N135">
        <f t="shared" si="24"/>
        <v>3.997626182546679</v>
      </c>
      <c r="O135">
        <f t="shared" si="24"/>
        <v>3.4115869548161957</v>
      </c>
      <c r="P135">
        <f t="shared" si="24"/>
        <v>2.6790376980950148</v>
      </c>
      <c r="Q135">
        <f t="shared" si="24"/>
        <v>1.8418384468440023</v>
      </c>
      <c r="R135">
        <f t="shared" si="11"/>
        <v>1.0046391545090574</v>
      </c>
      <c r="S135">
        <f t="shared" si="11"/>
        <v>0.33487970810299406</v>
      </c>
      <c r="T135">
        <f t="shared" si="11"/>
        <v>-1.4361147886949999E-8</v>
      </c>
      <c r="U135">
        <f t="shared" si="11"/>
        <v>-7.4120474260773584E-9</v>
      </c>
      <c r="V135">
        <f t="shared" si="21"/>
        <v>0</v>
      </c>
      <c r="W135">
        <f t="shared" si="19"/>
        <v>0</v>
      </c>
      <c r="Y135">
        <v>7.8</v>
      </c>
      <c r="Z135">
        <f t="shared" si="22"/>
        <v>723.5367494426622</v>
      </c>
      <c r="AA135">
        <f t="shared" si="25"/>
        <v>722.88059351083439</v>
      </c>
      <c r="AB135">
        <f t="shared" si="25"/>
        <v>722.33787020365878</v>
      </c>
      <c r="AC135">
        <f t="shared" si="25"/>
        <v>721.45544673542065</v>
      </c>
      <c r="AD135">
        <f t="shared" si="25"/>
        <v>720.00190859757197</v>
      </c>
      <c r="AE135">
        <f t="shared" si="25"/>
        <v>717.61710056558866</v>
      </c>
      <c r="AF135">
        <f t="shared" si="25"/>
        <v>713.74674354968988</v>
      </c>
      <c r="AG135">
        <f t="shared" si="25"/>
        <v>707.55680807208114</v>
      </c>
      <c r="AH135">
        <f t="shared" si="25"/>
        <v>697.83115800935627</v>
      </c>
      <c r="AI135">
        <f t="shared" si="25"/>
        <v>682.86934791390968</v>
      </c>
      <c r="AJ135">
        <f t="shared" si="25"/>
        <v>660.42701049208756</v>
      </c>
      <c r="AK135">
        <f t="shared" si="25"/>
        <v>627.78380415970059</v>
      </c>
      <c r="AL135">
        <f t="shared" si="25"/>
        <v>582.08341296752042</v>
      </c>
      <c r="AM135">
        <f t="shared" si="25"/>
        <v>521.14960629753546</v>
      </c>
      <c r="AN135">
        <f t="shared" si="25"/>
        <v>444.98237104891882</v>
      </c>
      <c r="AO135">
        <f t="shared" si="25"/>
        <v>357.93411266557439</v>
      </c>
      <c r="AP135">
        <f t="shared" si="12"/>
        <v>270.88585855528368</v>
      </c>
      <c r="AQ135">
        <f t="shared" si="12"/>
        <v>201.24725657384874</v>
      </c>
      <c r="AR135">
        <f t="shared" si="12"/>
        <v>166.42795551403188</v>
      </c>
      <c r="AS135">
        <f t="shared" si="12"/>
        <v>166.42795481176313</v>
      </c>
      <c r="AT135">
        <f t="shared" si="23"/>
        <v>166.42795483152389</v>
      </c>
    </row>
    <row r="136" spans="1:46" x14ac:dyDescent="0.3">
      <c r="A136">
        <v>7.9</v>
      </c>
      <c r="B136">
        <f t="shared" si="20"/>
        <v>5.3534922241952536</v>
      </c>
      <c r="C136">
        <f t="shared" si="24"/>
        <v>5.3537604918056276</v>
      </c>
      <c r="D136">
        <f t="shared" si="24"/>
        <v>5.3509954192215465</v>
      </c>
      <c r="E136">
        <f t="shared" si="24"/>
        <v>5.3461247652622239</v>
      </c>
      <c r="F136">
        <f t="shared" si="24"/>
        <v>5.3378295475099824</v>
      </c>
      <c r="G136">
        <f t="shared" si="24"/>
        <v>5.323954682828143</v>
      </c>
      <c r="H136">
        <f t="shared" si="24"/>
        <v>5.3010754876614588</v>
      </c>
      <c r="I136">
        <f t="shared" si="24"/>
        <v>5.2638827184521908</v>
      </c>
      <c r="J136">
        <f t="shared" si="24"/>
        <v>5.2043668504769203</v>
      </c>
      <c r="K136">
        <f t="shared" si="24"/>
        <v>5.110838012831433</v>
      </c>
      <c r="L136">
        <f t="shared" si="24"/>
        <v>4.9669454618316351</v>
      </c>
      <c r="M136">
        <f t="shared" si="24"/>
        <v>4.7511055874116392</v>
      </c>
      <c r="N136">
        <f t="shared" si="24"/>
        <v>4.4371561447704764</v>
      </c>
      <c r="O136">
        <f t="shared" si="24"/>
        <v>3.9976266566058873</v>
      </c>
      <c r="P136">
        <f t="shared" si="24"/>
        <v>3.4115872069720297</v>
      </c>
      <c r="Q136">
        <f t="shared" si="24"/>
        <v>2.6790378319699579</v>
      </c>
      <c r="R136">
        <f t="shared" si="11"/>
        <v>1.8418385177969436</v>
      </c>
      <c r="S136">
        <f t="shared" si="11"/>
        <v>1.004639192051739</v>
      </c>
      <c r="T136">
        <f t="shared" si="11"/>
        <v>0.33487972793667914</v>
      </c>
      <c r="U136">
        <f t="shared" si="11"/>
        <v>-3.8985134722327308E-9</v>
      </c>
      <c r="V136">
        <f t="shared" si="21"/>
        <v>0</v>
      </c>
      <c r="W136">
        <f t="shared" si="19"/>
        <v>0</v>
      </c>
      <c r="Y136">
        <v>7.9</v>
      </c>
      <c r="Z136">
        <f t="shared" si="22"/>
        <v>723.5367494426622</v>
      </c>
      <c r="AA136">
        <f t="shared" si="25"/>
        <v>723.15554144178259</v>
      </c>
      <c r="AB136">
        <f t="shared" si="25"/>
        <v>722.83735894488109</v>
      </c>
      <c r="AC136">
        <f t="shared" si="25"/>
        <v>722.31412771928353</v>
      </c>
      <c r="AD136">
        <f t="shared" si="25"/>
        <v>721.44246308312586</v>
      </c>
      <c r="AE136">
        <f t="shared" si="25"/>
        <v>719.99483566166703</v>
      </c>
      <c r="AF136">
        <f t="shared" si="25"/>
        <v>717.61326109040544</v>
      </c>
      <c r="AG136">
        <f t="shared" si="25"/>
        <v>713.74466608230694</v>
      </c>
      <c r="AH136">
        <f t="shared" si="25"/>
        <v>707.55568736040595</v>
      </c>
      <c r="AI136">
        <f t="shared" si="25"/>
        <v>697.83055510798283</v>
      </c>
      <c r="AJ136">
        <f t="shared" si="25"/>
        <v>682.86902441218319</v>
      </c>
      <c r="AK136">
        <f t="shared" si="25"/>
        <v>660.42683732656826</v>
      </c>
      <c r="AL136">
        <f t="shared" si="25"/>
        <v>627.78371167504486</v>
      </c>
      <c r="AM136">
        <f t="shared" si="25"/>
        <v>582.08336367696052</v>
      </c>
      <c r="AN136">
        <f t="shared" si="25"/>
        <v>521.1495800794977</v>
      </c>
      <c r="AO136">
        <f t="shared" si="25"/>
        <v>444.98235712919995</v>
      </c>
      <c r="AP136">
        <f t="shared" si="12"/>
        <v>357.93410528820436</v>
      </c>
      <c r="AQ136">
        <f t="shared" si="12"/>
        <v>270.88585465176322</v>
      </c>
      <c r="AR136">
        <f t="shared" si="12"/>
        <v>201.24725451163073</v>
      </c>
      <c r="AS136">
        <f t="shared" si="12"/>
        <v>166.42795442617387</v>
      </c>
      <c r="AT136">
        <f t="shared" si="23"/>
        <v>166.42795443630772</v>
      </c>
    </row>
    <row r="137" spans="1:46" x14ac:dyDescent="0.3">
      <c r="A137">
        <v>8</v>
      </c>
      <c r="B137">
        <f t="shared" si="20"/>
        <v>5.3554595200046702</v>
      </c>
      <c r="C137">
        <f t="shared" si="24"/>
        <v>5.3556070671903777</v>
      </c>
      <c r="D137">
        <f t="shared" si="24"/>
        <v>5.3539888386406496</v>
      </c>
      <c r="E137">
        <f t="shared" si="24"/>
        <v>5.3511202914068523</v>
      </c>
      <c r="F137">
        <f t="shared" si="24"/>
        <v>5.3461927902634274</v>
      </c>
      <c r="G137">
        <f t="shared" si="24"/>
        <v>5.3378664742271846</v>
      </c>
      <c r="H137">
        <f t="shared" si="24"/>
        <v>5.323974663176207</v>
      </c>
      <c r="I137">
        <f t="shared" si="24"/>
        <v>5.3010862662708051</v>
      </c>
      <c r="J137">
        <f t="shared" si="24"/>
        <v>5.263888516944812</v>
      </c>
      <c r="K137">
        <f t="shared" si="24"/>
        <v>5.2043699618023487</v>
      </c>
      <c r="L137">
        <f t="shared" si="24"/>
        <v>5.1108396782762799</v>
      </c>
      <c r="M137">
        <f t="shared" si="24"/>
        <v>4.9669463513164125</v>
      </c>
      <c r="N137">
        <f t="shared" si="24"/>
        <v>4.751106061470848</v>
      </c>
      <c r="O137">
        <f t="shared" si="24"/>
        <v>4.4371563969263104</v>
      </c>
      <c r="P137">
        <f t="shared" si="24"/>
        <v>3.99762679048083</v>
      </c>
      <c r="Q137">
        <f t="shared" si="24"/>
        <v>3.411587277924971</v>
      </c>
      <c r="R137">
        <f t="shared" si="11"/>
        <v>2.6790378695126398</v>
      </c>
      <c r="S137">
        <f t="shared" si="11"/>
        <v>1.8418385376306288</v>
      </c>
      <c r="T137">
        <f t="shared" si="11"/>
        <v>1.0046392025143733</v>
      </c>
      <c r="U137">
        <f t="shared" si="11"/>
        <v>0.33487973344820171</v>
      </c>
      <c r="V137">
        <f t="shared" si="21"/>
        <v>0</v>
      </c>
      <c r="W137">
        <f t="shared" si="19"/>
        <v>0</v>
      </c>
      <c r="Y137">
        <v>8</v>
      </c>
      <c r="Z137">
        <f t="shared" si="22"/>
        <v>723.5367494426622</v>
      </c>
      <c r="AA137">
        <f t="shared" si="25"/>
        <v>723.31685751044756</v>
      </c>
      <c r="AB137">
        <f t="shared" si="25"/>
        <v>723.13179895740723</v>
      </c>
      <c r="AC137">
        <f t="shared" si="25"/>
        <v>722.8243752925863</v>
      </c>
      <c r="AD137">
        <f t="shared" si="25"/>
        <v>722.30705478337848</v>
      </c>
      <c r="AE137">
        <f t="shared" si="25"/>
        <v>721.43862360794276</v>
      </c>
      <c r="AF137">
        <f t="shared" si="25"/>
        <v>719.99275819428419</v>
      </c>
      <c r="AG137">
        <f t="shared" si="25"/>
        <v>717.61214037873037</v>
      </c>
      <c r="AH137">
        <f t="shared" si="25"/>
        <v>713.74406318093349</v>
      </c>
      <c r="AI137">
        <f t="shared" si="25"/>
        <v>707.55536385867936</v>
      </c>
      <c r="AJ137">
        <f t="shared" si="25"/>
        <v>697.83038194246365</v>
      </c>
      <c r="AK137">
        <f t="shared" si="25"/>
        <v>682.86893192752746</v>
      </c>
      <c r="AL137">
        <f t="shared" si="25"/>
        <v>660.42678803600847</v>
      </c>
      <c r="AM137">
        <f t="shared" si="25"/>
        <v>627.7836854570071</v>
      </c>
      <c r="AN137">
        <f t="shared" si="25"/>
        <v>582.08334975724165</v>
      </c>
      <c r="AO137">
        <f t="shared" si="25"/>
        <v>521.14957270212767</v>
      </c>
      <c r="AP137">
        <f t="shared" si="12"/>
        <v>444.9823532256795</v>
      </c>
      <c r="AQ137">
        <f t="shared" si="12"/>
        <v>357.93410322598629</v>
      </c>
      <c r="AR137">
        <f t="shared" si="12"/>
        <v>270.88585356390524</v>
      </c>
      <c r="AS137">
        <f t="shared" si="12"/>
        <v>201.24725393856724</v>
      </c>
      <c r="AT137">
        <f t="shared" si="23"/>
        <v>166.42795422856577</v>
      </c>
    </row>
    <row r="138" spans="1:46" x14ac:dyDescent="0.3">
      <c r="A138">
        <v>8.1</v>
      </c>
      <c r="B138">
        <f t="shared" si="20"/>
        <v>5.356590715095086</v>
      </c>
      <c r="C138">
        <f t="shared" si="24"/>
        <v>5.3566715147444004</v>
      </c>
      <c r="D138">
        <f t="shared" si="24"/>
        <v>5.3557319393756835</v>
      </c>
      <c r="E138">
        <f t="shared" si="24"/>
        <v>5.3540568636418531</v>
      </c>
      <c r="F138">
        <f t="shared" si="24"/>
        <v>5.3511572181240545</v>
      </c>
      <c r="G138">
        <f t="shared" si="24"/>
        <v>5.3462127706114915</v>
      </c>
      <c r="H138">
        <f t="shared" si="24"/>
        <v>5.337877252836531</v>
      </c>
      <c r="I138">
        <f t="shared" si="24"/>
        <v>5.3239804616688282</v>
      </c>
      <c r="J138">
        <f t="shared" si="24"/>
        <v>5.3010893775962344</v>
      </c>
      <c r="K138">
        <f t="shared" si="24"/>
        <v>5.263890182389658</v>
      </c>
      <c r="L138">
        <f t="shared" si="24"/>
        <v>5.2043708512871261</v>
      </c>
      <c r="M138">
        <f t="shared" si="24"/>
        <v>5.1108401523354878</v>
      </c>
      <c r="N138">
        <f t="shared" si="24"/>
        <v>4.9669466034722465</v>
      </c>
      <c r="O138">
        <f t="shared" si="24"/>
        <v>4.7511061953457911</v>
      </c>
      <c r="P138">
        <f t="shared" si="24"/>
        <v>4.4371564678792517</v>
      </c>
      <c r="Q138">
        <f t="shared" si="24"/>
        <v>3.9976268280235119</v>
      </c>
      <c r="R138">
        <f t="shared" si="24"/>
        <v>3.4115872977586563</v>
      </c>
      <c r="S138">
        <f t="shared" ref="S138:U201" si="26">0.5*(R137+T137+9.81/$J$38*(AP137-AR137)-$B$37*$J$41/(2*$J$37)*(R137*ABS(R137)+T137*ABS(T137)))</f>
        <v>2.6790378799752741</v>
      </c>
      <c r="T138">
        <f t="shared" si="26"/>
        <v>1.8418385431421509</v>
      </c>
      <c r="U138">
        <f t="shared" si="26"/>
        <v>1.0046392054138926</v>
      </c>
      <c r="V138">
        <f t="shared" si="21"/>
        <v>0</v>
      </c>
      <c r="W138">
        <f t="shared" si="19"/>
        <v>0</v>
      </c>
      <c r="Y138">
        <v>8.1</v>
      </c>
      <c r="Z138">
        <f t="shared" si="22"/>
        <v>723.5367494426622</v>
      </c>
      <c r="AA138">
        <f t="shared" si="25"/>
        <v>723.4107316409777</v>
      </c>
      <c r="AB138">
        <f t="shared" si="25"/>
        <v>723.30387385815277</v>
      </c>
      <c r="AC138">
        <f t="shared" si="25"/>
        <v>723.12472602150228</v>
      </c>
      <c r="AD138">
        <f t="shared" si="25"/>
        <v>722.8205358174032</v>
      </c>
      <c r="AE138">
        <f t="shared" si="25"/>
        <v>722.30497731599564</v>
      </c>
      <c r="AF138">
        <f t="shared" si="25"/>
        <v>721.43750289626769</v>
      </c>
      <c r="AG138">
        <f t="shared" si="25"/>
        <v>719.99215529291075</v>
      </c>
      <c r="AH138">
        <f t="shared" si="25"/>
        <v>717.61181687700378</v>
      </c>
      <c r="AI138">
        <f t="shared" si="25"/>
        <v>713.74389001541431</v>
      </c>
      <c r="AJ138">
        <f t="shared" si="25"/>
        <v>707.55527137402362</v>
      </c>
      <c r="AK138">
        <f t="shared" si="25"/>
        <v>697.83033265190375</v>
      </c>
      <c r="AL138">
        <f t="shared" si="25"/>
        <v>682.8689057094897</v>
      </c>
      <c r="AM138">
        <f t="shared" si="25"/>
        <v>660.42677411628961</v>
      </c>
      <c r="AN138">
        <f t="shared" si="25"/>
        <v>627.78367807963696</v>
      </c>
      <c r="AO138">
        <f t="shared" si="25"/>
        <v>582.08334585372131</v>
      </c>
      <c r="AP138">
        <f t="shared" si="25"/>
        <v>521.1495706399096</v>
      </c>
      <c r="AQ138">
        <f t="shared" ref="AQ138:AS201" si="27">0.5*(AP137+AR137+$J$38/9.81*(R137-T137)-$B$37*$J$41/(19.62*$J$37)*(R137*ABS(R137)-T137*ABS(T137)))</f>
        <v>444.98235213782152</v>
      </c>
      <c r="AR138">
        <f t="shared" si="27"/>
        <v>357.93410265292283</v>
      </c>
      <c r="AS138">
        <f t="shared" si="27"/>
        <v>270.88585326242617</v>
      </c>
      <c r="AT138">
        <f t="shared" si="23"/>
        <v>201.24725383469627</v>
      </c>
    </row>
    <row r="139" spans="1:46" x14ac:dyDescent="0.3">
      <c r="A139">
        <v>8.1999999999999993</v>
      </c>
      <c r="B139">
        <f t="shared" si="20"/>
        <v>5.3572371122896083</v>
      </c>
      <c r="C139">
        <f t="shared" si="24"/>
        <v>5.3572811848255988</v>
      </c>
      <c r="D139">
        <f t="shared" si="24"/>
        <v>5.3567395397456039</v>
      </c>
      <c r="E139">
        <f t="shared" si="24"/>
        <v>5.3557688660928857</v>
      </c>
      <c r="F139">
        <f t="shared" si="24"/>
        <v>5.354076843989918</v>
      </c>
      <c r="G139">
        <f t="shared" si="24"/>
        <v>5.3511679967334</v>
      </c>
      <c r="H139">
        <f t="shared" si="24"/>
        <v>5.3462185691041118</v>
      </c>
      <c r="I139">
        <f t="shared" si="24"/>
        <v>5.3378803641619603</v>
      </c>
      <c r="J139">
        <f t="shared" si="24"/>
        <v>5.3239821271136751</v>
      </c>
      <c r="K139">
        <f t="shared" si="24"/>
        <v>5.3010902670810118</v>
      </c>
      <c r="L139">
        <f t="shared" si="24"/>
        <v>5.2638906564488668</v>
      </c>
      <c r="M139">
        <f t="shared" si="24"/>
        <v>5.2043711034429592</v>
      </c>
      <c r="N139">
        <f t="shared" si="24"/>
        <v>5.110840286210431</v>
      </c>
      <c r="O139">
        <f t="shared" si="24"/>
        <v>4.9669466744251878</v>
      </c>
      <c r="P139">
        <f t="shared" si="24"/>
        <v>4.7511062328884721</v>
      </c>
      <c r="Q139">
        <f t="shared" si="24"/>
        <v>4.4371564877129366</v>
      </c>
      <c r="R139">
        <f t="shared" si="24"/>
        <v>3.9976268384861462</v>
      </c>
      <c r="S139">
        <f t="shared" si="26"/>
        <v>3.4115873032701778</v>
      </c>
      <c r="T139">
        <f t="shared" si="26"/>
        <v>2.6790378828747934</v>
      </c>
      <c r="U139">
        <f t="shared" si="26"/>
        <v>1.6743986769175474</v>
      </c>
      <c r="V139">
        <f t="shared" si="21"/>
        <v>0</v>
      </c>
      <c r="W139">
        <f t="shared" si="19"/>
        <v>0</v>
      </c>
      <c r="Y139">
        <v>8.1999999999999993</v>
      </c>
      <c r="Z139">
        <f t="shared" si="22"/>
        <v>723.5367494426622</v>
      </c>
      <c r="AA139">
        <f t="shared" si="25"/>
        <v>723.46495748291466</v>
      </c>
      <c r="AB139">
        <f t="shared" si="25"/>
        <v>723.40365870507276</v>
      </c>
      <c r="AC139">
        <f t="shared" si="25"/>
        <v>723.30003438296967</v>
      </c>
      <c r="AD139">
        <f t="shared" si="25"/>
        <v>723.12264855411934</v>
      </c>
      <c r="AE139">
        <f t="shared" si="25"/>
        <v>722.81941510572813</v>
      </c>
      <c r="AF139">
        <f t="shared" si="25"/>
        <v>722.3043744146222</v>
      </c>
      <c r="AG139">
        <f t="shared" si="25"/>
        <v>721.43717939454109</v>
      </c>
      <c r="AH139">
        <f t="shared" si="25"/>
        <v>719.99198212739157</v>
      </c>
      <c r="AI139">
        <f t="shared" si="25"/>
        <v>717.61172439234815</v>
      </c>
      <c r="AJ139">
        <f t="shared" si="25"/>
        <v>713.74384072485441</v>
      </c>
      <c r="AK139">
        <f t="shared" si="25"/>
        <v>707.55524515598586</v>
      </c>
      <c r="AL139">
        <f t="shared" si="25"/>
        <v>697.83031873218488</v>
      </c>
      <c r="AM139">
        <f t="shared" si="25"/>
        <v>682.86889833211967</v>
      </c>
      <c r="AN139">
        <f t="shared" si="25"/>
        <v>660.42677021276927</v>
      </c>
      <c r="AO139">
        <f t="shared" si="25"/>
        <v>627.78367601741888</v>
      </c>
      <c r="AP139">
        <f t="shared" si="25"/>
        <v>582.08334476586333</v>
      </c>
      <c r="AQ139">
        <f t="shared" si="27"/>
        <v>521.14957006684608</v>
      </c>
      <c r="AR139">
        <f t="shared" si="27"/>
        <v>444.98235183634245</v>
      </c>
      <c r="AS139">
        <f t="shared" si="27"/>
        <v>375.34375235211706</v>
      </c>
      <c r="AT139">
        <f t="shared" si="23"/>
        <v>288.2955030654914</v>
      </c>
    </row>
    <row r="140" spans="1:46" x14ac:dyDescent="0.3">
      <c r="A140">
        <v>8.3000000000000007</v>
      </c>
      <c r="B140">
        <f t="shared" si="20"/>
        <v>5.3576043834228599</v>
      </c>
      <c r="C140">
        <f t="shared" si="24"/>
        <v>5.357628335888073</v>
      </c>
      <c r="D140">
        <f t="shared" si="24"/>
        <v>5.357318111542801</v>
      </c>
      <c r="E140">
        <f t="shared" si="24"/>
        <v>5.3567595200936697</v>
      </c>
      <c r="F140">
        <f t="shared" si="24"/>
        <v>5.3557796447022312</v>
      </c>
      <c r="G140">
        <f t="shared" si="24"/>
        <v>5.3540826424825374</v>
      </c>
      <c r="H140">
        <f t="shared" si="24"/>
        <v>5.3511711080588293</v>
      </c>
      <c r="I140">
        <f t="shared" si="24"/>
        <v>5.3462202345489587</v>
      </c>
      <c r="J140">
        <f t="shared" si="24"/>
        <v>5.3378812536467377</v>
      </c>
      <c r="K140">
        <f t="shared" si="24"/>
        <v>5.323982601172883</v>
      </c>
      <c r="L140">
        <f t="shared" si="24"/>
        <v>5.3010905192368449</v>
      </c>
      <c r="M140">
        <f t="shared" si="24"/>
        <v>5.2638907903238099</v>
      </c>
      <c r="N140">
        <f t="shared" si="24"/>
        <v>5.2043711743959005</v>
      </c>
      <c r="O140">
        <f t="shared" si="24"/>
        <v>5.1108403237531119</v>
      </c>
      <c r="P140">
        <f t="shared" si="24"/>
        <v>4.9669466942588736</v>
      </c>
      <c r="Q140">
        <f t="shared" si="24"/>
        <v>4.7511062433511064</v>
      </c>
      <c r="R140">
        <f t="shared" si="24"/>
        <v>4.4371564932244585</v>
      </c>
      <c r="S140">
        <f t="shared" si="26"/>
        <v>3.9976268413856659</v>
      </c>
      <c r="T140">
        <f t="shared" si="26"/>
        <v>3.2441474370455743</v>
      </c>
      <c r="U140">
        <f t="shared" si="26"/>
        <v>2.092998346556048</v>
      </c>
      <c r="V140">
        <f t="shared" si="21"/>
        <v>0</v>
      </c>
      <c r="W140">
        <f t="shared" si="19"/>
        <v>0</v>
      </c>
      <c r="Y140">
        <v>8.3000000000000007</v>
      </c>
      <c r="Z140">
        <f t="shared" si="22"/>
        <v>723.5367494426622</v>
      </c>
      <c r="AA140">
        <f t="shared" si="25"/>
        <v>723.4960717596415</v>
      </c>
      <c r="AB140">
        <f t="shared" si="25"/>
        <v>723.46111800773156</v>
      </c>
      <c r="AC140">
        <f t="shared" si="25"/>
        <v>723.4015812376897</v>
      </c>
      <c r="AD140">
        <f t="shared" si="25"/>
        <v>723.2989136712946</v>
      </c>
      <c r="AE140">
        <f t="shared" si="25"/>
        <v>723.12204565274601</v>
      </c>
      <c r="AF140">
        <f t="shared" si="25"/>
        <v>722.81909160400153</v>
      </c>
      <c r="AG140">
        <f t="shared" si="25"/>
        <v>722.3042012491029</v>
      </c>
      <c r="AH140">
        <f t="shared" si="25"/>
        <v>721.43708690988535</v>
      </c>
      <c r="AI140">
        <f t="shared" si="25"/>
        <v>719.99193283683167</v>
      </c>
      <c r="AJ140">
        <f t="shared" si="25"/>
        <v>717.61169817431039</v>
      </c>
      <c r="AK140">
        <f t="shared" si="25"/>
        <v>713.74382680513554</v>
      </c>
      <c r="AL140">
        <f t="shared" si="25"/>
        <v>707.55523777861583</v>
      </c>
      <c r="AM140">
        <f t="shared" si="25"/>
        <v>697.83031482866454</v>
      </c>
      <c r="AN140">
        <f t="shared" si="25"/>
        <v>682.8688962699016</v>
      </c>
      <c r="AO140">
        <f t="shared" si="25"/>
        <v>660.42676912491117</v>
      </c>
      <c r="AP140">
        <f t="shared" si="25"/>
        <v>627.78367544435537</v>
      </c>
      <c r="AQ140">
        <f t="shared" si="27"/>
        <v>582.08334446438414</v>
      </c>
      <c r="AR140">
        <f t="shared" si="27"/>
        <v>538.55921976604031</v>
      </c>
      <c r="AS140">
        <f t="shared" si="27"/>
        <v>505.91612625480525</v>
      </c>
      <c r="AT140">
        <f t="shared" si="23"/>
        <v>418.86787696751463</v>
      </c>
    </row>
    <row r="141" spans="1:46" x14ac:dyDescent="0.3">
      <c r="A141">
        <v>8.4</v>
      </c>
      <c r="B141">
        <f t="shared" si="20"/>
        <v>5.3578119714546988</v>
      </c>
      <c r="C141">
        <f t="shared" si="24"/>
        <v>5.357824945706688</v>
      </c>
      <c r="D141">
        <f t="shared" si="24"/>
        <v>5.3576483162361397</v>
      </c>
      <c r="E141">
        <f t="shared" si="24"/>
        <v>5.3573288901521465</v>
      </c>
      <c r="F141">
        <f t="shared" si="24"/>
        <v>5.3567653185862882</v>
      </c>
      <c r="G141">
        <f t="shared" si="24"/>
        <v>5.3557827560276596</v>
      </c>
      <c r="H141">
        <f t="shared" si="24"/>
        <v>5.3540843079273852</v>
      </c>
      <c r="I141">
        <f t="shared" si="24"/>
        <v>5.3511719975436067</v>
      </c>
      <c r="J141">
        <f t="shared" si="24"/>
        <v>5.3462207086081666</v>
      </c>
      <c r="K141">
        <f t="shared" si="24"/>
        <v>5.3378815058025708</v>
      </c>
      <c r="L141">
        <f t="shared" si="24"/>
        <v>5.3239827350478262</v>
      </c>
      <c r="M141">
        <f t="shared" si="24"/>
        <v>5.3010905901897871</v>
      </c>
      <c r="N141">
        <f t="shared" si="24"/>
        <v>5.2638908278664909</v>
      </c>
      <c r="O141">
        <f t="shared" si="24"/>
        <v>5.2043711942295872</v>
      </c>
      <c r="P141">
        <f t="shared" si="24"/>
        <v>5.1108403342157471</v>
      </c>
      <c r="Q141">
        <f t="shared" si="24"/>
        <v>4.9669466997703964</v>
      </c>
      <c r="R141">
        <f t="shared" si="24"/>
        <v>4.7511062462506262</v>
      </c>
      <c r="S141">
        <f t="shared" si="26"/>
        <v>4.2697166269998554</v>
      </c>
      <c r="T141">
        <f t="shared" si="26"/>
        <v>3.4115873050669201</v>
      </c>
      <c r="U141">
        <f t="shared" si="26"/>
        <v>2.197648264039227</v>
      </c>
      <c r="V141">
        <f t="shared" si="21"/>
        <v>0</v>
      </c>
      <c r="W141">
        <f t="shared" si="19"/>
        <v>0</v>
      </c>
      <c r="Y141">
        <v>8.4</v>
      </c>
      <c r="Z141">
        <f t="shared" si="22"/>
        <v>723.5367494426622</v>
      </c>
      <c r="AA141">
        <f t="shared" si="25"/>
        <v>723.51381636116321</v>
      </c>
      <c r="AB141">
        <f t="shared" si="25"/>
        <v>723.49399429225832</v>
      </c>
      <c r="AC141">
        <f t="shared" si="25"/>
        <v>723.45999729605649</v>
      </c>
      <c r="AD141">
        <f t="shared" si="25"/>
        <v>723.40097833631648</v>
      </c>
      <c r="AE141">
        <f t="shared" si="25"/>
        <v>723.298590169568</v>
      </c>
      <c r="AF141">
        <f t="shared" si="25"/>
        <v>723.12187248722682</v>
      </c>
      <c r="AG141">
        <f t="shared" si="25"/>
        <v>722.81899911934579</v>
      </c>
      <c r="AH141">
        <f t="shared" si="25"/>
        <v>722.30415195854312</v>
      </c>
      <c r="AI141">
        <f t="shared" si="25"/>
        <v>721.43706069184771</v>
      </c>
      <c r="AJ141">
        <f t="shared" si="25"/>
        <v>719.9919189171128</v>
      </c>
      <c r="AK141">
        <f t="shared" si="25"/>
        <v>717.61169079694037</v>
      </c>
      <c r="AL141">
        <f t="shared" si="25"/>
        <v>713.7438229016152</v>
      </c>
      <c r="AM141">
        <f t="shared" si="25"/>
        <v>707.55523571639765</v>
      </c>
      <c r="AN141">
        <f t="shared" si="25"/>
        <v>697.83031374080645</v>
      </c>
      <c r="AO141">
        <f t="shared" si="25"/>
        <v>682.86889569683808</v>
      </c>
      <c r="AP141">
        <f t="shared" si="25"/>
        <v>660.42676882343198</v>
      </c>
      <c r="AQ141">
        <f t="shared" si="27"/>
        <v>645.1933251435496</v>
      </c>
      <c r="AR141">
        <f t="shared" si="27"/>
        <v>643.01711888284706</v>
      </c>
      <c r="AS141">
        <f t="shared" si="27"/>
        <v>647.36953133244947</v>
      </c>
      <c r="AT141">
        <f t="shared" si="23"/>
        <v>571.20231320581684</v>
      </c>
    </row>
    <row r="142" spans="1:46" x14ac:dyDescent="0.3">
      <c r="A142">
        <v>8.5</v>
      </c>
      <c r="B142">
        <f t="shared" si="20"/>
        <v>5.3579287397226079</v>
      </c>
      <c r="C142">
        <f t="shared" si="24"/>
        <v>5.3579357458186854</v>
      </c>
      <c r="D142">
        <f t="shared" si="24"/>
        <v>5.3578357243160335</v>
      </c>
      <c r="E142">
        <f t="shared" si="24"/>
        <v>5.3576541147287582</v>
      </c>
      <c r="F142">
        <f t="shared" si="24"/>
        <v>5.3573320014775758</v>
      </c>
      <c r="G142">
        <f t="shared" si="24"/>
        <v>5.356766984031136</v>
      </c>
      <c r="H142">
        <f t="shared" si="24"/>
        <v>5.3557836455124379</v>
      </c>
      <c r="I142">
        <f t="shared" si="24"/>
        <v>5.3540847819865931</v>
      </c>
      <c r="J142">
        <f t="shared" si="24"/>
        <v>5.3511722496994398</v>
      </c>
      <c r="K142">
        <f t="shared" si="24"/>
        <v>5.3462208424831097</v>
      </c>
      <c r="L142">
        <f t="shared" si="24"/>
        <v>5.337881576755513</v>
      </c>
      <c r="M142">
        <f t="shared" si="24"/>
        <v>5.323982772590508</v>
      </c>
      <c r="N142">
        <f t="shared" ref="N142:R205" si="28">0.5*(M141+O141+9.81/$J$38*(AK141-AM141)-$B$37*$J$41/(2*$J$37)*(M141*ABS(M141)+O141*ABS(O141)))</f>
        <v>5.3010906100234738</v>
      </c>
      <c r="O142">
        <f t="shared" si="28"/>
        <v>5.2638908383291261</v>
      </c>
      <c r="P142">
        <f t="shared" si="28"/>
        <v>5.2043711997411091</v>
      </c>
      <c r="Q142">
        <f t="shared" si="28"/>
        <v>5.1108403371152669</v>
      </c>
      <c r="R142">
        <f t="shared" si="28"/>
        <v>4.7995068335457924</v>
      </c>
      <c r="S142">
        <f t="shared" si="26"/>
        <v>4.1650667099318799</v>
      </c>
      <c r="T142">
        <f t="shared" si="26"/>
        <v>3.2232174539935081</v>
      </c>
      <c r="U142">
        <f t="shared" si="26"/>
        <v>2.0511383798332967</v>
      </c>
      <c r="V142">
        <f t="shared" si="21"/>
        <v>0</v>
      </c>
      <c r="W142">
        <f t="shared" si="19"/>
        <v>0</v>
      </c>
      <c r="Y142">
        <v>8.5</v>
      </c>
      <c r="Z142">
        <f t="shared" si="22"/>
        <v>723.5367494426622</v>
      </c>
      <c r="AA142">
        <f t="shared" si="25"/>
        <v>723.52387993692673</v>
      </c>
      <c r="AB142">
        <f t="shared" si="25"/>
        <v>723.51269564948814</v>
      </c>
      <c r="AC142">
        <f t="shared" si="25"/>
        <v>723.49339139088522</v>
      </c>
      <c r="AD142">
        <f t="shared" si="25"/>
        <v>723.45967379432989</v>
      </c>
      <c r="AE142">
        <f t="shared" si="25"/>
        <v>723.40080517079718</v>
      </c>
      <c r="AF142">
        <f t="shared" si="25"/>
        <v>723.29849768491215</v>
      </c>
      <c r="AG142">
        <f t="shared" si="25"/>
        <v>723.12182319666704</v>
      </c>
      <c r="AH142">
        <f t="shared" si="25"/>
        <v>722.81897290130814</v>
      </c>
      <c r="AI142">
        <f t="shared" si="25"/>
        <v>722.30413803882425</v>
      </c>
      <c r="AJ142">
        <f t="shared" si="25"/>
        <v>721.43705331447768</v>
      </c>
      <c r="AK142">
        <f t="shared" si="25"/>
        <v>719.99191501359246</v>
      </c>
      <c r="AL142">
        <f t="shared" ref="AL142:AP205" si="29">0.5*(AK141+AM141+$J$38/9.81*(M141-O141)-$B$37*$J$41/(19.62*$J$37)*(M141*ABS(M141)-O141*ABS(O141)))</f>
        <v>717.61168873472218</v>
      </c>
      <c r="AM142">
        <f t="shared" si="29"/>
        <v>713.74382181375722</v>
      </c>
      <c r="AN142">
        <f t="shared" si="29"/>
        <v>707.55523514333424</v>
      </c>
      <c r="AO142">
        <f t="shared" si="29"/>
        <v>697.83031343932726</v>
      </c>
      <c r="AP142">
        <f t="shared" si="29"/>
        <v>700.27854539603231</v>
      </c>
      <c r="AQ142">
        <f t="shared" si="27"/>
        <v>721.36054324189479</v>
      </c>
      <c r="AR142">
        <f t="shared" si="27"/>
        <v>754.00363670995876</v>
      </c>
      <c r="AS142">
        <f t="shared" si="27"/>
        <v>784.47052395300966</v>
      </c>
      <c r="AT142">
        <f t="shared" si="23"/>
        <v>723.5367494516006</v>
      </c>
    </row>
    <row r="143" spans="1:46" x14ac:dyDescent="0.3">
      <c r="A143">
        <v>8.6</v>
      </c>
      <c r="B143">
        <f t="shared" si="20"/>
        <v>5.3579941299526386</v>
      </c>
      <c r="C143">
        <f t="shared" ref="C143:M206" si="30">0.5*(B142+D142+9.81/$J$38*(Z142-AB142)-$B$37*$J$41/(2*$J$37)*(B142*ABS(B142)+D142*ABS(D142)))</f>
        <v>5.3579979024659083</v>
      </c>
      <c r="D143">
        <f t="shared" si="30"/>
        <v>5.357941544311303</v>
      </c>
      <c r="E143">
        <f t="shared" si="30"/>
        <v>5.3578388356414628</v>
      </c>
      <c r="F143">
        <f t="shared" si="30"/>
        <v>5.357655780173606</v>
      </c>
      <c r="G143">
        <f t="shared" si="30"/>
        <v>5.3573328909623541</v>
      </c>
      <c r="H143">
        <f t="shared" si="30"/>
        <v>5.356767458090343</v>
      </c>
      <c r="I143">
        <f t="shared" si="30"/>
        <v>5.3557838976682692</v>
      </c>
      <c r="J143">
        <f t="shared" si="30"/>
        <v>5.3540849158615362</v>
      </c>
      <c r="K143">
        <f t="shared" si="30"/>
        <v>5.3511723206523811</v>
      </c>
      <c r="L143">
        <f t="shared" si="30"/>
        <v>5.3462208800257915</v>
      </c>
      <c r="M143">
        <f t="shared" si="30"/>
        <v>5.3378815965891997</v>
      </c>
      <c r="N143">
        <f t="shared" si="28"/>
        <v>5.3239827830531423</v>
      </c>
      <c r="O143">
        <f t="shared" si="28"/>
        <v>5.3010906155349948</v>
      </c>
      <c r="P143">
        <f t="shared" si="28"/>
        <v>5.2638908412286458</v>
      </c>
      <c r="Q143">
        <f t="shared" si="28"/>
        <v>5.036931333516506</v>
      </c>
      <c r="R143">
        <f t="shared" si="28"/>
        <v>4.5248008007965206</v>
      </c>
      <c r="S143">
        <f t="shared" si="26"/>
        <v>3.7530076605394456</v>
      </c>
      <c r="T143">
        <f t="shared" si="26"/>
        <v>2.804617784698257</v>
      </c>
      <c r="U143">
        <f t="shared" si="26"/>
        <v>1.7581186113126823</v>
      </c>
      <c r="V143">
        <f t="shared" si="21"/>
        <v>0</v>
      </c>
      <c r="W143">
        <f t="shared" si="19"/>
        <v>0</v>
      </c>
      <c r="Y143">
        <v>8.6</v>
      </c>
      <c r="Z143">
        <f t="shared" si="22"/>
        <v>723.5367494426622</v>
      </c>
      <c r="AA143">
        <f t="shared" ref="AA143:AK206" si="31">0.5*(Z142+AB142+$J$38/9.81*(B142-D142)-$B$37*$J$41/(19.62*$J$37)*(B142*ABS(B142)-D142*ABS(D142)))</f>
        <v>723.52955820941395</v>
      </c>
      <c r="AB143">
        <f t="shared" si="31"/>
        <v>723.52327703555363</v>
      </c>
      <c r="AC143">
        <f t="shared" si="31"/>
        <v>723.51237214776154</v>
      </c>
      <c r="AD143">
        <f t="shared" si="31"/>
        <v>723.49321822536581</v>
      </c>
      <c r="AE143">
        <f t="shared" si="31"/>
        <v>723.45958130967404</v>
      </c>
      <c r="AF143">
        <f t="shared" si="31"/>
        <v>723.4007558802374</v>
      </c>
      <c r="AG143">
        <f t="shared" si="31"/>
        <v>723.29847146687462</v>
      </c>
      <c r="AH143">
        <f t="shared" si="31"/>
        <v>723.12180927694817</v>
      </c>
      <c r="AI143">
        <f t="shared" si="31"/>
        <v>722.818965523938</v>
      </c>
      <c r="AJ143">
        <f t="shared" si="31"/>
        <v>722.30413413530391</v>
      </c>
      <c r="AK143">
        <f t="shared" si="31"/>
        <v>721.43705125225949</v>
      </c>
      <c r="AL143">
        <f t="shared" si="29"/>
        <v>719.99191392573448</v>
      </c>
      <c r="AM143">
        <f t="shared" si="29"/>
        <v>717.61168816165878</v>
      </c>
      <c r="AN143">
        <f t="shared" si="29"/>
        <v>713.74382151227803</v>
      </c>
      <c r="AO143">
        <f t="shared" si="29"/>
        <v>724.96488484252859</v>
      </c>
      <c r="AP143">
        <f t="shared" si="29"/>
        <v>758.76408785779017</v>
      </c>
      <c r="AQ143">
        <f t="shared" si="27"/>
        <v>809.08885696244147</v>
      </c>
      <c r="AR143">
        <f t="shared" si="27"/>
        <v>862.81394831205739</v>
      </c>
      <c r="AS143">
        <f t="shared" si="27"/>
        <v>906.33807295200177</v>
      </c>
      <c r="AT143">
        <f t="shared" si="23"/>
        <v>860.63774207590154</v>
      </c>
    </row>
    <row r="144" spans="1:46" x14ac:dyDescent="0.3">
      <c r="A144">
        <v>8.6999999999999993</v>
      </c>
      <c r="B144">
        <f t="shared" si="20"/>
        <v>5.3580305975809237</v>
      </c>
      <c r="C144">
        <f t="shared" si="30"/>
        <v>5.3580326235602724</v>
      </c>
      <c r="D144">
        <f t="shared" si="30"/>
        <v>5.3580010137913368</v>
      </c>
      <c r="E144">
        <f t="shared" si="30"/>
        <v>5.3579432097561517</v>
      </c>
      <c r="F144">
        <f t="shared" si="30"/>
        <v>5.3578397251262411</v>
      </c>
      <c r="G144">
        <f t="shared" si="30"/>
        <v>5.357656254232813</v>
      </c>
      <c r="H144">
        <f t="shared" si="30"/>
        <v>5.3573331431181854</v>
      </c>
      <c r="I144">
        <f t="shared" si="30"/>
        <v>5.3567675919652871</v>
      </c>
      <c r="J144">
        <f t="shared" si="30"/>
        <v>5.3557839686212114</v>
      </c>
      <c r="K144">
        <f t="shared" si="30"/>
        <v>5.3540849534042181</v>
      </c>
      <c r="L144">
        <f t="shared" si="30"/>
        <v>5.3511723404860678</v>
      </c>
      <c r="M144">
        <f t="shared" si="30"/>
        <v>5.346220890488425</v>
      </c>
      <c r="N144">
        <f t="shared" si="28"/>
        <v>5.3378816021007216</v>
      </c>
      <c r="O144">
        <f t="shared" si="28"/>
        <v>5.3239827859526621</v>
      </c>
      <c r="P144">
        <f t="shared" si="28"/>
        <v>5.1336507493103918</v>
      </c>
      <c r="Q144">
        <f t="shared" si="28"/>
        <v>4.6778513049099004</v>
      </c>
      <c r="R144">
        <f t="shared" si="28"/>
        <v>3.9904321605101596</v>
      </c>
      <c r="S144">
        <f t="shared" si="26"/>
        <v>3.1643518755628977</v>
      </c>
      <c r="T144">
        <f t="shared" si="26"/>
        <v>2.2879088178586193</v>
      </c>
      <c r="U144">
        <f t="shared" si="26"/>
        <v>1.4127738841024073</v>
      </c>
      <c r="V144">
        <f t="shared" si="21"/>
        <v>0</v>
      </c>
      <c r="W144">
        <f t="shared" si="19"/>
        <v>0</v>
      </c>
      <c r="Y144">
        <v>8.6999999999999993</v>
      </c>
      <c r="Z144">
        <f t="shared" si="22"/>
        <v>723.5367494426622</v>
      </c>
      <c r="AA144">
        <f t="shared" si="31"/>
        <v>723.53274704920796</v>
      </c>
      <c r="AB144">
        <f t="shared" si="31"/>
        <v>723.52923470768735</v>
      </c>
      <c r="AC144">
        <f t="shared" si="31"/>
        <v>723.52310387003411</v>
      </c>
      <c r="AD144">
        <f t="shared" si="31"/>
        <v>723.51227966310569</v>
      </c>
      <c r="AE144">
        <f t="shared" si="31"/>
        <v>723.49316893480614</v>
      </c>
      <c r="AF144">
        <f t="shared" si="31"/>
        <v>723.4595550916365</v>
      </c>
      <c r="AG144">
        <f t="shared" si="31"/>
        <v>723.40074196051842</v>
      </c>
      <c r="AH144">
        <f t="shared" si="31"/>
        <v>723.29846408950448</v>
      </c>
      <c r="AI144">
        <f t="shared" si="31"/>
        <v>723.12180537342772</v>
      </c>
      <c r="AJ144">
        <f t="shared" si="31"/>
        <v>722.81896346171982</v>
      </c>
      <c r="AK144">
        <f t="shared" si="31"/>
        <v>722.30413304744593</v>
      </c>
      <c r="AL144">
        <f t="shared" si="29"/>
        <v>721.43705067919598</v>
      </c>
      <c r="AM144">
        <f t="shared" si="29"/>
        <v>719.99191362425529</v>
      </c>
      <c r="AN144">
        <f t="shared" si="29"/>
        <v>735.02133786085301</v>
      </c>
      <c r="AO144">
        <f t="shared" si="29"/>
        <v>774.67759593074095</v>
      </c>
      <c r="AP144">
        <f t="shared" si="29"/>
        <v>833.77519640893775</v>
      </c>
      <c r="AQ144">
        <f t="shared" si="27"/>
        <v>900.21749292795278</v>
      </c>
      <c r="AR144">
        <f t="shared" si="27"/>
        <v>961.42329320448448</v>
      </c>
      <c r="AS144">
        <f t="shared" si="27"/>
        <v>1007.5316627470999</v>
      </c>
      <c r="AT144">
        <f t="shared" si="23"/>
        <v>974.88856926415224</v>
      </c>
    </row>
    <row r="145" spans="1:46" x14ac:dyDescent="0.3">
      <c r="A145">
        <v>8.8000000000000007</v>
      </c>
      <c r="B145">
        <f t="shared" si="20"/>
        <v>5.3580508573744146</v>
      </c>
      <c r="C145">
        <f t="shared" si="30"/>
        <v>5.3580519427204942</v>
      </c>
      <c r="D145">
        <f t="shared" si="30"/>
        <v>5.358034289005122</v>
      </c>
      <c r="E145">
        <f t="shared" si="30"/>
        <v>5.358001903276115</v>
      </c>
      <c r="F145">
        <f t="shared" si="30"/>
        <v>5.3579436838153587</v>
      </c>
      <c r="G145">
        <f t="shared" si="30"/>
        <v>5.3578399772820724</v>
      </c>
      <c r="H145">
        <f t="shared" si="30"/>
        <v>5.357656388107757</v>
      </c>
      <c r="I145">
        <f t="shared" si="30"/>
        <v>5.3573332140711276</v>
      </c>
      <c r="J145">
        <f t="shared" si="30"/>
        <v>5.356767629507968</v>
      </c>
      <c r="K145">
        <f t="shared" si="30"/>
        <v>5.355783988454899</v>
      </c>
      <c r="L145">
        <f t="shared" si="30"/>
        <v>5.3540849638668515</v>
      </c>
      <c r="M145">
        <f t="shared" si="30"/>
        <v>5.3511723459975897</v>
      </c>
      <c r="N145">
        <f t="shared" si="28"/>
        <v>5.3462208933879456</v>
      </c>
      <c r="O145">
        <f t="shared" si="28"/>
        <v>5.1704417358761177</v>
      </c>
      <c r="P145">
        <f t="shared" si="28"/>
        <v>4.7379432496339167</v>
      </c>
      <c r="Q145">
        <f t="shared" si="28"/>
        <v>4.0871515763040449</v>
      </c>
      <c r="R145">
        <f t="shared" si="28"/>
        <v>3.3174023796762775</v>
      </c>
      <c r="S145">
        <f t="shared" si="26"/>
        <v>2.5253333178293338</v>
      </c>
      <c r="T145">
        <f t="shared" si="26"/>
        <v>1.7725079749670485</v>
      </c>
      <c r="U145">
        <f t="shared" si="26"/>
        <v>1.0792022725835544</v>
      </c>
      <c r="V145">
        <f t="shared" si="21"/>
        <v>0</v>
      </c>
      <c r="W145">
        <f t="shared" si="19"/>
        <v>0</v>
      </c>
      <c r="Y145">
        <v>8.8000000000000007</v>
      </c>
      <c r="Z145">
        <f t="shared" si="22"/>
        <v>723.5367494426622</v>
      </c>
      <c r="AA145">
        <f t="shared" si="31"/>
        <v>723.53453007035205</v>
      </c>
      <c r="AB145">
        <f t="shared" si="31"/>
        <v>723.53257388368843</v>
      </c>
      <c r="AC145">
        <f t="shared" si="31"/>
        <v>723.5291422230315</v>
      </c>
      <c r="AD145">
        <f t="shared" si="31"/>
        <v>723.52305457947443</v>
      </c>
      <c r="AE145">
        <f t="shared" si="31"/>
        <v>723.51225344506827</v>
      </c>
      <c r="AF145">
        <f t="shared" si="31"/>
        <v>723.49315501508715</v>
      </c>
      <c r="AG145">
        <f t="shared" si="31"/>
        <v>723.45954771426636</v>
      </c>
      <c r="AH145">
        <f t="shared" si="31"/>
        <v>723.40073805699797</v>
      </c>
      <c r="AI145">
        <f t="shared" si="31"/>
        <v>723.29846202728629</v>
      </c>
      <c r="AJ145">
        <f t="shared" si="31"/>
        <v>723.12180428556974</v>
      </c>
      <c r="AK145">
        <f t="shared" si="31"/>
        <v>722.8189628886563</v>
      </c>
      <c r="AL145">
        <f t="shared" si="29"/>
        <v>722.30413274596674</v>
      </c>
      <c r="AM145">
        <f t="shared" si="29"/>
        <v>738.84670037839021</v>
      </c>
      <c r="AN145">
        <f t="shared" si="29"/>
        <v>780.92568804271809</v>
      </c>
      <c r="AO145">
        <f t="shared" si="29"/>
        <v>843.83164942726216</v>
      </c>
      <c r="AP145">
        <f t="shared" si="29"/>
        <v>916.13100100090355</v>
      </c>
      <c r="AQ145">
        <f t="shared" si="27"/>
        <v>986.10963265098076</v>
      </c>
      <c r="AR145">
        <f t="shared" si="27"/>
        <v>1044.9352073629952</v>
      </c>
      <c r="AS145">
        <f t="shared" si="27"/>
        <v>1087.0992031107603</v>
      </c>
      <c r="AT145">
        <f t="shared" si="23"/>
        <v>1064.6570763412253</v>
      </c>
    </row>
    <row r="146" spans="1:46" x14ac:dyDescent="0.3">
      <c r="A146">
        <v>8.9</v>
      </c>
      <c r="B146">
        <f t="shared" si="20"/>
        <v>5.3580620726172397</v>
      </c>
      <c r="C146">
        <f t="shared" si="30"/>
        <v>5.3580626527160105</v>
      </c>
      <c r="D146">
        <f t="shared" si="30"/>
        <v>5.3580528322052725</v>
      </c>
      <c r="E146">
        <f t="shared" si="30"/>
        <v>5.3580347630643281</v>
      </c>
      <c r="F146">
        <f t="shared" si="30"/>
        <v>5.3580021554319464</v>
      </c>
      <c r="G146">
        <f t="shared" si="30"/>
        <v>5.3579438176903027</v>
      </c>
      <c r="H146">
        <f t="shared" si="30"/>
        <v>5.3578400482350155</v>
      </c>
      <c r="I146">
        <f t="shared" si="30"/>
        <v>5.3576564256504389</v>
      </c>
      <c r="J146">
        <f t="shared" si="30"/>
        <v>5.3573332339048143</v>
      </c>
      <c r="K146">
        <f t="shared" si="30"/>
        <v>5.3567676399706015</v>
      </c>
      <c r="L146">
        <f t="shared" si="30"/>
        <v>5.3557839939664209</v>
      </c>
      <c r="M146">
        <f t="shared" si="30"/>
        <v>5.3540849667663721</v>
      </c>
      <c r="N146">
        <f t="shared" si="28"/>
        <v>5.1837324797729858</v>
      </c>
      <c r="O146">
        <f t="shared" si="28"/>
        <v>4.7601813570692002</v>
      </c>
      <c r="P146">
        <f t="shared" si="28"/>
        <v>4.1239425628697708</v>
      </c>
      <c r="Q146">
        <f t="shared" si="28"/>
        <v>3.3774943244002937</v>
      </c>
      <c r="R146">
        <f t="shared" si="28"/>
        <v>2.6220527336232191</v>
      </c>
      <c r="S146">
        <f t="shared" si="26"/>
        <v>1.9255584790804279</v>
      </c>
      <c r="T146">
        <f t="shared" si="26"/>
        <v>1.3166267725542689</v>
      </c>
      <c r="U146">
        <f t="shared" si="26"/>
        <v>0.79141499989703545</v>
      </c>
      <c r="V146">
        <f t="shared" si="21"/>
        <v>0</v>
      </c>
      <c r="W146">
        <f t="shared" si="19"/>
        <v>0</v>
      </c>
      <c r="Y146">
        <v>8.9</v>
      </c>
      <c r="Z146">
        <f t="shared" si="22"/>
        <v>723.5367494426622</v>
      </c>
      <c r="AA146">
        <f t="shared" si="31"/>
        <v>723.53552301570733</v>
      </c>
      <c r="AB146">
        <f t="shared" si="31"/>
        <v>723.53443758569631</v>
      </c>
      <c r="AC146">
        <f t="shared" si="31"/>
        <v>723.53252459312887</v>
      </c>
      <c r="AD146">
        <f t="shared" si="31"/>
        <v>723.52911600499397</v>
      </c>
      <c r="AE146">
        <f t="shared" si="31"/>
        <v>723.52304065975545</v>
      </c>
      <c r="AF146">
        <f t="shared" si="31"/>
        <v>723.51224606769802</v>
      </c>
      <c r="AG146">
        <f t="shared" si="31"/>
        <v>723.4931511115667</v>
      </c>
      <c r="AH146">
        <f t="shared" si="31"/>
        <v>723.45954565204806</v>
      </c>
      <c r="AI146">
        <f t="shared" si="31"/>
        <v>723.4007369691401</v>
      </c>
      <c r="AJ146">
        <f t="shared" si="31"/>
        <v>723.29846145422289</v>
      </c>
      <c r="AK146">
        <f t="shared" si="31"/>
        <v>723.12180398409055</v>
      </c>
      <c r="AL146">
        <f t="shared" si="29"/>
        <v>740.22861258785053</v>
      </c>
      <c r="AM146">
        <f t="shared" si="29"/>
        <v>783.23790716442954</v>
      </c>
      <c r="AN146">
        <f t="shared" si="29"/>
        <v>847.65701194479948</v>
      </c>
      <c r="AO146">
        <f t="shared" si="29"/>
        <v>922.37909311288081</v>
      </c>
      <c r="AP146">
        <f t="shared" si="29"/>
        <v>996.16608566930518</v>
      </c>
      <c r="AQ146">
        <f t="shared" si="27"/>
        <v>1060.8487154359459</v>
      </c>
      <c r="AR146">
        <f t="shared" si="27"/>
        <v>1111.7855425572568</v>
      </c>
      <c r="AS146">
        <f t="shared" si="27"/>
        <v>1146.9448744956574</v>
      </c>
      <c r="AT146">
        <f t="shared" si="23"/>
        <v>1131.9834566492968</v>
      </c>
    </row>
    <row r="147" spans="1:46" x14ac:dyDescent="0.3">
      <c r="A147">
        <v>9</v>
      </c>
      <c r="B147">
        <f t="shared" si="20"/>
        <v>5.358068260337423</v>
      </c>
      <c r="C147">
        <f t="shared" si="30"/>
        <v>5.3580685697234296</v>
      </c>
      <c r="D147">
        <f t="shared" si="30"/>
        <v>5.3580631267752166</v>
      </c>
      <c r="E147">
        <f t="shared" si="30"/>
        <v>5.3580530843611038</v>
      </c>
      <c r="F147">
        <f t="shared" si="30"/>
        <v>5.3580348969392722</v>
      </c>
      <c r="G147">
        <f t="shared" si="30"/>
        <v>5.3580022263848894</v>
      </c>
      <c r="H147">
        <f t="shared" si="30"/>
        <v>5.3579438552329846</v>
      </c>
      <c r="I147">
        <f t="shared" si="30"/>
        <v>5.3578400680687022</v>
      </c>
      <c r="J147">
        <f t="shared" si="30"/>
        <v>5.3576564361130714</v>
      </c>
      <c r="K147">
        <f t="shared" si="30"/>
        <v>5.3573332394163353</v>
      </c>
      <c r="L147">
        <f t="shared" si="30"/>
        <v>5.356767642870123</v>
      </c>
      <c r="M147">
        <f t="shared" si="30"/>
        <v>5.1883441277418179</v>
      </c>
      <c r="N147">
        <f t="shared" si="28"/>
        <v>4.7680454304476267</v>
      </c>
      <c r="O147">
        <f t="shared" si="28"/>
        <v>4.1372333067666389</v>
      </c>
      <c r="P147">
        <f t="shared" si="28"/>
        <v>3.3997324318355768</v>
      </c>
      <c r="Q147">
        <f t="shared" si="28"/>
        <v>2.6588437201889454</v>
      </c>
      <c r="R147">
        <f t="shared" si="28"/>
        <v>1.9856504238044446</v>
      </c>
      <c r="S147">
        <f t="shared" si="26"/>
        <v>1.4133461883481531</v>
      </c>
      <c r="T147">
        <f t="shared" si="26"/>
        <v>0.94446550401041329</v>
      </c>
      <c r="U147">
        <f t="shared" si="26"/>
        <v>0.56118518174629484</v>
      </c>
      <c r="V147">
        <f t="shared" si="21"/>
        <v>0</v>
      </c>
      <c r="W147">
        <f t="shared" si="19"/>
        <v>0</v>
      </c>
      <c r="Y147">
        <v>9</v>
      </c>
      <c r="Z147">
        <f t="shared" si="22"/>
        <v>723.5367494426622</v>
      </c>
      <c r="AA147">
        <f t="shared" si="31"/>
        <v>723.536073902569</v>
      </c>
      <c r="AB147">
        <f t="shared" si="31"/>
        <v>723.53547372514777</v>
      </c>
      <c r="AC147">
        <f t="shared" si="31"/>
        <v>723.53441136765878</v>
      </c>
      <c r="AD147">
        <f t="shared" si="31"/>
        <v>723.53251067340977</v>
      </c>
      <c r="AE147">
        <f t="shared" si="31"/>
        <v>723.52910862762371</v>
      </c>
      <c r="AF147">
        <f t="shared" si="31"/>
        <v>723.523036756235</v>
      </c>
      <c r="AG147">
        <f t="shared" si="31"/>
        <v>723.51224400547983</v>
      </c>
      <c r="AH147">
        <f t="shared" si="31"/>
        <v>723.49315002370884</v>
      </c>
      <c r="AI147">
        <f t="shared" si="31"/>
        <v>723.45954507898466</v>
      </c>
      <c r="AJ147">
        <f t="shared" si="31"/>
        <v>723.40073666766091</v>
      </c>
      <c r="AK147">
        <f t="shared" si="31"/>
        <v>740.70811115341712</v>
      </c>
      <c r="AL147">
        <f t="shared" si="29"/>
        <v>784.05557840255335</v>
      </c>
      <c r="AM147">
        <f t="shared" si="29"/>
        <v>849.0389241542598</v>
      </c>
      <c r="AN147">
        <f t="shared" si="29"/>
        <v>924.69131223459226</v>
      </c>
      <c r="AO147">
        <f t="shared" si="29"/>
        <v>999.99144818684249</v>
      </c>
      <c r="AP147">
        <f t="shared" si="29"/>
        <v>1067.0968075479232</v>
      </c>
      <c r="AQ147">
        <f t="shared" si="27"/>
        <v>1121.8419955755812</v>
      </c>
      <c r="AR147">
        <f t="shared" si="27"/>
        <v>1162.858382568608</v>
      </c>
      <c r="AS147">
        <f t="shared" si="27"/>
        <v>1190.332986249829</v>
      </c>
      <c r="AT147">
        <f t="shared" si="23"/>
        <v>1180.6080646496932</v>
      </c>
    </row>
    <row r="148" spans="1:46" x14ac:dyDescent="0.3">
      <c r="A148">
        <v>9.1</v>
      </c>
      <c r="B148">
        <f t="shared" si="20"/>
        <v>5.3580716635835213</v>
      </c>
      <c r="C148">
        <f t="shared" si="30"/>
        <v>5.3580718282567199</v>
      </c>
      <c r="D148">
        <f t="shared" si="30"/>
        <v>5.3580688218792618</v>
      </c>
      <c r="E148">
        <f t="shared" si="30"/>
        <v>5.3580632606501606</v>
      </c>
      <c r="F148">
        <f t="shared" si="30"/>
        <v>5.3580531553140478</v>
      </c>
      <c r="G148">
        <f t="shared" si="30"/>
        <v>5.358034934481954</v>
      </c>
      <c r="H148">
        <f t="shared" si="30"/>
        <v>5.3580022462185752</v>
      </c>
      <c r="I148">
        <f t="shared" si="30"/>
        <v>5.3579438656956171</v>
      </c>
      <c r="J148">
        <f t="shared" si="30"/>
        <v>5.3578400735802241</v>
      </c>
      <c r="K148">
        <f t="shared" si="30"/>
        <v>5.357656439012592</v>
      </c>
      <c r="L148">
        <f t="shared" si="30"/>
        <v>5.1898933731917314</v>
      </c>
      <c r="M148">
        <f t="shared" si="30"/>
        <v>4.7707281065513776</v>
      </c>
      <c r="N148">
        <f t="shared" si="28"/>
        <v>4.1418449547354701</v>
      </c>
      <c r="O148">
        <f t="shared" si="28"/>
        <v>3.4075965052140029</v>
      </c>
      <c r="P148">
        <f t="shared" si="28"/>
        <v>2.672134464085814</v>
      </c>
      <c r="Q148">
        <f t="shared" si="28"/>
        <v>2.0078885312397281</v>
      </c>
      <c r="R148">
        <f t="shared" si="28"/>
        <v>1.4501371749138792</v>
      </c>
      <c r="S148">
        <f t="shared" si="26"/>
        <v>1.0045574487344295</v>
      </c>
      <c r="T148">
        <f t="shared" si="26"/>
        <v>0.65790459754017949</v>
      </c>
      <c r="U148">
        <f t="shared" si="26"/>
        <v>0.38687766317410571</v>
      </c>
      <c r="V148">
        <f t="shared" si="21"/>
        <v>0</v>
      </c>
      <c r="W148">
        <f t="shared" si="19"/>
        <v>0</v>
      </c>
      <c r="Y148">
        <v>9.1</v>
      </c>
      <c r="Z148">
        <f t="shared" si="22"/>
        <v>723.5367494426622</v>
      </c>
      <c r="AA148">
        <f t="shared" si="31"/>
        <v>723.53637846634388</v>
      </c>
      <c r="AB148">
        <f t="shared" si="31"/>
        <v>723.53604768453147</v>
      </c>
      <c r="AC148">
        <f t="shared" si="31"/>
        <v>723.5354598054289</v>
      </c>
      <c r="AD148">
        <f t="shared" si="31"/>
        <v>723.53440399028852</v>
      </c>
      <c r="AE148">
        <f t="shared" si="31"/>
        <v>723.53250676988932</v>
      </c>
      <c r="AF148">
        <f t="shared" si="31"/>
        <v>723.52910656540553</v>
      </c>
      <c r="AG148">
        <f t="shared" si="31"/>
        <v>723.52303566837713</v>
      </c>
      <c r="AH148">
        <f t="shared" si="31"/>
        <v>723.51224343241643</v>
      </c>
      <c r="AI148">
        <f t="shared" si="31"/>
        <v>723.49314972222965</v>
      </c>
      <c r="AJ148">
        <f t="shared" si="31"/>
        <v>740.86919477817889</v>
      </c>
      <c r="AK148">
        <f t="shared" si="31"/>
        <v>784.33451108612371</v>
      </c>
      <c r="AL148">
        <f t="shared" si="29"/>
        <v>849.51842271982639</v>
      </c>
      <c r="AM148">
        <f t="shared" si="29"/>
        <v>925.50898347271595</v>
      </c>
      <c r="AN148">
        <f t="shared" si="29"/>
        <v>1001.3733603963028</v>
      </c>
      <c r="AO148">
        <f t="shared" si="29"/>
        <v>1069.4090266696346</v>
      </c>
      <c r="AP148">
        <f t="shared" si="29"/>
        <v>1125.6673580931183</v>
      </c>
      <c r="AQ148">
        <f t="shared" si="27"/>
        <v>1169.1064746805853</v>
      </c>
      <c r="AR148">
        <f t="shared" si="27"/>
        <v>1200.3894392681534</v>
      </c>
      <c r="AS148">
        <f t="shared" si="27"/>
        <v>1220.8338767228418</v>
      </c>
      <c r="AT148">
        <f t="shared" si="23"/>
        <v>1214.6452902500273</v>
      </c>
    </row>
    <row r="149" spans="1:46" x14ac:dyDescent="0.3">
      <c r="A149">
        <v>9.1999999999999993</v>
      </c>
      <c r="B149">
        <f t="shared" si="20"/>
        <v>5.3580735298797695</v>
      </c>
      <c r="C149">
        <f t="shared" si="30"/>
        <v>5.3580736173624031</v>
      </c>
      <c r="D149">
        <f t="shared" si="30"/>
        <v>5.3580719621316639</v>
      </c>
      <c r="E149">
        <f t="shared" si="30"/>
        <v>5.3580688928322058</v>
      </c>
      <c r="F149">
        <f t="shared" si="30"/>
        <v>5.3580632981928433</v>
      </c>
      <c r="G149">
        <f t="shared" si="30"/>
        <v>5.3580531751477345</v>
      </c>
      <c r="H149">
        <f t="shared" si="30"/>
        <v>5.3580349449445865</v>
      </c>
      <c r="I149">
        <f t="shared" si="30"/>
        <v>5.3580022517300971</v>
      </c>
      <c r="J149">
        <f t="shared" si="30"/>
        <v>5.3579438685951377</v>
      </c>
      <c r="K149">
        <f t="shared" si="30"/>
        <v>5.1904002073556201</v>
      </c>
      <c r="L149">
        <f t="shared" si="30"/>
        <v>4.7716169026938475</v>
      </c>
      <c r="M149">
        <f t="shared" si="30"/>
        <v>4.1433942001853836</v>
      </c>
      <c r="N149">
        <f t="shared" si="28"/>
        <v>3.4102791813177538</v>
      </c>
      <c r="O149">
        <f t="shared" si="28"/>
        <v>2.6767461120546452</v>
      </c>
      <c r="P149">
        <f t="shared" si="28"/>
        <v>2.0157526046181538</v>
      </c>
      <c r="Q149">
        <f t="shared" si="28"/>
        <v>1.4634279188107486</v>
      </c>
      <c r="R149">
        <f t="shared" si="28"/>
        <v>1.0267955561697131</v>
      </c>
      <c r="S149">
        <f t="shared" si="26"/>
        <v>0.6946955841059046</v>
      </c>
      <c r="T149">
        <f t="shared" si="26"/>
        <v>0.44696960789812257</v>
      </c>
      <c r="U149">
        <f t="shared" si="26"/>
        <v>0.26039842713666678</v>
      </c>
      <c r="V149">
        <f t="shared" si="21"/>
        <v>0</v>
      </c>
      <c r="W149">
        <f t="shared" si="19"/>
        <v>0</v>
      </c>
      <c r="Y149">
        <v>9.1999999999999993</v>
      </c>
      <c r="Z149">
        <f t="shared" si="22"/>
        <v>723.5367494426622</v>
      </c>
      <c r="AA149">
        <f t="shared" si="31"/>
        <v>723.53654629745733</v>
      </c>
      <c r="AB149">
        <f t="shared" si="31"/>
        <v>723.5363645466249</v>
      </c>
      <c r="AC149">
        <f t="shared" si="31"/>
        <v>723.53604030716122</v>
      </c>
      <c r="AD149">
        <f t="shared" si="31"/>
        <v>723.53545590190834</v>
      </c>
      <c r="AE149">
        <f t="shared" si="31"/>
        <v>723.53440192807034</v>
      </c>
      <c r="AF149">
        <f t="shared" si="31"/>
        <v>723.53250568203146</v>
      </c>
      <c r="AG149">
        <f t="shared" si="31"/>
        <v>723.52910599234212</v>
      </c>
      <c r="AH149">
        <f t="shared" si="31"/>
        <v>723.52303536689794</v>
      </c>
      <c r="AI149">
        <f t="shared" si="31"/>
        <v>740.92189313161066</v>
      </c>
      <c r="AJ149">
        <f t="shared" si="31"/>
        <v>784.42692414069245</v>
      </c>
      <c r="AK149">
        <f t="shared" si="31"/>
        <v>849.67950634458805</v>
      </c>
      <c r="AL149">
        <f t="shared" si="29"/>
        <v>925.78791615628643</v>
      </c>
      <c r="AM149">
        <f t="shared" si="29"/>
        <v>1001.8528589618694</v>
      </c>
      <c r="AN149">
        <f t="shared" si="29"/>
        <v>1070.2266979077583</v>
      </c>
      <c r="AO149">
        <f t="shared" si="29"/>
        <v>1127.0492703025786</v>
      </c>
      <c r="AP149">
        <f t="shared" si="29"/>
        <v>1171.4186938022967</v>
      </c>
      <c r="AQ149">
        <f t="shared" si="27"/>
        <v>1204.2148017856905</v>
      </c>
      <c r="AR149">
        <f t="shared" si="27"/>
        <v>1227.081968834819</v>
      </c>
      <c r="AS149">
        <f t="shared" si="27"/>
        <v>1241.7203560685189</v>
      </c>
      <c r="AT149">
        <f t="shared" si="23"/>
        <v>1237.8524895230089</v>
      </c>
    </row>
    <row r="150" spans="1:46" x14ac:dyDescent="0.3">
      <c r="A150">
        <v>9.3000000000000007</v>
      </c>
      <c r="B150">
        <f t="shared" si="20"/>
        <v>5.3580745505105272</v>
      </c>
      <c r="C150">
        <f t="shared" si="30"/>
        <v>5.3580745969028376</v>
      </c>
      <c r="D150">
        <f t="shared" si="30"/>
        <v>5.3580736883153453</v>
      </c>
      <c r="E150">
        <f t="shared" si="30"/>
        <v>5.3580719996743458</v>
      </c>
      <c r="F150">
        <f t="shared" si="30"/>
        <v>5.3580689126658925</v>
      </c>
      <c r="G150">
        <f t="shared" si="30"/>
        <v>5.3580633086554759</v>
      </c>
      <c r="H150">
        <f t="shared" si="30"/>
        <v>5.3580531806592555</v>
      </c>
      <c r="I150">
        <f t="shared" si="30"/>
        <v>5.3580349478441072</v>
      </c>
      <c r="J150">
        <f t="shared" si="30"/>
        <v>5.1905623855054941</v>
      </c>
      <c r="K150">
        <f t="shared" si="30"/>
        <v>4.7719043322763932</v>
      </c>
      <c r="L150">
        <f t="shared" si="30"/>
        <v>4.1439010343492715</v>
      </c>
      <c r="M150">
        <f t="shared" si="30"/>
        <v>3.4111679774602237</v>
      </c>
      <c r="N150">
        <f t="shared" si="28"/>
        <v>2.6782953575045587</v>
      </c>
      <c r="O150">
        <f t="shared" si="28"/>
        <v>2.018435280721905</v>
      </c>
      <c r="P150">
        <f t="shared" si="28"/>
        <v>1.4680395667795805</v>
      </c>
      <c r="Q150">
        <f t="shared" si="28"/>
        <v>1.0346596295481383</v>
      </c>
      <c r="R150">
        <f t="shared" si="28"/>
        <v>0.70798632800277383</v>
      </c>
      <c r="S150">
        <f t="shared" si="26"/>
        <v>0.46920771533340622</v>
      </c>
      <c r="T150">
        <f t="shared" si="26"/>
        <v>0.29718941370239049</v>
      </c>
      <c r="U150">
        <f t="shared" si="26"/>
        <v>0.17169127063967754</v>
      </c>
      <c r="V150">
        <f t="shared" si="21"/>
        <v>0</v>
      </c>
      <c r="W150">
        <f t="shared" si="19"/>
        <v>0</v>
      </c>
      <c r="Y150">
        <v>9.3000000000000007</v>
      </c>
      <c r="Z150">
        <f t="shared" si="22"/>
        <v>723.5367494426622</v>
      </c>
      <c r="AA150">
        <f t="shared" si="31"/>
        <v>723.53663849836767</v>
      </c>
      <c r="AB150">
        <f t="shared" si="31"/>
        <v>723.5365389200872</v>
      </c>
      <c r="AC150">
        <f t="shared" si="31"/>
        <v>723.53636064310444</v>
      </c>
      <c r="AD150">
        <f t="shared" si="31"/>
        <v>723.53603824494303</v>
      </c>
      <c r="AE150">
        <f t="shared" si="31"/>
        <v>723.53545481405058</v>
      </c>
      <c r="AF150">
        <f t="shared" si="31"/>
        <v>723.53440135500705</v>
      </c>
      <c r="AG150">
        <f t="shared" si="31"/>
        <v>723.53250538055227</v>
      </c>
      <c r="AH150">
        <f t="shared" si="31"/>
        <v>740.93875569153647</v>
      </c>
      <c r="AI150">
        <f t="shared" si="31"/>
        <v>784.45680978536075</v>
      </c>
      <c r="AJ150">
        <f t="shared" si="31"/>
        <v>849.73220469801993</v>
      </c>
      <c r="AK150">
        <f t="shared" si="31"/>
        <v>925.88032921085505</v>
      </c>
      <c r="AL150">
        <f t="shared" si="29"/>
        <v>1002.0139425866311</v>
      </c>
      <c r="AM150">
        <f t="shared" si="29"/>
        <v>1070.5056305913288</v>
      </c>
      <c r="AN150">
        <f t="shared" si="29"/>
        <v>1127.5287688681451</v>
      </c>
      <c r="AO150">
        <f t="shared" si="29"/>
        <v>1172.2363650404207</v>
      </c>
      <c r="AP150">
        <f t="shared" si="29"/>
        <v>1205.5967139951508</v>
      </c>
      <c r="AQ150">
        <f t="shared" si="27"/>
        <v>1229.3941879565307</v>
      </c>
      <c r="AR150">
        <f t="shared" si="27"/>
        <v>1245.5457185860557</v>
      </c>
      <c r="AS150">
        <f t="shared" si="27"/>
        <v>1255.7041812714767</v>
      </c>
      <c r="AT150">
        <f t="shared" si="23"/>
        <v>1253.3239557050097</v>
      </c>
    </row>
    <row r="151" spans="1:46" x14ac:dyDescent="0.3">
      <c r="A151">
        <v>9.4</v>
      </c>
      <c r="B151">
        <f t="shared" si="20"/>
        <v>5.358075107218216</v>
      </c>
      <c r="C151">
        <f t="shared" si="30"/>
        <v>5.3580751317788486</v>
      </c>
      <c r="D151">
        <f t="shared" si="30"/>
        <v>5.3580746344455186</v>
      </c>
      <c r="E151">
        <f t="shared" si="30"/>
        <v>5.3580737081490328</v>
      </c>
      <c r="F151">
        <f t="shared" si="30"/>
        <v>5.3580720101369783</v>
      </c>
      <c r="G151">
        <f t="shared" si="30"/>
        <v>5.3580689181774126</v>
      </c>
      <c r="H151">
        <f t="shared" si="30"/>
        <v>5.3580633115549965</v>
      </c>
      <c r="I151">
        <f t="shared" si="30"/>
        <v>5.1906133144346516</v>
      </c>
      <c r="J151">
        <f t="shared" si="30"/>
        <v>4.7719954115253618</v>
      </c>
      <c r="K151">
        <f t="shared" si="30"/>
        <v>4.1440632124991463</v>
      </c>
      <c r="L151">
        <f t="shared" si="30"/>
        <v>3.4114554070427694</v>
      </c>
      <c r="M151">
        <f t="shared" si="30"/>
        <v>2.678802191668447</v>
      </c>
      <c r="N151">
        <f t="shared" si="28"/>
        <v>2.0193240768643745</v>
      </c>
      <c r="O151">
        <f t="shared" si="28"/>
        <v>1.4695888122294947</v>
      </c>
      <c r="P151">
        <f t="shared" si="28"/>
        <v>1.0373423056518885</v>
      </c>
      <c r="Q151">
        <f t="shared" si="28"/>
        <v>0.71259797597160546</v>
      </c>
      <c r="R151">
        <f t="shared" si="28"/>
        <v>0.47707178871183137</v>
      </c>
      <c r="S151">
        <f t="shared" si="26"/>
        <v>0.31048015759926006</v>
      </c>
      <c r="T151">
        <f t="shared" si="26"/>
        <v>0.19392937807496316</v>
      </c>
      <c r="U151">
        <f t="shared" si="26"/>
        <v>0.11119053717622557</v>
      </c>
      <c r="V151">
        <f t="shared" si="21"/>
        <v>0</v>
      </c>
      <c r="W151">
        <f t="shared" si="19"/>
        <v>0</v>
      </c>
      <c r="Y151">
        <v>9.4</v>
      </c>
      <c r="Z151">
        <f t="shared" si="22"/>
        <v>723.5367494426622</v>
      </c>
      <c r="AA151">
        <f t="shared" si="31"/>
        <v>723.53668900497735</v>
      </c>
      <c r="AB151">
        <f t="shared" si="31"/>
        <v>723.53663459484721</v>
      </c>
      <c r="AC151">
        <f t="shared" si="31"/>
        <v>723.5365368578689</v>
      </c>
      <c r="AD151">
        <f t="shared" si="31"/>
        <v>723.53635955524658</v>
      </c>
      <c r="AE151">
        <f t="shared" si="31"/>
        <v>723.53603767187974</v>
      </c>
      <c r="AF151">
        <f t="shared" si="31"/>
        <v>723.53545451257139</v>
      </c>
      <c r="AG151">
        <f t="shared" si="31"/>
        <v>740.94405105420128</v>
      </c>
      <c r="AH151">
        <f t="shared" si="31"/>
        <v>784.46627979901507</v>
      </c>
      <c r="AI151">
        <f t="shared" si="31"/>
        <v>849.74906725794574</v>
      </c>
      <c r="AJ151">
        <f t="shared" si="31"/>
        <v>925.91021485552346</v>
      </c>
      <c r="AK151">
        <f t="shared" si="31"/>
        <v>1002.0666409400628</v>
      </c>
      <c r="AL151">
        <f t="shared" si="29"/>
        <v>1070.5980436458974</v>
      </c>
      <c r="AM151">
        <f t="shared" si="29"/>
        <v>1127.6898524929068</v>
      </c>
      <c r="AN151">
        <f t="shared" si="29"/>
        <v>1172.5152977239911</v>
      </c>
      <c r="AO151">
        <f t="shared" si="29"/>
        <v>1206.0762125607175</v>
      </c>
      <c r="AP151">
        <f t="shared" si="29"/>
        <v>1230.2118591946544</v>
      </c>
      <c r="AQ151">
        <f t="shared" si="27"/>
        <v>1246.9276307955163</v>
      </c>
      <c r="AR151">
        <f t="shared" si="27"/>
        <v>1258.0164003931884</v>
      </c>
      <c r="AS151">
        <f t="shared" si="27"/>
        <v>1264.8850513135467</v>
      </c>
      <c r="AT151">
        <f t="shared" si="23"/>
        <v>1263.4399143624771</v>
      </c>
    </row>
    <row r="152" spans="1:46" x14ac:dyDescent="0.3">
      <c r="A152">
        <v>9.5</v>
      </c>
      <c r="B152">
        <f t="shared" si="20"/>
        <v>5.3580754101326935</v>
      </c>
      <c r="C152">
        <f t="shared" si="30"/>
        <v>5.3580754231147427</v>
      </c>
      <c r="D152">
        <f t="shared" si="30"/>
        <v>5.3580751516125362</v>
      </c>
      <c r="E152">
        <f t="shared" si="30"/>
        <v>5.358074644908152</v>
      </c>
      <c r="F152">
        <f t="shared" si="30"/>
        <v>5.3580737136605521</v>
      </c>
      <c r="G152">
        <f t="shared" si="30"/>
        <v>5.3580720130364998</v>
      </c>
      <c r="H152">
        <f t="shared" si="30"/>
        <v>5.1906290519528095</v>
      </c>
      <c r="I152">
        <f t="shared" si="30"/>
        <v>4.7720237752362511</v>
      </c>
      <c r="J152">
        <f t="shared" si="30"/>
        <v>4.1441141414283038</v>
      </c>
      <c r="K152">
        <f t="shared" si="30"/>
        <v>3.4115464862917384</v>
      </c>
      <c r="L152">
        <f t="shared" si="30"/>
        <v>2.6789643698183223</v>
      </c>
      <c r="M152">
        <f t="shared" si="30"/>
        <v>2.0196115064469207</v>
      </c>
      <c r="N152">
        <f t="shared" si="28"/>
        <v>1.470095646393383</v>
      </c>
      <c r="O152">
        <f t="shared" si="28"/>
        <v>1.0382311017943573</v>
      </c>
      <c r="P152">
        <f t="shared" si="28"/>
        <v>0.71414722142151899</v>
      </c>
      <c r="Q152">
        <f t="shared" si="28"/>
        <v>0.4797544648155822</v>
      </c>
      <c r="R152">
        <f t="shared" si="28"/>
        <v>0.31509180556809163</v>
      </c>
      <c r="S152">
        <f t="shared" si="26"/>
        <v>0.20179345145338806</v>
      </c>
      <c r="T152">
        <f t="shared" si="26"/>
        <v>0.12448128107309661</v>
      </c>
      <c r="U152">
        <f t="shared" si="26"/>
        <v>7.0883967449872659E-2</v>
      </c>
      <c r="V152">
        <f t="shared" si="21"/>
        <v>0</v>
      </c>
      <c r="W152">
        <f t="shared" si="19"/>
        <v>0</v>
      </c>
      <c r="Y152">
        <v>9.5</v>
      </c>
      <c r="Z152">
        <f t="shared" si="22"/>
        <v>723.5367494426622</v>
      </c>
      <c r="AA152">
        <f t="shared" si="31"/>
        <v>723.53671659715178</v>
      </c>
      <c r="AB152">
        <f t="shared" si="31"/>
        <v>723.53668694275916</v>
      </c>
      <c r="AC152">
        <f t="shared" si="31"/>
        <v>723.53663350698935</v>
      </c>
      <c r="AD152">
        <f t="shared" si="31"/>
        <v>723.53653628480561</v>
      </c>
      <c r="AE152">
        <f t="shared" si="31"/>
        <v>723.53635925376739</v>
      </c>
      <c r="AF152">
        <f t="shared" si="31"/>
        <v>740.94568737107397</v>
      </c>
      <c r="AG152">
        <f t="shared" si="31"/>
        <v>784.46922893103419</v>
      </c>
      <c r="AH152">
        <f t="shared" si="31"/>
        <v>849.75436262061044</v>
      </c>
      <c r="AI152">
        <f t="shared" si="31"/>
        <v>925.91968486917767</v>
      </c>
      <c r="AJ152">
        <f t="shared" si="31"/>
        <v>1002.0835034999886</v>
      </c>
      <c r="AK152">
        <f t="shared" si="31"/>
        <v>1070.6279292905658</v>
      </c>
      <c r="AL152">
        <f t="shared" si="29"/>
        <v>1127.7425508463384</v>
      </c>
      <c r="AM152">
        <f t="shared" si="29"/>
        <v>1172.6077107785597</v>
      </c>
      <c r="AN152">
        <f t="shared" si="29"/>
        <v>1206.2372961854792</v>
      </c>
      <c r="AO152">
        <f t="shared" si="29"/>
        <v>1230.4907918782249</v>
      </c>
      <c r="AP152">
        <f t="shared" si="29"/>
        <v>1247.407129361083</v>
      </c>
      <c r="AQ152">
        <f t="shared" si="27"/>
        <v>1258.8340716313121</v>
      </c>
      <c r="AR152">
        <f t="shared" si="27"/>
        <v>1266.2669635230072</v>
      </c>
      <c r="AS152">
        <f t="shared" si="27"/>
        <v>1270.8101128129226</v>
      </c>
      <c r="AT152">
        <f t="shared" si="23"/>
        <v>1269.9430306422803</v>
      </c>
    </row>
    <row r="153" spans="1:46" x14ac:dyDescent="0.3">
      <c r="A153">
        <v>9.6</v>
      </c>
      <c r="B153">
        <f t="shared" si="20"/>
        <v>5.3580755745719815</v>
      </c>
      <c r="C153">
        <f t="shared" si="30"/>
        <v>5.3580755814236198</v>
      </c>
      <c r="D153">
        <f t="shared" si="30"/>
        <v>5.3580754335773753</v>
      </c>
      <c r="E153">
        <f t="shared" si="30"/>
        <v>5.3580751571240555</v>
      </c>
      <c r="F153">
        <f t="shared" si="30"/>
        <v>5.3580746478076726</v>
      </c>
      <c r="G153">
        <f t="shared" si="30"/>
        <v>5.190633847435949</v>
      </c>
      <c r="H153">
        <f t="shared" si="30"/>
        <v>4.7720324767177544</v>
      </c>
      <c r="I153">
        <f t="shared" si="30"/>
        <v>4.1441298789464618</v>
      </c>
      <c r="J153">
        <f t="shared" si="30"/>
        <v>3.4115748500026286</v>
      </c>
      <c r="K153">
        <f t="shared" si="30"/>
        <v>2.6790152987474798</v>
      </c>
      <c r="L153">
        <f t="shared" si="30"/>
        <v>2.0197025856958897</v>
      </c>
      <c r="M153">
        <f t="shared" si="30"/>
        <v>1.4702578245432587</v>
      </c>
      <c r="N153">
        <f t="shared" si="28"/>
        <v>1.0385185313769034</v>
      </c>
      <c r="O153">
        <f t="shared" si="28"/>
        <v>0.7146540555854064</v>
      </c>
      <c r="P153">
        <f t="shared" si="28"/>
        <v>0.48064326095805082</v>
      </c>
      <c r="Q153">
        <f t="shared" si="28"/>
        <v>0.31664105101800466</v>
      </c>
      <c r="R153">
        <f t="shared" si="28"/>
        <v>0.20447612755713912</v>
      </c>
      <c r="S153">
        <f t="shared" si="26"/>
        <v>0.12909292904192893</v>
      </c>
      <c r="T153">
        <f t="shared" si="26"/>
        <v>7.8748040828297367E-2</v>
      </c>
      <c r="U153">
        <f t="shared" si="26"/>
        <v>4.4563082477691106E-2</v>
      </c>
      <c r="V153">
        <f t="shared" si="21"/>
        <v>0</v>
      </c>
      <c r="W153">
        <f t="shared" si="19"/>
        <v>0</v>
      </c>
      <c r="Y153">
        <v>9.6</v>
      </c>
      <c r="Z153">
        <f t="shared" si="22"/>
        <v>723.5367494426622</v>
      </c>
      <c r="AA153">
        <f t="shared" si="31"/>
        <v>723.53673163259646</v>
      </c>
      <c r="AB153">
        <f t="shared" si="31"/>
        <v>723.53671550929391</v>
      </c>
      <c r="AC153">
        <f t="shared" si="31"/>
        <v>723.53668636969599</v>
      </c>
      <c r="AD153">
        <f t="shared" si="31"/>
        <v>723.53663320551016</v>
      </c>
      <c r="AE153">
        <f t="shared" si="31"/>
        <v>740.94618598399984</v>
      </c>
      <c r="AF153">
        <f t="shared" si="31"/>
        <v>784.47013367223019</v>
      </c>
      <c r="AG153">
        <f t="shared" si="31"/>
        <v>849.75599893748313</v>
      </c>
      <c r="AH153">
        <f t="shared" si="31"/>
        <v>925.9226340011968</v>
      </c>
      <c r="AI153">
        <f t="shared" si="31"/>
        <v>1002.0887988626533</v>
      </c>
      <c r="AJ153">
        <f t="shared" si="31"/>
        <v>1070.63739930422</v>
      </c>
      <c r="AK153">
        <f t="shared" si="31"/>
        <v>1127.7594134062645</v>
      </c>
      <c r="AL153">
        <f t="shared" si="29"/>
        <v>1172.6375964232282</v>
      </c>
      <c r="AM153">
        <f t="shared" si="29"/>
        <v>1206.2899945389108</v>
      </c>
      <c r="AN153">
        <f t="shared" si="29"/>
        <v>1230.5832049327935</v>
      </c>
      <c r="AO153">
        <f t="shared" si="29"/>
        <v>1247.5682129858446</v>
      </c>
      <c r="AP153">
        <f t="shared" si="29"/>
        <v>1259.1130043148826</v>
      </c>
      <c r="AQ153">
        <f t="shared" si="27"/>
        <v>1266.7464620885737</v>
      </c>
      <c r="AR153">
        <f t="shared" si="27"/>
        <v>1271.6277840510463</v>
      </c>
      <c r="AS153">
        <f t="shared" si="27"/>
        <v>1274.5765009916429</v>
      </c>
      <c r="AT153">
        <f t="shared" si="23"/>
        <v>1274.0616709528242</v>
      </c>
    </row>
    <row r="154" spans="1:46" x14ac:dyDescent="0.3">
      <c r="A154">
        <v>9.6999999999999993</v>
      </c>
      <c r="B154">
        <f t="shared" si="20"/>
        <v>5.3580756636432634</v>
      </c>
      <c r="C154">
        <f t="shared" si="30"/>
        <v>5.3580756672542584</v>
      </c>
      <c r="D154">
        <f t="shared" si="30"/>
        <v>5.3580755869351382</v>
      </c>
      <c r="E154">
        <f t="shared" si="30"/>
        <v>5.3580754364768959</v>
      </c>
      <c r="F154">
        <f t="shared" si="30"/>
        <v>5.1906352908994524</v>
      </c>
      <c r="G154">
        <f t="shared" si="30"/>
        <v>4.7720351114889272</v>
      </c>
      <c r="H154">
        <f t="shared" si="30"/>
        <v>4.1441346744296021</v>
      </c>
      <c r="I154">
        <f t="shared" si="30"/>
        <v>3.4115835514841315</v>
      </c>
      <c r="J154">
        <f t="shared" si="30"/>
        <v>2.6790310362656378</v>
      </c>
      <c r="K154">
        <f t="shared" si="30"/>
        <v>2.0197309494067799</v>
      </c>
      <c r="L154">
        <f t="shared" si="30"/>
        <v>1.4703087534724157</v>
      </c>
      <c r="M154">
        <f t="shared" si="30"/>
        <v>1.038609610625872</v>
      </c>
      <c r="N154">
        <f t="shared" si="28"/>
        <v>0.71481623373528302</v>
      </c>
      <c r="O154">
        <f t="shared" si="28"/>
        <v>0.48093069054059689</v>
      </c>
      <c r="P154">
        <f t="shared" si="28"/>
        <v>0.31714788518189152</v>
      </c>
      <c r="Q154">
        <f t="shared" si="28"/>
        <v>0.20536492369960771</v>
      </c>
      <c r="R154">
        <f t="shared" si="28"/>
        <v>0.13064217449184318</v>
      </c>
      <c r="S154">
        <f t="shared" si="26"/>
        <v>8.143071693204848E-2</v>
      </c>
      <c r="T154">
        <f t="shared" si="26"/>
        <v>4.9174730446521459E-2</v>
      </c>
      <c r="U154">
        <f t="shared" si="26"/>
        <v>2.7669887812952036E-2</v>
      </c>
      <c r="V154">
        <f t="shared" si="21"/>
        <v>0</v>
      </c>
      <c r="W154">
        <f t="shared" si="19"/>
        <v>0</v>
      </c>
      <c r="Y154">
        <v>9.6999999999999993</v>
      </c>
      <c r="Z154">
        <f t="shared" si="22"/>
        <v>723.5367494426622</v>
      </c>
      <c r="AA154">
        <f t="shared" si="31"/>
        <v>723.53673980597284</v>
      </c>
      <c r="AB154">
        <f t="shared" si="31"/>
        <v>723.53673105953328</v>
      </c>
      <c r="AC154">
        <f t="shared" si="31"/>
        <v>723.53671520781472</v>
      </c>
      <c r="AD154">
        <f t="shared" si="31"/>
        <v>740.9463360688901</v>
      </c>
      <c r="AE154">
        <f t="shared" si="31"/>
        <v>784.47040762397296</v>
      </c>
      <c r="AF154">
        <f t="shared" si="31"/>
        <v>849.75649755040899</v>
      </c>
      <c r="AG154">
        <f t="shared" si="31"/>
        <v>925.92353874239279</v>
      </c>
      <c r="AH154">
        <f t="shared" si="31"/>
        <v>1002.0904351795259</v>
      </c>
      <c r="AI154">
        <f t="shared" si="31"/>
        <v>1070.640348436239</v>
      </c>
      <c r="AJ154">
        <f t="shared" si="31"/>
        <v>1127.7647087689293</v>
      </c>
      <c r="AK154">
        <f t="shared" si="31"/>
        <v>1172.6470664368824</v>
      </c>
      <c r="AL154">
        <f t="shared" si="29"/>
        <v>1206.3068570988369</v>
      </c>
      <c r="AM154">
        <f t="shared" si="29"/>
        <v>1230.6130905774619</v>
      </c>
      <c r="AN154">
        <f t="shared" si="29"/>
        <v>1247.6209113392763</v>
      </c>
      <c r="AO154">
        <f t="shared" si="29"/>
        <v>1259.2054173694512</v>
      </c>
      <c r="AP154">
        <f t="shared" si="29"/>
        <v>1266.9075457133354</v>
      </c>
      <c r="AQ154">
        <f t="shared" si="27"/>
        <v>1271.9067167346168</v>
      </c>
      <c r="AR154">
        <f t="shared" si="27"/>
        <v>1275.0559995572094</v>
      </c>
      <c r="AS154">
        <f t="shared" si="27"/>
        <v>1276.9386623462199</v>
      </c>
      <c r="AT154">
        <f t="shared" si="23"/>
        <v>1276.6358211469149</v>
      </c>
    </row>
    <row r="155" spans="1:46" x14ac:dyDescent="0.3">
      <c r="A155">
        <v>9.8000000000000007</v>
      </c>
      <c r="B155">
        <f t="shared" si="20"/>
        <v>5.3580757117898994</v>
      </c>
      <c r="C155">
        <f t="shared" si="30"/>
        <v>5.3580757136904245</v>
      </c>
      <c r="D155">
        <f t="shared" si="30"/>
        <v>5.3580756701537782</v>
      </c>
      <c r="E155">
        <f t="shared" si="30"/>
        <v>5.1906357207105351</v>
      </c>
      <c r="F155">
        <f t="shared" si="30"/>
        <v>4.7720359001581514</v>
      </c>
      <c r="G155">
        <f t="shared" si="30"/>
        <v>4.1441361178931064</v>
      </c>
      <c r="H155">
        <f t="shared" si="30"/>
        <v>3.4115861862553047</v>
      </c>
      <c r="I155">
        <f t="shared" si="30"/>
        <v>2.6790358317487781</v>
      </c>
      <c r="J155">
        <f t="shared" si="30"/>
        <v>2.0197396508882832</v>
      </c>
      <c r="K155">
        <f t="shared" si="30"/>
        <v>1.4703244909905726</v>
      </c>
      <c r="L155">
        <f t="shared" si="30"/>
        <v>1.0386379743367615</v>
      </c>
      <c r="M155">
        <f t="shared" si="30"/>
        <v>0.71486716266444073</v>
      </c>
      <c r="N155">
        <f t="shared" si="28"/>
        <v>0.48102176978956523</v>
      </c>
      <c r="O155">
        <f t="shared" si="28"/>
        <v>0.31731006333176837</v>
      </c>
      <c r="P155">
        <f t="shared" si="28"/>
        <v>0.2056523532821537</v>
      </c>
      <c r="Q155">
        <f t="shared" si="28"/>
        <v>0.13114900865573031</v>
      </c>
      <c r="R155">
        <f t="shared" si="28"/>
        <v>8.231951307451707E-2</v>
      </c>
      <c r="S155">
        <f t="shared" si="26"/>
        <v>5.0723975896435312E-2</v>
      </c>
      <c r="T155">
        <f t="shared" si="26"/>
        <v>3.0352563916703108E-2</v>
      </c>
      <c r="U155">
        <f t="shared" si="26"/>
        <v>1.6990281990412276E-2</v>
      </c>
      <c r="V155">
        <f t="shared" si="21"/>
        <v>0</v>
      </c>
      <c r="W155">
        <f t="shared" si="19"/>
        <v>0</v>
      </c>
      <c r="Y155">
        <v>9.8000000000000007</v>
      </c>
      <c r="Z155">
        <f t="shared" si="22"/>
        <v>723.5367494426622</v>
      </c>
      <c r="AA155">
        <f t="shared" si="31"/>
        <v>723.5367442389819</v>
      </c>
      <c r="AB155">
        <f t="shared" si="31"/>
        <v>723.53673950449377</v>
      </c>
      <c r="AC155">
        <f t="shared" si="31"/>
        <v>740.94638075872751</v>
      </c>
      <c r="AD155">
        <f t="shared" si="31"/>
        <v>784.47048962627753</v>
      </c>
      <c r="AE155">
        <f t="shared" si="31"/>
        <v>849.75664763529926</v>
      </c>
      <c r="AF155">
        <f t="shared" si="31"/>
        <v>925.92381269413556</v>
      </c>
      <c r="AG155">
        <f t="shared" si="31"/>
        <v>1002.0909337924518</v>
      </c>
      <c r="AH155">
        <f t="shared" si="31"/>
        <v>1070.6412531774351</v>
      </c>
      <c r="AI155">
        <f t="shared" si="31"/>
        <v>1127.766345085802</v>
      </c>
      <c r="AJ155">
        <f t="shared" si="31"/>
        <v>1172.6500155689016</v>
      </c>
      <c r="AK155">
        <f t="shared" si="31"/>
        <v>1206.3121524615017</v>
      </c>
      <c r="AL155">
        <f t="shared" si="29"/>
        <v>1230.6225605911161</v>
      </c>
      <c r="AM155">
        <f t="shared" si="29"/>
        <v>1247.6377738992023</v>
      </c>
      <c r="AN155">
        <f t="shared" si="29"/>
        <v>1259.2353030141196</v>
      </c>
      <c r="AO155">
        <f t="shared" si="29"/>
        <v>1266.9602440667672</v>
      </c>
      <c r="AP155">
        <f t="shared" si="29"/>
        <v>1271.9991297891854</v>
      </c>
      <c r="AQ155">
        <f t="shared" si="27"/>
        <v>1275.217083181971</v>
      </c>
      <c r="AR155">
        <f t="shared" si="27"/>
        <v>1277.2175950297903</v>
      </c>
      <c r="AS155">
        <f t="shared" si="27"/>
        <v>1278.4023948095266</v>
      </c>
      <c r="AT155">
        <f t="shared" si="23"/>
        <v>1278.2257374432652</v>
      </c>
    </row>
    <row r="156" spans="1:46" x14ac:dyDescent="0.3">
      <c r="A156">
        <v>9.9</v>
      </c>
      <c r="B156">
        <f t="shared" si="20"/>
        <v>5.358075737763742</v>
      </c>
      <c r="C156">
        <f t="shared" si="30"/>
        <v>5.3580757387627376</v>
      </c>
      <c r="D156">
        <f t="shared" si="30"/>
        <v>5.1906358474658214</v>
      </c>
      <c r="E156">
        <f t="shared" si="30"/>
        <v>4.7720361338350337</v>
      </c>
      <c r="F156">
        <f t="shared" si="30"/>
        <v>4.1441365477041892</v>
      </c>
      <c r="G156">
        <f t="shared" si="30"/>
        <v>3.411586974924528</v>
      </c>
      <c r="H156">
        <f t="shared" si="30"/>
        <v>2.6790372752122824</v>
      </c>
      <c r="I156">
        <f t="shared" si="30"/>
        <v>2.019742285659456</v>
      </c>
      <c r="J156">
        <f t="shared" si="30"/>
        <v>1.4703292864737119</v>
      </c>
      <c r="K156">
        <f t="shared" si="30"/>
        <v>1.0386466758182644</v>
      </c>
      <c r="L156">
        <f t="shared" si="30"/>
        <v>0.7148829001825977</v>
      </c>
      <c r="M156">
        <f t="shared" si="30"/>
        <v>0.48105013350045539</v>
      </c>
      <c r="N156">
        <f t="shared" si="28"/>
        <v>0.31736099226092651</v>
      </c>
      <c r="O156">
        <f t="shared" si="28"/>
        <v>0.20574343253112201</v>
      </c>
      <c r="P156">
        <f t="shared" si="28"/>
        <v>0.13131118680560627</v>
      </c>
      <c r="Q156">
        <f t="shared" si="28"/>
        <v>8.2606942657063032E-2</v>
      </c>
      <c r="R156">
        <f t="shared" si="28"/>
        <v>5.1230810060323491E-2</v>
      </c>
      <c r="S156">
        <f t="shared" si="26"/>
        <v>3.1241360059171681E-2</v>
      </c>
      <c r="T156">
        <f t="shared" si="26"/>
        <v>1.8539527440325446E-2</v>
      </c>
      <c r="U156">
        <f t="shared" si="26"/>
        <v>1.0328302999435764E-2</v>
      </c>
      <c r="V156">
        <f t="shared" si="21"/>
        <v>0</v>
      </c>
      <c r="W156">
        <f t="shared" si="19"/>
        <v>0</v>
      </c>
      <c r="Y156">
        <v>9.9</v>
      </c>
      <c r="Z156">
        <f t="shared" si="22"/>
        <v>723.5367494426622</v>
      </c>
      <c r="AA156">
        <f t="shared" si="31"/>
        <v>723.53674663814695</v>
      </c>
      <c r="AB156">
        <f t="shared" si="31"/>
        <v>740.94639393817613</v>
      </c>
      <c r="AC156">
        <f t="shared" si="31"/>
        <v>784.47051392295646</v>
      </c>
      <c r="AD156">
        <f t="shared" si="31"/>
        <v>849.75669232513656</v>
      </c>
      <c r="AE156">
        <f t="shared" si="31"/>
        <v>925.92389469644013</v>
      </c>
      <c r="AF156">
        <f t="shared" si="31"/>
        <v>1002.0910838773422</v>
      </c>
      <c r="AG156">
        <f t="shared" si="31"/>
        <v>1070.641527129178</v>
      </c>
      <c r="AH156">
        <f t="shared" si="31"/>
        <v>1127.7668436987278</v>
      </c>
      <c r="AI156">
        <f t="shared" si="31"/>
        <v>1172.6509203100977</v>
      </c>
      <c r="AJ156">
        <f t="shared" si="31"/>
        <v>1206.3137887783741</v>
      </c>
      <c r="AK156">
        <f t="shared" si="31"/>
        <v>1230.6255097231353</v>
      </c>
      <c r="AL156">
        <f t="shared" si="29"/>
        <v>1247.6430692618671</v>
      </c>
      <c r="AM156">
        <f t="shared" si="29"/>
        <v>1259.2447730277738</v>
      </c>
      <c r="AN156">
        <f t="shared" si="29"/>
        <v>1266.9771066266933</v>
      </c>
      <c r="AO156">
        <f t="shared" si="29"/>
        <v>1272.0290154338538</v>
      </c>
      <c r="AP156">
        <f t="shared" si="29"/>
        <v>1275.2697815354027</v>
      </c>
      <c r="AQ156">
        <f t="shared" si="27"/>
        <v>1277.310008084359</v>
      </c>
      <c r="AR156">
        <f t="shared" si="27"/>
        <v>1278.5634784342883</v>
      </c>
      <c r="AS156">
        <f t="shared" si="27"/>
        <v>1279.2996282750107</v>
      </c>
      <c r="AT156">
        <f t="shared" si="23"/>
        <v>1279.1973529577019</v>
      </c>
    </row>
    <row r="157" spans="1:46" x14ac:dyDescent="0.3">
      <c r="A157">
        <v>10</v>
      </c>
      <c r="B157">
        <f t="shared" si="20"/>
        <v>5.3580757517496593</v>
      </c>
      <c r="C157">
        <f t="shared" si="30"/>
        <v>5.1906358845260607</v>
      </c>
      <c r="D157">
        <f t="shared" si="30"/>
        <v>4.7720362024439931</v>
      </c>
      <c r="E157">
        <f t="shared" si="30"/>
        <v>4.1441366744594745</v>
      </c>
      <c r="F157">
        <f t="shared" si="30"/>
        <v>3.4115872086014112</v>
      </c>
      <c r="G157">
        <f t="shared" si="30"/>
        <v>2.6790377050233647</v>
      </c>
      <c r="H157">
        <f t="shared" si="30"/>
        <v>2.0197430743286793</v>
      </c>
      <c r="I157">
        <f t="shared" si="30"/>
        <v>1.4703307299372161</v>
      </c>
      <c r="J157">
        <f t="shared" si="30"/>
        <v>1.0386493105894377</v>
      </c>
      <c r="K157">
        <f t="shared" si="30"/>
        <v>0.71488769566573784</v>
      </c>
      <c r="L157">
        <f t="shared" si="30"/>
        <v>0.48105883498195839</v>
      </c>
      <c r="M157">
        <f t="shared" si="30"/>
        <v>0.3173767297790826</v>
      </c>
      <c r="N157">
        <f t="shared" si="28"/>
        <v>0.20577179624201247</v>
      </c>
      <c r="O157">
        <f t="shared" si="28"/>
        <v>0.1313621157347642</v>
      </c>
      <c r="P157">
        <f t="shared" si="28"/>
        <v>8.2698021906031302E-2</v>
      </c>
      <c r="Q157">
        <f t="shared" si="28"/>
        <v>5.1392988210200621E-2</v>
      </c>
      <c r="R157">
        <f t="shared" si="28"/>
        <v>3.1528789641717632E-2</v>
      </c>
      <c r="S157">
        <f t="shared" si="26"/>
        <v>1.9046361604212702E-2</v>
      </c>
      <c r="T157">
        <f t="shared" si="26"/>
        <v>1.1217099141904871E-2</v>
      </c>
      <c r="U157">
        <f t="shared" si="26"/>
        <v>6.2215729972766188E-3</v>
      </c>
      <c r="V157">
        <f t="shared" si="21"/>
        <v>0</v>
      </c>
      <c r="W157">
        <f t="shared" si="19"/>
        <v>0</v>
      </c>
      <c r="Y157">
        <v>10</v>
      </c>
      <c r="Z157">
        <f t="shared" si="22"/>
        <v>723.5367494426622</v>
      </c>
      <c r="AA157">
        <f t="shared" si="31"/>
        <v>740.94639779153431</v>
      </c>
      <c r="AB157">
        <f t="shared" si="31"/>
        <v>784.47052105660975</v>
      </c>
      <c r="AC157">
        <f t="shared" si="31"/>
        <v>849.75670550458528</v>
      </c>
      <c r="AD157">
        <f t="shared" si="31"/>
        <v>925.92391899311906</v>
      </c>
      <c r="AE157">
        <f t="shared" si="31"/>
        <v>1002.0911285671795</v>
      </c>
      <c r="AF157">
        <f t="shared" si="31"/>
        <v>1070.6416091314825</v>
      </c>
      <c r="AG157">
        <f t="shared" si="31"/>
        <v>1127.7669937836181</v>
      </c>
      <c r="AH157">
        <f t="shared" si="31"/>
        <v>1172.6511942618406</v>
      </c>
      <c r="AI157">
        <f t="shared" si="31"/>
        <v>1206.3142873913</v>
      </c>
      <c r="AJ157">
        <f t="shared" si="31"/>
        <v>1230.6264144643312</v>
      </c>
      <c r="AK157">
        <f t="shared" si="31"/>
        <v>1247.6447055787396</v>
      </c>
      <c r="AL157">
        <f t="shared" si="29"/>
        <v>1259.2477221597931</v>
      </c>
      <c r="AM157">
        <f t="shared" si="29"/>
        <v>1266.9824019893581</v>
      </c>
      <c r="AN157">
        <f t="shared" si="29"/>
        <v>1272.038485447508</v>
      </c>
      <c r="AO157">
        <f t="shared" si="29"/>
        <v>1275.2866440953289</v>
      </c>
      <c r="AP157">
        <f t="shared" si="29"/>
        <v>1277.3398937290274</v>
      </c>
      <c r="AQ157">
        <f t="shared" si="27"/>
        <v>1278.61617678772</v>
      </c>
      <c r="AR157">
        <f t="shared" si="27"/>
        <v>1279.3920413295793</v>
      </c>
      <c r="AS157">
        <f t="shared" si="27"/>
        <v>1279.8442443396816</v>
      </c>
      <c r="AT157">
        <f t="shared" si="23"/>
        <v>1279.7854360322292</v>
      </c>
    </row>
    <row r="158" spans="1:46" x14ac:dyDescent="0.3">
      <c r="A158">
        <v>10.1</v>
      </c>
      <c r="B158">
        <f t="shared" si="20"/>
        <v>5.1906358915190189</v>
      </c>
      <c r="C158">
        <f t="shared" si="30"/>
        <v>4.7720362224238722</v>
      </c>
      <c r="D158">
        <f t="shared" si="30"/>
        <v>4.144136711519713</v>
      </c>
      <c r="E158">
        <f t="shared" si="30"/>
        <v>3.411587277210371</v>
      </c>
      <c r="F158">
        <f t="shared" si="30"/>
        <v>2.679037831778651</v>
      </c>
      <c r="G158">
        <f t="shared" si="30"/>
        <v>2.0197433080055625</v>
      </c>
      <c r="H158">
        <f t="shared" si="30"/>
        <v>1.4703311597482984</v>
      </c>
      <c r="I158">
        <f t="shared" si="30"/>
        <v>1.0386500992586598</v>
      </c>
      <c r="J158">
        <f t="shared" si="30"/>
        <v>0.7148891391292419</v>
      </c>
      <c r="K158">
        <f t="shared" si="30"/>
        <v>0.48106146975313285</v>
      </c>
      <c r="L158">
        <f t="shared" si="30"/>
        <v>0.31738152526222274</v>
      </c>
      <c r="M158">
        <f t="shared" si="30"/>
        <v>0.20578049772351456</v>
      </c>
      <c r="N158">
        <f t="shared" si="28"/>
        <v>0.13137785325291979</v>
      </c>
      <c r="O158">
        <f t="shared" si="28"/>
        <v>8.2726385616921916E-2</v>
      </c>
      <c r="P158">
        <f t="shared" si="28"/>
        <v>5.1443917139357906E-2</v>
      </c>
      <c r="Q158">
        <f t="shared" si="28"/>
        <v>3.1619868890685868E-2</v>
      </c>
      <c r="R158">
        <f t="shared" si="28"/>
        <v>1.9208539754091061E-2</v>
      </c>
      <c r="S158">
        <f t="shared" si="26"/>
        <v>1.1504528724451082E-2</v>
      </c>
      <c r="T158">
        <f t="shared" si="26"/>
        <v>6.7284071611643358E-3</v>
      </c>
      <c r="U158">
        <f t="shared" si="26"/>
        <v>3.7167838685038578E-3</v>
      </c>
      <c r="V158">
        <f t="shared" si="21"/>
        <v>0</v>
      </c>
      <c r="W158">
        <f t="shared" si="19"/>
        <v>0</v>
      </c>
      <c r="Y158">
        <v>10.1</v>
      </c>
      <c r="Z158">
        <f t="shared" si="22"/>
        <v>723.5367494426622</v>
      </c>
      <c r="AA158">
        <f t="shared" si="31"/>
        <v>784.47052313402844</v>
      </c>
      <c r="AB158">
        <f t="shared" si="31"/>
        <v>849.75670935794346</v>
      </c>
      <c r="AC158">
        <f t="shared" si="31"/>
        <v>925.92392612677236</v>
      </c>
      <c r="AD158">
        <f t="shared" si="31"/>
        <v>1002.0911417466282</v>
      </c>
      <c r="AE158">
        <f t="shared" si="31"/>
        <v>1070.6416334281614</v>
      </c>
      <c r="AF158">
        <f t="shared" si="31"/>
        <v>1127.7670384734554</v>
      </c>
      <c r="AG158">
        <f t="shared" si="31"/>
        <v>1172.6512762641451</v>
      </c>
      <c r="AH158">
        <f t="shared" si="31"/>
        <v>1206.3144374761905</v>
      </c>
      <c r="AI158">
        <f t="shared" si="31"/>
        <v>1230.6266884160741</v>
      </c>
      <c r="AJ158">
        <f t="shared" si="31"/>
        <v>1247.6452041916655</v>
      </c>
      <c r="AK158">
        <f t="shared" si="31"/>
        <v>1259.2486269009889</v>
      </c>
      <c r="AL158">
        <f t="shared" si="29"/>
        <v>1266.9840383062306</v>
      </c>
      <c r="AM158">
        <f t="shared" si="29"/>
        <v>1272.0414345795273</v>
      </c>
      <c r="AN158">
        <f t="shared" si="29"/>
        <v>1275.2919394579935</v>
      </c>
      <c r="AO158">
        <f t="shared" si="29"/>
        <v>1277.3493637426816</v>
      </c>
      <c r="AP158">
        <f t="shared" si="29"/>
        <v>1278.633039347646</v>
      </c>
      <c r="AQ158">
        <f t="shared" si="27"/>
        <v>1279.4219269742478</v>
      </c>
      <c r="AR158">
        <f t="shared" si="27"/>
        <v>1279.8969426931135</v>
      </c>
      <c r="AS158">
        <f t="shared" si="27"/>
        <v>1280.1718906240615</v>
      </c>
      <c r="AT158">
        <f t="shared" si="23"/>
        <v>1280.1382858769452</v>
      </c>
    </row>
    <row r="159" spans="1:46" x14ac:dyDescent="0.3">
      <c r="A159">
        <v>10.199999999999999</v>
      </c>
      <c r="B159">
        <f t="shared" si="20"/>
        <v>4.688316292308552</v>
      </c>
      <c r="C159">
        <f t="shared" si="30"/>
        <v>4.0604167883973519</v>
      </c>
      <c r="D159">
        <f t="shared" si="30"/>
        <v>3.4115872971902506</v>
      </c>
      <c r="E159">
        <f t="shared" si="30"/>
        <v>2.6790378688388894</v>
      </c>
      <c r="F159">
        <f t="shared" si="30"/>
        <v>2.0197433766145223</v>
      </c>
      <c r="G159">
        <f t="shared" si="30"/>
        <v>1.4703312865035851</v>
      </c>
      <c r="H159">
        <f t="shared" si="30"/>
        <v>1.0386503329355428</v>
      </c>
      <c r="I159">
        <f t="shared" si="30"/>
        <v>0.71488956894032329</v>
      </c>
      <c r="J159">
        <f t="shared" si="30"/>
        <v>0.48106225842235512</v>
      </c>
      <c r="K159">
        <f t="shared" si="30"/>
        <v>0.31738296872572769</v>
      </c>
      <c r="L159">
        <f t="shared" si="30"/>
        <v>0.20578313249468913</v>
      </c>
      <c r="M159">
        <f t="shared" si="30"/>
        <v>0.13138264873605973</v>
      </c>
      <c r="N159">
        <f t="shared" si="28"/>
        <v>8.2735087098423588E-2</v>
      </c>
      <c r="O159">
        <f t="shared" si="28"/>
        <v>5.1459654657514016E-2</v>
      </c>
      <c r="P159">
        <f t="shared" si="28"/>
        <v>3.1648232601576537E-2</v>
      </c>
      <c r="Q159">
        <f t="shared" si="28"/>
        <v>1.9259468683248644E-2</v>
      </c>
      <c r="R159">
        <f t="shared" si="28"/>
        <v>1.1595607973419421E-2</v>
      </c>
      <c r="S159">
        <f t="shared" si="26"/>
        <v>6.8905853110413501E-3</v>
      </c>
      <c r="T159">
        <f t="shared" si="26"/>
        <v>4.0042134510497856E-3</v>
      </c>
      <c r="U159">
        <f t="shared" si="26"/>
        <v>2.2036267995088551E-3</v>
      </c>
      <c r="V159">
        <f t="shared" si="21"/>
        <v>0</v>
      </c>
      <c r="W159">
        <f t="shared" si="19"/>
        <v>0</v>
      </c>
      <c r="Y159">
        <v>10.199999999999999</v>
      </c>
      <c r="Z159">
        <f t="shared" si="22"/>
        <v>723.5367494426622</v>
      </c>
      <c r="AA159">
        <f t="shared" si="31"/>
        <v>841.05188554705569</v>
      </c>
      <c r="AB159">
        <f t="shared" si="31"/>
        <v>925.92392820419093</v>
      </c>
      <c r="AC159">
        <f t="shared" si="31"/>
        <v>1002.0911455999862</v>
      </c>
      <c r="AD159">
        <f t="shared" si="31"/>
        <v>1070.6416405618147</v>
      </c>
      <c r="AE159">
        <f t="shared" si="31"/>
        <v>1127.767051652904</v>
      </c>
      <c r="AF159">
        <f t="shared" si="31"/>
        <v>1172.651300560824</v>
      </c>
      <c r="AG159">
        <f t="shared" si="31"/>
        <v>1206.3144821660278</v>
      </c>
      <c r="AH159">
        <f t="shared" si="31"/>
        <v>1230.6267704183786</v>
      </c>
      <c r="AI159">
        <f t="shared" si="31"/>
        <v>1247.645354276556</v>
      </c>
      <c r="AJ159">
        <f t="shared" si="31"/>
        <v>1259.2489008527318</v>
      </c>
      <c r="AK159">
        <f t="shared" si="31"/>
        <v>1266.9845369191564</v>
      </c>
      <c r="AL159">
        <f t="shared" si="29"/>
        <v>1272.0423393207232</v>
      </c>
      <c r="AM159">
        <f t="shared" si="29"/>
        <v>1275.293575774866</v>
      </c>
      <c r="AN159">
        <f t="shared" si="29"/>
        <v>1277.3523128747008</v>
      </c>
      <c r="AO159">
        <f t="shared" si="29"/>
        <v>1278.6383347103108</v>
      </c>
      <c r="AP159">
        <f t="shared" si="29"/>
        <v>1279.431396987902</v>
      </c>
      <c r="AQ159">
        <f t="shared" si="27"/>
        <v>1279.9138052530395</v>
      </c>
      <c r="AR159">
        <f t="shared" si="27"/>
        <v>1280.2017762687299</v>
      </c>
      <c r="AS159">
        <f t="shared" si="27"/>
        <v>1280.3674091527353</v>
      </c>
      <c r="AT159">
        <f t="shared" si="23"/>
        <v>1280.3483155464196</v>
      </c>
    </row>
    <row r="160" spans="1:46" x14ac:dyDescent="0.3">
      <c r="A160">
        <v>10.3</v>
      </c>
      <c r="B160">
        <f t="shared" si="20"/>
        <v>3.8092569887921184</v>
      </c>
      <c r="C160">
        <f t="shared" si="30"/>
        <v>3.0767075674696969</v>
      </c>
      <c r="D160">
        <f t="shared" si="30"/>
        <v>2.5953179457165279</v>
      </c>
      <c r="E160">
        <f t="shared" si="30"/>
        <v>2.0197433965944014</v>
      </c>
      <c r="F160">
        <f t="shared" si="30"/>
        <v>1.470331323563824</v>
      </c>
      <c r="G160">
        <f t="shared" si="30"/>
        <v>1.0386504015445026</v>
      </c>
      <c r="H160">
        <f t="shared" si="30"/>
        <v>0.71488969569560878</v>
      </c>
      <c r="I160">
        <f t="shared" si="30"/>
        <v>0.48106249209923801</v>
      </c>
      <c r="J160">
        <f t="shared" si="30"/>
        <v>0.31738339853680925</v>
      </c>
      <c r="K160">
        <f t="shared" si="30"/>
        <v>0.20578392116391156</v>
      </c>
      <c r="L160">
        <f t="shared" si="30"/>
        <v>0.13138409219956504</v>
      </c>
      <c r="M160">
        <f t="shared" si="30"/>
        <v>8.2737721869598033E-2</v>
      </c>
      <c r="N160">
        <f t="shared" si="28"/>
        <v>5.1464450140654136E-2</v>
      </c>
      <c r="O160">
        <f t="shared" si="28"/>
        <v>3.1656934083078028E-2</v>
      </c>
      <c r="P160">
        <f t="shared" si="28"/>
        <v>1.9275206201404056E-2</v>
      </c>
      <c r="Q160">
        <f t="shared" si="28"/>
        <v>1.1623971684310175E-2</v>
      </c>
      <c r="R160">
        <f t="shared" si="28"/>
        <v>6.9415142401995046E-3</v>
      </c>
      <c r="S160">
        <f t="shared" si="26"/>
        <v>4.0952927000180335E-3</v>
      </c>
      <c r="T160">
        <f t="shared" si="26"/>
        <v>2.3658049493853139E-3</v>
      </c>
      <c r="U160">
        <f t="shared" si="26"/>
        <v>1.2974251989875335E-3</v>
      </c>
      <c r="V160">
        <f t="shared" si="21"/>
        <v>0</v>
      </c>
      <c r="W160">
        <f t="shared" si="19"/>
        <v>0</v>
      </c>
      <c r="Y160">
        <v>10.3</v>
      </c>
      <c r="Z160">
        <f t="shared" si="22"/>
        <v>723.5367494426622</v>
      </c>
      <c r="AA160">
        <f t="shared" si="31"/>
        <v>891.10462908951558</v>
      </c>
      <c r="AB160">
        <f t="shared" si="31"/>
        <v>993.38632178909847</v>
      </c>
      <c r="AC160">
        <f t="shared" si="31"/>
        <v>1070.6416426392334</v>
      </c>
      <c r="AD160">
        <f t="shared" si="31"/>
        <v>1127.7670555062621</v>
      </c>
      <c r="AE160">
        <f t="shared" si="31"/>
        <v>1172.6513076944773</v>
      </c>
      <c r="AF160">
        <f t="shared" si="31"/>
        <v>1206.3144953454764</v>
      </c>
      <c r="AG160">
        <f t="shared" si="31"/>
        <v>1230.6267947150575</v>
      </c>
      <c r="AH160">
        <f t="shared" si="31"/>
        <v>1247.6453989663933</v>
      </c>
      <c r="AI160">
        <f t="shared" si="31"/>
        <v>1259.2489828550363</v>
      </c>
      <c r="AJ160">
        <f t="shared" si="31"/>
        <v>1266.9846870040469</v>
      </c>
      <c r="AK160">
        <f t="shared" si="31"/>
        <v>1272.042613272466</v>
      </c>
      <c r="AL160">
        <f t="shared" si="29"/>
        <v>1275.2940743877921</v>
      </c>
      <c r="AM160">
        <f t="shared" si="29"/>
        <v>1277.3532176158967</v>
      </c>
      <c r="AN160">
        <f t="shared" si="29"/>
        <v>1278.639971027183</v>
      </c>
      <c r="AO160">
        <f t="shared" si="29"/>
        <v>1279.4343461199212</v>
      </c>
      <c r="AP160">
        <f t="shared" si="29"/>
        <v>1279.9191006157043</v>
      </c>
      <c r="AQ160">
        <f t="shared" si="27"/>
        <v>1280.2112462823841</v>
      </c>
      <c r="AR160">
        <f t="shared" si="27"/>
        <v>1280.3842717126613</v>
      </c>
      <c r="AS160">
        <f t="shared" si="27"/>
        <v>1280.483216025825</v>
      </c>
      <c r="AT160">
        <f t="shared" si="23"/>
        <v>1280.4724239874722</v>
      </c>
    </row>
    <row r="161" spans="1:46" x14ac:dyDescent="0.3">
      <c r="A161">
        <v>10.4</v>
      </c>
      <c r="B161">
        <f t="shared" si="20"/>
        <v>2.6371779157114803</v>
      </c>
      <c r="C161">
        <f t="shared" si="30"/>
        <v>1.9046284943530782</v>
      </c>
      <c r="D161">
        <f t="shared" si="30"/>
        <v>1.6848636668738475</v>
      </c>
      <c r="E161">
        <f t="shared" si="30"/>
        <v>1.3866114004414625</v>
      </c>
      <c r="F161">
        <f t="shared" si="30"/>
        <v>1.0386504215243821</v>
      </c>
      <c r="G161">
        <f t="shared" si="30"/>
        <v>0.71488973275584722</v>
      </c>
      <c r="H161">
        <f t="shared" si="30"/>
        <v>0.48106256070819781</v>
      </c>
      <c r="I161">
        <f t="shared" si="30"/>
        <v>0.31738352529209424</v>
      </c>
      <c r="J161">
        <f t="shared" si="30"/>
        <v>0.20578415484079443</v>
      </c>
      <c r="K161">
        <f t="shared" si="30"/>
        <v>0.13138452201064676</v>
      </c>
      <c r="L161">
        <f t="shared" si="30"/>
        <v>8.2738510538820476E-2</v>
      </c>
      <c r="M161">
        <f t="shared" si="30"/>
        <v>5.1465893604158597E-2</v>
      </c>
      <c r="N161">
        <f t="shared" si="28"/>
        <v>3.1659568854252321E-2</v>
      </c>
      <c r="O161">
        <f t="shared" si="28"/>
        <v>1.9280001684546112E-2</v>
      </c>
      <c r="P161">
        <f t="shared" si="28"/>
        <v>1.1632673165811623E-2</v>
      </c>
      <c r="Q161">
        <f t="shared" si="28"/>
        <v>6.9572517583537628E-3</v>
      </c>
      <c r="R161">
        <f t="shared" si="28"/>
        <v>4.1236564109087843E-3</v>
      </c>
      <c r="S161">
        <f t="shared" si="26"/>
        <v>2.4167338785434749E-3</v>
      </c>
      <c r="T161">
        <f t="shared" si="26"/>
        <v>1.3885044479562123E-3</v>
      </c>
      <c r="U161">
        <f t="shared" si="26"/>
        <v>7.5899374141078499E-4</v>
      </c>
      <c r="V161">
        <f t="shared" si="21"/>
        <v>0</v>
      </c>
      <c r="W161">
        <f t="shared" si="19"/>
        <v>0</v>
      </c>
      <c r="Y161">
        <v>10.4</v>
      </c>
      <c r="Z161">
        <f t="shared" si="22"/>
        <v>723.5367494426622</v>
      </c>
      <c r="AA161">
        <f t="shared" si="31"/>
        <v>921.57151644855639</v>
      </c>
      <c r="AB161">
        <f t="shared" si="31"/>
        <v>1035.8223435245582</v>
      </c>
      <c r="AC161">
        <f t="shared" si="31"/>
        <v>1119.0622316953745</v>
      </c>
      <c r="AD161">
        <f t="shared" si="31"/>
        <v>1172.651309771896</v>
      </c>
      <c r="AE161">
        <f t="shared" si="31"/>
        <v>1206.3144991988345</v>
      </c>
      <c r="AF161">
        <f t="shared" si="31"/>
        <v>1230.6268018487108</v>
      </c>
      <c r="AG161">
        <f t="shared" si="31"/>
        <v>1247.6454121458419</v>
      </c>
      <c r="AH161">
        <f t="shared" si="31"/>
        <v>1259.2490071517152</v>
      </c>
      <c r="AI161">
        <f t="shared" si="31"/>
        <v>1266.9847316938842</v>
      </c>
      <c r="AJ161">
        <f t="shared" si="31"/>
        <v>1272.0426952747705</v>
      </c>
      <c r="AK161">
        <f t="shared" si="31"/>
        <v>1275.2942244726823</v>
      </c>
      <c r="AL161">
        <f t="shared" si="29"/>
        <v>1277.3534915676398</v>
      </c>
      <c r="AM161">
        <f t="shared" si="29"/>
        <v>1278.6404696401091</v>
      </c>
      <c r="AN161">
        <f t="shared" si="29"/>
        <v>1279.4352508611171</v>
      </c>
      <c r="AO161">
        <f t="shared" si="29"/>
        <v>1279.9207369325766</v>
      </c>
      <c r="AP161">
        <f t="shared" si="29"/>
        <v>1280.2141954144033</v>
      </c>
      <c r="AQ161">
        <f t="shared" si="27"/>
        <v>1280.3895670753261</v>
      </c>
      <c r="AR161">
        <f t="shared" si="27"/>
        <v>1280.4926860394792</v>
      </c>
      <c r="AS161">
        <f t="shared" si="27"/>
        <v>1280.5513407679248</v>
      </c>
      <c r="AT161">
        <f t="shared" si="23"/>
        <v>1280.5452702463513</v>
      </c>
    </row>
    <row r="162" spans="1:46" x14ac:dyDescent="0.3">
      <c r="A162">
        <v>10.5</v>
      </c>
      <c r="B162">
        <f t="shared" si="20"/>
        <v>1.3185889578127585</v>
      </c>
      <c r="C162">
        <f t="shared" si="30"/>
        <v>0.65929447857531143</v>
      </c>
      <c r="D162">
        <f t="shared" si="30"/>
        <v>0.69592194907801264</v>
      </c>
      <c r="E162">
        <f t="shared" si="30"/>
        <v>0.70377069180382867</v>
      </c>
      <c r="F162">
        <f t="shared" si="30"/>
        <v>0.63116980963348723</v>
      </c>
      <c r="G162">
        <f t="shared" si="30"/>
        <v>0.4810625806880775</v>
      </c>
      <c r="H162">
        <f t="shared" si="30"/>
        <v>0.31738356235233223</v>
      </c>
      <c r="I162">
        <f t="shared" si="30"/>
        <v>0.20578422344975428</v>
      </c>
      <c r="J162">
        <f t="shared" si="30"/>
        <v>0.13138464876593159</v>
      </c>
      <c r="K162">
        <f t="shared" si="30"/>
        <v>8.2738744215703347E-2</v>
      </c>
      <c r="L162">
        <f t="shared" si="30"/>
        <v>5.1466323415241086E-2</v>
      </c>
      <c r="M162">
        <f t="shared" si="30"/>
        <v>3.1660357523473605E-2</v>
      </c>
      <c r="N162">
        <f t="shared" si="28"/>
        <v>1.9281445148050008E-2</v>
      </c>
      <c r="O162">
        <f t="shared" si="28"/>
        <v>1.1635307936986904E-2</v>
      </c>
      <c r="P162">
        <f t="shared" si="28"/>
        <v>6.9620472414962066E-3</v>
      </c>
      <c r="Q162">
        <f t="shared" si="28"/>
        <v>4.1323578924102097E-3</v>
      </c>
      <c r="R162">
        <f t="shared" si="28"/>
        <v>2.4324713966971593E-3</v>
      </c>
      <c r="S162">
        <f t="shared" si="26"/>
        <v>1.4168681588471765E-3</v>
      </c>
      <c r="T162">
        <f t="shared" si="26"/>
        <v>8.0992267056881058E-4</v>
      </c>
      <c r="U162">
        <f t="shared" si="26"/>
        <v>4.413840526961072E-4</v>
      </c>
      <c r="V162">
        <f t="shared" si="21"/>
        <v>0</v>
      </c>
      <c r="W162">
        <f t="shared" si="19"/>
        <v>0</v>
      </c>
      <c r="Y162">
        <v>10.5</v>
      </c>
      <c r="Z162">
        <f t="shared" si="22"/>
        <v>723.5367494426622</v>
      </c>
      <c r="AA162">
        <f t="shared" si="31"/>
        <v>929.18823831920588</v>
      </c>
      <c r="AB162">
        <f t="shared" si="31"/>
        <v>1047.2474263548324</v>
      </c>
      <c r="AC162">
        <f t="shared" si="31"/>
        <v>1137.8320106572207</v>
      </c>
      <c r="AD162">
        <f t="shared" si="31"/>
        <v>1197.6096753879467</v>
      </c>
      <c r="AE162">
        <f t="shared" si="31"/>
        <v>1230.6268039261297</v>
      </c>
      <c r="AF162">
        <f t="shared" si="31"/>
        <v>1247.6454159992002</v>
      </c>
      <c r="AG162">
        <f t="shared" si="31"/>
        <v>1259.2490142853685</v>
      </c>
      <c r="AH162">
        <f t="shared" si="31"/>
        <v>1266.9847448733326</v>
      </c>
      <c r="AI162">
        <f t="shared" si="31"/>
        <v>1272.0427195714494</v>
      </c>
      <c r="AJ162">
        <f t="shared" si="31"/>
        <v>1275.2942691625199</v>
      </c>
      <c r="AK162">
        <f t="shared" si="31"/>
        <v>1277.3535735699443</v>
      </c>
      <c r="AL162">
        <f t="shared" si="29"/>
        <v>1278.6406197249994</v>
      </c>
      <c r="AM162">
        <f t="shared" si="29"/>
        <v>1279.43552481286</v>
      </c>
      <c r="AN162">
        <f t="shared" si="29"/>
        <v>1279.9212355455027</v>
      </c>
      <c r="AO162">
        <f t="shared" si="29"/>
        <v>1280.2151001555992</v>
      </c>
      <c r="AP162">
        <f t="shared" si="29"/>
        <v>1280.3912033921983</v>
      </c>
      <c r="AQ162">
        <f t="shared" si="27"/>
        <v>1280.4956351714984</v>
      </c>
      <c r="AR162">
        <f t="shared" si="27"/>
        <v>1280.5566361305896</v>
      </c>
      <c r="AS162">
        <f t="shared" si="27"/>
        <v>1280.5911633894452</v>
      </c>
      <c r="AT162">
        <f t="shared" si="23"/>
        <v>1280.5877638973643</v>
      </c>
    </row>
    <row r="163" spans="1:46" x14ac:dyDescent="0.3">
      <c r="A163">
        <v>10.6</v>
      </c>
      <c r="B163">
        <f t="shared" si="20"/>
        <v>-3.7405012420776984E-10</v>
      </c>
      <c r="C163">
        <f t="shared" si="30"/>
        <v>-0.5494120664116684</v>
      </c>
      <c r="D163">
        <f t="shared" si="30"/>
        <v>-0.32179849649470726</v>
      </c>
      <c r="E163">
        <f t="shared" si="30"/>
        <v>-5.951964172996127E-2</v>
      </c>
      <c r="F163">
        <f t="shared" si="30"/>
        <v>0.14618285096752326</v>
      </c>
      <c r="G163">
        <f t="shared" si="30"/>
        <v>0.2336636392299703</v>
      </c>
      <c r="H163">
        <f t="shared" si="30"/>
        <v>0.20578424342963514</v>
      </c>
      <c r="I163">
        <f t="shared" si="30"/>
        <v>0.13138468582617152</v>
      </c>
      <c r="J163">
        <f t="shared" si="30"/>
        <v>8.2738812824663194E-2</v>
      </c>
      <c r="K163">
        <f t="shared" si="30"/>
        <v>5.146645017052405E-2</v>
      </c>
      <c r="L163">
        <f t="shared" si="30"/>
        <v>3.1660591200355886E-2</v>
      </c>
      <c r="M163">
        <f t="shared" si="30"/>
        <v>1.9281874959133697E-2</v>
      </c>
      <c r="N163">
        <f t="shared" si="28"/>
        <v>1.1636096606209201E-2</v>
      </c>
      <c r="O163">
        <f t="shared" si="28"/>
        <v>6.963490705000022E-3</v>
      </c>
      <c r="P163">
        <f t="shared" si="28"/>
        <v>4.1349926635848803E-3</v>
      </c>
      <c r="Q163">
        <f t="shared" si="28"/>
        <v>2.4372668798395103E-3</v>
      </c>
      <c r="R163">
        <f t="shared" si="28"/>
        <v>1.4255696403486968E-3</v>
      </c>
      <c r="S163">
        <f t="shared" si="26"/>
        <v>8.2566018872214032E-4</v>
      </c>
      <c r="T163">
        <f t="shared" si="26"/>
        <v>4.6974776358619228E-4</v>
      </c>
      <c r="U163">
        <f t="shared" si="26"/>
        <v>2.5527339800010779E-4</v>
      </c>
      <c r="V163">
        <f t="shared" si="21"/>
        <v>0</v>
      </c>
      <c r="W163">
        <f t="shared" si="19"/>
        <v>0</v>
      </c>
      <c r="Y163">
        <v>10.6</v>
      </c>
      <c r="Z163">
        <f t="shared" si="22"/>
        <v>723.5367494426622</v>
      </c>
      <c r="AA163">
        <f t="shared" si="31"/>
        <v>917.76315563113474</v>
      </c>
      <c r="AB163">
        <f t="shared" si="31"/>
        <v>1031.1979054518683</v>
      </c>
      <c r="AC163">
        <f t="shared" si="31"/>
        <v>1125.7948700474049</v>
      </c>
      <c r="AD163">
        <f t="shared" si="31"/>
        <v>1195.8075048114542</v>
      </c>
      <c r="AE163">
        <f t="shared" si="31"/>
        <v>1238.9405921883124</v>
      </c>
      <c r="AF163">
        <f t="shared" si="31"/>
        <v>1259.2490163627872</v>
      </c>
      <c r="AG163">
        <f t="shared" si="31"/>
        <v>1266.9847487266907</v>
      </c>
      <c r="AH163">
        <f t="shared" si="31"/>
        <v>1272.0427267051027</v>
      </c>
      <c r="AI163">
        <f t="shared" si="31"/>
        <v>1275.2942823419683</v>
      </c>
      <c r="AJ163">
        <f t="shared" si="31"/>
        <v>1277.353597866623</v>
      </c>
      <c r="AK163">
        <f t="shared" si="31"/>
        <v>1278.6406644148369</v>
      </c>
      <c r="AL163">
        <f t="shared" si="29"/>
        <v>1279.4356068151644</v>
      </c>
      <c r="AM163">
        <f t="shared" si="29"/>
        <v>1279.9213856303929</v>
      </c>
      <c r="AN163">
        <f t="shared" si="29"/>
        <v>1280.2153741073421</v>
      </c>
      <c r="AO163">
        <f t="shared" si="29"/>
        <v>1280.3917020051244</v>
      </c>
      <c r="AP163">
        <f t="shared" si="29"/>
        <v>1280.4965399126943</v>
      </c>
      <c r="AQ163">
        <f t="shared" si="27"/>
        <v>1280.5582724474618</v>
      </c>
      <c r="AR163">
        <f t="shared" si="27"/>
        <v>1280.5941125214645</v>
      </c>
      <c r="AS163">
        <f t="shared" si="27"/>
        <v>1280.6143060855356</v>
      </c>
      <c r="AT163">
        <f t="shared" si="23"/>
        <v>1280.6124102149518</v>
      </c>
    </row>
    <row r="164" spans="1:46" x14ac:dyDescent="0.3">
      <c r="A164">
        <v>10.7</v>
      </c>
      <c r="B164">
        <f t="shared" si="20"/>
        <v>-1.2087065455050729</v>
      </c>
      <c r="C164">
        <f t="shared" si="30"/>
        <v>-1.640387454537473</v>
      </c>
      <c r="D164">
        <f t="shared" si="30"/>
        <v>-1.3048536572196432</v>
      </c>
      <c r="E164">
        <f t="shared" si="30"/>
        <v>-0.87938633733101246</v>
      </c>
      <c r="F164">
        <f t="shared" si="30"/>
        <v>-0.45702581213347737</v>
      </c>
      <c r="G164">
        <f t="shared" si="30"/>
        <v>-0.12909548629091896</v>
      </c>
      <c r="H164">
        <f t="shared" si="30"/>
        <v>4.7664762703810676E-2</v>
      </c>
      <c r="I164">
        <f t="shared" si="30"/>
        <v>8.2738832804543555E-2</v>
      </c>
      <c r="J164">
        <f t="shared" si="30"/>
        <v>5.1466487230762914E-2</v>
      </c>
      <c r="K164">
        <f t="shared" si="30"/>
        <v>3.1660659809316552E-2</v>
      </c>
      <c r="L164">
        <f t="shared" si="30"/>
        <v>1.9282001714416325E-2</v>
      </c>
      <c r="M164">
        <f t="shared" si="30"/>
        <v>1.1636330283090605E-2</v>
      </c>
      <c r="N164">
        <f t="shared" si="28"/>
        <v>6.9639205160842649E-3</v>
      </c>
      <c r="O164">
        <f t="shared" si="28"/>
        <v>4.1357813328073787E-3</v>
      </c>
      <c r="P164">
        <f t="shared" si="28"/>
        <v>2.438710343343239E-3</v>
      </c>
      <c r="Q164">
        <f t="shared" si="28"/>
        <v>1.4282044115231094E-3</v>
      </c>
      <c r="R164">
        <f t="shared" si="28"/>
        <v>8.3045567186426769E-4</v>
      </c>
      <c r="S164">
        <f t="shared" si="26"/>
        <v>4.7844924508732049E-4</v>
      </c>
      <c r="T164">
        <f t="shared" si="26"/>
        <v>2.7101091615322649E-4</v>
      </c>
      <c r="U164">
        <f t="shared" si="26"/>
        <v>1.4688350281748019E-4</v>
      </c>
      <c r="V164">
        <f t="shared" si="21"/>
        <v>0</v>
      </c>
      <c r="W164">
        <f t="shared" si="19"/>
        <v>0</v>
      </c>
      <c r="Y164">
        <v>10.7</v>
      </c>
      <c r="Z164">
        <f t="shared" si="22"/>
        <v>723.5367494426622</v>
      </c>
      <c r="AA164">
        <f t="shared" si="31"/>
        <v>894.09691287249825</v>
      </c>
      <c r="AB164">
        <f t="shared" si="31"/>
        <v>996.31059932370715</v>
      </c>
      <c r="AC164">
        <f t="shared" si="31"/>
        <v>1089.1733996061018</v>
      </c>
      <c r="AD164">
        <f t="shared" si="31"/>
        <v>1167.1257868477703</v>
      </c>
      <c r="AE164">
        <f t="shared" si="31"/>
        <v>1224.4297172481117</v>
      </c>
      <c r="AF164">
        <f t="shared" si="31"/>
        <v>1258.2799249158031</v>
      </c>
      <c r="AG164">
        <f t="shared" si="31"/>
        <v>1272.0427287825214</v>
      </c>
      <c r="AH164">
        <f t="shared" si="31"/>
        <v>1275.2942861953263</v>
      </c>
      <c r="AI164">
        <f t="shared" si="31"/>
        <v>1277.3536050002765</v>
      </c>
      <c r="AJ164">
        <f t="shared" si="31"/>
        <v>1278.6406775942853</v>
      </c>
      <c r="AK164">
        <f t="shared" si="31"/>
        <v>1279.4356311118431</v>
      </c>
      <c r="AL164">
        <f t="shared" si="29"/>
        <v>1279.9214303202302</v>
      </c>
      <c r="AM164">
        <f t="shared" si="29"/>
        <v>1280.2154561096465</v>
      </c>
      <c r="AN164">
        <f t="shared" si="29"/>
        <v>1280.3918520900147</v>
      </c>
      <c r="AO164">
        <f t="shared" si="29"/>
        <v>1280.4968138644374</v>
      </c>
      <c r="AP164">
        <f t="shared" si="29"/>
        <v>1280.5587710603879</v>
      </c>
      <c r="AQ164">
        <f t="shared" si="27"/>
        <v>1280.5950172626603</v>
      </c>
      <c r="AR164">
        <f t="shared" si="27"/>
        <v>1280.6159424024077</v>
      </c>
      <c r="AS164">
        <f t="shared" si="27"/>
        <v>1280.6276825057646</v>
      </c>
      <c r="AT164">
        <f t="shared" si="23"/>
        <v>1280.6266292443293</v>
      </c>
    </row>
    <row r="165" spans="1:46" x14ac:dyDescent="0.3">
      <c r="A165">
        <v>10.8</v>
      </c>
      <c r="B165">
        <f t="shared" si="20"/>
        <v>-2.2447407271029847</v>
      </c>
      <c r="C165">
        <f t="shared" si="30"/>
        <v>-2.5685014088785598</v>
      </c>
      <c r="D165">
        <f t="shared" si="30"/>
        <v>-2.1979752953737774</v>
      </c>
      <c r="E165">
        <f t="shared" si="30"/>
        <v>-1.7023598276231582</v>
      </c>
      <c r="F165">
        <f t="shared" si="30"/>
        <v>-1.1546646745894544</v>
      </c>
      <c r="G165">
        <f t="shared" si="30"/>
        <v>-0.64302468865963813</v>
      </c>
      <c r="H165">
        <f t="shared" si="30"/>
        <v>-0.25214089691601071</v>
      </c>
      <c r="I165">
        <f t="shared" si="30"/>
        <v>-3.2253435891596835E-2</v>
      </c>
      <c r="J165">
        <f t="shared" si="30"/>
        <v>3.1660679789195997E-2</v>
      </c>
      <c r="K165">
        <f t="shared" si="30"/>
        <v>1.9282038774654498E-2</v>
      </c>
      <c r="L165">
        <f t="shared" si="30"/>
        <v>1.1636398892052334E-2</v>
      </c>
      <c r="M165">
        <f t="shared" si="30"/>
        <v>6.9640472713680974E-3</v>
      </c>
      <c r="N165">
        <f t="shared" si="28"/>
        <v>4.1360150096884452E-3</v>
      </c>
      <c r="O165">
        <f t="shared" si="28"/>
        <v>2.4391401544266215E-3</v>
      </c>
      <c r="P165">
        <f t="shared" si="28"/>
        <v>1.4289930807444872E-3</v>
      </c>
      <c r="Q165">
        <f t="shared" si="28"/>
        <v>8.3189913536784105E-4</v>
      </c>
      <c r="R165">
        <f t="shared" si="28"/>
        <v>4.8108401626250177E-4</v>
      </c>
      <c r="S165">
        <f t="shared" si="26"/>
        <v>2.7580639929622967E-4</v>
      </c>
      <c r="T165">
        <f t="shared" si="26"/>
        <v>1.5558498431873929E-4</v>
      </c>
      <c r="U165">
        <f t="shared" si="26"/>
        <v>8.4114321188933185E-5</v>
      </c>
      <c r="V165">
        <f t="shared" si="21"/>
        <v>0</v>
      </c>
      <c r="W165">
        <f t="shared" si="19"/>
        <v>0</v>
      </c>
      <c r="Y165">
        <v>10.8</v>
      </c>
      <c r="Z165">
        <f t="shared" si="22"/>
        <v>723.5367494426622</v>
      </c>
      <c r="AA165">
        <f t="shared" si="31"/>
        <v>864.92214808088409</v>
      </c>
      <c r="AB165">
        <f t="shared" si="31"/>
        <v>952.07240702673175</v>
      </c>
      <c r="AC165">
        <f t="shared" si="31"/>
        <v>1037.6415161240725</v>
      </c>
      <c r="AD165">
        <f t="shared" si="31"/>
        <v>1117.7956120427593</v>
      </c>
      <c r="AE165">
        <f t="shared" si="31"/>
        <v>1186.465119575261</v>
      </c>
      <c r="AF165">
        <f t="shared" si="31"/>
        <v>1237.2234296678462</v>
      </c>
      <c r="AG165">
        <f t="shared" si="31"/>
        <v>1266.5894623844388</v>
      </c>
      <c r="AH165">
        <f t="shared" si="31"/>
        <v>1277.3536070776952</v>
      </c>
      <c r="AI165">
        <f t="shared" si="31"/>
        <v>1278.6406814476434</v>
      </c>
      <c r="AJ165">
        <f t="shared" si="31"/>
        <v>1279.4356382454964</v>
      </c>
      <c r="AK165">
        <f t="shared" si="31"/>
        <v>1279.9214434996788</v>
      </c>
      <c r="AL165">
        <f t="shared" si="29"/>
        <v>1280.2154804063252</v>
      </c>
      <c r="AM165">
        <f t="shared" si="29"/>
        <v>1280.3918967798522</v>
      </c>
      <c r="AN165">
        <f t="shared" si="29"/>
        <v>1280.4968958667419</v>
      </c>
      <c r="AO165">
        <f t="shared" si="29"/>
        <v>1280.5589211452784</v>
      </c>
      <c r="AP165">
        <f t="shared" si="29"/>
        <v>1280.5952912144035</v>
      </c>
      <c r="AQ165">
        <f t="shared" si="27"/>
        <v>1280.616441015334</v>
      </c>
      <c r="AR165">
        <f t="shared" si="27"/>
        <v>1280.6285872469603</v>
      </c>
      <c r="AS165">
        <f t="shared" si="27"/>
        <v>1280.6353750758901</v>
      </c>
      <c r="AT165">
        <f t="shared" si="23"/>
        <v>1280.6347920204532</v>
      </c>
    </row>
    <row r="166" spans="1:46" x14ac:dyDescent="0.3">
      <c r="A166">
        <v>10.9</v>
      </c>
      <c r="B166">
        <f t="shared" si="20"/>
        <v>-3.0865184996775161</v>
      </c>
      <c r="C166">
        <f t="shared" si="30"/>
        <v>-3.3203456587382449</v>
      </c>
      <c r="D166">
        <f t="shared" si="30"/>
        <v>-2.9660075792820737</v>
      </c>
      <c r="E166">
        <f t="shared" ref="E166:P229" si="32">0.5*(D165+F165+9.81/$J$38*(AB165-AD165)-$B$37*$J$41/(2*$J$37)*(D165*ABS(D165)+F165*ABS(F165)))</f>
        <v>-2.4732536326322192</v>
      </c>
      <c r="F166">
        <f t="shared" si="32"/>
        <v>-1.8883587041493195</v>
      </c>
      <c r="G166">
        <f t="shared" si="32"/>
        <v>-1.2777100852145473</v>
      </c>
      <c r="H166">
        <f t="shared" si="32"/>
        <v>-0.72294288725504563</v>
      </c>
      <c r="I166">
        <f t="shared" si="32"/>
        <v>-0.30321904993135773</v>
      </c>
      <c r="J166">
        <f t="shared" si="32"/>
        <v>-6.4437884347705046E-2</v>
      </c>
      <c r="K166">
        <f t="shared" si="32"/>
        <v>1.1636418871932942E-2</v>
      </c>
      <c r="L166">
        <f t="shared" si="32"/>
        <v>6.9640843316054338E-3</v>
      </c>
      <c r="M166">
        <f t="shared" si="32"/>
        <v>4.136083618649442E-3</v>
      </c>
      <c r="N166">
        <f t="shared" si="28"/>
        <v>2.4392669097106278E-3</v>
      </c>
      <c r="O166">
        <f t="shared" si="28"/>
        <v>1.4292267576248242E-3</v>
      </c>
      <c r="P166">
        <f t="shared" si="28"/>
        <v>8.3232894645071589E-4</v>
      </c>
      <c r="Q166">
        <f t="shared" si="28"/>
        <v>4.8187268548370322E-4</v>
      </c>
      <c r="R166">
        <f t="shared" si="28"/>
        <v>2.7724986280016337E-4</v>
      </c>
      <c r="S166">
        <f t="shared" si="26"/>
        <v>1.5821975549546366E-4</v>
      </c>
      <c r="T166">
        <f t="shared" si="26"/>
        <v>8.8909804332868171E-5</v>
      </c>
      <c r="U166">
        <f t="shared" si="26"/>
        <v>4.795483139164745E-5</v>
      </c>
      <c r="V166">
        <f t="shared" si="21"/>
        <v>0</v>
      </c>
      <c r="W166">
        <f t="shared" si="19"/>
        <v>0</v>
      </c>
      <c r="Y166">
        <v>10.9</v>
      </c>
      <c r="Z166">
        <f t="shared" si="22"/>
        <v>723.5367494426622</v>
      </c>
      <c r="AA166">
        <f t="shared" si="31"/>
        <v>835.37334783898893</v>
      </c>
      <c r="AB166">
        <f t="shared" si="31"/>
        <v>906.25306488124954</v>
      </c>
      <c r="AC166">
        <f t="shared" ref="AC166:AN229" si="33">0.5*(AB165+AD165+$J$38/9.81*(D165-F165)-$B$37*$J$41/(19.62*$J$37)*(D165*ABS(D165)-F165*ABS(F165)))</f>
        <v>980.69461946338947</v>
      </c>
      <c r="AD166">
        <f t="shared" si="33"/>
        <v>1056.9808488515632</v>
      </c>
      <c r="AE166">
        <f t="shared" si="33"/>
        <v>1130.5893244624938</v>
      </c>
      <c r="AF166">
        <f t="shared" si="33"/>
        <v>1194.7746570438967</v>
      </c>
      <c r="AG166">
        <f t="shared" si="33"/>
        <v>1242.53430796302</v>
      </c>
      <c r="AH166">
        <f t="shared" si="33"/>
        <v>1269.9358576367558</v>
      </c>
      <c r="AI166">
        <f t="shared" si="33"/>
        <v>1279.4356403229151</v>
      </c>
      <c r="AJ166">
        <f t="shared" si="33"/>
        <v>1279.9214473530369</v>
      </c>
      <c r="AK166">
        <f t="shared" si="33"/>
        <v>1280.2154875399788</v>
      </c>
      <c r="AL166">
        <f t="shared" si="29"/>
        <v>1280.3919099593006</v>
      </c>
      <c r="AM166">
        <f t="shared" si="29"/>
        <v>1280.4969201634206</v>
      </c>
      <c r="AN166">
        <f t="shared" si="29"/>
        <v>1280.5589658351157</v>
      </c>
      <c r="AO166">
        <f t="shared" si="29"/>
        <v>1280.5953732167079</v>
      </c>
      <c r="AP166">
        <f t="shared" si="29"/>
        <v>1280.6165911002242</v>
      </c>
      <c r="AQ166">
        <f t="shared" si="27"/>
        <v>1280.6288611987034</v>
      </c>
      <c r="AR166">
        <f t="shared" si="27"/>
        <v>1280.6358736888164</v>
      </c>
      <c r="AS166">
        <f t="shared" si="27"/>
        <v>1280.639778149711</v>
      </c>
      <c r="AT166">
        <f t="shared" si="23"/>
        <v>1280.6394564639522</v>
      </c>
    </row>
    <row r="167" spans="1:46" x14ac:dyDescent="0.3">
      <c r="A167">
        <v>11</v>
      </c>
      <c r="B167">
        <f t="shared" si="20"/>
        <v>-3.7412345450255104</v>
      </c>
      <c r="C167">
        <f t="shared" ref="C167:P230" si="34">0.5*(B166+D166+9.81/$J$38*(Z166-AB166)-$B$37*$J$41/(2*$J$37)*(B166*ABS(B166)+D166*ABS(D166)))</f>
        <v>-3.9049135563682955</v>
      </c>
      <c r="D167">
        <f t="shared" si="34"/>
        <v>-3.5956239959966876</v>
      </c>
      <c r="E167">
        <f t="shared" si="32"/>
        <v>-3.1520064558082344</v>
      </c>
      <c r="F167">
        <f t="shared" si="32"/>
        <v>-2.5962990432573112</v>
      </c>
      <c r="G167">
        <f t="shared" si="32"/>
        <v>-1.9682769027447273</v>
      </c>
      <c r="H167">
        <f t="shared" si="32"/>
        <v>-1.3287882382298946</v>
      </c>
      <c r="I167">
        <f t="shared" si="32"/>
        <v>-0.75512733571115387</v>
      </c>
      <c r="J167">
        <f t="shared" si="32"/>
        <v>-0.32324331084861996</v>
      </c>
      <c r="K167">
        <f t="shared" si="32"/>
        <v>-7.6755838790754427E-2</v>
      </c>
      <c r="L167">
        <f t="shared" si="32"/>
        <v>4.1361035985291728E-3</v>
      </c>
      <c r="M167">
        <f t="shared" si="32"/>
        <v>2.4393039699487245E-3</v>
      </c>
      <c r="N167">
        <f t="shared" si="28"/>
        <v>1.4292953665861838E-3</v>
      </c>
      <c r="O167">
        <f t="shared" si="28"/>
        <v>8.3245570173455497E-4</v>
      </c>
      <c r="P167">
        <f t="shared" si="28"/>
        <v>4.8210636236358743E-4</v>
      </c>
      <c r="Q167">
        <f t="shared" si="28"/>
        <v>2.7767967388296454E-4</v>
      </c>
      <c r="R167">
        <f t="shared" si="28"/>
        <v>1.5900842471734862E-4</v>
      </c>
      <c r="S167">
        <f t="shared" si="26"/>
        <v>9.0353267836354583E-5</v>
      </c>
      <c r="T167">
        <f t="shared" si="26"/>
        <v>5.0589602568629399E-5</v>
      </c>
      <c r="U167">
        <f t="shared" si="26"/>
        <v>2.7225968792890004E-5</v>
      </c>
      <c r="V167">
        <f t="shared" si="21"/>
        <v>0</v>
      </c>
      <c r="W167">
        <f t="shared" si="19"/>
        <v>0</v>
      </c>
      <c r="Y167">
        <v>11</v>
      </c>
      <c r="Z167">
        <f t="shared" si="22"/>
        <v>723.5367494426622</v>
      </c>
      <c r="AA167">
        <f t="shared" ref="AA167:AN230" si="35">0.5*(Z166+AB166+$J$38/9.81*(B166-D166)-$B$37*$J$41/(19.62*$J$37)*(B166*ABS(B166)-D166*ABS(D166)))</f>
        <v>808.62981344109187</v>
      </c>
      <c r="AB167">
        <f t="shared" si="35"/>
        <v>863.99556027564654</v>
      </c>
      <c r="AC167">
        <f t="shared" si="33"/>
        <v>925.59239760874016</v>
      </c>
      <c r="AD167">
        <f t="shared" si="33"/>
        <v>993.48833188312381</v>
      </c>
      <c r="AE167">
        <f t="shared" si="33"/>
        <v>1065.2903863201989</v>
      </c>
      <c r="AF167">
        <f t="shared" si="33"/>
        <v>1135.9002027576676</v>
      </c>
      <c r="AG167">
        <f t="shared" si="33"/>
        <v>1198.1210522962137</v>
      </c>
      <c r="AH167">
        <f t="shared" si="33"/>
        <v>1244.6163412082399</v>
      </c>
      <c r="AI167">
        <f t="shared" si="33"/>
        <v>1271.2166235421494</v>
      </c>
      <c r="AJ167">
        <f t="shared" si="33"/>
        <v>1280.2154896173977</v>
      </c>
      <c r="AK167">
        <f t="shared" si="33"/>
        <v>1280.3919138126589</v>
      </c>
      <c r="AL167">
        <f t="shared" si="29"/>
        <v>1280.4969272970741</v>
      </c>
      <c r="AM167">
        <f t="shared" si="29"/>
        <v>1280.5589790145641</v>
      </c>
      <c r="AN167">
        <f t="shared" si="29"/>
        <v>1280.5953975133866</v>
      </c>
      <c r="AO167">
        <f t="shared" si="29"/>
        <v>1280.6166357900615</v>
      </c>
      <c r="AP167">
        <f t="shared" si="29"/>
        <v>1280.6289432010076</v>
      </c>
      <c r="AQ167">
        <f t="shared" si="27"/>
        <v>1280.6360237737067</v>
      </c>
      <c r="AR167">
        <f t="shared" si="27"/>
        <v>1280.6400521014543</v>
      </c>
      <c r="AS167">
        <f t="shared" si="27"/>
        <v>1280.6422872986279</v>
      </c>
      <c r="AT167">
        <f t="shared" si="23"/>
        <v>1280.6421103714604</v>
      </c>
    </row>
    <row r="168" spans="1:46" x14ac:dyDescent="0.3">
      <c r="A168">
        <v>11.1</v>
      </c>
      <c r="B168">
        <f t="shared" si="20"/>
        <v>-4.2322715790422922</v>
      </c>
      <c r="C168">
        <f t="shared" si="34"/>
        <v>-4.3438709049579503</v>
      </c>
      <c r="D168">
        <f t="shared" si="34"/>
        <v>-4.0909124328944557</v>
      </c>
      <c r="E168">
        <f t="shared" si="32"/>
        <v>-3.7186694066217796</v>
      </c>
      <c r="F168">
        <f t="shared" si="32"/>
        <v>-3.2319246544036426</v>
      </c>
      <c r="G168">
        <f t="shared" si="32"/>
        <v>-2.6473771962726587</v>
      </c>
      <c r="H168">
        <f t="shared" si="32"/>
        <v>-2.0004613512008356</v>
      </c>
      <c r="I168">
        <f t="shared" si="32"/>
        <v>-1.3488124991471566</v>
      </c>
      <c r="J168">
        <f t="shared" si="32"/>
        <v>-0.76744529015420337</v>
      </c>
      <c r="K168">
        <f t="shared" si="32"/>
        <v>-0.33074362612202485</v>
      </c>
      <c r="L168">
        <f t="shared" si="32"/>
        <v>-8.1280619152412012E-2</v>
      </c>
      <c r="M168">
        <f t="shared" si="32"/>
        <v>1.4293153464667505E-3</v>
      </c>
      <c r="N168">
        <f t="shared" si="28"/>
        <v>8.3249276197404159E-4</v>
      </c>
      <c r="O168">
        <f t="shared" si="28"/>
        <v>4.8217497132490195E-4</v>
      </c>
      <c r="P168">
        <f t="shared" si="28"/>
        <v>2.7780642916668322E-4</v>
      </c>
      <c r="Q168">
        <f t="shared" si="28"/>
        <v>1.592421015984415E-4</v>
      </c>
      <c r="R168">
        <f t="shared" si="28"/>
        <v>9.0783078918895183E-5</v>
      </c>
      <c r="S168">
        <f t="shared" si="26"/>
        <v>5.13782717887981E-5</v>
      </c>
      <c r="T168">
        <f t="shared" si="26"/>
        <v>2.866943229638572E-5</v>
      </c>
      <c r="U168">
        <f t="shared" si="26"/>
        <v>1.5396944049358875E-5</v>
      </c>
      <c r="V168">
        <f t="shared" si="21"/>
        <v>0</v>
      </c>
      <c r="W168">
        <f t="shared" si="19"/>
        <v>0</v>
      </c>
      <c r="Y168">
        <v>11.1</v>
      </c>
      <c r="Z168">
        <f t="shared" si="22"/>
        <v>723.5367494426622</v>
      </c>
      <c r="AA168">
        <f t="shared" si="35"/>
        <v>786.19618747845095</v>
      </c>
      <c r="AB168">
        <f t="shared" si="35"/>
        <v>827.96914616858248</v>
      </c>
      <c r="AC168">
        <f t="shared" si="33"/>
        <v>876.78927269538087</v>
      </c>
      <c r="AD168">
        <f t="shared" si="33"/>
        <v>933.90193507737592</v>
      </c>
      <c r="AE168">
        <f t="shared" si="33"/>
        <v>998.79921017829759</v>
      </c>
      <c r="AF168">
        <f t="shared" si="33"/>
        <v>1068.6367815725162</v>
      </c>
      <c r="AG168">
        <f t="shared" si="33"/>
        <v>1137.9822360028875</v>
      </c>
      <c r="AH168">
        <f t="shared" si="33"/>
        <v>1199.4018182016071</v>
      </c>
      <c r="AI168">
        <f t="shared" si="33"/>
        <v>1245.3961905027224</v>
      </c>
      <c r="AJ168">
        <f t="shared" si="33"/>
        <v>1271.6870900017714</v>
      </c>
      <c r="AK168">
        <f t="shared" si="33"/>
        <v>1280.4969293744928</v>
      </c>
      <c r="AL168">
        <f t="shared" si="29"/>
        <v>1280.5589828679224</v>
      </c>
      <c r="AM168">
        <f t="shared" si="29"/>
        <v>1280.5954046470401</v>
      </c>
      <c r="AN168">
        <f t="shared" si="29"/>
        <v>1280.6166489695099</v>
      </c>
      <c r="AO168">
        <f t="shared" si="29"/>
        <v>1280.6289674976863</v>
      </c>
      <c r="AP168">
        <f t="shared" si="29"/>
        <v>1280.636068463544</v>
      </c>
      <c r="AQ168">
        <f t="shared" si="27"/>
        <v>1280.6401341037586</v>
      </c>
      <c r="AR168">
        <f t="shared" si="27"/>
        <v>1280.6424373835184</v>
      </c>
      <c r="AS168">
        <f t="shared" si="27"/>
        <v>1280.6437112769579</v>
      </c>
      <c r="AT168">
        <f t="shared" si="23"/>
        <v>1280.6436142523821</v>
      </c>
    </row>
    <row r="169" spans="1:46" x14ac:dyDescent="0.3">
      <c r="A169">
        <v>11.2</v>
      </c>
      <c r="B169">
        <f t="shared" si="20"/>
        <v>-4.5893894219663416</v>
      </c>
      <c r="C169">
        <f t="shared" si="34"/>
        <v>-4.6637889725768433</v>
      </c>
      <c r="D169">
        <f t="shared" si="34"/>
        <v>-4.4669163155830427</v>
      </c>
      <c r="E169">
        <f t="shared" si="32"/>
        <v>-4.1708306314898644</v>
      </c>
      <c r="F169">
        <f t="shared" si="32"/>
        <v>-3.7697475596371275</v>
      </c>
      <c r="G169">
        <f t="shared" si="32"/>
        <v>-3.2641091028597518</v>
      </c>
      <c r="H169">
        <f t="shared" si="32"/>
        <v>-2.6674014571899209</v>
      </c>
      <c r="I169">
        <f t="shared" si="32"/>
        <v>-2.0127793056438827</v>
      </c>
      <c r="J169">
        <f t="shared" si="32"/>
        <v>-1.3563128144205618</v>
      </c>
      <c r="K169">
        <f t="shared" si="32"/>
        <v>-0.77197007051586253</v>
      </c>
      <c r="L169">
        <f t="shared" si="32"/>
        <v>-0.33345041437408629</v>
      </c>
      <c r="M169">
        <f t="shared" si="32"/>
        <v>-8.2887430360386427E-2</v>
      </c>
      <c r="N169">
        <f t="shared" si="28"/>
        <v>4.8219495120477084E-4</v>
      </c>
      <c r="O169">
        <f t="shared" si="28"/>
        <v>2.7784348940680458E-4</v>
      </c>
      <c r="P169">
        <f t="shared" si="28"/>
        <v>1.593107105603378E-4</v>
      </c>
      <c r="Q169">
        <f t="shared" si="28"/>
        <v>9.0909834202423495E-5</v>
      </c>
      <c r="R169">
        <f t="shared" si="28"/>
        <v>5.1611948669637202E-5</v>
      </c>
      <c r="S169">
        <f t="shared" si="26"/>
        <v>2.9099243377707297E-5</v>
      </c>
      <c r="T169">
        <f t="shared" si="26"/>
        <v>1.6185613269280544E-5</v>
      </c>
      <c r="U169">
        <f t="shared" si="26"/>
        <v>8.6753614654250482E-6</v>
      </c>
      <c r="V169">
        <f t="shared" si="21"/>
        <v>0</v>
      </c>
      <c r="W169">
        <f t="shared" si="19"/>
        <v>0</v>
      </c>
      <c r="Y169">
        <v>11.2</v>
      </c>
      <c r="Z169">
        <f t="shared" si="22"/>
        <v>723.5367494426622</v>
      </c>
      <c r="AA169">
        <f t="shared" si="35"/>
        <v>768.40400136980213</v>
      </c>
      <c r="AB169">
        <f t="shared" si="35"/>
        <v>798.98989989818529</v>
      </c>
      <c r="AC169">
        <f t="shared" si="33"/>
        <v>836.27868363721836</v>
      </c>
      <c r="AD169">
        <f t="shared" si="33"/>
        <v>882.10015099055465</v>
      </c>
      <c r="AE169">
        <f t="shared" si="33"/>
        <v>937.24833032969309</v>
      </c>
      <c r="AF169">
        <f t="shared" si="33"/>
        <v>1000.8812434235174</v>
      </c>
      <c r="AG169">
        <f t="shared" si="33"/>
        <v>1069.9175474779095</v>
      </c>
      <c r="AH169">
        <f t="shared" si="33"/>
        <v>1138.76208529737</v>
      </c>
      <c r="AI169">
        <f t="shared" si="33"/>
        <v>1199.8722846612291</v>
      </c>
      <c r="AJ169">
        <f t="shared" si="33"/>
        <v>1245.6776302598175</v>
      </c>
      <c r="AK169">
        <f t="shared" si="33"/>
        <v>1271.8541590570348</v>
      </c>
      <c r="AL169">
        <f t="shared" si="29"/>
        <v>1280.5954067244591</v>
      </c>
      <c r="AM169">
        <f t="shared" si="29"/>
        <v>1280.6166528228682</v>
      </c>
      <c r="AN169">
        <f t="shared" si="29"/>
        <v>1280.62897463134</v>
      </c>
      <c r="AO169">
        <f t="shared" si="29"/>
        <v>1280.6360816429924</v>
      </c>
      <c r="AP169">
        <f t="shared" si="29"/>
        <v>1280.6401584004375</v>
      </c>
      <c r="AQ169">
        <f t="shared" si="27"/>
        <v>1280.6424820733557</v>
      </c>
      <c r="AR169">
        <f t="shared" si="27"/>
        <v>1280.6437932792619</v>
      </c>
      <c r="AS169">
        <f t="shared" si="27"/>
        <v>1280.6445162777334</v>
      </c>
      <c r="AT169">
        <f t="shared" si="23"/>
        <v>1280.6444632174187</v>
      </c>
    </row>
    <row r="170" spans="1:46" x14ac:dyDescent="0.3">
      <c r="A170">
        <v>11.3</v>
      </c>
      <c r="B170">
        <f t="shared" si="20"/>
        <v>-4.842347894038868</v>
      </c>
      <c r="C170">
        <f t="shared" si="34"/>
        <v>-4.8909937540534569</v>
      </c>
      <c r="D170">
        <f t="shared" si="34"/>
        <v>-4.7437071711722529</v>
      </c>
      <c r="E170">
        <f t="shared" si="32"/>
        <v>-4.517994468598391</v>
      </c>
      <c r="F170">
        <f t="shared" si="32"/>
        <v>-4.2030150799459731</v>
      </c>
      <c r="G170">
        <f t="shared" si="32"/>
        <v>-3.7897718205543889</v>
      </c>
      <c r="H170">
        <f t="shared" si="32"/>
        <v>-3.2764270573027989</v>
      </c>
      <c r="I170">
        <f t="shared" si="32"/>
        <v>-2.6749017724633268</v>
      </c>
      <c r="J170">
        <f t="shared" si="32"/>
        <v>-2.017304086005542</v>
      </c>
      <c r="K170">
        <f t="shared" si="32"/>
        <v>-1.3590196026726229</v>
      </c>
      <c r="L170">
        <f t="shared" si="32"/>
        <v>-0.77357688172383754</v>
      </c>
      <c r="M170">
        <f t="shared" si="32"/>
        <v>-0.33439753476934925</v>
      </c>
      <c r="N170">
        <f t="shared" si="28"/>
        <v>-8.344207963295322E-2</v>
      </c>
      <c r="O170">
        <f t="shared" si="28"/>
        <v>1.5933069044014875E-4</v>
      </c>
      <c r="P170">
        <f t="shared" si="28"/>
        <v>9.0946894442767064E-5</v>
      </c>
      <c r="Q170">
        <f t="shared" si="28"/>
        <v>5.1680557631697518E-5</v>
      </c>
      <c r="R170">
        <f t="shared" si="28"/>
        <v>2.9225998660530924E-5</v>
      </c>
      <c r="S170">
        <f t="shared" si="26"/>
        <v>1.6419290152056041E-5</v>
      </c>
      <c r="T170">
        <f t="shared" si="26"/>
        <v>9.1051725466861372E-6</v>
      </c>
      <c r="U170">
        <f t="shared" si="26"/>
        <v>4.8711922631552167E-6</v>
      </c>
      <c r="V170">
        <f t="shared" si="21"/>
        <v>0</v>
      </c>
      <c r="W170">
        <f t="shared" si="19"/>
        <v>0</v>
      </c>
      <c r="Y170">
        <v>11.3</v>
      </c>
      <c r="Z170">
        <f t="shared" si="22"/>
        <v>723.5367494426622</v>
      </c>
      <c r="AA170">
        <f t="shared" si="35"/>
        <v>754.89622128046642</v>
      </c>
      <c r="AB170">
        <f t="shared" si="35"/>
        <v>776.71353883843801</v>
      </c>
      <c r="AC170">
        <f t="shared" si="33"/>
        <v>804.30077819335906</v>
      </c>
      <c r="AD170">
        <f t="shared" si="33"/>
        <v>839.62507888953553</v>
      </c>
      <c r="AE170">
        <f t="shared" si="33"/>
        <v>884.18218423577446</v>
      </c>
      <c r="AF170">
        <f t="shared" si="33"/>
        <v>938.5290962350864</v>
      </c>
      <c r="AG170">
        <f t="shared" si="33"/>
        <v>1001.661092718</v>
      </c>
      <c r="AH170">
        <f t="shared" si="33"/>
        <v>1070.3880139375315</v>
      </c>
      <c r="AI170">
        <f t="shared" si="33"/>
        <v>1139.0435250544651</v>
      </c>
      <c r="AJ170">
        <f t="shared" si="33"/>
        <v>1200.0393537164925</v>
      </c>
      <c r="AK170">
        <f t="shared" si="33"/>
        <v>1245.7761076097838</v>
      </c>
      <c r="AL170">
        <f t="shared" si="29"/>
        <v>1271.9118290119807</v>
      </c>
      <c r="AM170">
        <f t="shared" si="29"/>
        <v>1280.6289767087587</v>
      </c>
      <c r="AN170">
        <f t="shared" si="29"/>
        <v>1280.6360854963507</v>
      </c>
      <c r="AO170">
        <f t="shared" si="29"/>
        <v>1280.640165534091</v>
      </c>
      <c r="AP170">
        <f t="shared" si="29"/>
        <v>1280.6424952528039</v>
      </c>
      <c r="AQ170">
        <f t="shared" si="27"/>
        <v>1280.6438175759408</v>
      </c>
      <c r="AR170">
        <f t="shared" si="27"/>
        <v>1280.6445609675707</v>
      </c>
      <c r="AS170">
        <f t="shared" si="27"/>
        <v>1280.644969702241</v>
      </c>
      <c r="AT170">
        <f t="shared" si="23"/>
        <v>1280.6449407602515</v>
      </c>
    </row>
    <row r="171" spans="1:46" x14ac:dyDescent="0.3">
      <c r="A171">
        <v>11.4</v>
      </c>
      <c r="B171">
        <f t="shared" si="20"/>
        <v>-5.0174729900897201</v>
      </c>
      <c r="C171">
        <f t="shared" si="34"/>
        <v>-5.0487453286705408</v>
      </c>
      <c r="D171">
        <f t="shared" si="34"/>
        <v>-4.9420719070688044</v>
      </c>
      <c r="E171">
        <f t="shared" si="32"/>
        <v>-4.7758916196283616</v>
      </c>
      <c r="F171">
        <f t="shared" si="32"/>
        <v>-4.5380187295156524</v>
      </c>
      <c r="G171">
        <f t="shared" si="32"/>
        <v>-4.2153330343890207</v>
      </c>
      <c r="H171">
        <f t="shared" si="32"/>
        <v>-3.7972721358277957</v>
      </c>
      <c r="I171">
        <f t="shared" si="32"/>
        <v>-3.2809518376644577</v>
      </c>
      <c r="J171">
        <f t="shared" si="32"/>
        <v>-2.6776085607153886</v>
      </c>
      <c r="K171">
        <f t="shared" si="32"/>
        <v>-2.0189108972135172</v>
      </c>
      <c r="L171">
        <f t="shared" si="32"/>
        <v>-1.3599667230678862</v>
      </c>
      <c r="M171">
        <f t="shared" si="32"/>
        <v>-0.77413153099640453</v>
      </c>
      <c r="N171">
        <f t="shared" si="28"/>
        <v>-0.3347203990301133</v>
      </c>
      <c r="O171">
        <f t="shared" si="28"/>
        <v>-8.3628976227916929E-2</v>
      </c>
      <c r="P171">
        <f t="shared" si="28"/>
        <v>5.1700537511561468E-5</v>
      </c>
      <c r="Q171">
        <f t="shared" si="28"/>
        <v>2.926305890172665E-5</v>
      </c>
      <c r="R171">
        <f t="shared" si="28"/>
        <v>1.6487899114073169E-5</v>
      </c>
      <c r="S171">
        <f t="shared" si="26"/>
        <v>9.2319278280337807E-6</v>
      </c>
      <c r="T171">
        <f t="shared" si="26"/>
        <v>5.1048691462904507E-6</v>
      </c>
      <c r="U171">
        <f t="shared" si="26"/>
        <v>2.7262302933242069E-6</v>
      </c>
      <c r="V171">
        <f t="shared" si="21"/>
        <v>0</v>
      </c>
      <c r="W171">
        <f t="shared" si="19"/>
        <v>0</v>
      </c>
      <c r="Y171">
        <v>11.4</v>
      </c>
      <c r="Z171">
        <f t="shared" si="22"/>
        <v>723.5367494426622</v>
      </c>
      <c r="AA171">
        <f t="shared" si="35"/>
        <v>744.99703316583316</v>
      </c>
      <c r="AB171">
        <f t="shared" si="35"/>
        <v>760.20709957564031</v>
      </c>
      <c r="AC171">
        <f t="shared" si="33"/>
        <v>780.05993409075506</v>
      </c>
      <c r="AD171">
        <f t="shared" si="33"/>
        <v>806.38281143857887</v>
      </c>
      <c r="AE171">
        <f t="shared" si="33"/>
        <v>840.90584479492873</v>
      </c>
      <c r="AF171">
        <f t="shared" si="33"/>
        <v>884.96203353025703</v>
      </c>
      <c r="AG171">
        <f t="shared" si="33"/>
        <v>938.9995626947084</v>
      </c>
      <c r="AH171">
        <f t="shared" si="33"/>
        <v>1001.942532475095</v>
      </c>
      <c r="AI171">
        <f t="shared" si="33"/>
        <v>1070.5550829927952</v>
      </c>
      <c r="AJ171">
        <f t="shared" si="33"/>
        <v>1139.1420024044314</v>
      </c>
      <c r="AK171">
        <f t="shared" si="33"/>
        <v>1200.0970236714384</v>
      </c>
      <c r="AL171">
        <f t="shared" si="29"/>
        <v>1245.8096775940833</v>
      </c>
      <c r="AM171">
        <f t="shared" si="29"/>
        <v>1271.9312616854631</v>
      </c>
      <c r="AN171">
        <f t="shared" si="29"/>
        <v>1280.6401676115097</v>
      </c>
      <c r="AO171">
        <f t="shared" si="29"/>
        <v>1280.6424991061624</v>
      </c>
      <c r="AP171">
        <f t="shared" si="29"/>
        <v>1280.6438247095944</v>
      </c>
      <c r="AQ171">
        <f t="shared" si="27"/>
        <v>1280.6445741470188</v>
      </c>
      <c r="AR171">
        <f t="shared" si="27"/>
        <v>1280.6449939989202</v>
      </c>
      <c r="AS171">
        <f t="shared" si="27"/>
        <v>1280.6452242215055</v>
      </c>
      <c r="AT171">
        <f t="shared" si="23"/>
        <v>1280.6452084736575</v>
      </c>
    </row>
    <row r="172" spans="1:46" x14ac:dyDescent="0.3">
      <c r="A172">
        <v>11.5</v>
      </c>
      <c r="B172">
        <f t="shared" si="20"/>
        <v>-5.1363078766959669</v>
      </c>
      <c r="C172">
        <f t="shared" si="34"/>
        <v>-5.1561136911304954</v>
      </c>
      <c r="D172">
        <f t="shared" si="34"/>
        <v>-5.0809297771266495</v>
      </c>
      <c r="E172">
        <f t="shared" si="32"/>
        <v>-4.9620961679860649</v>
      </c>
      <c r="F172">
        <f t="shared" si="32"/>
        <v>-4.7882095740714092</v>
      </c>
      <c r="G172">
        <f t="shared" si="32"/>
        <v>-4.5455190447890592</v>
      </c>
      <c r="H172">
        <f t="shared" si="32"/>
        <v>-4.2198578147506796</v>
      </c>
      <c r="I172">
        <f t="shared" si="32"/>
        <v>-3.7999789240798574</v>
      </c>
      <c r="J172">
        <f t="shared" si="32"/>
        <v>-3.2825586488724339</v>
      </c>
      <c r="K172">
        <f t="shared" si="32"/>
        <v>-2.6785556811106517</v>
      </c>
      <c r="L172">
        <f t="shared" si="32"/>
        <v>-2.0194655464860833</v>
      </c>
      <c r="M172">
        <f t="shared" si="32"/>
        <v>-1.3602895873286491</v>
      </c>
      <c r="N172">
        <f t="shared" si="28"/>
        <v>-0.77431842759136815</v>
      </c>
      <c r="O172">
        <f t="shared" si="28"/>
        <v>-0.33482802918304266</v>
      </c>
      <c r="P172">
        <f t="shared" si="28"/>
        <v>-8.3690660063458461E-2</v>
      </c>
      <c r="Q172">
        <f t="shared" si="28"/>
        <v>1.6507878993942021E-5</v>
      </c>
      <c r="R172">
        <f t="shared" si="28"/>
        <v>9.268988070010996E-6</v>
      </c>
      <c r="S172">
        <f t="shared" si="26"/>
        <v>5.1734781073724548E-6</v>
      </c>
      <c r="T172">
        <f t="shared" si="26"/>
        <v>2.8529855733720373E-6</v>
      </c>
      <c r="U172">
        <f t="shared" si="26"/>
        <v>1.5210634100643368E-6</v>
      </c>
      <c r="V172">
        <f t="shared" si="21"/>
        <v>0</v>
      </c>
      <c r="W172">
        <f t="shared" si="19"/>
        <v>0</v>
      </c>
      <c r="Y172">
        <v>11.5</v>
      </c>
      <c r="Z172">
        <f t="shared" si="22"/>
        <v>723.5367494426622</v>
      </c>
      <c r="AA172">
        <f t="shared" si="35"/>
        <v>737.95199052947066</v>
      </c>
      <c r="AB172">
        <f t="shared" si="35"/>
        <v>748.34342841815021</v>
      </c>
      <c r="AC172">
        <f t="shared" si="33"/>
        <v>762.28913282086</v>
      </c>
      <c r="AD172">
        <f t="shared" si="33"/>
        <v>781.34069999614837</v>
      </c>
      <c r="AE172">
        <f t="shared" si="33"/>
        <v>807.16266073306144</v>
      </c>
      <c r="AF172">
        <f t="shared" si="33"/>
        <v>841.37631125455073</v>
      </c>
      <c r="AG172">
        <f t="shared" si="33"/>
        <v>885.24347328735212</v>
      </c>
      <c r="AH172">
        <f t="shared" si="33"/>
        <v>939.166631749972</v>
      </c>
      <c r="AI172">
        <f t="shared" si="33"/>
        <v>1002.0410098250613</v>
      </c>
      <c r="AJ172">
        <f t="shared" si="33"/>
        <v>1070.6127529477408</v>
      </c>
      <c r="AK172">
        <f t="shared" si="33"/>
        <v>1139.1755723887311</v>
      </c>
      <c r="AL172">
        <f t="shared" si="29"/>
        <v>1200.1164563449208</v>
      </c>
      <c r="AM172">
        <f t="shared" si="29"/>
        <v>1245.8208684968345</v>
      </c>
      <c r="AN172">
        <f t="shared" si="29"/>
        <v>1271.9376752952746</v>
      </c>
      <c r="AO172">
        <f t="shared" si="29"/>
        <v>1280.643826787013</v>
      </c>
      <c r="AP172">
        <f t="shared" si="29"/>
        <v>1280.6445780003771</v>
      </c>
      <c r="AQ172">
        <f t="shared" si="27"/>
        <v>1280.6450011325737</v>
      </c>
      <c r="AR172">
        <f t="shared" si="27"/>
        <v>1280.6452374009536</v>
      </c>
      <c r="AS172">
        <f t="shared" si="27"/>
        <v>1280.6453666270395</v>
      </c>
      <c r="AT172">
        <f t="shared" si="23"/>
        <v>1280.6453580782083</v>
      </c>
    </row>
    <row r="173" spans="1:46" x14ac:dyDescent="0.3">
      <c r="A173">
        <v>11.6</v>
      </c>
      <c r="B173">
        <f t="shared" si="20"/>
        <v>-5.2155311344336193</v>
      </c>
      <c r="C173">
        <f t="shared" si="34"/>
        <v>-5.2279097684551994</v>
      </c>
      <c r="D173">
        <f t="shared" si="34"/>
        <v>-5.176137952047756</v>
      </c>
      <c r="E173">
        <f t="shared" si="32"/>
        <v>-5.0932477315696962</v>
      </c>
      <c r="F173">
        <f t="shared" si="32"/>
        <v>-4.9695964832594726</v>
      </c>
      <c r="G173">
        <f t="shared" si="32"/>
        <v>-4.7927343544330672</v>
      </c>
      <c r="H173">
        <f t="shared" si="32"/>
        <v>-4.54822583304112</v>
      </c>
      <c r="I173">
        <f t="shared" si="32"/>
        <v>-4.2214646259586557</v>
      </c>
      <c r="J173">
        <f t="shared" si="32"/>
        <v>-3.8009260444751209</v>
      </c>
      <c r="K173">
        <f t="shared" si="32"/>
        <v>-3.2831132981449995</v>
      </c>
      <c r="L173">
        <f t="shared" si="32"/>
        <v>-2.6788785453714157</v>
      </c>
      <c r="M173">
        <f t="shared" si="32"/>
        <v>-2.0196524430810476</v>
      </c>
      <c r="N173">
        <f t="shared" si="28"/>
        <v>-1.3603972174815782</v>
      </c>
      <c r="O173">
        <f t="shared" si="28"/>
        <v>-0.77438011142690877</v>
      </c>
      <c r="P173">
        <f t="shared" si="28"/>
        <v>-0.33486322184155959</v>
      </c>
      <c r="Q173">
        <f t="shared" si="28"/>
        <v>-8.3710654134290047E-2</v>
      </c>
      <c r="R173">
        <f t="shared" si="28"/>
        <v>5.1934579867761992E-6</v>
      </c>
      <c r="S173">
        <f t="shared" si="26"/>
        <v>2.8900458139966922E-6</v>
      </c>
      <c r="T173">
        <f t="shared" si="26"/>
        <v>1.5896723718621129E-6</v>
      </c>
      <c r="U173">
        <f t="shared" si="26"/>
        <v>8.4617716482306097E-7</v>
      </c>
      <c r="V173">
        <f t="shared" si="21"/>
        <v>0</v>
      </c>
      <c r="W173">
        <f t="shared" si="19"/>
        <v>0</v>
      </c>
      <c r="Y173">
        <v>11.6</v>
      </c>
      <c r="Z173">
        <f t="shared" si="22"/>
        <v>723.5367494426622</v>
      </c>
      <c r="AA173">
        <f t="shared" si="35"/>
        <v>733.0611051607475</v>
      </c>
      <c r="AB173">
        <f t="shared" si="35"/>
        <v>740.03402377469035</v>
      </c>
      <c r="AC173">
        <f t="shared" si="33"/>
        <v>749.62419432354352</v>
      </c>
      <c r="AD173">
        <f t="shared" si="33"/>
        <v>763.06898211534281</v>
      </c>
      <c r="AE173">
        <f t="shared" si="33"/>
        <v>781.81116645577038</v>
      </c>
      <c r="AF173">
        <f t="shared" si="33"/>
        <v>807.44410049015642</v>
      </c>
      <c r="AG173">
        <f t="shared" si="33"/>
        <v>841.54338030981444</v>
      </c>
      <c r="AH173">
        <f t="shared" si="33"/>
        <v>885.3419506373184</v>
      </c>
      <c r="AI173">
        <f t="shared" si="33"/>
        <v>939.22430170491771</v>
      </c>
      <c r="AJ173">
        <f t="shared" si="33"/>
        <v>1002.0745798093608</v>
      </c>
      <c r="AK173">
        <f t="shared" si="33"/>
        <v>1070.6321856212235</v>
      </c>
      <c r="AL173">
        <f t="shared" si="29"/>
        <v>1139.1867632914823</v>
      </c>
      <c r="AM173">
        <f t="shared" si="29"/>
        <v>1200.1228699547323</v>
      </c>
      <c r="AN173">
        <f t="shared" si="29"/>
        <v>1245.8245276723378</v>
      </c>
      <c r="AO173">
        <f t="shared" si="29"/>
        <v>1271.9397541894896</v>
      </c>
      <c r="AP173">
        <f t="shared" si="29"/>
        <v>1280.6450032099924</v>
      </c>
      <c r="AQ173">
        <f t="shared" si="27"/>
        <v>1280.6452412543122</v>
      </c>
      <c r="AR173">
        <f t="shared" si="27"/>
        <v>1280.645373760693</v>
      </c>
      <c r="AS173">
        <f t="shared" si="27"/>
        <v>1280.6454460599321</v>
      </c>
      <c r="AT173">
        <f t="shared" si="23"/>
        <v>1280.645441429315</v>
      </c>
    </row>
    <row r="174" spans="1:46" x14ac:dyDescent="0.3">
      <c r="A174">
        <v>11.7</v>
      </c>
      <c r="B174">
        <f t="shared" si="20"/>
        <v>-5.2675213973240256</v>
      </c>
      <c r="C174">
        <f t="shared" si="34"/>
        <v>-5.2751670242197051</v>
      </c>
      <c r="D174">
        <f t="shared" si="34"/>
        <v>-5.2402277228982461</v>
      </c>
      <c r="E174">
        <f t="shared" si="32"/>
        <v>-5.1836382673211636</v>
      </c>
      <c r="F174">
        <f t="shared" si="32"/>
        <v>-5.0977725119313542</v>
      </c>
      <c r="G174">
        <f t="shared" si="32"/>
        <v>-4.9723032715115316</v>
      </c>
      <c r="H174">
        <f t="shared" si="32"/>
        <v>-4.7943411656410433</v>
      </c>
      <c r="I174">
        <f t="shared" si="32"/>
        <v>-4.5491729534363854</v>
      </c>
      <c r="J174">
        <f t="shared" si="32"/>
        <v>-4.2220192752312213</v>
      </c>
      <c r="K174">
        <f t="shared" si="32"/>
        <v>-3.8012489087358841</v>
      </c>
      <c r="L174">
        <f t="shared" si="32"/>
        <v>-3.2833001947399643</v>
      </c>
      <c r="M174">
        <f t="shared" si="32"/>
        <v>-2.6789861755243463</v>
      </c>
      <c r="N174">
        <f t="shared" si="28"/>
        <v>-2.019714126916587</v>
      </c>
      <c r="O174">
        <f t="shared" si="28"/>
        <v>-1.3604324101400946</v>
      </c>
      <c r="P174">
        <f t="shared" si="28"/>
        <v>-0.77440010549774096</v>
      </c>
      <c r="Q174">
        <f t="shared" si="28"/>
        <v>-0.33487453626256664</v>
      </c>
      <c r="R174">
        <f t="shared" si="28"/>
        <v>-8.3717033076546654E-2</v>
      </c>
      <c r="S174">
        <f t="shared" si="26"/>
        <v>1.6096522513911896E-6</v>
      </c>
      <c r="T174">
        <f t="shared" si="26"/>
        <v>8.832374055398822E-7</v>
      </c>
      <c r="U174">
        <f t="shared" si="26"/>
        <v>4.6942972414340394E-7</v>
      </c>
      <c r="V174">
        <f t="shared" si="21"/>
        <v>0</v>
      </c>
      <c r="W174">
        <f t="shared" si="19"/>
        <v>0</v>
      </c>
      <c r="Y174">
        <v>11.7</v>
      </c>
      <c r="Z174">
        <f t="shared" si="22"/>
        <v>723.5367494426622</v>
      </c>
      <c r="AA174">
        <f t="shared" si="35"/>
        <v>729.73742299840205</v>
      </c>
      <c r="AB174">
        <f t="shared" si="35"/>
        <v>734.34187106614081</v>
      </c>
      <c r="AC174">
        <f t="shared" si="33"/>
        <v>740.81387306917316</v>
      </c>
      <c r="AD174">
        <f t="shared" si="33"/>
        <v>750.09466078316552</v>
      </c>
      <c r="AE174">
        <f t="shared" si="33"/>
        <v>763.35042187243766</v>
      </c>
      <c r="AF174">
        <f t="shared" si="33"/>
        <v>781.97823551103409</v>
      </c>
      <c r="AG174">
        <f t="shared" si="33"/>
        <v>807.54257784012282</v>
      </c>
      <c r="AH174">
        <f t="shared" si="33"/>
        <v>841.60105026476015</v>
      </c>
      <c r="AI174">
        <f t="shared" si="33"/>
        <v>885.37552062161797</v>
      </c>
      <c r="AJ174">
        <f t="shared" si="33"/>
        <v>939.24373437840029</v>
      </c>
      <c r="AK174">
        <f t="shared" si="33"/>
        <v>1002.085770712112</v>
      </c>
      <c r="AL174">
        <f t="shared" si="29"/>
        <v>1070.638599231035</v>
      </c>
      <c r="AM174">
        <f t="shared" si="29"/>
        <v>1139.1904224669856</v>
      </c>
      <c r="AN174">
        <f t="shared" si="29"/>
        <v>1200.1249488489473</v>
      </c>
      <c r="AO174">
        <f t="shared" si="29"/>
        <v>1245.8257040953172</v>
      </c>
      <c r="AP174">
        <f t="shared" si="29"/>
        <v>1271.9404174434246</v>
      </c>
      <c r="AQ174">
        <f t="shared" si="27"/>
        <v>1280.6453758381117</v>
      </c>
      <c r="AR174">
        <f t="shared" si="27"/>
        <v>1280.6454499132903</v>
      </c>
      <c r="AS174">
        <f t="shared" si="27"/>
        <v>1280.6454902385219</v>
      </c>
      <c r="AT174">
        <f t="shared" si="23"/>
        <v>1280.6454877354854</v>
      </c>
    </row>
    <row r="175" spans="1:46" x14ac:dyDescent="0.3">
      <c r="A175">
        <v>11.8</v>
      </c>
      <c r="B175">
        <f t="shared" si="20"/>
        <v>-5.3011621556649082</v>
      </c>
      <c r="C175">
        <f t="shared" si="34"/>
        <v>-5.3058344832122755</v>
      </c>
      <c r="D175">
        <f t="shared" si="34"/>
        <v>-5.2826673394931136</v>
      </c>
      <c r="E175">
        <f t="shared" si="32"/>
        <v>-5.2447525032599041</v>
      </c>
      <c r="F175">
        <f t="shared" si="32"/>
        <v>-5.1863450555732227</v>
      </c>
      <c r="G175">
        <f t="shared" si="32"/>
        <v>-5.0993793231393312</v>
      </c>
      <c r="H175">
        <f t="shared" si="32"/>
        <v>-4.9732503919067979</v>
      </c>
      <c r="I175">
        <f t="shared" si="32"/>
        <v>-4.7948958149136098</v>
      </c>
      <c r="J175">
        <f t="shared" si="32"/>
        <v>-4.5494958176971476</v>
      </c>
      <c r="K175">
        <f t="shared" si="32"/>
        <v>-4.2222061718261861</v>
      </c>
      <c r="L175">
        <f t="shared" si="32"/>
        <v>-3.8013565388888142</v>
      </c>
      <c r="M175">
        <f t="shared" si="32"/>
        <v>-3.2833618785755041</v>
      </c>
      <c r="N175">
        <f t="shared" si="28"/>
        <v>-2.679021368182863</v>
      </c>
      <c r="O175">
        <f t="shared" si="28"/>
        <v>-2.0197341209874189</v>
      </c>
      <c r="P175">
        <f t="shared" si="28"/>
        <v>-1.3604437245611014</v>
      </c>
      <c r="Q175">
        <f t="shared" si="28"/>
        <v>-0.77440648443999816</v>
      </c>
      <c r="R175">
        <f t="shared" si="28"/>
        <v>-0.33487812006830187</v>
      </c>
      <c r="S175">
        <f t="shared" si="26"/>
        <v>-8.3719039884954272E-2</v>
      </c>
      <c r="T175">
        <f t="shared" si="26"/>
        <v>4.8940960336738998E-7</v>
      </c>
      <c r="U175">
        <f t="shared" si="26"/>
        <v>2.5973844125976132E-7</v>
      </c>
      <c r="V175">
        <f t="shared" si="21"/>
        <v>0</v>
      </c>
      <c r="W175">
        <f t="shared" si="19"/>
        <v>0</v>
      </c>
      <c r="Y175">
        <v>11.8</v>
      </c>
      <c r="Z175">
        <f t="shared" si="22"/>
        <v>723.5367494426622</v>
      </c>
      <c r="AA175">
        <f t="shared" si="35"/>
        <v>727.52037305183808</v>
      </c>
      <c r="AB175">
        <f t="shared" si="35"/>
        <v>730.51727229288474</v>
      </c>
      <c r="AC175">
        <f t="shared" si="33"/>
        <v>734.81233752576281</v>
      </c>
      <c r="AD175">
        <f t="shared" si="33"/>
        <v>741.09531282626801</v>
      </c>
      <c r="AE175">
        <f t="shared" si="33"/>
        <v>750.26172983842923</v>
      </c>
      <c r="AF175">
        <f t="shared" si="33"/>
        <v>763.44889922240418</v>
      </c>
      <c r="AG175">
        <f t="shared" si="33"/>
        <v>782.03590546597979</v>
      </c>
      <c r="AH175">
        <f t="shared" si="33"/>
        <v>807.57614782442226</v>
      </c>
      <c r="AI175">
        <f t="shared" si="33"/>
        <v>841.62048293824273</v>
      </c>
      <c r="AJ175">
        <f t="shared" si="33"/>
        <v>885.38671152436916</v>
      </c>
      <c r="AK175">
        <f t="shared" si="33"/>
        <v>939.25014798821167</v>
      </c>
      <c r="AL175">
        <f t="shared" si="29"/>
        <v>1002.0894298876151</v>
      </c>
      <c r="AM175">
        <f t="shared" si="29"/>
        <v>1070.6406781252499</v>
      </c>
      <c r="AN175">
        <f t="shared" si="29"/>
        <v>1139.191598889965</v>
      </c>
      <c r="AO175">
        <f t="shared" si="29"/>
        <v>1200.1256121028823</v>
      </c>
      <c r="AP175">
        <f t="shared" si="29"/>
        <v>1245.8260767234365</v>
      </c>
      <c r="AQ175">
        <f t="shared" si="27"/>
        <v>1271.9406261024028</v>
      </c>
      <c r="AR175">
        <f t="shared" si="27"/>
        <v>1280.6454923159404</v>
      </c>
      <c r="AS175">
        <f t="shared" si="27"/>
        <v>1280.645514741929</v>
      </c>
      <c r="AT175">
        <f t="shared" si="23"/>
        <v>1280.6455133916072</v>
      </c>
    </row>
    <row r="176" spans="1:46" x14ac:dyDescent="0.3">
      <c r="A176">
        <v>11.9</v>
      </c>
      <c r="B176">
        <f t="shared" si="20"/>
        <v>-5.3226548623827172</v>
      </c>
      <c r="C176">
        <f t="shared" si="34"/>
        <v>-5.3254828501087568</v>
      </c>
      <c r="D176">
        <f t="shared" si="34"/>
        <v>-5.3103592635739334</v>
      </c>
      <c r="E176">
        <f t="shared" si="32"/>
        <v>-5.2853741277451727</v>
      </c>
      <c r="F176">
        <f t="shared" si="32"/>
        <v>-5.2463593144678811</v>
      </c>
      <c r="G176">
        <f t="shared" si="32"/>
        <v>-5.1872921759684889</v>
      </c>
      <c r="H176">
        <f t="shared" si="32"/>
        <v>-5.0999339724118968</v>
      </c>
      <c r="I176">
        <f t="shared" si="32"/>
        <v>-4.9735732561675592</v>
      </c>
      <c r="J176">
        <f t="shared" si="32"/>
        <v>-4.7950827115085737</v>
      </c>
      <c r="K176">
        <f t="shared" si="32"/>
        <v>-4.5496034478500791</v>
      </c>
      <c r="L176">
        <f t="shared" si="32"/>
        <v>-4.222267855661725</v>
      </c>
      <c r="M176">
        <f t="shared" si="32"/>
        <v>-3.80139173154733</v>
      </c>
      <c r="N176">
        <f t="shared" si="28"/>
        <v>-3.2833818726463364</v>
      </c>
      <c r="O176">
        <f t="shared" si="28"/>
        <v>-2.6790326826038706</v>
      </c>
      <c r="P176">
        <f t="shared" si="28"/>
        <v>-2.019740499929676</v>
      </c>
      <c r="Q176">
        <f t="shared" si="28"/>
        <v>-1.3604473083668365</v>
      </c>
      <c r="R176">
        <f t="shared" si="28"/>
        <v>-0.77440849124840561</v>
      </c>
      <c r="S176">
        <f t="shared" si="26"/>
        <v>-0.3348792403109489</v>
      </c>
      <c r="T176">
        <f t="shared" si="26"/>
        <v>-8.3719663383919202E-2</v>
      </c>
      <c r="U176">
        <f t="shared" si="26"/>
        <v>1.4335563910169916E-7</v>
      </c>
      <c r="V176">
        <f t="shared" si="21"/>
        <v>0</v>
      </c>
      <c r="W176">
        <f t="shared" si="19"/>
        <v>0</v>
      </c>
      <c r="Y176">
        <v>11.9</v>
      </c>
      <c r="Z176">
        <f t="shared" si="22"/>
        <v>723.5367494426622</v>
      </c>
      <c r="AA176">
        <f t="shared" si="35"/>
        <v>726.06550666312364</v>
      </c>
      <c r="AB176">
        <f t="shared" si="35"/>
        <v>727.99083951146008</v>
      </c>
      <c r="AC176">
        <f t="shared" si="33"/>
        <v>730.7987120499796</v>
      </c>
      <c r="AD176">
        <f t="shared" si="33"/>
        <v>734.97940658102652</v>
      </c>
      <c r="AE176">
        <f t="shared" si="33"/>
        <v>741.19379017623453</v>
      </c>
      <c r="AF176">
        <f t="shared" si="33"/>
        <v>750.31939979337506</v>
      </c>
      <c r="AG176">
        <f t="shared" si="33"/>
        <v>763.48246920670351</v>
      </c>
      <c r="AH176">
        <f t="shared" si="33"/>
        <v>782.05533813946226</v>
      </c>
      <c r="AI176">
        <f t="shared" si="33"/>
        <v>807.58733872717346</v>
      </c>
      <c r="AJ176">
        <f t="shared" si="33"/>
        <v>841.62689654805411</v>
      </c>
      <c r="AK176">
        <f t="shared" si="33"/>
        <v>885.39037069987239</v>
      </c>
      <c r="AL176">
        <f t="shared" si="29"/>
        <v>939.25222688242661</v>
      </c>
      <c r="AM176">
        <f t="shared" si="29"/>
        <v>1002.0906063105945</v>
      </c>
      <c r="AN176">
        <f t="shared" si="29"/>
        <v>1070.641341379185</v>
      </c>
      <c r="AO176">
        <f t="shared" si="29"/>
        <v>1139.1919715180843</v>
      </c>
      <c r="AP176">
        <f t="shared" si="29"/>
        <v>1200.1258207618605</v>
      </c>
      <c r="AQ176">
        <f t="shared" si="27"/>
        <v>1245.8261932012651</v>
      </c>
      <c r="AR176">
        <f t="shared" si="27"/>
        <v>1271.9406909310412</v>
      </c>
      <c r="AS176">
        <f t="shared" si="27"/>
        <v>1280.6455282970867</v>
      </c>
      <c r="AT176">
        <f t="shared" si="23"/>
        <v>1280.6455275699898</v>
      </c>
    </row>
    <row r="177" spans="1:46" x14ac:dyDescent="0.3">
      <c r="A177">
        <v>12</v>
      </c>
      <c r="B177">
        <f t="shared" si="20"/>
        <v>-5.3362292034676617</v>
      </c>
      <c r="C177">
        <f t="shared" si="34"/>
        <v>-5.3379259961032801</v>
      </c>
      <c r="D177">
        <f t="shared" si="34"/>
        <v>-5.3281896383608158</v>
      </c>
      <c r="E177">
        <f t="shared" si="32"/>
        <v>-5.3119660747819104</v>
      </c>
      <c r="F177">
        <f t="shared" si="32"/>
        <v>-5.2863212481404398</v>
      </c>
      <c r="G177">
        <f t="shared" si="32"/>
        <v>-5.2469139637404476</v>
      </c>
      <c r="H177">
        <f t="shared" si="32"/>
        <v>-5.1876150402292502</v>
      </c>
      <c r="I177">
        <f t="shared" si="32"/>
        <v>-5.1001208690068607</v>
      </c>
      <c r="J177">
        <f t="shared" si="32"/>
        <v>-4.9736808863204907</v>
      </c>
      <c r="K177">
        <f t="shared" si="32"/>
        <v>-4.7951443953441135</v>
      </c>
      <c r="L177">
        <f t="shared" si="32"/>
        <v>-4.5496386405085945</v>
      </c>
      <c r="M177">
        <f t="shared" si="32"/>
        <v>-4.2222878497325569</v>
      </c>
      <c r="N177">
        <f t="shared" si="28"/>
        <v>-3.8014030459683372</v>
      </c>
      <c r="O177">
        <f t="shared" si="28"/>
        <v>-3.2833882515885944</v>
      </c>
      <c r="P177">
        <f t="shared" si="28"/>
        <v>-2.6790362664096063</v>
      </c>
      <c r="Q177">
        <f t="shared" si="28"/>
        <v>-2.0197425067380834</v>
      </c>
      <c r="R177">
        <f t="shared" si="28"/>
        <v>-1.3604484286094829</v>
      </c>
      <c r="S177">
        <f t="shared" si="26"/>
        <v>-0.77440911474736973</v>
      </c>
      <c r="T177">
        <f t="shared" si="26"/>
        <v>-0.33487958636491438</v>
      </c>
      <c r="U177">
        <f t="shared" si="26"/>
        <v>-8.3719854941021077E-2</v>
      </c>
      <c r="V177">
        <f t="shared" si="21"/>
        <v>0</v>
      </c>
      <c r="W177">
        <f t="shared" si="19"/>
        <v>0</v>
      </c>
      <c r="Y177">
        <v>12</v>
      </c>
      <c r="Z177">
        <f t="shared" si="22"/>
        <v>723.5367494426622</v>
      </c>
      <c r="AA177">
        <f t="shared" si="35"/>
        <v>725.12457374388271</v>
      </c>
      <c r="AB177">
        <f t="shared" si="35"/>
        <v>726.3469464202185</v>
      </c>
      <c r="AC177">
        <f t="shared" si="33"/>
        <v>728.15790856672379</v>
      </c>
      <c r="AD177">
        <f t="shared" si="33"/>
        <v>730.89718939994611</v>
      </c>
      <c r="AE177">
        <f t="shared" si="33"/>
        <v>735.03707653597223</v>
      </c>
      <c r="AF177">
        <f t="shared" si="33"/>
        <v>741.22736016053386</v>
      </c>
      <c r="AG177">
        <f t="shared" si="33"/>
        <v>750.33883246685753</v>
      </c>
      <c r="AH177">
        <f t="shared" si="33"/>
        <v>763.49366010945482</v>
      </c>
      <c r="AI177">
        <f t="shared" si="33"/>
        <v>782.06175174927375</v>
      </c>
      <c r="AJ177">
        <f t="shared" si="33"/>
        <v>807.59099790267658</v>
      </c>
      <c r="AK177">
        <f t="shared" si="33"/>
        <v>841.62897544226917</v>
      </c>
      <c r="AL177">
        <f t="shared" si="29"/>
        <v>885.39154712285176</v>
      </c>
      <c r="AM177">
        <f t="shared" si="29"/>
        <v>939.25289013636166</v>
      </c>
      <c r="AN177">
        <f t="shared" si="29"/>
        <v>1002.0909789387138</v>
      </c>
      <c r="AO177">
        <f t="shared" si="29"/>
        <v>1070.6415500381631</v>
      </c>
      <c r="AP177">
        <f t="shared" si="29"/>
        <v>1139.192087995913</v>
      </c>
      <c r="AQ177">
        <f t="shared" si="27"/>
        <v>1200.1258855904989</v>
      </c>
      <c r="AR177">
        <f t="shared" si="27"/>
        <v>1245.8262291824115</v>
      </c>
      <c r="AS177">
        <f t="shared" si="27"/>
        <v>1271.9407108482933</v>
      </c>
      <c r="AT177">
        <f t="shared" si="23"/>
        <v>1280.645535386278</v>
      </c>
    </row>
    <row r="178" spans="1:46" x14ac:dyDescent="0.3">
      <c r="A178">
        <v>12.1</v>
      </c>
      <c r="B178">
        <f t="shared" si="20"/>
        <v>-5.3447131666457519</v>
      </c>
      <c r="C178">
        <f t="shared" si="34"/>
        <v>-5.3457231622621935</v>
      </c>
      <c r="D178">
        <f t="shared" si="34"/>
        <v>-5.3395328073112571</v>
      </c>
      <c r="E178">
        <f t="shared" si="32"/>
        <v>-5.3291367587560829</v>
      </c>
      <c r="F178">
        <f t="shared" si="32"/>
        <v>-5.3125207240544761</v>
      </c>
      <c r="G178">
        <f t="shared" si="32"/>
        <v>-5.2866441124012002</v>
      </c>
      <c r="H178">
        <f t="shared" si="32"/>
        <v>-5.2471008603354115</v>
      </c>
      <c r="I178">
        <f t="shared" si="32"/>
        <v>-5.1877226703821817</v>
      </c>
      <c r="J178">
        <f t="shared" si="32"/>
        <v>-5.1001825528424005</v>
      </c>
      <c r="K178">
        <f t="shared" si="32"/>
        <v>-4.9737160789790051</v>
      </c>
      <c r="L178">
        <f t="shared" si="32"/>
        <v>-4.7951643894149454</v>
      </c>
      <c r="M178">
        <f t="shared" si="32"/>
        <v>-4.5496499549296026</v>
      </c>
      <c r="N178">
        <f t="shared" si="28"/>
        <v>-4.2222942286748149</v>
      </c>
      <c r="O178">
        <f t="shared" si="28"/>
        <v>-3.801406629774073</v>
      </c>
      <c r="P178">
        <f t="shared" si="28"/>
        <v>-3.2833902583970014</v>
      </c>
      <c r="Q178">
        <f t="shared" si="28"/>
        <v>-2.6790373866522526</v>
      </c>
      <c r="R178">
        <f t="shared" si="28"/>
        <v>-2.019743130237047</v>
      </c>
      <c r="S178">
        <f t="shared" si="26"/>
        <v>-1.3604487746634488</v>
      </c>
      <c r="T178">
        <f t="shared" si="26"/>
        <v>-0.77440930630447136</v>
      </c>
      <c r="U178">
        <f t="shared" si="26"/>
        <v>-0.33487969213340352</v>
      </c>
      <c r="V178">
        <f t="shared" si="21"/>
        <v>0</v>
      </c>
      <c r="W178">
        <f t="shared" si="19"/>
        <v>0</v>
      </c>
      <c r="Y178">
        <v>12.1</v>
      </c>
      <c r="Z178">
        <f t="shared" si="22"/>
        <v>723.5367494426622</v>
      </c>
      <c r="AA178">
        <f t="shared" si="35"/>
        <v>724.52388888918847</v>
      </c>
      <c r="AB178">
        <f t="shared" si="35"/>
        <v>725.29164279914642</v>
      </c>
      <c r="AC178">
        <f t="shared" si="33"/>
        <v>726.44542377018502</v>
      </c>
      <c r="AD178">
        <f t="shared" si="33"/>
        <v>728.21557852166961</v>
      </c>
      <c r="AE178">
        <f t="shared" si="33"/>
        <v>730.93075938424533</v>
      </c>
      <c r="AF178">
        <f t="shared" si="33"/>
        <v>735.0565092094547</v>
      </c>
      <c r="AG178">
        <f t="shared" si="33"/>
        <v>741.23855106328517</v>
      </c>
      <c r="AH178">
        <f t="shared" si="33"/>
        <v>750.34524607666901</v>
      </c>
      <c r="AI178">
        <f t="shared" si="33"/>
        <v>763.49731928495805</v>
      </c>
      <c r="AJ178">
        <f t="shared" si="33"/>
        <v>782.0638306434887</v>
      </c>
      <c r="AK178">
        <f t="shared" si="33"/>
        <v>807.59217432565606</v>
      </c>
      <c r="AL178">
        <f t="shared" si="29"/>
        <v>841.62963869620421</v>
      </c>
      <c r="AM178">
        <f t="shared" si="29"/>
        <v>885.39191975097106</v>
      </c>
      <c r="AN178">
        <f t="shared" si="29"/>
        <v>939.25309879533984</v>
      </c>
      <c r="AO178">
        <f t="shared" si="29"/>
        <v>1002.0910954165424</v>
      </c>
      <c r="AP178">
        <f t="shared" si="29"/>
        <v>1070.6416148668015</v>
      </c>
      <c r="AQ178">
        <f t="shared" si="27"/>
        <v>1139.1921239770593</v>
      </c>
      <c r="AR178">
        <f t="shared" si="27"/>
        <v>1200.125905507751</v>
      </c>
      <c r="AS178">
        <f t="shared" si="27"/>
        <v>1245.8262401797467</v>
      </c>
      <c r="AT178">
        <f t="shared" si="23"/>
        <v>1271.9407147564375</v>
      </c>
    </row>
    <row r="179" spans="1:46" x14ac:dyDescent="0.3">
      <c r="A179">
        <v>12.2</v>
      </c>
      <c r="B179">
        <f t="shared" si="20"/>
        <v>-5.3499651438512394</v>
      </c>
      <c r="C179">
        <f t="shared" si="34"/>
        <v>-5.350561959442774</v>
      </c>
      <c r="D179">
        <f t="shared" si="34"/>
        <v>-5.3466702826574597</v>
      </c>
      <c r="E179">
        <f t="shared" si="32"/>
        <v>-5.3400874565838246</v>
      </c>
      <c r="F179">
        <f t="shared" si="32"/>
        <v>-5.3294596230168443</v>
      </c>
      <c r="G179">
        <f t="shared" si="32"/>
        <v>-5.3127076206494399</v>
      </c>
      <c r="H179">
        <f t="shared" si="32"/>
        <v>-5.2867517425541317</v>
      </c>
      <c r="I179">
        <f t="shared" si="32"/>
        <v>-5.2471625441709513</v>
      </c>
      <c r="J179">
        <f t="shared" si="32"/>
        <v>-5.1877578630406971</v>
      </c>
      <c r="K179">
        <f t="shared" si="32"/>
        <v>-5.1002025469132324</v>
      </c>
      <c r="L179">
        <f t="shared" si="32"/>
        <v>-4.9737273934000141</v>
      </c>
      <c r="M179">
        <f t="shared" si="32"/>
        <v>-4.7951707683572034</v>
      </c>
      <c r="N179">
        <f t="shared" si="28"/>
        <v>-4.5496535387353374</v>
      </c>
      <c r="O179">
        <f t="shared" si="28"/>
        <v>-4.2222962354832223</v>
      </c>
      <c r="P179">
        <f t="shared" si="28"/>
        <v>-3.8014077500167192</v>
      </c>
      <c r="Q179">
        <f t="shared" si="28"/>
        <v>-3.283390881895965</v>
      </c>
      <c r="R179">
        <f t="shared" si="28"/>
        <v>-2.6790377327062185</v>
      </c>
      <c r="S179">
        <f t="shared" si="26"/>
        <v>-2.0197433217941483</v>
      </c>
      <c r="T179">
        <f t="shared" si="26"/>
        <v>-1.3604488804319379</v>
      </c>
      <c r="U179">
        <f t="shared" si="26"/>
        <v>-0.73254939762753701</v>
      </c>
      <c r="V179">
        <f t="shared" si="21"/>
        <v>0</v>
      </c>
      <c r="W179">
        <f t="shared" si="19"/>
        <v>0</v>
      </c>
      <c r="Y179">
        <v>12.2</v>
      </c>
      <c r="Z179">
        <f t="shared" si="22"/>
        <v>723.5367494426622</v>
      </c>
      <c r="AA179">
        <f t="shared" si="35"/>
        <v>724.14488080382046</v>
      </c>
      <c r="AB179">
        <f t="shared" si="35"/>
        <v>724.62236623915499</v>
      </c>
      <c r="AC179">
        <f t="shared" si="33"/>
        <v>725.34931275409213</v>
      </c>
      <c r="AD179">
        <f t="shared" si="33"/>
        <v>726.47899375448424</v>
      </c>
      <c r="AE179">
        <f t="shared" si="33"/>
        <v>728.23501119515208</v>
      </c>
      <c r="AF179">
        <f t="shared" si="33"/>
        <v>730.94195028699676</v>
      </c>
      <c r="AG179">
        <f t="shared" si="33"/>
        <v>735.06292281926619</v>
      </c>
      <c r="AH179">
        <f t="shared" si="33"/>
        <v>741.24221023878829</v>
      </c>
      <c r="AI179">
        <f t="shared" si="33"/>
        <v>750.34732497088396</v>
      </c>
      <c r="AJ179">
        <f t="shared" si="33"/>
        <v>763.49849570793754</v>
      </c>
      <c r="AK179">
        <f t="shared" si="33"/>
        <v>782.06449389742374</v>
      </c>
      <c r="AL179">
        <f t="shared" si="29"/>
        <v>807.59254695377535</v>
      </c>
      <c r="AM179">
        <f t="shared" si="29"/>
        <v>841.62984735518239</v>
      </c>
      <c r="AN179">
        <f t="shared" si="29"/>
        <v>885.39203622879972</v>
      </c>
      <c r="AO179">
        <f t="shared" si="29"/>
        <v>939.25316362397825</v>
      </c>
      <c r="AP179">
        <f t="shared" si="29"/>
        <v>1002.0911313976889</v>
      </c>
      <c r="AQ179">
        <f t="shared" si="27"/>
        <v>1070.6416347840536</v>
      </c>
      <c r="AR179">
        <f t="shared" si="27"/>
        <v>1139.1921349743945</v>
      </c>
      <c r="AS179">
        <f t="shared" si="27"/>
        <v>1195.773499100975</v>
      </c>
      <c r="AT179">
        <f t="shared" si="23"/>
        <v>1241.4738298648267</v>
      </c>
    </row>
    <row r="180" spans="1:46" x14ac:dyDescent="0.3">
      <c r="A180">
        <v>12.3</v>
      </c>
      <c r="B180">
        <f t="shared" si="20"/>
        <v>-5.3531879480455178</v>
      </c>
      <c r="C180">
        <f t="shared" si="34"/>
        <v>-5.3535382528492486</v>
      </c>
      <c r="D180">
        <f t="shared" si="34"/>
        <v>-5.3511166087153406</v>
      </c>
      <c r="E180">
        <f t="shared" si="32"/>
        <v>-5.346993146918221</v>
      </c>
      <c r="F180">
        <f t="shared" si="32"/>
        <v>-5.3402743531787884</v>
      </c>
      <c r="G180">
        <f t="shared" si="32"/>
        <v>-5.3295672531697758</v>
      </c>
      <c r="H180">
        <f t="shared" si="32"/>
        <v>-5.3127693044849797</v>
      </c>
      <c r="I180">
        <f t="shared" si="32"/>
        <v>-5.2867869352126471</v>
      </c>
      <c r="J180">
        <f t="shared" si="32"/>
        <v>-5.2471825382417832</v>
      </c>
      <c r="K180">
        <f t="shared" si="32"/>
        <v>-5.1877691774617061</v>
      </c>
      <c r="L180">
        <f t="shared" si="32"/>
        <v>-5.1002089258554903</v>
      </c>
      <c r="M180">
        <f t="shared" si="32"/>
        <v>-4.973730977205749</v>
      </c>
      <c r="N180">
        <f t="shared" si="28"/>
        <v>-4.7951727751656117</v>
      </c>
      <c r="O180">
        <f t="shared" si="28"/>
        <v>-4.5496546589779836</v>
      </c>
      <c r="P180">
        <f t="shared" si="28"/>
        <v>-4.2222968589821859</v>
      </c>
      <c r="Q180">
        <f t="shared" si="28"/>
        <v>-3.8014080960706855</v>
      </c>
      <c r="R180">
        <f t="shared" si="28"/>
        <v>-3.2833910734530662</v>
      </c>
      <c r="S180">
        <f t="shared" si="26"/>
        <v>-2.6790378384747071</v>
      </c>
      <c r="T180">
        <f t="shared" si="26"/>
        <v>-1.9778834131172145</v>
      </c>
      <c r="U180">
        <f t="shared" si="26"/>
        <v>-1.1720790612331942</v>
      </c>
      <c r="V180">
        <f t="shared" si="21"/>
        <v>0</v>
      </c>
      <c r="W180">
        <f t="shared" si="19"/>
        <v>0</v>
      </c>
      <c r="Y180">
        <v>12.3</v>
      </c>
      <c r="Z180">
        <f t="shared" si="22"/>
        <v>723.5367494426622</v>
      </c>
      <c r="AA180">
        <f t="shared" si="35"/>
        <v>723.90826536294446</v>
      </c>
      <c r="AB180">
        <f t="shared" si="35"/>
        <v>724.20255075876628</v>
      </c>
      <c r="AC180">
        <f t="shared" si="33"/>
        <v>724.6559362234542</v>
      </c>
      <c r="AD180">
        <f t="shared" si="33"/>
        <v>725.36874542757459</v>
      </c>
      <c r="AE180">
        <f t="shared" si="33"/>
        <v>726.49018465723566</v>
      </c>
      <c r="AF180">
        <f t="shared" si="33"/>
        <v>728.24142480496357</v>
      </c>
      <c r="AG180">
        <f t="shared" si="33"/>
        <v>730.94560946249987</v>
      </c>
      <c r="AH180">
        <f t="shared" si="33"/>
        <v>735.06500171348114</v>
      </c>
      <c r="AI180">
        <f t="shared" si="33"/>
        <v>741.24338666176789</v>
      </c>
      <c r="AJ180">
        <f t="shared" si="33"/>
        <v>750.34798822481912</v>
      </c>
      <c r="AK180">
        <f t="shared" si="33"/>
        <v>763.49886833605672</v>
      </c>
      <c r="AL180">
        <f t="shared" si="29"/>
        <v>782.06470255640193</v>
      </c>
      <c r="AM180">
        <f t="shared" si="29"/>
        <v>807.59266343160402</v>
      </c>
      <c r="AN180">
        <f t="shared" si="29"/>
        <v>841.62991218382081</v>
      </c>
      <c r="AO180">
        <f t="shared" si="29"/>
        <v>885.39207220994604</v>
      </c>
      <c r="AP180">
        <f t="shared" si="29"/>
        <v>939.25318354123033</v>
      </c>
      <c r="AQ180">
        <f t="shared" si="27"/>
        <v>1002.091142395024</v>
      </c>
      <c r="AR180">
        <f t="shared" si="27"/>
        <v>1066.2892283772778</v>
      </c>
      <c r="AS180">
        <f t="shared" si="27"/>
        <v>1119.6062822136689</v>
      </c>
      <c r="AT180">
        <f t="shared" si="23"/>
        <v>1180.5400566551696</v>
      </c>
    </row>
    <row r="181" spans="1:46" x14ac:dyDescent="0.3">
      <c r="A181">
        <v>12.4</v>
      </c>
      <c r="B181">
        <f t="shared" si="20"/>
        <v>-5.3551496549463877</v>
      </c>
      <c r="C181">
        <f t="shared" si="34"/>
        <v>-5.3553539994152235</v>
      </c>
      <c r="D181">
        <f t="shared" si="34"/>
        <v>-5.3538611171100099</v>
      </c>
      <c r="E181">
        <f t="shared" si="32"/>
        <v>-5.3513035053103044</v>
      </c>
      <c r="F181">
        <f t="shared" si="32"/>
        <v>-5.3471007770711534</v>
      </c>
      <c r="G181">
        <f t="shared" si="32"/>
        <v>-5.3403360370143282</v>
      </c>
      <c r="H181">
        <f t="shared" si="32"/>
        <v>-5.3296024458282911</v>
      </c>
      <c r="I181">
        <f t="shared" si="32"/>
        <v>-5.3127892985558116</v>
      </c>
      <c r="J181">
        <f t="shared" si="32"/>
        <v>-5.286798249633657</v>
      </c>
      <c r="K181">
        <f t="shared" si="32"/>
        <v>-5.247188917184042</v>
      </c>
      <c r="L181">
        <f t="shared" si="32"/>
        <v>-5.1877727612674391</v>
      </c>
      <c r="M181">
        <f t="shared" si="32"/>
        <v>-5.1002109326638969</v>
      </c>
      <c r="N181">
        <f t="shared" si="28"/>
        <v>-4.9737320974483952</v>
      </c>
      <c r="O181">
        <f t="shared" si="28"/>
        <v>-4.7951733986645753</v>
      </c>
      <c r="P181">
        <f t="shared" si="28"/>
        <v>-4.5496550050319504</v>
      </c>
      <c r="Q181">
        <f t="shared" si="28"/>
        <v>-4.2222970505392867</v>
      </c>
      <c r="R181">
        <f t="shared" si="28"/>
        <v>-3.8014082018391742</v>
      </c>
      <c r="S181">
        <f t="shared" si="26"/>
        <v>-3.2415311647761338</v>
      </c>
      <c r="T181">
        <f t="shared" si="26"/>
        <v>-2.4906680192759638</v>
      </c>
      <c r="U181">
        <f t="shared" si="26"/>
        <v>-1.538353777836116</v>
      </c>
      <c r="V181">
        <f t="shared" si="21"/>
        <v>0</v>
      </c>
      <c r="W181">
        <f t="shared" si="19"/>
        <v>0</v>
      </c>
      <c r="Y181">
        <v>12.4</v>
      </c>
      <c r="Z181">
        <f t="shared" si="22"/>
        <v>723.5367494426622</v>
      </c>
      <c r="AA181">
        <f t="shared" si="35"/>
        <v>723.76196579302916</v>
      </c>
      <c r="AB181">
        <f t="shared" si="35"/>
        <v>723.9418353472438</v>
      </c>
      <c r="AC181">
        <f t="shared" si="33"/>
        <v>724.22198343224886</v>
      </c>
      <c r="AD181">
        <f t="shared" si="33"/>
        <v>724.66712712620563</v>
      </c>
      <c r="AE181">
        <f t="shared" si="33"/>
        <v>725.37515903738608</v>
      </c>
      <c r="AF181">
        <f t="shared" si="33"/>
        <v>726.49384383273866</v>
      </c>
      <c r="AG181">
        <f t="shared" si="33"/>
        <v>728.24350369917852</v>
      </c>
      <c r="AH181">
        <f t="shared" si="33"/>
        <v>730.94678588547947</v>
      </c>
      <c r="AI181">
        <f t="shared" si="33"/>
        <v>735.06566496741618</v>
      </c>
      <c r="AJ181">
        <f t="shared" si="33"/>
        <v>741.24375928988707</v>
      </c>
      <c r="AK181">
        <f t="shared" si="33"/>
        <v>750.3481968837973</v>
      </c>
      <c r="AL181">
        <f t="shared" si="29"/>
        <v>763.49898481388539</v>
      </c>
      <c r="AM181">
        <f t="shared" si="29"/>
        <v>782.06476738504034</v>
      </c>
      <c r="AN181">
        <f t="shared" si="29"/>
        <v>807.59269941275033</v>
      </c>
      <c r="AO181">
        <f t="shared" si="29"/>
        <v>841.62993210107288</v>
      </c>
      <c r="AP181">
        <f t="shared" si="29"/>
        <v>885.3920832072813</v>
      </c>
      <c r="AQ181">
        <f t="shared" si="27"/>
        <v>934.90077713445442</v>
      </c>
      <c r="AR181">
        <f t="shared" si="27"/>
        <v>982.50528963429838</v>
      </c>
      <c r="AS181">
        <f t="shared" si="27"/>
        <v>1020.5888993266437</v>
      </c>
      <c r="AT181">
        <f t="shared" si="23"/>
        <v>1089.1393956088402</v>
      </c>
    </row>
    <row r="182" spans="1:46" x14ac:dyDescent="0.3">
      <c r="A182">
        <v>12.5</v>
      </c>
      <c r="B182">
        <f t="shared" si="20"/>
        <v>-5.3563348528656585</v>
      </c>
      <c r="C182">
        <f t="shared" si="34"/>
        <v>-5.356453372657584</v>
      </c>
      <c r="D182">
        <f t="shared" si="34"/>
        <v>-5.3555408960101873</v>
      </c>
      <c r="E182">
        <f t="shared" si="32"/>
        <v>-5.3539687472629414</v>
      </c>
      <c r="F182">
        <f t="shared" si="32"/>
        <v>-5.3513651891458442</v>
      </c>
      <c r="G182">
        <f t="shared" si="32"/>
        <v>-5.3471359697296679</v>
      </c>
      <c r="H182">
        <f t="shared" si="32"/>
        <v>-5.3403560310851601</v>
      </c>
      <c r="I182">
        <f t="shared" si="32"/>
        <v>-5.329613760249301</v>
      </c>
      <c r="J182">
        <f t="shared" si="32"/>
        <v>-5.3127956774980696</v>
      </c>
      <c r="K182">
        <f t="shared" si="32"/>
        <v>-5.28680183343939</v>
      </c>
      <c r="L182">
        <f t="shared" si="32"/>
        <v>-5.2471909239924495</v>
      </c>
      <c r="M182">
        <f t="shared" si="32"/>
        <v>-5.1877738815100853</v>
      </c>
      <c r="N182">
        <f t="shared" si="28"/>
        <v>-5.1002115561628605</v>
      </c>
      <c r="O182">
        <f t="shared" si="28"/>
        <v>-4.973732443502362</v>
      </c>
      <c r="P182">
        <f t="shared" si="28"/>
        <v>-4.7951735902216761</v>
      </c>
      <c r="Q182">
        <f t="shared" si="28"/>
        <v>-4.5496551108004395</v>
      </c>
      <c r="R182">
        <f t="shared" si="28"/>
        <v>-4.1804371418623534</v>
      </c>
      <c r="S182">
        <f t="shared" si="26"/>
        <v>-3.6130383826404309</v>
      </c>
      <c r="T182">
        <f t="shared" si="26"/>
        <v>-2.8020015294950351</v>
      </c>
      <c r="U182">
        <f t="shared" si="26"/>
        <v>-1.7581186074861463</v>
      </c>
      <c r="V182">
        <f t="shared" si="21"/>
        <v>0</v>
      </c>
      <c r="W182">
        <f t="shared" si="19"/>
        <v>0</v>
      </c>
      <c r="Y182">
        <v>12.5</v>
      </c>
      <c r="Z182">
        <f t="shared" si="22"/>
        <v>723.5367494426622</v>
      </c>
      <c r="AA182">
        <f t="shared" si="35"/>
        <v>723.67230418939209</v>
      </c>
      <c r="AB182">
        <f t="shared" si="35"/>
        <v>723.78139846651175</v>
      </c>
      <c r="AC182">
        <f t="shared" si="33"/>
        <v>723.95302624999522</v>
      </c>
      <c r="AD182">
        <f t="shared" si="33"/>
        <v>724.22839704206035</v>
      </c>
      <c r="AE182">
        <f t="shared" si="33"/>
        <v>724.67078630170863</v>
      </c>
      <c r="AF182">
        <f t="shared" si="33"/>
        <v>725.37723793160103</v>
      </c>
      <c r="AG182">
        <f t="shared" si="33"/>
        <v>726.49502025571826</v>
      </c>
      <c r="AH182">
        <f t="shared" si="33"/>
        <v>728.24416695311368</v>
      </c>
      <c r="AI182">
        <f t="shared" si="33"/>
        <v>730.94715851359854</v>
      </c>
      <c r="AJ182">
        <f t="shared" si="33"/>
        <v>735.06587362639425</v>
      </c>
      <c r="AK182">
        <f t="shared" si="33"/>
        <v>741.24387576771585</v>
      </c>
      <c r="AL182">
        <f t="shared" si="29"/>
        <v>750.34826171243571</v>
      </c>
      <c r="AM182">
        <f t="shared" si="29"/>
        <v>763.4990207950317</v>
      </c>
      <c r="AN182">
        <f t="shared" si="29"/>
        <v>782.06478730229242</v>
      </c>
      <c r="AO182">
        <f t="shared" si="29"/>
        <v>807.5927104100856</v>
      </c>
      <c r="AP182">
        <f t="shared" si="29"/>
        <v>837.27752569429708</v>
      </c>
      <c r="AQ182">
        <f t="shared" si="27"/>
        <v>865.80623044655567</v>
      </c>
      <c r="AR182">
        <f t="shared" si="27"/>
        <v>889.20044808382022</v>
      </c>
      <c r="AS182">
        <f t="shared" si="27"/>
        <v>906.33807250630514</v>
      </c>
      <c r="AT182">
        <f t="shared" si="23"/>
        <v>974.88856880347907</v>
      </c>
    </row>
    <row r="183" spans="1:46" x14ac:dyDescent="0.3">
      <c r="A183">
        <v>12.6</v>
      </c>
      <c r="B183">
        <f t="shared" si="20"/>
        <v>-5.3570459716172198</v>
      </c>
      <c r="C183">
        <f t="shared" si="34"/>
        <v>-5.3571143484202581</v>
      </c>
      <c r="D183">
        <f t="shared" si="34"/>
        <v>-5.3565610028105164</v>
      </c>
      <c r="E183">
        <f t="shared" si="32"/>
        <v>-5.3556025798457272</v>
      </c>
      <c r="F183">
        <f t="shared" si="32"/>
        <v>-5.3540039399214567</v>
      </c>
      <c r="G183">
        <f t="shared" si="32"/>
        <v>-5.3513851832166761</v>
      </c>
      <c r="H183">
        <f t="shared" si="32"/>
        <v>-5.3471472841506777</v>
      </c>
      <c r="I183">
        <f t="shared" si="32"/>
        <v>-5.340362410027419</v>
      </c>
      <c r="J183">
        <f t="shared" si="32"/>
        <v>-5.3296173440550341</v>
      </c>
      <c r="K183">
        <f t="shared" si="32"/>
        <v>-5.3127976843064761</v>
      </c>
      <c r="L183">
        <f t="shared" si="32"/>
        <v>-5.2868029536820371</v>
      </c>
      <c r="M183">
        <f t="shared" si="32"/>
        <v>-5.247191547491413</v>
      </c>
      <c r="N183">
        <f t="shared" si="28"/>
        <v>-5.1877742275640513</v>
      </c>
      <c r="O183">
        <f t="shared" si="28"/>
        <v>-5.1002117477199622</v>
      </c>
      <c r="P183">
        <f t="shared" si="28"/>
        <v>-4.9737325492708511</v>
      </c>
      <c r="Q183">
        <f t="shared" si="28"/>
        <v>-4.7533136815447428</v>
      </c>
      <c r="R183">
        <f t="shared" si="28"/>
        <v>-4.3612852916016953</v>
      </c>
      <c r="S183">
        <f t="shared" si="26"/>
        <v>-3.7409075065812543</v>
      </c>
      <c r="T183">
        <f t="shared" si="26"/>
        <v>-2.8804889708506134</v>
      </c>
      <c r="U183">
        <f t="shared" si="26"/>
        <v>-1.8130598158552889</v>
      </c>
      <c r="V183">
        <f t="shared" si="21"/>
        <v>0</v>
      </c>
      <c r="W183">
        <f t="shared" si="19"/>
        <v>0</v>
      </c>
      <c r="Y183">
        <v>12.6</v>
      </c>
      <c r="Z183">
        <f t="shared" si="22"/>
        <v>723.5367494426622</v>
      </c>
      <c r="AA183">
        <f t="shared" si="35"/>
        <v>723.61779791011304</v>
      </c>
      <c r="AB183">
        <f t="shared" si="35"/>
        <v>723.6834950921434</v>
      </c>
      <c r="AC183">
        <f t="shared" si="33"/>
        <v>723.78781207632323</v>
      </c>
      <c r="AD183">
        <f t="shared" si="33"/>
        <v>723.95668542549822</v>
      </c>
      <c r="AE183">
        <f t="shared" si="33"/>
        <v>724.2304759362753</v>
      </c>
      <c r="AF183">
        <f t="shared" si="33"/>
        <v>724.67196272468834</v>
      </c>
      <c r="AG183">
        <f t="shared" si="33"/>
        <v>725.37790118553607</v>
      </c>
      <c r="AH183">
        <f t="shared" si="33"/>
        <v>726.49539288383733</v>
      </c>
      <c r="AI183">
        <f t="shared" si="33"/>
        <v>728.24437561209186</v>
      </c>
      <c r="AJ183">
        <f t="shared" si="33"/>
        <v>730.94727499142732</v>
      </c>
      <c r="AK183">
        <f t="shared" si="33"/>
        <v>735.06593845503266</v>
      </c>
      <c r="AL183">
        <f t="shared" si="29"/>
        <v>741.24391174886216</v>
      </c>
      <c r="AM183">
        <f t="shared" si="29"/>
        <v>750.34828162968779</v>
      </c>
      <c r="AN183">
        <f t="shared" si="29"/>
        <v>763.49903179236696</v>
      </c>
      <c r="AO183">
        <f t="shared" si="29"/>
        <v>777.7123808955165</v>
      </c>
      <c r="AP183">
        <f t="shared" si="29"/>
        <v>788.00685764935997</v>
      </c>
      <c r="AQ183">
        <f t="shared" si="27"/>
        <v>791.57719664366289</v>
      </c>
      <c r="AR183">
        <f t="shared" si="27"/>
        <v>789.63901331856243</v>
      </c>
      <c r="AS183">
        <f t="shared" si="27"/>
        <v>786.37470415797497</v>
      </c>
      <c r="AT183">
        <f t="shared" si="23"/>
        <v>849.21265910362445</v>
      </c>
    </row>
    <row r="184" spans="1:46" x14ac:dyDescent="0.3">
      <c r="A184">
        <v>12.7</v>
      </c>
      <c r="B184">
        <f t="shared" si="20"/>
        <v>-5.3574699077960402</v>
      </c>
      <c r="C184">
        <f t="shared" si="34"/>
        <v>-5.3575091611459325</v>
      </c>
      <c r="D184">
        <f t="shared" si="34"/>
        <v>-5.357176032255798</v>
      </c>
      <c r="E184">
        <f t="shared" si="32"/>
        <v>-5.3565961954690318</v>
      </c>
      <c r="F184">
        <f t="shared" si="32"/>
        <v>-5.3556225739165599</v>
      </c>
      <c r="G184">
        <f t="shared" si="32"/>
        <v>-5.3540152543424666</v>
      </c>
      <c r="H184">
        <f t="shared" si="32"/>
        <v>-5.3513915621589341</v>
      </c>
      <c r="I184">
        <f t="shared" si="32"/>
        <v>-5.3471508679564108</v>
      </c>
      <c r="J184">
        <f t="shared" si="32"/>
        <v>-5.3403644168358264</v>
      </c>
      <c r="K184">
        <f t="shared" si="32"/>
        <v>-5.329618464297682</v>
      </c>
      <c r="L184">
        <f t="shared" si="32"/>
        <v>-5.3127983078054397</v>
      </c>
      <c r="M184">
        <f t="shared" si="32"/>
        <v>-5.286803299736003</v>
      </c>
      <c r="N184">
        <f t="shared" si="28"/>
        <v>-5.2471917390485148</v>
      </c>
      <c r="O184">
        <f t="shared" si="28"/>
        <v>-5.1877743333325403</v>
      </c>
      <c r="P184">
        <f t="shared" si="28"/>
        <v>-5.0583518390430289</v>
      </c>
      <c r="Q184">
        <f t="shared" si="28"/>
        <v>-4.7853627300721069</v>
      </c>
      <c r="R184">
        <f t="shared" si="28"/>
        <v>-4.3137840462636436</v>
      </c>
      <c r="S184">
        <f t="shared" si="26"/>
        <v>-3.6287358798118778</v>
      </c>
      <c r="T184">
        <f t="shared" si="26"/>
        <v>-2.7519657929415078</v>
      </c>
      <c r="U184">
        <f t="shared" si="26"/>
        <v>-1.7267236350093549</v>
      </c>
      <c r="V184">
        <f t="shared" si="21"/>
        <v>0</v>
      </c>
      <c r="W184">
        <f t="shared" si="19"/>
        <v>0</v>
      </c>
      <c r="Y184">
        <v>12.7</v>
      </c>
      <c r="Z184">
        <f t="shared" si="22"/>
        <v>723.5367494426622</v>
      </c>
      <c r="AA184">
        <f t="shared" si="35"/>
        <v>723.58490982179444</v>
      </c>
      <c r="AB184">
        <f t="shared" si="35"/>
        <v>723.62421151992453</v>
      </c>
      <c r="AC184">
        <f t="shared" si="33"/>
        <v>723.68715426764641</v>
      </c>
      <c r="AD184">
        <f t="shared" si="33"/>
        <v>723.78989097053818</v>
      </c>
      <c r="AE184">
        <f t="shared" si="33"/>
        <v>723.95786184847782</v>
      </c>
      <c r="AF184">
        <f t="shared" si="33"/>
        <v>724.23113919021034</v>
      </c>
      <c r="AG184">
        <f t="shared" si="33"/>
        <v>724.67233535280741</v>
      </c>
      <c r="AH184">
        <f t="shared" si="33"/>
        <v>725.37810984451414</v>
      </c>
      <c r="AI184">
        <f t="shared" si="33"/>
        <v>726.49550936166622</v>
      </c>
      <c r="AJ184">
        <f t="shared" si="33"/>
        <v>728.24444044073027</v>
      </c>
      <c r="AK184">
        <f t="shared" si="33"/>
        <v>730.94731097257363</v>
      </c>
      <c r="AL184">
        <f t="shared" si="29"/>
        <v>735.06595837228485</v>
      </c>
      <c r="AM184">
        <f t="shared" si="29"/>
        <v>741.24392274619743</v>
      </c>
      <c r="AN184">
        <f t="shared" si="29"/>
        <v>745.99587522291188</v>
      </c>
      <c r="AO184">
        <f t="shared" si="29"/>
        <v>743.91317903164133</v>
      </c>
      <c r="AP184">
        <f t="shared" si="29"/>
        <v>732.01205184488231</v>
      </c>
      <c r="AQ184">
        <f t="shared" si="27"/>
        <v>711.83964052136662</v>
      </c>
      <c r="AR184">
        <f t="shared" si="27"/>
        <v>688.75145271781764</v>
      </c>
      <c r="AS184">
        <f t="shared" si="27"/>
        <v>669.67564506595443</v>
      </c>
      <c r="AT184">
        <f t="shared" si="23"/>
        <v>723.53674930804766</v>
      </c>
    </row>
    <row r="185" spans="1:46" x14ac:dyDescent="0.3">
      <c r="A185">
        <v>12.8</v>
      </c>
      <c r="B185">
        <f t="shared" si="20"/>
        <v>-5.3577211292353422</v>
      </c>
      <c r="C185">
        <f t="shared" si="34"/>
        <v>-5.3577435597209897</v>
      </c>
      <c r="D185">
        <f t="shared" si="34"/>
        <v>-5.3575443538044469</v>
      </c>
      <c r="E185">
        <f t="shared" si="32"/>
        <v>-5.3571960263266298</v>
      </c>
      <c r="F185">
        <f t="shared" si="32"/>
        <v>-5.3566075098900416</v>
      </c>
      <c r="G185">
        <f t="shared" si="32"/>
        <v>-5.355628952858817</v>
      </c>
      <c r="H185">
        <f t="shared" si="32"/>
        <v>-5.3540188381481997</v>
      </c>
      <c r="I185">
        <f t="shared" si="32"/>
        <v>-5.3513935689673406</v>
      </c>
      <c r="J185">
        <f t="shared" si="32"/>
        <v>-5.3471519881990588</v>
      </c>
      <c r="K185">
        <f t="shared" si="32"/>
        <v>-5.34036504033479</v>
      </c>
      <c r="L185">
        <f t="shared" si="32"/>
        <v>-5.3296188103516471</v>
      </c>
      <c r="M185">
        <f t="shared" si="32"/>
        <v>-5.3127984993625414</v>
      </c>
      <c r="N185">
        <f t="shared" si="28"/>
        <v>-5.2868034055044921</v>
      </c>
      <c r="O185">
        <f t="shared" si="28"/>
        <v>-5.2053318303715814</v>
      </c>
      <c r="P185">
        <f t="shared" si="28"/>
        <v>-4.9994045141337962</v>
      </c>
      <c r="Q185">
        <f t="shared" si="28"/>
        <v>-4.6188222037619298</v>
      </c>
      <c r="R185">
        <f t="shared" si="28"/>
        <v>-4.052813318282289</v>
      </c>
      <c r="S185">
        <f t="shared" si="26"/>
        <v>-3.3248423326238972</v>
      </c>
      <c r="T185">
        <f t="shared" si="26"/>
        <v>-2.4749705439706196</v>
      </c>
      <c r="U185">
        <f t="shared" si="26"/>
        <v>-1.5432592491914188</v>
      </c>
      <c r="V185">
        <f t="shared" si="21"/>
        <v>0</v>
      </c>
      <c r="W185">
        <f t="shared" si="19"/>
        <v>0</v>
      </c>
      <c r="Y185">
        <v>12.8</v>
      </c>
      <c r="Z185">
        <f t="shared" si="22"/>
        <v>723.5367494426622</v>
      </c>
      <c r="AA185">
        <f t="shared" si="35"/>
        <v>723.56520254800853</v>
      </c>
      <c r="AB185">
        <f t="shared" si="35"/>
        <v>723.58856899729744</v>
      </c>
      <c r="AC185">
        <f t="shared" si="33"/>
        <v>723.62629041413948</v>
      </c>
      <c r="AD185">
        <f t="shared" si="33"/>
        <v>723.688330690626</v>
      </c>
      <c r="AE185">
        <f t="shared" si="33"/>
        <v>723.79055422447323</v>
      </c>
      <c r="AF185">
        <f t="shared" si="33"/>
        <v>723.95823447659689</v>
      </c>
      <c r="AG185">
        <f t="shared" si="33"/>
        <v>724.23134784918852</v>
      </c>
      <c r="AH185">
        <f t="shared" si="33"/>
        <v>724.67245183063619</v>
      </c>
      <c r="AI185">
        <f t="shared" si="33"/>
        <v>725.37817467315256</v>
      </c>
      <c r="AJ185">
        <f t="shared" si="33"/>
        <v>726.49554534281253</v>
      </c>
      <c r="AK185">
        <f t="shared" si="33"/>
        <v>728.24446035798246</v>
      </c>
      <c r="AL185">
        <f t="shared" si="29"/>
        <v>730.94732196990878</v>
      </c>
      <c r="AM185">
        <f t="shared" si="29"/>
        <v>730.71355196550894</v>
      </c>
      <c r="AN185">
        <f t="shared" si="29"/>
        <v>721.6580699854718</v>
      </c>
      <c r="AO185">
        <f t="shared" si="29"/>
        <v>700.29554617227768</v>
      </c>
      <c r="AP185">
        <f t="shared" si="29"/>
        <v>667.74596190364809</v>
      </c>
      <c r="AQ185">
        <f t="shared" si="27"/>
        <v>629.18630791903706</v>
      </c>
      <c r="AR185">
        <f t="shared" si="27"/>
        <v>591.87627226875873</v>
      </c>
      <c r="AS185">
        <f t="shared" si="27"/>
        <v>563.07554297010199</v>
      </c>
      <c r="AT185">
        <f t="shared" si="23"/>
        <v>606.83769016816609</v>
      </c>
    </row>
    <row r="186" spans="1:46" x14ac:dyDescent="0.3">
      <c r="A186">
        <v>12.9</v>
      </c>
      <c r="B186">
        <f t="shared" si="20"/>
        <v>-5.3578691704406394</v>
      </c>
      <c r="C186">
        <f t="shared" si="34"/>
        <v>-5.357881932613509</v>
      </c>
      <c r="D186">
        <f t="shared" si="34"/>
        <v>-5.3577635537918225</v>
      </c>
      <c r="E186">
        <f t="shared" si="32"/>
        <v>-5.3575556682254568</v>
      </c>
      <c r="F186">
        <f t="shared" si="32"/>
        <v>-5.3572024052688869</v>
      </c>
      <c r="G186">
        <f t="shared" si="32"/>
        <v>-5.3566110936957747</v>
      </c>
      <c r="H186">
        <f t="shared" si="32"/>
        <v>-5.3556309596672245</v>
      </c>
      <c r="I186">
        <f t="shared" si="32"/>
        <v>-5.3540199583908477</v>
      </c>
      <c r="J186">
        <f t="shared" si="32"/>
        <v>-5.3513941924663042</v>
      </c>
      <c r="K186">
        <f t="shared" si="32"/>
        <v>-5.3471523342530247</v>
      </c>
      <c r="L186">
        <f t="shared" si="32"/>
        <v>-5.3403652318918917</v>
      </c>
      <c r="M186">
        <f t="shared" si="32"/>
        <v>-5.3296189161201362</v>
      </c>
      <c r="N186">
        <f t="shared" si="28"/>
        <v>-5.2709385906856081</v>
      </c>
      <c r="O186">
        <f t="shared" si="28"/>
        <v>-5.0984335863057488</v>
      </c>
      <c r="P186">
        <f t="shared" si="28"/>
        <v>-4.7658021950904814</v>
      </c>
      <c r="Q186">
        <f t="shared" si="28"/>
        <v>-4.2668551023439782</v>
      </c>
      <c r="R186">
        <f t="shared" si="28"/>
        <v>-3.6298804901221828</v>
      </c>
      <c r="S186">
        <f t="shared" si="26"/>
        <v>-2.8990479824410302</v>
      </c>
      <c r="T186">
        <f t="shared" si="26"/>
        <v>-2.1161357888738084</v>
      </c>
      <c r="U186">
        <f t="shared" si="26"/>
        <v>-1.3094320904133423</v>
      </c>
      <c r="V186">
        <f t="shared" si="21"/>
        <v>0</v>
      </c>
      <c r="W186">
        <f t="shared" ref="W186:W197" si="36">IF(A186&gt;0,IF($B$38&gt;0,MAX(0,1-A186/$B$38),0),1)</f>
        <v>0</v>
      </c>
      <c r="Y186">
        <v>12.9</v>
      </c>
      <c r="Z186">
        <f t="shared" si="22"/>
        <v>723.5367494426622</v>
      </c>
      <c r="AA186">
        <f t="shared" si="35"/>
        <v>723.55346905996396</v>
      </c>
      <c r="AB186">
        <f t="shared" si="35"/>
        <v>723.56728144222348</v>
      </c>
      <c r="AC186">
        <f t="shared" si="33"/>
        <v>723.58974542027715</v>
      </c>
      <c r="AD186">
        <f t="shared" si="33"/>
        <v>723.62695366807452</v>
      </c>
      <c r="AE186">
        <f t="shared" si="33"/>
        <v>723.68870331874507</v>
      </c>
      <c r="AF186">
        <f t="shared" si="33"/>
        <v>723.79076288345141</v>
      </c>
      <c r="AG186">
        <f t="shared" si="33"/>
        <v>723.95835095442578</v>
      </c>
      <c r="AH186">
        <f t="shared" si="33"/>
        <v>724.23141267782694</v>
      </c>
      <c r="AI186">
        <f t="shared" si="33"/>
        <v>724.6724878117825</v>
      </c>
      <c r="AJ186">
        <f t="shared" si="33"/>
        <v>725.37819459040463</v>
      </c>
      <c r="AK186">
        <f t="shared" si="33"/>
        <v>726.49555634014769</v>
      </c>
      <c r="AL186">
        <f t="shared" si="29"/>
        <v>723.89205395120655</v>
      </c>
      <c r="AM186">
        <f t="shared" si="29"/>
        <v>711.36146920918316</v>
      </c>
      <c r="AN186">
        <f t="shared" si="29"/>
        <v>685.01322291487475</v>
      </c>
      <c r="AO186">
        <f t="shared" si="29"/>
        <v>645.49085285747844</v>
      </c>
      <c r="AP186">
        <f t="shared" si="29"/>
        <v>597.46980224643244</v>
      </c>
      <c r="AQ186">
        <f t="shared" si="27"/>
        <v>547.7825936510402</v>
      </c>
      <c r="AR186">
        <f t="shared" si="27"/>
        <v>503.51039817132147</v>
      </c>
      <c r="AS186">
        <f t="shared" si="27"/>
        <v>470.68878780102955</v>
      </c>
      <c r="AT186">
        <f t="shared" si="23"/>
        <v>504.72601340016115</v>
      </c>
    </row>
    <row r="187" spans="1:46" x14ac:dyDescent="0.3">
      <c r="A187">
        <v>13</v>
      </c>
      <c r="B187">
        <f t="shared" ref="B187:B197" si="37">0.5*(B186+C186+9.81/$J$38*(Z186-AA186)-$B$37*$J$41/(2*$J$37)*(B186*ABS(B186)+C186*ABS(C186)))</f>
        <v>-5.357955953216158</v>
      </c>
      <c r="C187">
        <f t="shared" si="34"/>
        <v>-5.3579631851141212</v>
      </c>
      <c r="D187">
        <f t="shared" si="34"/>
        <v>-5.357893247034518</v>
      </c>
      <c r="E187">
        <f t="shared" si="32"/>
        <v>-5.3577699327340795</v>
      </c>
      <c r="F187">
        <f t="shared" si="32"/>
        <v>-5.357559252031189</v>
      </c>
      <c r="G187">
        <f t="shared" si="32"/>
        <v>-5.3572044120772944</v>
      </c>
      <c r="H187">
        <f t="shared" si="32"/>
        <v>-5.3566122139384227</v>
      </c>
      <c r="I187">
        <f t="shared" si="32"/>
        <v>-5.355631583166188</v>
      </c>
      <c r="J187">
        <f t="shared" si="32"/>
        <v>-5.3540203044448127</v>
      </c>
      <c r="K187">
        <f t="shared" si="32"/>
        <v>-5.3513943840234051</v>
      </c>
      <c r="L187">
        <f t="shared" si="32"/>
        <v>-5.3471524400215129</v>
      </c>
      <c r="M187">
        <f t="shared" si="32"/>
        <v>-5.2985053232149593</v>
      </c>
      <c r="N187">
        <f t="shared" si="28"/>
        <v>-5.1412490969213929</v>
      </c>
      <c r="O187">
        <f t="shared" si="28"/>
        <v>-4.8314089554045081</v>
      </c>
      <c r="P187">
        <f t="shared" si="28"/>
        <v>-4.3658841745159309</v>
      </c>
      <c r="Q187">
        <f t="shared" si="28"/>
        <v>-3.7768604814507345</v>
      </c>
      <c r="R187">
        <f t="shared" si="28"/>
        <v>-3.1130897665027204</v>
      </c>
      <c r="S187">
        <f t="shared" si="26"/>
        <v>-2.4211739463720945</v>
      </c>
      <c r="T187">
        <f t="shared" si="26"/>
        <v>-1.733509528883753</v>
      </c>
      <c r="U187">
        <f t="shared" si="26"/>
        <v>-1.0639135735520597</v>
      </c>
      <c r="V187">
        <f t="shared" ref="V187:V197" si="38">$B$26*W187*SQRT(AT187/$J$39)</f>
        <v>0</v>
      </c>
      <c r="W187">
        <f t="shared" si="36"/>
        <v>0</v>
      </c>
      <c r="Y187">
        <v>13</v>
      </c>
      <c r="Z187">
        <f t="shared" ref="Z187:Z197" si="39">$J$39-$B$26^2/19.62</f>
        <v>723.5367494426622</v>
      </c>
      <c r="AA187">
        <f t="shared" si="35"/>
        <v>723.54652466865105</v>
      </c>
      <c r="AB187">
        <f t="shared" si="35"/>
        <v>723.55464548294356</v>
      </c>
      <c r="AC187">
        <f t="shared" si="33"/>
        <v>723.56794469615852</v>
      </c>
      <c r="AD187">
        <f t="shared" si="33"/>
        <v>723.59011804839611</v>
      </c>
      <c r="AE187">
        <f t="shared" si="33"/>
        <v>723.6271623270527</v>
      </c>
      <c r="AF187">
        <f t="shared" si="33"/>
        <v>723.68881979657397</v>
      </c>
      <c r="AG187">
        <f t="shared" si="33"/>
        <v>723.79082771208982</v>
      </c>
      <c r="AH187">
        <f t="shared" si="33"/>
        <v>723.95838693557209</v>
      </c>
      <c r="AI187">
        <f t="shared" si="33"/>
        <v>724.23143259507913</v>
      </c>
      <c r="AJ187">
        <f t="shared" si="33"/>
        <v>724.67249880911766</v>
      </c>
      <c r="AK187">
        <f t="shared" si="33"/>
        <v>721.02578818362872</v>
      </c>
      <c r="AL187">
        <f t="shared" si="29"/>
        <v>706.90970357942206</v>
      </c>
      <c r="AM187">
        <f t="shared" si="29"/>
        <v>678.19172490057224</v>
      </c>
      <c r="AN187">
        <f t="shared" si="29"/>
        <v>635.1942520811898</v>
      </c>
      <c r="AO187">
        <f t="shared" si="29"/>
        <v>582.1874789890295</v>
      </c>
      <c r="AP187">
        <f t="shared" si="29"/>
        <v>525.52748460487055</v>
      </c>
      <c r="AQ187">
        <f t="shared" si="27"/>
        <v>471.79389249871679</v>
      </c>
      <c r="AR187">
        <f t="shared" si="27"/>
        <v>426.59510918331102</v>
      </c>
      <c r="AS187">
        <f t="shared" si="27"/>
        <v>394.10503021737821</v>
      </c>
      <c r="AT187">
        <f t="shared" ref="AT187:AT197" si="40">0.5*(AS186+AT186+$J$38/9.81*(U186-V186)-$B$37*$J$41/(19.62*$J$37)*(U186*ABS(U186)-V186*ABS(V186)))</f>
        <v>419.63294941702708</v>
      </c>
    </row>
    <row r="188" spans="1:46" x14ac:dyDescent="0.3">
      <c r="A188">
        <v>13.1</v>
      </c>
      <c r="B188">
        <f t="shared" si="37"/>
        <v>-5.3580065765018796</v>
      </c>
      <c r="C188">
        <f t="shared" si="34"/>
        <v>-5.3580106590249263</v>
      </c>
      <c r="D188">
        <f t="shared" si="34"/>
        <v>-5.3579695640563791</v>
      </c>
      <c r="E188">
        <f t="shared" si="32"/>
        <v>-5.3578968308402501</v>
      </c>
      <c r="F188">
        <f t="shared" si="32"/>
        <v>-5.357771939542487</v>
      </c>
      <c r="G188">
        <f t="shared" si="32"/>
        <v>-5.3575603722738379</v>
      </c>
      <c r="H188">
        <f t="shared" si="32"/>
        <v>-5.3572050355762579</v>
      </c>
      <c r="I188">
        <f t="shared" si="32"/>
        <v>-5.3566125599923877</v>
      </c>
      <c r="J188">
        <f t="shared" si="32"/>
        <v>-5.3556317747232898</v>
      </c>
      <c r="K188">
        <f t="shared" si="32"/>
        <v>-5.3540204102133018</v>
      </c>
      <c r="L188">
        <f t="shared" si="32"/>
        <v>-5.3095344753464726</v>
      </c>
      <c r="M188">
        <f t="shared" si="32"/>
        <v>-5.1587826208227696</v>
      </c>
      <c r="N188">
        <f t="shared" si="28"/>
        <v>-4.8589756879338584</v>
      </c>
      <c r="O188">
        <f t="shared" si="28"/>
        <v>-4.4086996851315741</v>
      </c>
      <c r="P188">
        <f t="shared" si="28"/>
        <v>-3.8424672417647607</v>
      </c>
      <c r="Q188">
        <f t="shared" si="28"/>
        <v>-3.2121188386746726</v>
      </c>
      <c r="R188">
        <f t="shared" si="28"/>
        <v>-2.5681539377006461</v>
      </c>
      <c r="S188">
        <f t="shared" si="26"/>
        <v>-1.9475513129454434</v>
      </c>
      <c r="T188">
        <f t="shared" si="26"/>
        <v>-1.3689517310503461</v>
      </c>
      <c r="U188">
        <f t="shared" si="26"/>
        <v>-0.83327496674224633</v>
      </c>
      <c r="V188">
        <f t="shared" si="38"/>
        <v>0</v>
      </c>
      <c r="W188">
        <f t="shared" si="36"/>
        <v>0</v>
      </c>
      <c r="Y188">
        <v>13.1</v>
      </c>
      <c r="Z188">
        <f t="shared" si="39"/>
        <v>723.5367494426622</v>
      </c>
      <c r="AA188">
        <f t="shared" si="35"/>
        <v>723.54243750840567</v>
      </c>
      <c r="AB188">
        <f t="shared" si="35"/>
        <v>723.54718792258609</v>
      </c>
      <c r="AC188">
        <f t="shared" si="33"/>
        <v>723.55501811106262</v>
      </c>
      <c r="AD188">
        <f t="shared" si="33"/>
        <v>723.5681533551367</v>
      </c>
      <c r="AE188">
        <f t="shared" si="33"/>
        <v>723.59023452622512</v>
      </c>
      <c r="AF188">
        <f t="shared" si="33"/>
        <v>723.62722715569112</v>
      </c>
      <c r="AG188">
        <f t="shared" si="33"/>
        <v>723.68885577772016</v>
      </c>
      <c r="AH188">
        <f t="shared" si="33"/>
        <v>723.7908476293419</v>
      </c>
      <c r="AI188">
        <f t="shared" si="33"/>
        <v>723.95839793290725</v>
      </c>
      <c r="AJ188">
        <f t="shared" si="33"/>
        <v>719.87902618830333</v>
      </c>
      <c r="AK188">
        <f t="shared" si="33"/>
        <v>705.08664604839214</v>
      </c>
      <c r="AL188">
        <f t="shared" si="29"/>
        <v>675.32545913299452</v>
      </c>
      <c r="AM188">
        <f t="shared" si="29"/>
        <v>630.7424864514287</v>
      </c>
      <c r="AN188">
        <f t="shared" si="29"/>
        <v>575.36598097472699</v>
      </c>
      <c r="AO188">
        <f t="shared" si="29"/>
        <v>515.23088382858202</v>
      </c>
      <c r="AP188">
        <f t="shared" si="29"/>
        <v>456.51156924131396</v>
      </c>
      <c r="AQ188">
        <f t="shared" si="27"/>
        <v>404.34000013714143</v>
      </c>
      <c r="AR188">
        <f t="shared" si="27"/>
        <v>362.38852454477353</v>
      </c>
      <c r="AS188">
        <f t="shared" si="27"/>
        <v>332.99273880774149</v>
      </c>
      <c r="AT188">
        <f t="shared" si="40"/>
        <v>351.55849822581115</v>
      </c>
    </row>
    <row r="189" spans="1:46" x14ac:dyDescent="0.3">
      <c r="A189">
        <v>13.2</v>
      </c>
      <c r="B189">
        <f t="shared" si="37"/>
        <v>-5.3580359706677871</v>
      </c>
      <c r="C189">
        <f t="shared" si="34"/>
        <v>-5.3580382670869984</v>
      </c>
      <c r="D189">
        <f t="shared" si="34"/>
        <v>-5.3580142428306594</v>
      </c>
      <c r="E189">
        <f t="shared" si="32"/>
        <v>-5.3579715708647875</v>
      </c>
      <c r="F189">
        <f t="shared" si="32"/>
        <v>-5.357897951082899</v>
      </c>
      <c r="G189">
        <f t="shared" si="32"/>
        <v>-5.3577725630414506</v>
      </c>
      <c r="H189">
        <f t="shared" si="32"/>
        <v>-5.3575607183278029</v>
      </c>
      <c r="I189">
        <f t="shared" si="32"/>
        <v>-5.3572052271333588</v>
      </c>
      <c r="J189">
        <f t="shared" si="32"/>
        <v>-5.3566126657608768</v>
      </c>
      <c r="K189">
        <f t="shared" si="32"/>
        <v>-5.3137718660463582</v>
      </c>
      <c r="L189">
        <f t="shared" si="32"/>
        <v>-5.1656505910145585</v>
      </c>
      <c r="M189">
        <f t="shared" si="32"/>
        <v>-4.8700048400653717</v>
      </c>
      <c r="N189">
        <f t="shared" si="28"/>
        <v>-4.4262332090329499</v>
      </c>
      <c r="O189">
        <f t="shared" si="28"/>
        <v>-3.870033974294111</v>
      </c>
      <c r="P189">
        <f t="shared" si="28"/>
        <v>-3.2549343492903162</v>
      </c>
      <c r="Q189">
        <f t="shared" si="28"/>
        <v>-2.6337606980146733</v>
      </c>
      <c r="R189">
        <f t="shared" si="28"/>
        <v>-2.0465803851173949</v>
      </c>
      <c r="S189">
        <f t="shared" si="26"/>
        <v>-1.5159317223788973</v>
      </c>
      <c r="T189">
        <f t="shared" si="26"/>
        <v>-1.0473167508039363</v>
      </c>
      <c r="U189">
        <f t="shared" si="26"/>
        <v>-0.63239618013839805</v>
      </c>
      <c r="V189">
        <f t="shared" si="38"/>
        <v>0</v>
      </c>
      <c r="W189">
        <f t="shared" si="36"/>
        <v>0</v>
      </c>
      <c r="Y189">
        <v>13.2</v>
      </c>
      <c r="Z189">
        <f t="shared" si="39"/>
        <v>723.5367494426622</v>
      </c>
      <c r="AA189">
        <f t="shared" si="35"/>
        <v>723.54004448820979</v>
      </c>
      <c r="AB189">
        <f t="shared" si="35"/>
        <v>723.54281013652474</v>
      </c>
      <c r="AC189">
        <f t="shared" si="33"/>
        <v>723.54739658156427</v>
      </c>
      <c r="AD189">
        <f t="shared" si="33"/>
        <v>723.55513458889152</v>
      </c>
      <c r="AE189">
        <f t="shared" si="33"/>
        <v>723.56821818377512</v>
      </c>
      <c r="AF189">
        <f t="shared" si="33"/>
        <v>723.59027050737132</v>
      </c>
      <c r="AG189">
        <f t="shared" si="33"/>
        <v>723.62724707294319</v>
      </c>
      <c r="AH189">
        <f t="shared" si="33"/>
        <v>723.68886677505543</v>
      </c>
      <c r="AI189">
        <f t="shared" si="33"/>
        <v>719.43844122256598</v>
      </c>
      <c r="AJ189">
        <f t="shared" si="33"/>
        <v>704.37254517218162</v>
      </c>
      <c r="AK189">
        <f t="shared" si="33"/>
        <v>674.17869713766902</v>
      </c>
      <c r="AL189">
        <f t="shared" si="29"/>
        <v>628.91942892039879</v>
      </c>
      <c r="AM189">
        <f t="shared" si="29"/>
        <v>572.49971520714928</v>
      </c>
      <c r="AN189">
        <f t="shared" si="29"/>
        <v>510.77911819882092</v>
      </c>
      <c r="AO189">
        <f t="shared" si="29"/>
        <v>449.69007122701152</v>
      </c>
      <c r="AP189">
        <f t="shared" si="29"/>
        <v>394.04339936085285</v>
      </c>
      <c r="AQ189">
        <f t="shared" si="27"/>
        <v>347.10620128737065</v>
      </c>
      <c r="AR189">
        <f t="shared" si="27"/>
        <v>310.7376297615719</v>
      </c>
      <c r="AS189">
        <f t="shared" si="27"/>
        <v>285.80476695759853</v>
      </c>
      <c r="AT189">
        <f t="shared" si="40"/>
        <v>298.95551321213355</v>
      </c>
    </row>
    <row r="190" spans="1:46" x14ac:dyDescent="0.3">
      <c r="A190">
        <v>13.3</v>
      </c>
      <c r="B190">
        <f t="shared" si="37"/>
        <v>-5.3580529641699526</v>
      </c>
      <c r="C190">
        <f t="shared" si="34"/>
        <v>-5.3580542515564744</v>
      </c>
      <c r="D190">
        <f t="shared" si="34"/>
        <v>-5.3580402738954067</v>
      </c>
      <c r="E190">
        <f t="shared" si="32"/>
        <v>-5.3580153630733074</v>
      </c>
      <c r="F190">
        <f t="shared" si="32"/>
        <v>-5.3579721943637502</v>
      </c>
      <c r="G190">
        <f t="shared" si="32"/>
        <v>-5.3578982971368641</v>
      </c>
      <c r="H190">
        <f t="shared" si="32"/>
        <v>-5.3577727545985514</v>
      </c>
      <c r="I190">
        <f t="shared" si="32"/>
        <v>-5.3575608240962911</v>
      </c>
      <c r="J190">
        <f t="shared" si="32"/>
        <v>-5.3153453184564272</v>
      </c>
      <c r="K190">
        <f t="shared" si="32"/>
        <v>-5.1682428465621335</v>
      </c>
      <c r="L190">
        <f t="shared" si="32"/>
        <v>-4.8742422307652573</v>
      </c>
      <c r="M190">
        <f t="shared" si="32"/>
        <v>-4.4331011792247397</v>
      </c>
      <c r="N190">
        <f t="shared" si="28"/>
        <v>-3.8810631264256248</v>
      </c>
      <c r="O190">
        <f t="shared" si="28"/>
        <v>-3.2724678731916925</v>
      </c>
      <c r="P190">
        <f t="shared" si="28"/>
        <v>-2.6613274305440235</v>
      </c>
      <c r="Q190">
        <f t="shared" si="28"/>
        <v>-2.0893958957330385</v>
      </c>
      <c r="R190">
        <f t="shared" si="28"/>
        <v>-1.581538482692924</v>
      </c>
      <c r="S190">
        <f t="shared" si="26"/>
        <v>-1.1463458229758881</v>
      </c>
      <c r="T190">
        <f t="shared" si="26"/>
        <v>-0.77937617146694937</v>
      </c>
      <c r="U190">
        <f t="shared" si="26"/>
        <v>-0.46700025611275731</v>
      </c>
      <c r="V190">
        <f t="shared" si="38"/>
        <v>0</v>
      </c>
      <c r="W190">
        <f t="shared" si="36"/>
        <v>0</v>
      </c>
      <c r="Y190">
        <v>13.3</v>
      </c>
      <c r="Z190">
        <f t="shared" si="39"/>
        <v>723.5367494426622</v>
      </c>
      <c r="AA190">
        <f t="shared" si="35"/>
        <v>723.53865020784679</v>
      </c>
      <c r="AB190">
        <f t="shared" si="35"/>
        <v>723.54025314718797</v>
      </c>
      <c r="AC190">
        <f t="shared" si="33"/>
        <v>723.54292661435363</v>
      </c>
      <c r="AD190">
        <f t="shared" si="33"/>
        <v>723.54746141020269</v>
      </c>
      <c r="AE190">
        <f t="shared" si="33"/>
        <v>723.55517057003783</v>
      </c>
      <c r="AF190">
        <f t="shared" si="33"/>
        <v>723.56823810102719</v>
      </c>
      <c r="AG190">
        <f t="shared" si="33"/>
        <v>723.59028150470647</v>
      </c>
      <c r="AH190">
        <f t="shared" si="33"/>
        <v>719.27484066616739</v>
      </c>
      <c r="AI190">
        <f t="shared" si="33"/>
        <v>704.1030140143298</v>
      </c>
      <c r="AJ190">
        <f t="shared" si="33"/>
        <v>673.73811217193168</v>
      </c>
      <c r="AK190">
        <f t="shared" si="33"/>
        <v>628.20532804418826</v>
      </c>
      <c r="AL190">
        <f t="shared" si="29"/>
        <v>571.35295321182377</v>
      </c>
      <c r="AM190">
        <f t="shared" si="29"/>
        <v>508.95606066779101</v>
      </c>
      <c r="AN190">
        <f t="shared" si="29"/>
        <v>446.8238054594338</v>
      </c>
      <c r="AO190">
        <f t="shared" si="29"/>
        <v>389.59163373109175</v>
      </c>
      <c r="AP190">
        <f t="shared" si="29"/>
        <v>340.2847032730682</v>
      </c>
      <c r="AQ190">
        <f t="shared" si="27"/>
        <v>300.44102898528337</v>
      </c>
      <c r="AR190">
        <f t="shared" si="27"/>
        <v>270.52244370019559</v>
      </c>
      <c r="AS190">
        <f t="shared" si="27"/>
        <v>250.39891165912513</v>
      </c>
      <c r="AT190">
        <f t="shared" si="40"/>
        <v>259.50327445075976</v>
      </c>
    </row>
    <row r="191" spans="1:46" x14ac:dyDescent="0.3">
      <c r="A191">
        <v>13.4</v>
      </c>
      <c r="B191">
        <f t="shared" si="37"/>
        <v>-5.3580627483075576</v>
      </c>
      <c r="C191">
        <f t="shared" si="34"/>
        <v>-5.3580634677294432</v>
      </c>
      <c r="D191">
        <f t="shared" si="34"/>
        <v>-5.3580553717991215</v>
      </c>
      <c r="E191">
        <f t="shared" si="32"/>
        <v>-5.3580408973943694</v>
      </c>
      <c r="F191">
        <f t="shared" si="32"/>
        <v>-5.3580157091272733</v>
      </c>
      <c r="G191">
        <f t="shared" si="32"/>
        <v>-5.357972385920851</v>
      </c>
      <c r="H191">
        <f t="shared" si="32"/>
        <v>-5.3578984029053522</v>
      </c>
      <c r="I191">
        <f t="shared" si="32"/>
        <v>-5.3159128459216198</v>
      </c>
      <c r="J191">
        <f t="shared" si="32"/>
        <v>-5.1691910048975478</v>
      </c>
      <c r="K191">
        <f t="shared" si="32"/>
        <v>-4.8758156831753263</v>
      </c>
      <c r="L191">
        <f t="shared" si="32"/>
        <v>-4.4356934347723147</v>
      </c>
      <c r="M191">
        <f t="shared" si="32"/>
        <v>-3.8853005171255099</v>
      </c>
      <c r="N191">
        <f t="shared" si="28"/>
        <v>-3.2793358433834827</v>
      </c>
      <c r="O191">
        <f t="shared" si="28"/>
        <v>-2.6723565826755369</v>
      </c>
      <c r="P191">
        <f t="shared" si="28"/>
        <v>-2.1069294196344148</v>
      </c>
      <c r="Q191">
        <f t="shared" si="28"/>
        <v>-1.6091052152222745</v>
      </c>
      <c r="R191">
        <f t="shared" si="28"/>
        <v>-1.1891613335915319</v>
      </c>
      <c r="S191">
        <f t="shared" si="26"/>
        <v>-0.84498293178097561</v>
      </c>
      <c r="T191">
        <f t="shared" si="26"/>
        <v>-0.56602932828470887</v>
      </c>
      <c r="U191">
        <f t="shared" si="26"/>
        <v>-0.33669884537221706</v>
      </c>
      <c r="V191">
        <f t="shared" si="38"/>
        <v>0</v>
      </c>
      <c r="W191">
        <f t="shared" si="36"/>
        <v>0</v>
      </c>
      <c r="Y191">
        <v>13.4</v>
      </c>
      <c r="Z191">
        <f t="shared" si="39"/>
        <v>723.5367494426622</v>
      </c>
      <c r="AA191">
        <f t="shared" si="35"/>
        <v>723.53784155588141</v>
      </c>
      <c r="AB191">
        <f t="shared" si="35"/>
        <v>723.53876668567568</v>
      </c>
      <c r="AC191">
        <f t="shared" si="33"/>
        <v>723.54031797582638</v>
      </c>
      <c r="AD191">
        <f t="shared" si="33"/>
        <v>723.54296259549994</v>
      </c>
      <c r="AE191">
        <f t="shared" si="33"/>
        <v>723.54748132745476</v>
      </c>
      <c r="AF191">
        <f t="shared" si="33"/>
        <v>723.55518156737298</v>
      </c>
      <c r="AG191">
        <f t="shared" si="33"/>
        <v>719.21583169425139</v>
      </c>
      <c r="AH191">
        <f t="shared" si="33"/>
        <v>704.00442874398095</v>
      </c>
      <c r="AI191">
        <f t="shared" si="33"/>
        <v>673.57451161553297</v>
      </c>
      <c r="AJ191">
        <f t="shared" si="33"/>
        <v>627.93579688633645</v>
      </c>
      <c r="AK191">
        <f t="shared" si="33"/>
        <v>570.91236824608643</v>
      </c>
      <c r="AL191">
        <f t="shared" si="29"/>
        <v>508.24195979158048</v>
      </c>
      <c r="AM191">
        <f t="shared" si="29"/>
        <v>445.67704346410824</v>
      </c>
      <c r="AN191">
        <f t="shared" si="29"/>
        <v>387.76857620006183</v>
      </c>
      <c r="AO191">
        <f t="shared" si="29"/>
        <v>337.41843750549049</v>
      </c>
      <c r="AP191">
        <f t="shared" si="29"/>
        <v>295.98926335552227</v>
      </c>
      <c r="AQ191">
        <f t="shared" si="27"/>
        <v>263.70094568589315</v>
      </c>
      <c r="AR191">
        <f t="shared" si="27"/>
        <v>240.10231088283658</v>
      </c>
      <c r="AS191">
        <f t="shared" si="27"/>
        <v>224.49483181266987</v>
      </c>
      <c r="AT191">
        <f t="shared" si="40"/>
        <v>230.67279227843824</v>
      </c>
    </row>
    <row r="192" spans="1:46" x14ac:dyDescent="0.3">
      <c r="A192">
        <v>13.5</v>
      </c>
      <c r="B192">
        <f t="shared" si="37"/>
        <v>-5.3580683597982457</v>
      </c>
      <c r="C192">
        <f t="shared" si="34"/>
        <v>-5.3580687606190072</v>
      </c>
      <c r="D192">
        <f t="shared" si="34"/>
        <v>-5.3580640912284059</v>
      </c>
      <c r="E192">
        <f t="shared" si="32"/>
        <v>-5.3580557178530874</v>
      </c>
      <c r="F192">
        <f t="shared" si="32"/>
        <v>-5.3580410889514702</v>
      </c>
      <c r="G192">
        <f t="shared" si="32"/>
        <v>-5.3580158148957606</v>
      </c>
      <c r="H192">
        <f t="shared" si="32"/>
        <v>-5.3161124772439194</v>
      </c>
      <c r="I192">
        <f t="shared" si="32"/>
        <v>-5.1695285837066089</v>
      </c>
      <c r="J192">
        <f t="shared" si="32"/>
        <v>-4.8763832106405181</v>
      </c>
      <c r="K192">
        <f t="shared" si="32"/>
        <v>-4.4366415931077299</v>
      </c>
      <c r="L192">
        <f t="shared" si="32"/>
        <v>-3.8868739695355798</v>
      </c>
      <c r="M192">
        <f t="shared" si="32"/>
        <v>-3.2819280989310577</v>
      </c>
      <c r="N192">
        <f t="shared" si="28"/>
        <v>-2.676593973375422</v>
      </c>
      <c r="O192">
        <f t="shared" si="28"/>
        <v>-2.1137973898262046</v>
      </c>
      <c r="P192">
        <f t="shared" si="28"/>
        <v>-1.6201343673537878</v>
      </c>
      <c r="Q192">
        <f t="shared" si="28"/>
        <v>-1.2066948574929082</v>
      </c>
      <c r="R192">
        <f t="shared" si="28"/>
        <v>-0.8725496643103261</v>
      </c>
      <c r="S192">
        <f t="shared" si="26"/>
        <v>-0.60884483890035246</v>
      </c>
      <c r="T192">
        <f t="shared" si="26"/>
        <v>-0.40230560568624324</v>
      </c>
      <c r="U192">
        <f t="shared" si="26"/>
        <v>-0.23766977320649771</v>
      </c>
      <c r="V192">
        <f t="shared" si="38"/>
        <v>0</v>
      </c>
      <c r="W192">
        <f t="shared" si="36"/>
        <v>0</v>
      </c>
      <c r="Y192">
        <v>13.5</v>
      </c>
      <c r="Z192">
        <f t="shared" si="39"/>
        <v>723.5367494426622</v>
      </c>
      <c r="AA192">
        <f t="shared" si="35"/>
        <v>723.53737457596276</v>
      </c>
      <c r="AB192">
        <f t="shared" si="35"/>
        <v>723.53790638451983</v>
      </c>
      <c r="AC192">
        <f t="shared" si="33"/>
        <v>723.53880266682211</v>
      </c>
      <c r="AD192">
        <f t="shared" si="33"/>
        <v>723.54033789307846</v>
      </c>
      <c r="AE192">
        <f t="shared" si="33"/>
        <v>723.54297359283498</v>
      </c>
      <c r="AF192">
        <f t="shared" si="33"/>
        <v>719.19507492067896</v>
      </c>
      <c r="AG192">
        <f t="shared" si="33"/>
        <v>703.96932880664735</v>
      </c>
      <c r="AH192">
        <f t="shared" si="33"/>
        <v>673.51550264361708</v>
      </c>
      <c r="AI192">
        <f t="shared" si="33"/>
        <v>627.8372116159876</v>
      </c>
      <c r="AJ192">
        <f t="shared" si="33"/>
        <v>570.74876768968772</v>
      </c>
      <c r="AK192">
        <f t="shared" si="33"/>
        <v>507.97242863372867</v>
      </c>
      <c r="AL192">
        <f t="shared" si="29"/>
        <v>445.23645849837089</v>
      </c>
      <c r="AM192">
        <f t="shared" si="29"/>
        <v>387.05447532385125</v>
      </c>
      <c r="AN192">
        <f t="shared" si="29"/>
        <v>336.27167551016493</v>
      </c>
      <c r="AO192">
        <f t="shared" si="29"/>
        <v>294.16620582449229</v>
      </c>
      <c r="AP192">
        <f t="shared" si="29"/>
        <v>260.83467991831537</v>
      </c>
      <c r="AQ192">
        <f t="shared" si="27"/>
        <v>235.65054525307545</v>
      </c>
      <c r="AR192">
        <f t="shared" si="27"/>
        <v>217.67333379836745</v>
      </c>
      <c r="AS192">
        <f t="shared" si="27"/>
        <v>205.96095041598895</v>
      </c>
      <c r="AT192">
        <f t="shared" si="40"/>
        <v>210.07959072650914</v>
      </c>
    </row>
    <row r="193" spans="1:46" x14ac:dyDescent="0.3">
      <c r="A193">
        <v>13.6</v>
      </c>
      <c r="B193">
        <f t="shared" si="37"/>
        <v>-5.3580715663643508</v>
      </c>
      <c r="C193">
        <f t="shared" si="34"/>
        <v>-5.3580717890425538</v>
      </c>
      <c r="D193">
        <f t="shared" si="34"/>
        <v>-5.358069106672974</v>
      </c>
      <c r="E193">
        <f t="shared" si="32"/>
        <v>-5.3580642827855076</v>
      </c>
      <c r="F193">
        <f t="shared" si="32"/>
        <v>-5.3580558236215747</v>
      </c>
      <c r="G193">
        <f t="shared" si="32"/>
        <v>-5.3161811802745387</v>
      </c>
      <c r="H193">
        <f t="shared" si="32"/>
        <v>-5.1696459956970182</v>
      </c>
      <c r="I193">
        <f t="shared" si="32"/>
        <v>-4.8765828419628185</v>
      </c>
      <c r="J193">
        <f t="shared" si="32"/>
        <v>-4.4369791719167901</v>
      </c>
      <c r="K193">
        <f t="shared" si="32"/>
        <v>-3.8874414970007707</v>
      </c>
      <c r="L193">
        <f t="shared" si="32"/>
        <v>-3.282876257266472</v>
      </c>
      <c r="M193">
        <f t="shared" si="32"/>
        <v>-2.6781674257854919</v>
      </c>
      <c r="N193">
        <f t="shared" si="32"/>
        <v>-2.1163896453737796</v>
      </c>
      <c r="O193">
        <f t="shared" si="32"/>
        <v>-1.6243717580536734</v>
      </c>
      <c r="P193">
        <f t="shared" si="32"/>
        <v>-1.2135628276846977</v>
      </c>
      <c r="Q193">
        <f t="shared" ref="Q193:R203" si="41">0.5*(P192+R192+9.81/$J$38*(AN192-AP192)-$B$37*$J$41/(2*$J$37)*(P192*ABS(P192)+R192*ABS(R192)))</f>
        <v>-0.88357881644183922</v>
      </c>
      <c r="R193">
        <f t="shared" si="41"/>
        <v>-0.62637836280172876</v>
      </c>
      <c r="S193">
        <f t="shared" si="26"/>
        <v>-0.42987233821559395</v>
      </c>
      <c r="T193">
        <f t="shared" si="26"/>
        <v>-0.28048528382214144</v>
      </c>
      <c r="U193">
        <f t="shared" si="26"/>
        <v>-0.16463583248286179</v>
      </c>
      <c r="V193">
        <f t="shared" si="38"/>
        <v>0</v>
      </c>
      <c r="W193">
        <f t="shared" si="36"/>
        <v>0</v>
      </c>
      <c r="Y193">
        <v>13.6</v>
      </c>
      <c r="Z193">
        <f t="shared" si="39"/>
        <v>723.5367494426622</v>
      </c>
      <c r="AA193">
        <f t="shared" si="35"/>
        <v>723.53710600017428</v>
      </c>
      <c r="AB193">
        <f t="shared" si="35"/>
        <v>723.53741055710918</v>
      </c>
      <c r="AC193">
        <f t="shared" si="33"/>
        <v>723.5379263017719</v>
      </c>
      <c r="AD193">
        <f t="shared" si="33"/>
        <v>723.53881366415715</v>
      </c>
      <c r="AE193">
        <f t="shared" si="33"/>
        <v>719.18793148630266</v>
      </c>
      <c r="AF193">
        <f t="shared" si="33"/>
        <v>703.95712083210947</v>
      </c>
      <c r="AG193">
        <f t="shared" si="33"/>
        <v>673.49474587004454</v>
      </c>
      <c r="AH193">
        <f t="shared" si="33"/>
        <v>627.802111678654</v>
      </c>
      <c r="AI193">
        <f t="shared" si="33"/>
        <v>570.68975871777184</v>
      </c>
      <c r="AJ193">
        <f t="shared" si="33"/>
        <v>507.87384336337976</v>
      </c>
      <c r="AK193">
        <f t="shared" si="33"/>
        <v>445.07285794197219</v>
      </c>
      <c r="AL193">
        <f t="shared" si="33"/>
        <v>386.78494416599938</v>
      </c>
      <c r="AM193">
        <f t="shared" si="33"/>
        <v>335.83109054442758</v>
      </c>
      <c r="AN193">
        <f t="shared" si="33"/>
        <v>293.45210494828177</v>
      </c>
      <c r="AO193">
        <f t="shared" ref="AO193:AP203" si="42">0.5*(AN192+AP192+$J$38/9.81*(P192-R192)-$B$37*$J$41/(19.62*$J$37)*(P192*ABS(P192)-R192*ABS(R192)))</f>
        <v>259.68791792298987</v>
      </c>
      <c r="AP193">
        <f t="shared" si="42"/>
        <v>233.82748772204548</v>
      </c>
      <c r="AQ193">
        <f t="shared" si="27"/>
        <v>214.80706803078971</v>
      </c>
      <c r="AR193">
        <f t="shared" si="27"/>
        <v>201.50918478622785</v>
      </c>
      <c r="AS193">
        <f t="shared" si="27"/>
        <v>192.96149193624214</v>
      </c>
      <c r="AT193">
        <f t="shared" si="40"/>
        <v>195.6643496400244</v>
      </c>
    </row>
    <row r="194" spans="1:46" x14ac:dyDescent="0.3">
      <c r="A194">
        <v>13.7</v>
      </c>
      <c r="B194">
        <f t="shared" si="37"/>
        <v>-5.3580733923256059</v>
      </c>
      <c r="C194">
        <f t="shared" si="34"/>
        <v>-5.3580735157013706</v>
      </c>
      <c r="D194">
        <f t="shared" si="34"/>
        <v>-5.3580719805996537</v>
      </c>
      <c r="E194">
        <f t="shared" si="34"/>
        <v>-5.3580692124414604</v>
      </c>
      <c r="F194">
        <f t="shared" si="34"/>
        <v>-5.3162043741085752</v>
      </c>
      <c r="G194">
        <f t="shared" si="34"/>
        <v>-5.1696860044228323</v>
      </c>
      <c r="H194">
        <f t="shared" si="34"/>
        <v>-4.8766515449934378</v>
      </c>
      <c r="I194">
        <f t="shared" si="34"/>
        <v>-4.4370965839071994</v>
      </c>
      <c r="J194">
        <f t="shared" si="34"/>
        <v>-3.8876411283230712</v>
      </c>
      <c r="K194">
        <f t="shared" si="34"/>
        <v>-3.2832138360755332</v>
      </c>
      <c r="L194">
        <f t="shared" si="34"/>
        <v>-2.6787349532506832</v>
      </c>
      <c r="M194">
        <f t="shared" si="34"/>
        <v>-2.1173378037091939</v>
      </c>
      <c r="N194">
        <f t="shared" si="34"/>
        <v>-1.6259452104637433</v>
      </c>
      <c r="O194">
        <f t="shared" si="34"/>
        <v>-1.2161550832322732</v>
      </c>
      <c r="P194">
        <f t="shared" si="34"/>
        <v>-0.88781620714172493</v>
      </c>
      <c r="Q194">
        <f t="shared" si="41"/>
        <v>-0.63324633299351807</v>
      </c>
      <c r="R194">
        <f t="shared" si="41"/>
        <v>-0.44090149034710702</v>
      </c>
      <c r="S194">
        <f t="shared" si="26"/>
        <v>-0.29801880772351796</v>
      </c>
      <c r="T194">
        <f t="shared" si="26"/>
        <v>-0.19220256501221236</v>
      </c>
      <c r="U194">
        <f t="shared" si="26"/>
        <v>-0.11213586113447471</v>
      </c>
      <c r="V194">
        <f t="shared" si="38"/>
        <v>0</v>
      </c>
      <c r="W194">
        <f t="shared" si="36"/>
        <v>0</v>
      </c>
      <c r="Y194">
        <v>13.7</v>
      </c>
      <c r="Z194">
        <f t="shared" si="39"/>
        <v>723.5367494426622</v>
      </c>
      <c r="AA194">
        <f t="shared" si="35"/>
        <v>723.53695212602202</v>
      </c>
      <c r="AB194">
        <f t="shared" si="35"/>
        <v>723.53712591742624</v>
      </c>
      <c r="AC194">
        <f t="shared" si="35"/>
        <v>723.53742155444422</v>
      </c>
      <c r="AD194">
        <f t="shared" si="35"/>
        <v>719.1855198949961</v>
      </c>
      <c r="AE194">
        <f t="shared" si="35"/>
        <v>703.95296090343163</v>
      </c>
      <c r="AF194">
        <f t="shared" si="35"/>
        <v>673.48760243566824</v>
      </c>
      <c r="AG194">
        <f t="shared" si="35"/>
        <v>627.78990370411611</v>
      </c>
      <c r="AH194">
        <f t="shared" si="35"/>
        <v>570.66900194419918</v>
      </c>
      <c r="AI194">
        <f t="shared" si="35"/>
        <v>507.83874342604622</v>
      </c>
      <c r="AJ194">
        <f t="shared" si="35"/>
        <v>445.0138489700563</v>
      </c>
      <c r="AK194">
        <f t="shared" si="35"/>
        <v>386.68635889565053</v>
      </c>
      <c r="AL194">
        <f t="shared" si="35"/>
        <v>335.66748998802888</v>
      </c>
      <c r="AM194">
        <f t="shared" si="35"/>
        <v>293.1825737904299</v>
      </c>
      <c r="AN194">
        <f t="shared" si="35"/>
        <v>259.24733295725252</v>
      </c>
      <c r="AO194">
        <f t="shared" si="42"/>
        <v>233.11338684583495</v>
      </c>
      <c r="AP194">
        <f t="shared" si="42"/>
        <v>213.6603060354642</v>
      </c>
      <c r="AQ194">
        <f t="shared" si="27"/>
        <v>199.68612725519785</v>
      </c>
      <c r="AR194">
        <f t="shared" si="27"/>
        <v>190.0952261686644</v>
      </c>
      <c r="AS194">
        <f t="shared" si="27"/>
        <v>184.0049634670209</v>
      </c>
      <c r="AT194">
        <f t="shared" si="40"/>
        <v>185.7538713929998</v>
      </c>
    </row>
    <row r="195" spans="1:46" x14ac:dyDescent="0.3">
      <c r="A195">
        <v>13.8</v>
      </c>
      <c r="B195">
        <f t="shared" si="37"/>
        <v>-5.3580744286819977</v>
      </c>
      <c r="C195">
        <f t="shared" si="34"/>
        <v>-5.3580744968633329</v>
      </c>
      <c r="D195">
        <f t="shared" si="34"/>
        <v>-5.3580736214698579</v>
      </c>
      <c r="E195">
        <f t="shared" si="34"/>
        <v>-5.316212071922723</v>
      </c>
      <c r="F195">
        <f t="shared" si="34"/>
        <v>-5.169699393242718</v>
      </c>
      <c r="G195">
        <f t="shared" si="34"/>
        <v>-4.8766747388274734</v>
      </c>
      <c r="H195">
        <f t="shared" si="34"/>
        <v>-4.4371365926330126</v>
      </c>
      <c r="I195">
        <f t="shared" si="34"/>
        <v>-3.8877098313536904</v>
      </c>
      <c r="J195">
        <f t="shared" si="34"/>
        <v>-3.283331248065942</v>
      </c>
      <c r="K195">
        <f t="shared" si="34"/>
        <v>-2.6789345845729842</v>
      </c>
      <c r="L195">
        <f t="shared" si="34"/>
        <v>-2.1176753825182546</v>
      </c>
      <c r="M195">
        <f t="shared" si="34"/>
        <v>-1.6265127379289344</v>
      </c>
      <c r="N195">
        <f t="shared" si="34"/>
        <v>-1.2171032415676872</v>
      </c>
      <c r="O195">
        <f t="shared" si="34"/>
        <v>-0.88938965955179483</v>
      </c>
      <c r="P195">
        <f t="shared" si="34"/>
        <v>-0.63583858854109343</v>
      </c>
      <c r="Q195">
        <f t="shared" si="41"/>
        <v>-0.44513888104699273</v>
      </c>
      <c r="R195">
        <f t="shared" si="41"/>
        <v>-0.30488677791530722</v>
      </c>
      <c r="S195">
        <f t="shared" si="26"/>
        <v>-0.20323171714372532</v>
      </c>
      <c r="T195">
        <f t="shared" si="26"/>
        <v>-0.12966938503585132</v>
      </c>
      <c r="U195">
        <f t="shared" si="26"/>
        <v>-7.522447351136613E-2</v>
      </c>
      <c r="V195">
        <f t="shared" si="38"/>
        <v>0</v>
      </c>
      <c r="W195">
        <f t="shared" si="36"/>
        <v>0</v>
      </c>
      <c r="Y195">
        <v>13.8</v>
      </c>
      <c r="Z195">
        <f t="shared" si="39"/>
        <v>723.5367494426622</v>
      </c>
      <c r="AA195">
        <f t="shared" si="35"/>
        <v>723.53686428756362</v>
      </c>
      <c r="AB195">
        <f t="shared" si="35"/>
        <v>723.53696312335694</v>
      </c>
      <c r="AC195">
        <f t="shared" si="35"/>
        <v>719.18471951065055</v>
      </c>
      <c r="AD195">
        <f t="shared" si="35"/>
        <v>703.95156879371882</v>
      </c>
      <c r="AE195">
        <f t="shared" si="35"/>
        <v>673.48519084436168</v>
      </c>
      <c r="AF195">
        <f t="shared" si="35"/>
        <v>627.78574377543816</v>
      </c>
      <c r="AG195">
        <f t="shared" si="35"/>
        <v>570.66185850982299</v>
      </c>
      <c r="AH195">
        <f t="shared" si="35"/>
        <v>507.82653545150833</v>
      </c>
      <c r="AI195">
        <f t="shared" si="35"/>
        <v>444.9930921964837</v>
      </c>
      <c r="AJ195">
        <f t="shared" si="35"/>
        <v>386.65125895831699</v>
      </c>
      <c r="AK195">
        <f t="shared" si="35"/>
        <v>335.60848101611305</v>
      </c>
      <c r="AL195">
        <f t="shared" si="35"/>
        <v>293.08398852008099</v>
      </c>
      <c r="AM195">
        <f t="shared" si="35"/>
        <v>259.08373240085382</v>
      </c>
      <c r="AN195">
        <f t="shared" si="35"/>
        <v>232.84385568798311</v>
      </c>
      <c r="AO195">
        <f t="shared" si="42"/>
        <v>213.21972106972686</v>
      </c>
      <c r="AP195">
        <f t="shared" si="42"/>
        <v>198.97202637898735</v>
      </c>
      <c r="AQ195">
        <f t="shared" si="27"/>
        <v>188.94846417333889</v>
      </c>
      <c r="AR195">
        <f t="shared" si="27"/>
        <v>182.18190593599093</v>
      </c>
      <c r="AS195">
        <f t="shared" si="27"/>
        <v>177.93236650190974</v>
      </c>
      <c r="AT195">
        <f t="shared" si="40"/>
        <v>179.04972434350859</v>
      </c>
    </row>
    <row r="196" spans="1:46" x14ac:dyDescent="0.3">
      <c r="A196">
        <v>13.9</v>
      </c>
      <c r="B196">
        <f t="shared" si="37"/>
        <v>-5.3580750150415293</v>
      </c>
      <c r="C196">
        <f t="shared" si="34"/>
        <v>-5.3580750526286796</v>
      </c>
      <c r="D196">
        <f t="shared" si="34"/>
        <v>-5.3162145881864014</v>
      </c>
      <c r="E196">
        <f t="shared" si="34"/>
        <v>-5.1697038022711164</v>
      </c>
      <c r="F196">
        <f t="shared" si="34"/>
        <v>-4.8766824366416204</v>
      </c>
      <c r="G196">
        <f t="shared" si="34"/>
        <v>-4.4371499814528974</v>
      </c>
      <c r="H196">
        <f t="shared" si="34"/>
        <v>-3.8877330251877269</v>
      </c>
      <c r="I196">
        <f t="shared" si="34"/>
        <v>-3.2833712567917561</v>
      </c>
      <c r="J196">
        <f t="shared" si="34"/>
        <v>-2.679003287603603</v>
      </c>
      <c r="K196">
        <f t="shared" si="34"/>
        <v>-2.1177927945086639</v>
      </c>
      <c r="L196">
        <f t="shared" si="34"/>
        <v>-1.6267123692512357</v>
      </c>
      <c r="M196">
        <f t="shared" si="34"/>
        <v>-1.2174408203767479</v>
      </c>
      <c r="N196">
        <f t="shared" si="34"/>
        <v>-0.88995718701698578</v>
      </c>
      <c r="O196">
        <f t="shared" si="34"/>
        <v>-0.63678674687650794</v>
      </c>
      <c r="P196">
        <f t="shared" si="34"/>
        <v>-0.44671233345706274</v>
      </c>
      <c r="Q196">
        <f t="shared" si="41"/>
        <v>-0.30747903346288247</v>
      </c>
      <c r="R196">
        <f t="shared" si="41"/>
        <v>-0.207469107843611</v>
      </c>
      <c r="S196">
        <f t="shared" si="26"/>
        <v>-0.13653735522764054</v>
      </c>
      <c r="T196">
        <f t="shared" si="26"/>
        <v>-8.6253625642879056E-2</v>
      </c>
      <c r="U196">
        <f t="shared" si="26"/>
        <v>-4.9772583977606172E-2</v>
      </c>
      <c r="V196">
        <f t="shared" si="38"/>
        <v>0</v>
      </c>
      <c r="W196">
        <f t="shared" si="36"/>
        <v>0</v>
      </c>
      <c r="Y196">
        <v>13.9</v>
      </c>
      <c r="Z196">
        <f t="shared" si="39"/>
        <v>723.5367494426622</v>
      </c>
      <c r="AA196">
        <f t="shared" si="35"/>
        <v>723.53681431785242</v>
      </c>
      <c r="AB196">
        <f t="shared" si="35"/>
        <v>719.18445788078793</v>
      </c>
      <c r="AC196">
        <f t="shared" si="35"/>
        <v>703.95111036263154</v>
      </c>
      <c r="AD196">
        <f t="shared" si="35"/>
        <v>673.48439046001613</v>
      </c>
      <c r="AE196">
        <f t="shared" si="35"/>
        <v>627.78435166572535</v>
      </c>
      <c r="AF196">
        <f t="shared" si="35"/>
        <v>570.65944691851644</v>
      </c>
      <c r="AG196">
        <f t="shared" si="35"/>
        <v>507.8223755228305</v>
      </c>
      <c r="AH196">
        <f t="shared" si="35"/>
        <v>444.98594876210745</v>
      </c>
      <c r="AI196">
        <f t="shared" si="35"/>
        <v>386.63905098377904</v>
      </c>
      <c r="AJ196">
        <f t="shared" si="35"/>
        <v>335.58772424254045</v>
      </c>
      <c r="AK196">
        <f t="shared" si="35"/>
        <v>293.04888858274745</v>
      </c>
      <c r="AL196">
        <f t="shared" si="35"/>
        <v>259.02472342893793</v>
      </c>
      <c r="AM196">
        <f t="shared" si="35"/>
        <v>232.74527041763423</v>
      </c>
      <c r="AN196">
        <f t="shared" si="35"/>
        <v>213.05612051332815</v>
      </c>
      <c r="AO196">
        <f t="shared" si="42"/>
        <v>198.70249522113548</v>
      </c>
      <c r="AP196">
        <f t="shared" si="42"/>
        <v>188.50787920760155</v>
      </c>
      <c r="AQ196">
        <f t="shared" si="27"/>
        <v>181.46780505978043</v>
      </c>
      <c r="AR196">
        <f t="shared" si="27"/>
        <v>176.78560450658424</v>
      </c>
      <c r="AS196">
        <f t="shared" si="27"/>
        <v>173.87459328773303</v>
      </c>
      <c r="AT196">
        <f t="shared" si="40"/>
        <v>174.58029297716413</v>
      </c>
    </row>
    <row r="197" spans="1:46" x14ac:dyDescent="0.3">
      <c r="A197">
        <v>14</v>
      </c>
      <c r="B197">
        <f t="shared" si="37"/>
        <v>-5.3580753458084462</v>
      </c>
      <c r="C197">
        <f t="shared" si="34"/>
        <v>-5.3162153995443635</v>
      </c>
      <c r="D197">
        <f t="shared" si="34"/>
        <v>-5.1697052334299389</v>
      </c>
      <c r="E197">
        <f t="shared" si="34"/>
        <v>-4.8766849529052987</v>
      </c>
      <c r="F197">
        <f t="shared" si="34"/>
        <v>-4.4371543904812958</v>
      </c>
      <c r="G197">
        <f t="shared" si="34"/>
        <v>-3.8877407230018739</v>
      </c>
      <c r="H197">
        <f t="shared" si="34"/>
        <v>-3.2833846456116413</v>
      </c>
      <c r="I197">
        <f t="shared" si="34"/>
        <v>-2.679026481437639</v>
      </c>
      <c r="J197">
        <f t="shared" si="34"/>
        <v>-2.1178328032344771</v>
      </c>
      <c r="K197">
        <f t="shared" si="34"/>
        <v>-1.6267810722818541</v>
      </c>
      <c r="L197">
        <f t="shared" si="34"/>
        <v>-1.2175582323671568</v>
      </c>
      <c r="M197">
        <f t="shared" si="34"/>
        <v>-0.89015681833928695</v>
      </c>
      <c r="N197">
        <f t="shared" si="34"/>
        <v>-0.63712432568556876</v>
      </c>
      <c r="O197">
        <f t="shared" si="34"/>
        <v>-0.44727986092225369</v>
      </c>
      <c r="P197">
        <f t="shared" si="34"/>
        <v>-0.30842719179829675</v>
      </c>
      <c r="Q197">
        <f t="shared" si="41"/>
        <v>-0.20904256025368095</v>
      </c>
      <c r="R197">
        <f t="shared" si="41"/>
        <v>-0.13912961077521591</v>
      </c>
      <c r="S197">
        <f t="shared" si="26"/>
        <v>-9.0491016342764713E-2</v>
      </c>
      <c r="T197">
        <f t="shared" si="26"/>
        <v>-5.6640554169395438E-2</v>
      </c>
      <c r="U197">
        <f t="shared" si="26"/>
        <v>-3.2521858849081105E-2</v>
      </c>
      <c r="V197">
        <f t="shared" si="38"/>
        <v>0</v>
      </c>
      <c r="W197">
        <f t="shared" si="36"/>
        <v>0</v>
      </c>
      <c r="Y197">
        <v>14</v>
      </c>
      <c r="Z197">
        <f t="shared" si="39"/>
        <v>723.5367494426622</v>
      </c>
      <c r="AA197">
        <f t="shared" si="35"/>
        <v>719.18437351940952</v>
      </c>
      <c r="AB197">
        <f t="shared" si="35"/>
        <v>703.95096155712713</v>
      </c>
      <c r="AC197">
        <f t="shared" si="35"/>
        <v>673.48412883015351</v>
      </c>
      <c r="AD197">
        <f t="shared" si="35"/>
        <v>627.78389323463796</v>
      </c>
      <c r="AE197">
        <f t="shared" si="35"/>
        <v>570.658646534171</v>
      </c>
      <c r="AF197">
        <f t="shared" si="35"/>
        <v>507.82098341311769</v>
      </c>
      <c r="AG197">
        <f t="shared" si="35"/>
        <v>444.9835371708009</v>
      </c>
      <c r="AH197">
        <f t="shared" si="35"/>
        <v>386.63489105510121</v>
      </c>
      <c r="AI197">
        <f t="shared" si="35"/>
        <v>335.58058080816414</v>
      </c>
      <c r="AJ197">
        <f t="shared" si="35"/>
        <v>293.03668060820951</v>
      </c>
      <c r="AK197">
        <f t="shared" si="35"/>
        <v>259.00396665536533</v>
      </c>
      <c r="AL197">
        <f t="shared" si="35"/>
        <v>232.71017048030069</v>
      </c>
      <c r="AM197">
        <f t="shared" si="35"/>
        <v>212.99711154141227</v>
      </c>
      <c r="AN197">
        <f t="shared" si="35"/>
        <v>198.6039099507866</v>
      </c>
      <c r="AO197">
        <f t="shared" si="42"/>
        <v>188.34427865120284</v>
      </c>
      <c r="AP197">
        <f t="shared" si="42"/>
        <v>181.19827390192856</v>
      </c>
      <c r="AQ197">
        <f t="shared" si="27"/>
        <v>176.34501954084686</v>
      </c>
      <c r="AR197">
        <f t="shared" si="27"/>
        <v>173.16049241152254</v>
      </c>
      <c r="AS197">
        <f t="shared" si="27"/>
        <v>171.1988152986664</v>
      </c>
      <c r="AT197">
        <f t="shared" si="40"/>
        <v>171.63987760456078</v>
      </c>
    </row>
  </sheetData>
  <mergeCells count="9">
    <mergeCell ref="D11:G11"/>
    <mergeCell ref="D12:G12"/>
    <mergeCell ref="D13:G13"/>
    <mergeCell ref="D5:G5"/>
    <mergeCell ref="D6:G6"/>
    <mergeCell ref="D7:G7"/>
    <mergeCell ref="D8:G8"/>
    <mergeCell ref="D9:G9"/>
    <mergeCell ref="D10:G10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49B26-B12D-41F3-879A-C430E5F31FA7}">
  <dimension ref="A1:AT197"/>
  <sheetViews>
    <sheetView topLeftCell="K35" workbookViewId="0">
      <selection activeCell="X38" sqref="X38"/>
    </sheetView>
  </sheetViews>
  <sheetFormatPr defaultRowHeight="14.4" x14ac:dyDescent="0.3"/>
  <cols>
    <col min="1" max="1" width="12.5546875" customWidth="1"/>
    <col min="2" max="24" width="5.5546875" customWidth="1"/>
    <col min="25" max="25" width="12.109375" customWidth="1"/>
    <col min="26" max="46" width="5.5546875" customWidth="1"/>
  </cols>
  <sheetData>
    <row r="1" spans="1:25" ht="25.8" x14ac:dyDescent="0.5">
      <c r="A1" s="4" t="s">
        <v>49</v>
      </c>
      <c r="Y1" s="4" t="s">
        <v>50</v>
      </c>
    </row>
    <row r="2" spans="1:25" ht="21" x14ac:dyDescent="0.4">
      <c r="A2" s="5" t="s">
        <v>51</v>
      </c>
    </row>
    <row r="4" spans="1:25" x14ac:dyDescent="0.3">
      <c r="A4" t="s">
        <v>52</v>
      </c>
    </row>
    <row r="5" spans="1:25" x14ac:dyDescent="0.3">
      <c r="A5" s="2" t="s">
        <v>13</v>
      </c>
      <c r="B5" s="2">
        <v>14</v>
      </c>
      <c r="C5" s="2" t="s">
        <v>0</v>
      </c>
      <c r="D5" s="3" t="s">
        <v>1</v>
      </c>
      <c r="E5" s="3"/>
      <c r="F5" s="3"/>
      <c r="G5" s="3"/>
    </row>
    <row r="6" spans="1:25" x14ac:dyDescent="0.3">
      <c r="A6" s="2" t="s">
        <v>9</v>
      </c>
      <c r="B6" s="2">
        <v>30</v>
      </c>
      <c r="C6" s="2" t="s">
        <v>10</v>
      </c>
      <c r="D6" s="3" t="s">
        <v>2</v>
      </c>
      <c r="E6" s="3"/>
      <c r="F6" s="3"/>
      <c r="G6" s="3"/>
    </row>
    <row r="7" spans="1:25" x14ac:dyDescent="0.3">
      <c r="A7" s="2" t="s">
        <v>11</v>
      </c>
      <c r="B7" s="2">
        <v>2.67</v>
      </c>
      <c r="C7" s="2" t="s">
        <v>19</v>
      </c>
      <c r="D7" s="3" t="s">
        <v>3</v>
      </c>
      <c r="E7" s="3"/>
      <c r="F7" s="3"/>
      <c r="G7" s="3"/>
    </row>
    <row r="8" spans="1:25" x14ac:dyDescent="0.3">
      <c r="A8" s="2" t="s">
        <v>14</v>
      </c>
      <c r="B8" s="2">
        <v>725</v>
      </c>
      <c r="C8" s="2" t="s">
        <v>19</v>
      </c>
      <c r="D8" s="3" t="s">
        <v>4</v>
      </c>
      <c r="E8" s="3"/>
      <c r="F8" s="3"/>
      <c r="G8" s="3"/>
    </row>
    <row r="9" spans="1:25" x14ac:dyDescent="0.3">
      <c r="A9" s="2" t="s">
        <v>15</v>
      </c>
      <c r="B9" s="2">
        <v>0.03</v>
      </c>
      <c r="C9" s="2" t="s">
        <v>19</v>
      </c>
      <c r="D9" s="3" t="s">
        <v>5</v>
      </c>
      <c r="E9" s="3"/>
      <c r="F9" s="3"/>
      <c r="G9" s="3"/>
    </row>
    <row r="10" spans="1:25" x14ac:dyDescent="0.3">
      <c r="A10" s="2" t="s">
        <v>12</v>
      </c>
      <c r="B10" s="2">
        <f>1.962*10^11</f>
        <v>196200000000</v>
      </c>
      <c r="C10" s="2" t="s">
        <v>20</v>
      </c>
      <c r="D10" s="3" t="s">
        <v>6</v>
      </c>
      <c r="E10" s="3"/>
      <c r="F10" s="3"/>
      <c r="G10" s="3"/>
    </row>
    <row r="11" spans="1:25" x14ac:dyDescent="0.3">
      <c r="A11" s="2" t="s">
        <v>16</v>
      </c>
      <c r="B11" s="2">
        <f>1.962*10^9</f>
        <v>1962000000</v>
      </c>
      <c r="C11" s="2" t="s">
        <v>20</v>
      </c>
      <c r="D11" s="3" t="s">
        <v>7</v>
      </c>
      <c r="E11" s="3"/>
      <c r="F11" s="3"/>
      <c r="G11" s="3"/>
    </row>
    <row r="12" spans="1:25" x14ac:dyDescent="0.3">
      <c r="A12" s="2" t="s">
        <v>17</v>
      </c>
      <c r="B12" s="2">
        <v>0</v>
      </c>
      <c r="C12" s="2" t="s">
        <v>18</v>
      </c>
      <c r="D12" s="3" t="s">
        <v>8</v>
      </c>
      <c r="E12" s="3"/>
      <c r="F12" s="3"/>
      <c r="G12" s="3"/>
    </row>
    <row r="13" spans="1:25" x14ac:dyDescent="0.3">
      <c r="A13" s="2" t="s">
        <v>27</v>
      </c>
      <c r="B13" s="2">
        <v>2040</v>
      </c>
      <c r="C13" s="2" t="s">
        <v>19</v>
      </c>
      <c r="D13" s="3" t="s">
        <v>28</v>
      </c>
      <c r="E13" s="3"/>
      <c r="F13" s="3"/>
      <c r="G13" s="3"/>
    </row>
    <row r="15" spans="1:25" x14ac:dyDescent="0.3">
      <c r="A15" t="s">
        <v>22</v>
      </c>
    </row>
    <row r="18" spans="1:9" x14ac:dyDescent="0.3">
      <c r="D18" t="s">
        <v>21</v>
      </c>
      <c r="E18">
        <f>SQRT(B11/(1000*(1+B11*B7/B9/B10)))</f>
        <v>1018.8695883650851</v>
      </c>
      <c r="F18" t="s">
        <v>10</v>
      </c>
      <c r="G18" t="s">
        <v>29</v>
      </c>
      <c r="H18">
        <v>1020</v>
      </c>
      <c r="I18" t="s">
        <v>10</v>
      </c>
    </row>
    <row r="24" spans="1:9" x14ac:dyDescent="0.3">
      <c r="A24" t="s">
        <v>23</v>
      </c>
    </row>
    <row r="26" spans="1:9" x14ac:dyDescent="0.3">
      <c r="A26" s="2" t="s">
        <v>53</v>
      </c>
      <c r="B26" s="2">
        <f>B6/(PI()*B7^2/4)</f>
        <v>5.3580757679382351</v>
      </c>
      <c r="C26" s="2" t="s">
        <v>10</v>
      </c>
    </row>
    <row r="29" spans="1:9" x14ac:dyDescent="0.3">
      <c r="A29" s="2" t="s">
        <v>24</v>
      </c>
      <c r="B29" s="2">
        <f>B26*E18/9.81</f>
        <v>556.49138145852874</v>
      </c>
      <c r="C29" s="2" t="s">
        <v>19</v>
      </c>
    </row>
    <row r="30" spans="1:9" x14ac:dyDescent="0.3">
      <c r="A30" s="2" t="s">
        <v>25</v>
      </c>
      <c r="B30" s="2">
        <f>B8+B29</f>
        <v>1281.4913814585288</v>
      </c>
      <c r="C30" s="2" t="s">
        <v>19</v>
      </c>
    </row>
    <row r="31" spans="1:9" x14ac:dyDescent="0.3">
      <c r="A31" s="2" t="s">
        <v>26</v>
      </c>
      <c r="B31" s="2">
        <f>B8-B29</f>
        <v>168.50861854147126</v>
      </c>
      <c r="C31" s="2" t="s">
        <v>19</v>
      </c>
    </row>
    <row r="34" spans="1:11" ht="25.8" x14ac:dyDescent="0.5">
      <c r="A34" s="4" t="s">
        <v>39</v>
      </c>
    </row>
    <row r="35" spans="1:11" ht="222" customHeight="1" x14ac:dyDescent="0.3"/>
    <row r="36" spans="1:11" ht="6.6" customHeight="1" x14ac:dyDescent="0.3"/>
    <row r="37" spans="1:11" x14ac:dyDescent="0.3">
      <c r="A37" s="2" t="s">
        <v>40</v>
      </c>
      <c r="B37" s="6">
        <v>3.2000000000000001E-2</v>
      </c>
      <c r="C37" s="2" t="s">
        <v>42</v>
      </c>
      <c r="I37" s="2" t="s">
        <v>44</v>
      </c>
      <c r="J37" s="2">
        <f>B7</f>
        <v>2.67</v>
      </c>
      <c r="K37" s="2" t="s">
        <v>19</v>
      </c>
    </row>
    <row r="38" spans="1:11" x14ac:dyDescent="0.3">
      <c r="A38" s="2" t="s">
        <v>41</v>
      </c>
      <c r="B38" s="6">
        <v>0</v>
      </c>
      <c r="C38" s="2" t="s">
        <v>0</v>
      </c>
      <c r="I38" s="2" t="s">
        <v>21</v>
      </c>
      <c r="J38" s="2">
        <f>H18</f>
        <v>1020</v>
      </c>
      <c r="K38" s="2" t="s">
        <v>10</v>
      </c>
    </row>
    <row r="39" spans="1:11" x14ac:dyDescent="0.3">
      <c r="A39" s="2" t="s">
        <v>35</v>
      </c>
      <c r="B39" s="2">
        <v>21</v>
      </c>
      <c r="C39" s="2" t="s">
        <v>42</v>
      </c>
      <c r="I39" s="2" t="s">
        <v>45</v>
      </c>
      <c r="J39" s="2">
        <f>B8</f>
        <v>725</v>
      </c>
      <c r="K39" s="2" t="s">
        <v>19</v>
      </c>
    </row>
    <row r="40" spans="1:11" x14ac:dyDescent="0.3">
      <c r="A40" s="2" t="s">
        <v>30</v>
      </c>
      <c r="B40" s="2">
        <f>B39-1</f>
        <v>20</v>
      </c>
      <c r="C40" s="2" t="s">
        <v>42</v>
      </c>
      <c r="I40" s="2" t="s">
        <v>54</v>
      </c>
      <c r="J40" s="2">
        <f>2040/B40</f>
        <v>102</v>
      </c>
      <c r="K40" s="2" t="s">
        <v>19</v>
      </c>
    </row>
    <row r="41" spans="1:11" x14ac:dyDescent="0.3">
      <c r="A41" s="2" t="s">
        <v>13</v>
      </c>
      <c r="B41" s="2">
        <v>14</v>
      </c>
      <c r="C41" s="2" t="s">
        <v>0</v>
      </c>
      <c r="I41" s="2" t="s">
        <v>55</v>
      </c>
      <c r="J41" s="2">
        <v>0.1</v>
      </c>
      <c r="K41" s="2" t="s">
        <v>0</v>
      </c>
    </row>
    <row r="43" spans="1:11" x14ac:dyDescent="0.3">
      <c r="A43" t="s">
        <v>47</v>
      </c>
    </row>
    <row r="44" spans="1:11" ht="174" customHeight="1" x14ac:dyDescent="0.3"/>
    <row r="46" spans="1:11" x14ac:dyDescent="0.3">
      <c r="A46" t="s">
        <v>48</v>
      </c>
    </row>
    <row r="53" spans="1:46" x14ac:dyDescent="0.3">
      <c r="A53" s="1" t="s">
        <v>37</v>
      </c>
      <c r="B53" t="s">
        <v>32</v>
      </c>
      <c r="L53" t="s">
        <v>33</v>
      </c>
      <c r="V53" t="s">
        <v>34</v>
      </c>
      <c r="Y53" s="1" t="s">
        <v>38</v>
      </c>
      <c r="Z53" t="s">
        <v>32</v>
      </c>
      <c r="AJ53" t="s">
        <v>33</v>
      </c>
      <c r="AT53" t="s">
        <v>34</v>
      </c>
    </row>
    <row r="54" spans="1:46" x14ac:dyDescent="0.3">
      <c r="A54" t="s">
        <v>31</v>
      </c>
      <c r="B54">
        <v>0</v>
      </c>
      <c r="C54">
        <f>B54+$J$40</f>
        <v>102</v>
      </c>
      <c r="D54">
        <f>C54+$J$40</f>
        <v>204</v>
      </c>
      <c r="E54">
        <f>D54+$J$40</f>
        <v>306</v>
      </c>
      <c r="F54">
        <f>E54+$J$40</f>
        <v>408</v>
      </c>
      <c r="G54">
        <f>F54+$J$40</f>
        <v>510</v>
      </c>
      <c r="H54">
        <f>G54+$J$40</f>
        <v>612</v>
      </c>
      <c r="I54">
        <f>H54+$J$40</f>
        <v>714</v>
      </c>
      <c r="J54">
        <f>I54+$J$40</f>
        <v>816</v>
      </c>
      <c r="K54">
        <f>J54+$J$40</f>
        <v>918</v>
      </c>
      <c r="L54">
        <f>K54+$J$40</f>
        <v>1020</v>
      </c>
      <c r="M54">
        <f>L54+$J$40</f>
        <v>1122</v>
      </c>
      <c r="N54">
        <f>M54+$J$40</f>
        <v>1224</v>
      </c>
      <c r="O54">
        <f>N54+$J$40</f>
        <v>1326</v>
      </c>
      <c r="P54">
        <f>O54+$J$40</f>
        <v>1428</v>
      </c>
      <c r="Q54">
        <f>P54+$J$40</f>
        <v>1530</v>
      </c>
      <c r="R54">
        <f>Q54+$J$40</f>
        <v>1632</v>
      </c>
      <c r="S54">
        <f>R54+$J$40</f>
        <v>1734</v>
      </c>
      <c r="T54">
        <f>S54+$J$40</f>
        <v>1836</v>
      </c>
      <c r="U54">
        <f>T54+$J$40</f>
        <v>1938</v>
      </c>
      <c r="V54">
        <f>U54+$J$40</f>
        <v>2040</v>
      </c>
      <c r="Y54" t="s">
        <v>31</v>
      </c>
      <c r="Z54">
        <v>0</v>
      </c>
      <c r="AA54">
        <f>Z54+$J$40</f>
        <v>102</v>
      </c>
      <c r="AB54">
        <f>AA54+$J$40</f>
        <v>204</v>
      </c>
      <c r="AC54">
        <f>AB54+$J$40</f>
        <v>306</v>
      </c>
      <c r="AD54">
        <f>AC54+$J$40</f>
        <v>408</v>
      </c>
      <c r="AE54">
        <f>AD54+$J$40</f>
        <v>510</v>
      </c>
      <c r="AF54">
        <f>AE54+$J$40</f>
        <v>612</v>
      </c>
      <c r="AG54">
        <f>AF54+$J$40</f>
        <v>714</v>
      </c>
      <c r="AH54">
        <f>AG54+$J$40</f>
        <v>816</v>
      </c>
      <c r="AI54">
        <f>AH54+$J$40</f>
        <v>918</v>
      </c>
      <c r="AJ54">
        <f>AI54+$J$40</f>
        <v>1020</v>
      </c>
      <c r="AK54">
        <f>AJ54+$J$40</f>
        <v>1122</v>
      </c>
      <c r="AL54">
        <f>AK54+$J$40</f>
        <v>1224</v>
      </c>
      <c r="AM54">
        <f>AL54+$J$40</f>
        <v>1326</v>
      </c>
      <c r="AN54">
        <f>AM54+$J$40</f>
        <v>1428</v>
      </c>
      <c r="AO54">
        <f>AN54+$J$40</f>
        <v>1530</v>
      </c>
      <c r="AP54">
        <f>AO54+$J$40</f>
        <v>1632</v>
      </c>
      <c r="AQ54">
        <f>AP54+$J$40</f>
        <v>1734</v>
      </c>
      <c r="AR54">
        <f>AQ54+$J$40</f>
        <v>1836</v>
      </c>
      <c r="AS54">
        <f>AR54+$J$40</f>
        <v>1938</v>
      </c>
      <c r="AT54">
        <f>AS54+$J$40</f>
        <v>2040</v>
      </c>
    </row>
    <row r="55" spans="1:46" x14ac:dyDescent="0.3">
      <c r="A55" t="s">
        <v>43</v>
      </c>
      <c r="B55">
        <v>1</v>
      </c>
      <c r="C55">
        <v>2</v>
      </c>
      <c r="D55">
        <v>3</v>
      </c>
      <c r="E55">
        <v>4</v>
      </c>
      <c r="F55">
        <v>5</v>
      </c>
      <c r="G55">
        <v>6</v>
      </c>
      <c r="H55">
        <v>7</v>
      </c>
      <c r="I55">
        <v>8</v>
      </c>
      <c r="J55">
        <v>9</v>
      </c>
      <c r="K55">
        <v>10</v>
      </c>
      <c r="L55">
        <v>11</v>
      </c>
      <c r="M55">
        <v>12</v>
      </c>
      <c r="N55">
        <v>13</v>
      </c>
      <c r="O55">
        <v>14</v>
      </c>
      <c r="P55">
        <v>15</v>
      </c>
      <c r="Q55">
        <v>16</v>
      </c>
      <c r="R55">
        <v>17</v>
      </c>
      <c r="S55">
        <v>18</v>
      </c>
      <c r="T55">
        <v>19</v>
      </c>
      <c r="U55">
        <v>20</v>
      </c>
      <c r="V55">
        <v>21</v>
      </c>
      <c r="Y55" t="s">
        <v>36</v>
      </c>
      <c r="Z55">
        <v>1</v>
      </c>
      <c r="AA55">
        <v>2</v>
      </c>
      <c r="AB55">
        <v>3</v>
      </c>
      <c r="AC55">
        <v>4</v>
      </c>
      <c r="AD55">
        <v>5</v>
      </c>
      <c r="AE55">
        <v>6</v>
      </c>
      <c r="AF55">
        <v>7</v>
      </c>
      <c r="AG55">
        <v>8</v>
      </c>
      <c r="AH55">
        <v>9</v>
      </c>
      <c r="AI55">
        <v>10</v>
      </c>
      <c r="AJ55">
        <v>11</v>
      </c>
      <c r="AK55">
        <v>12</v>
      </c>
      <c r="AL55">
        <v>13</v>
      </c>
      <c r="AM55">
        <v>14</v>
      </c>
      <c r="AN55">
        <v>15</v>
      </c>
      <c r="AO55">
        <v>16</v>
      </c>
      <c r="AP55">
        <v>17</v>
      </c>
      <c r="AQ55">
        <v>18</v>
      </c>
      <c r="AR55">
        <v>19</v>
      </c>
      <c r="AS55">
        <v>20</v>
      </c>
      <c r="AT55">
        <v>11</v>
      </c>
    </row>
    <row r="56" spans="1:46" x14ac:dyDescent="0.3">
      <c r="A56" t="s">
        <v>13</v>
      </c>
      <c r="W56" t="s">
        <v>46</v>
      </c>
      <c r="Y56" t="s">
        <v>13</v>
      </c>
    </row>
    <row r="57" spans="1:46" x14ac:dyDescent="0.3">
      <c r="A57">
        <v>0</v>
      </c>
      <c r="B57">
        <f>$B$26</f>
        <v>5.3580757679382351</v>
      </c>
      <c r="C57">
        <f t="shared" ref="C57:V57" si="0">$B$26</f>
        <v>5.3580757679382351</v>
      </c>
      <c r="D57">
        <f t="shared" si="0"/>
        <v>5.3580757679382351</v>
      </c>
      <c r="E57">
        <f t="shared" si="0"/>
        <v>5.3580757679382351</v>
      </c>
      <c r="F57">
        <f t="shared" si="0"/>
        <v>5.3580757679382351</v>
      </c>
      <c r="G57">
        <f t="shared" si="0"/>
        <v>5.3580757679382351</v>
      </c>
      <c r="H57">
        <f t="shared" si="0"/>
        <v>5.3580757679382351</v>
      </c>
      <c r="I57">
        <f t="shared" si="0"/>
        <v>5.3580757679382351</v>
      </c>
      <c r="J57">
        <f t="shared" si="0"/>
        <v>5.3580757679382351</v>
      </c>
      <c r="K57">
        <f t="shared" si="0"/>
        <v>5.3580757679382351</v>
      </c>
      <c r="L57">
        <f>$B$26</f>
        <v>5.3580757679382351</v>
      </c>
      <c r="M57">
        <f t="shared" si="0"/>
        <v>5.3580757679382351</v>
      </c>
      <c r="N57">
        <f t="shared" si="0"/>
        <v>5.3580757679382351</v>
      </c>
      <c r="O57">
        <f t="shared" si="0"/>
        <v>5.3580757679382351</v>
      </c>
      <c r="P57">
        <f t="shared" si="0"/>
        <v>5.3580757679382351</v>
      </c>
      <c r="Q57">
        <f t="shared" si="0"/>
        <v>5.3580757679382351</v>
      </c>
      <c r="R57">
        <f t="shared" si="0"/>
        <v>5.3580757679382351</v>
      </c>
      <c r="S57">
        <f t="shared" si="0"/>
        <v>5.3580757679382351</v>
      </c>
      <c r="T57">
        <f t="shared" si="0"/>
        <v>5.3580757679382351</v>
      </c>
      <c r="U57">
        <f t="shared" si="0"/>
        <v>5.3580757679382351</v>
      </c>
      <c r="V57">
        <f t="shared" si="0"/>
        <v>5.3580757679382351</v>
      </c>
      <c r="W57">
        <f>IF(A57&gt;0,IF($B$38&gt;0,MAX(0,1-A57/$B$38),0),1)</f>
        <v>1</v>
      </c>
      <c r="Y57">
        <v>0</v>
      </c>
      <c r="Z57">
        <f>$B$8-B57^2/19.62-$B$37*Z54/$B$7*B57^2/19.62</f>
        <v>723.5367494426622</v>
      </c>
      <c r="AA57">
        <f>$B$8-C57^2/19.62-$B$37*AA54/$B$7*C57^2/19.62</f>
        <v>721.74796673886055</v>
      </c>
      <c r="AB57">
        <f>$B$8-D57^2/19.62-$B$37*AB54/$B$7*D57^2/19.62</f>
        <v>719.95918403505891</v>
      </c>
      <c r="AC57">
        <f>$B$8-E57^2/19.62-$B$37*AC54/$B$7*E57^2/19.62</f>
        <v>718.17040133125715</v>
      </c>
      <c r="AD57">
        <f>$B$8-F57^2/19.62-$B$37*AD54/$B$7*F57^2/19.62</f>
        <v>716.38161862745551</v>
      </c>
      <c r="AE57">
        <f>$B$8-G57^2/19.62-$B$37*AE54/$B$7*G57^2/19.62</f>
        <v>714.59283592365387</v>
      </c>
      <c r="AF57">
        <f>$B$8-H57^2/19.62-$B$37*AF54/$B$7*H57^2/19.62</f>
        <v>712.80405321985222</v>
      </c>
      <c r="AG57">
        <f>$B$8-I57^2/19.62-$B$37*AG54/$B$7*I57^2/19.62</f>
        <v>711.01527051605046</v>
      </c>
      <c r="AH57">
        <f>$B$8-J57^2/19.62-$B$37*AH54/$B$7*J57^2/19.62</f>
        <v>709.22648781224882</v>
      </c>
      <c r="AI57">
        <f>$B$8-K57^2/19.62-$B$37*AI54/$B$7*K57^2/19.62</f>
        <v>707.43770510844718</v>
      </c>
      <c r="AJ57">
        <f t="shared" ref="AJ57:AR57" si="1">$B$8-L57^2/19.62-$B$37*AJ54/$B$7*L57^2/19.62</f>
        <v>705.64892240464553</v>
      </c>
      <c r="AK57">
        <f t="shared" si="1"/>
        <v>703.86013970084377</v>
      </c>
      <c r="AL57">
        <f t="shared" si="1"/>
        <v>702.07135699704213</v>
      </c>
      <c r="AM57">
        <f t="shared" si="1"/>
        <v>700.28257429324049</v>
      </c>
      <c r="AN57">
        <f t="shared" si="1"/>
        <v>698.49379158943884</v>
      </c>
      <c r="AO57">
        <f t="shared" si="1"/>
        <v>696.7050088856372</v>
      </c>
      <c r="AP57">
        <f t="shared" si="1"/>
        <v>694.91622618183544</v>
      </c>
      <c r="AQ57">
        <f t="shared" si="1"/>
        <v>693.1274434780338</v>
      </c>
      <c r="AR57">
        <f t="shared" si="1"/>
        <v>691.33866077423215</v>
      </c>
      <c r="AS57">
        <f>$B$8-U57^2/19.62-$B$37*AS54/$B$7*U57^2/19.62</f>
        <v>689.54987807043051</v>
      </c>
      <c r="AT57">
        <f>$B$8-V57^2/19.62-$B$37*AT54/$B$7*V57^2/19.62</f>
        <v>687.76109536662875</v>
      </c>
    </row>
    <row r="58" spans="1:46" x14ac:dyDescent="0.3">
      <c r="A58">
        <v>0.1</v>
      </c>
      <c r="B58">
        <f>0.5*(B57+C57+9.81/$J$38*(Z57-AA57)-$B$37*$J$41/(2*$J$37)*(B57*ABS(B57)+C57*ABS(C57)))</f>
        <v>5.3494738275831883</v>
      </c>
      <c r="C58">
        <f>0.5*(B57+D57+9.81/$J$38*(Z57-AB57)-$B$37*$J$41/(2*$J$37)*(B57*ABS(B57)+D57*ABS(D57)))</f>
        <v>5.3580757679382351</v>
      </c>
      <c r="D58">
        <f>0.5*(C57+E57+9.81/$J$38*(AA57-AC57)-$B$37*$J$41/(2*$J$37)*(C57*ABS(C57)+E57*ABS(E57)))</f>
        <v>5.3580757679382351</v>
      </c>
      <c r="E58">
        <f>0.5*(D57+F57+9.81/$J$38*(AB57-AD57)-$B$37*$J$41/(2*$J$37)*(D57*ABS(D57)+F57*ABS(F57)))</f>
        <v>5.3580757679382351</v>
      </c>
      <c r="F58">
        <f>0.5*(E57+G57+9.81/$J$38*(AC57-AE57)-$B$37*$J$41/(2*$J$37)*(E57*ABS(E57)+G57*ABS(G57)))</f>
        <v>5.3580757679382351</v>
      </c>
      <c r="G58">
        <f>0.5*(F57+H57+9.81/$J$38*(AD57-AF57)-$B$37*$J$41/(2*$J$37)*(F57*ABS(F57)+H57*ABS(H57)))</f>
        <v>5.3580757679382351</v>
      </c>
      <c r="H58">
        <f>0.5*(G57+I57+9.81/$J$38*(AE57-AG57)-$B$37*$J$41/(2*$J$37)*(G57*ABS(G57)+I57*ABS(I57)))</f>
        <v>5.3580757679382351</v>
      </c>
      <c r="I58">
        <f>0.5*(H57+J57+9.81/$J$38*(AF57-AH57)-$B$37*$J$41/(2*$J$37)*(H57*ABS(H57)+J57*ABS(J57)))</f>
        <v>5.3580757679382351</v>
      </c>
      <c r="J58">
        <f>0.5*(I57+K57+9.81/$J$38*(AG57-AI57)-$B$37*$J$41/(2*$J$37)*(I57*ABS(I57)+K57*ABS(K57)))</f>
        <v>5.3580757679382351</v>
      </c>
      <c r="K58">
        <f>0.5*(J57+L57+9.81/$J$38*(AH57-AJ57)-$B$37*$J$41/(2*$J$37)*(J57*ABS(J57)+L57*ABS(L57)))</f>
        <v>5.3580757679382351</v>
      </c>
      <c r="L58">
        <f>0.5*(K57+M57+9.81/$J$38*(AI57-AK57)-$B$37*$J$41/(2*$J$37)*(K57*ABS(K57)+M57*ABS(M57)))</f>
        <v>5.3580757679382351</v>
      </c>
      <c r="M58">
        <f>0.5*(L57+N57+9.81/$J$38*(AJ57-AL57)-$B$37*$J$41/(2*$J$37)*(L57*ABS(L57)+N57*ABS(N57)))</f>
        <v>5.3580757679382351</v>
      </c>
      <c r="N58">
        <f>0.5*(M57+O57+9.81/$J$38*(AK57-AM57)-$B$37*$J$41/(2*$J$37)*(M57*ABS(M57)+O57*ABS(O57)))</f>
        <v>5.3580757679382351</v>
      </c>
      <c r="O58">
        <f>0.5*(N57+P57+9.81/$J$38*(AL57-AN57)-$B$37*$J$41/(2*$J$37)*(N57*ABS(N57)+P57*ABS(P57)))</f>
        <v>5.3580757679382351</v>
      </c>
      <c r="P58">
        <f>0.5*(O57+Q57+9.81/$J$38*(AM57-AO57)-$B$37*$J$41/(2*$J$37)*(O57*ABS(O57)+Q57*ABS(Q57)))</f>
        <v>5.3580757679382351</v>
      </c>
      <c r="Q58">
        <f>0.5*(P57+R57+9.81/$J$38*(AN57-AP57)-$B$37*$J$41/(2*$J$37)*(P57*ABS(P57)+R57*ABS(R57)))</f>
        <v>5.3580757679382351</v>
      </c>
      <c r="R58">
        <f>0.5*(Q57+S57+9.81/$J$38*(AO57-AQ57)-$B$37*$J$41/(2*$J$37)*(Q57*ABS(Q57)+S57*ABS(S57)))</f>
        <v>5.3580757679382351</v>
      </c>
      <c r="S58">
        <f>0.5*(R57+T57+9.81/$J$38*(AP57-AR57)-$B$37*$J$41/(2*$J$37)*(R57*ABS(R57)+T57*ABS(T57)))</f>
        <v>5.3580757679382351</v>
      </c>
      <c r="T58">
        <f>0.5*(S57+U57+9.81/$J$38*(AQ57-AS57)-$B$37*$J$41/(2*$J$37)*(S57*ABS(S57)+U57*ABS(U57)))</f>
        <v>5.3580757679382351</v>
      </c>
      <c r="U58">
        <f>0.5*(T57+V57+9.81/$J$38*(AR57-AT57)-$B$37*$J$41/(2*$J$37)*(T57*ABS(T57)+V57*ABS(V57)))</f>
        <v>5.3580757679382351</v>
      </c>
      <c r="V58">
        <f>$B$26*W58*SQRT(AT58/$J$39)</f>
        <v>0</v>
      </c>
      <c r="W58">
        <f t="shared" ref="W58:W121" si="2">IF(A58&gt;0,IF($B$38&gt;0,MAX(0,1-A58/$B$38),0),1)</f>
        <v>0</v>
      </c>
      <c r="Y58">
        <v>0.1</v>
      </c>
      <c r="Z58">
        <f>$J$39-$B$26^2/19.62</f>
        <v>723.5367494426622</v>
      </c>
      <c r="AA58">
        <f>0.5*(Z57+AB57+$J$38/9.81*(B57-D57)-$B$37*$J$41/(19.62*$J$37)*(B57*ABS(B57)-D57*ABS(D57)))</f>
        <v>721.74796673886055</v>
      </c>
      <c r="AB58">
        <f>0.5*(AA57+AC57+$J$38/9.81*(C57-E57)-$B$37*$J$41/(19.62*$J$37)*(C57*ABS(C57)-E57*ABS(E57)))</f>
        <v>719.9591840350588</v>
      </c>
      <c r="AC58">
        <f>0.5*(AB57+AD57+$J$38/9.81*(D57-F57)-$B$37*$J$41/(19.62*$J$37)*(D57*ABS(D57)-F57*ABS(F57)))</f>
        <v>718.17040133125715</v>
      </c>
      <c r="AD58">
        <f>0.5*(AC57+AE57+$J$38/9.81*(E57-G57)-$B$37*$J$41/(19.62*$J$37)*(E57*ABS(E57)-G57*ABS(G57)))</f>
        <v>716.38161862745551</v>
      </c>
      <c r="AE58">
        <f>0.5*(AD57+AF57+$J$38/9.81*(F57-H57)-$B$37*$J$41/(19.62*$J$37)*(F57*ABS(F57)-H57*ABS(H57)))</f>
        <v>714.59283592365387</v>
      </c>
      <c r="AF58">
        <f>0.5*(AE57+AG57+$J$38/9.81*(G57-I57)-$B$37*$J$41/(19.62*$J$37)*(G57*ABS(G57)-I57*ABS(I57)))</f>
        <v>712.80405321985222</v>
      </c>
      <c r="AG58">
        <f>0.5*(AF57+AH57+$J$38/9.81*(H57-J57)-$B$37*$J$41/(19.62*$J$37)*(H57*ABS(H57)-J57*ABS(J57)))</f>
        <v>711.01527051605058</v>
      </c>
      <c r="AH58">
        <f>0.5*(AG57+AI57+$J$38/9.81*(I57-K57)-$B$37*$J$41/(19.62*$J$37)*(I57*ABS(I57)-K57*ABS(K57)))</f>
        <v>709.22648781224882</v>
      </c>
      <c r="AI58">
        <f>0.5*(AH57+AJ57+$J$38/9.81*(J57-L57)-$B$37*$J$41/(19.62*$J$37)*(J57*ABS(J57)-L57*ABS(L57)))</f>
        <v>707.43770510844718</v>
      </c>
      <c r="AJ58">
        <f>0.5*(AI57+AK57+$J$38/9.81*(K57-M57)-$B$37*$J$41/(19.62*$J$37)*(K57*ABS(K57)-M57*ABS(M57)))</f>
        <v>705.64892240464542</v>
      </c>
      <c r="AK58">
        <f>0.5*(AJ57+AL57+$J$38/9.81*(L57-N57)-$B$37*$J$41/(19.62*$J$37)*(L57*ABS(L57)-N57*ABS(N57)))</f>
        <v>703.86013970084377</v>
      </c>
      <c r="AL58">
        <f>0.5*(AK57+AM57+$J$38/9.81*(M57-O57)-$B$37*$J$41/(19.62*$J$37)*(M57*ABS(M57)-O57*ABS(O57)))</f>
        <v>702.07135699704213</v>
      </c>
      <c r="AM58">
        <f>0.5*(AL57+AN57+$J$38/9.81*(N57-P57)-$B$37*$J$41/(19.62*$J$37)*(N57*ABS(N57)-P57*ABS(P57)))</f>
        <v>700.28257429324049</v>
      </c>
      <c r="AN58">
        <f>0.5*(AM57+AO57+$J$38/9.81*(O57-Q57)-$B$37*$J$41/(19.62*$J$37)*(O57*ABS(O57)-Q57*ABS(Q57)))</f>
        <v>698.49379158943884</v>
      </c>
      <c r="AO58">
        <f>0.5*(AN57+AP57+$J$38/9.81*(P57-R57)-$B$37*$J$41/(19.62*$J$37)*(P57*ABS(P57)-R57*ABS(R57)))</f>
        <v>696.7050088856372</v>
      </c>
      <c r="AP58">
        <f>0.5*(AO57+AQ57+$J$38/9.81*(Q57-S57)-$B$37*$J$41/(19.62*$J$37)*(Q57*ABS(Q57)-S57*ABS(S57)))</f>
        <v>694.91622618183555</v>
      </c>
      <c r="AQ58">
        <f>0.5*(AP57+AR57+$J$38/9.81*(R57-T57)-$B$37*$J$41/(19.62*$J$37)*(R57*ABS(R57)-T57*ABS(T57)))</f>
        <v>693.1274434780338</v>
      </c>
      <c r="AR58">
        <f>0.5*(AQ57+AS57+$J$38/9.81*(S57-U57)-$B$37*$J$41/(19.62*$J$37)*(S57*ABS(S57)-U57*ABS(U57)))</f>
        <v>691.33866077423215</v>
      </c>
      <c r="AS58">
        <f>0.5*(AR57+AT57+$J$38/9.81*(T57-V57)-$B$37*$J$41/(19.62*$J$37)*(T57*ABS(T57)-V57*ABS(V57)))</f>
        <v>689.5498780704304</v>
      </c>
      <c r="AT58">
        <f>0.5*(AS57+AT57+$J$38/9.81*(U57-V57)-$B$37*$J$41/(19.62*$J$37)*(U57*ABS(U57)-V57*ABS(V57)))</f>
        <v>688.65548671852957</v>
      </c>
    </row>
    <row r="59" spans="1:46" x14ac:dyDescent="0.3">
      <c r="A59">
        <v>0.2</v>
      </c>
      <c r="B59">
        <f t="shared" ref="B59:B122" si="3">0.5*(B58+C58+9.81/$J$38*(Z58-AA58)-$B$37*$J$41/(2*$J$37)*(B58*ABS(B58)+C58*ABS(C58)))</f>
        <v>5.3452004546200387</v>
      </c>
      <c r="C59">
        <f t="shared" ref="C59:R122" si="4">0.5*(B58+D58+9.81/$J$38*(Z58-AB58)-$B$37*$J$41/(2*$J$37)*(B58*ABS(B58)+D58*ABS(D58)))</f>
        <v>5.3538023949750855</v>
      </c>
      <c r="D59">
        <f t="shared" si="4"/>
        <v>5.3580757679382351</v>
      </c>
      <c r="E59">
        <f t="shared" si="4"/>
        <v>5.3580757679382351</v>
      </c>
      <c r="F59">
        <f t="shared" si="4"/>
        <v>5.3580757679382351</v>
      </c>
      <c r="G59">
        <f t="shared" si="4"/>
        <v>5.3580757679382351</v>
      </c>
      <c r="H59">
        <f t="shared" si="4"/>
        <v>5.3580757679382351</v>
      </c>
      <c r="I59">
        <f t="shared" si="4"/>
        <v>5.3580757679382351</v>
      </c>
      <c r="J59">
        <f t="shared" si="4"/>
        <v>5.3580757679382351</v>
      </c>
      <c r="K59">
        <f t="shared" si="4"/>
        <v>5.3580757679382351</v>
      </c>
      <c r="L59">
        <f t="shared" si="4"/>
        <v>5.3580757679382351</v>
      </c>
      <c r="M59">
        <f t="shared" si="4"/>
        <v>5.3580757679382351</v>
      </c>
      <c r="N59">
        <f t="shared" si="4"/>
        <v>5.3580757679382351</v>
      </c>
      <c r="O59">
        <f t="shared" si="4"/>
        <v>5.3580757679382351</v>
      </c>
      <c r="P59">
        <f t="shared" si="4"/>
        <v>5.3580757679382351</v>
      </c>
      <c r="Q59">
        <f t="shared" si="4"/>
        <v>5.3580757679382351</v>
      </c>
      <c r="R59">
        <f t="shared" si="4"/>
        <v>5.3580757679382351</v>
      </c>
      <c r="S59">
        <f t="shared" ref="S59:U122" si="5">0.5*(R58+T58+9.81/$J$38*(AP58-AR58)-$B$37*$J$41/(2*$J$37)*(R58*ABS(R58)+T58*ABS(T58)))</f>
        <v>5.3580757679382351</v>
      </c>
      <c r="T59">
        <f t="shared" si="5"/>
        <v>5.3580757679382351</v>
      </c>
      <c r="U59">
        <f t="shared" si="5"/>
        <v>2.683338854146641</v>
      </c>
      <c r="V59">
        <f t="shared" ref="V59:V122" si="6">$B$26*W59*SQRT(AT59/$J$39)</f>
        <v>0</v>
      </c>
      <c r="W59">
        <f t="shared" si="2"/>
        <v>0</v>
      </c>
      <c r="Y59">
        <v>0.2</v>
      </c>
      <c r="Z59">
        <f t="shared" ref="Z59:Z122" si="7">$J$39-$B$26^2/19.62</f>
        <v>723.5367494426622</v>
      </c>
      <c r="AA59">
        <f t="shared" ref="AA59:AP122" si="8">0.5*(Z58+AB58+$J$38/9.81*(B58-D58)-$B$37*$J$41/(19.62*$J$37)*(B58*ABS(B58)-D58*ABS(D58)))</f>
        <v>721.30077387608173</v>
      </c>
      <c r="AB59">
        <f t="shared" si="8"/>
        <v>719.9591840350588</v>
      </c>
      <c r="AC59">
        <f t="shared" si="8"/>
        <v>718.17040133125715</v>
      </c>
      <c r="AD59">
        <f t="shared" si="8"/>
        <v>716.38161862745551</v>
      </c>
      <c r="AE59">
        <f t="shared" si="8"/>
        <v>714.59283592365387</v>
      </c>
      <c r="AF59">
        <f t="shared" si="8"/>
        <v>712.80405321985222</v>
      </c>
      <c r="AG59">
        <f t="shared" si="8"/>
        <v>711.01527051605058</v>
      </c>
      <c r="AH59">
        <f t="shared" si="8"/>
        <v>709.22648781224893</v>
      </c>
      <c r="AI59">
        <f t="shared" si="8"/>
        <v>707.43770510844706</v>
      </c>
      <c r="AJ59">
        <f t="shared" si="8"/>
        <v>705.64892240464542</v>
      </c>
      <c r="AK59">
        <f t="shared" si="8"/>
        <v>703.86013970084377</v>
      </c>
      <c r="AL59">
        <f t="shared" si="8"/>
        <v>702.07135699704213</v>
      </c>
      <c r="AM59">
        <f t="shared" si="8"/>
        <v>700.28257429324049</v>
      </c>
      <c r="AN59">
        <f t="shared" si="8"/>
        <v>698.49379158943884</v>
      </c>
      <c r="AO59">
        <f t="shared" si="8"/>
        <v>696.7050088856372</v>
      </c>
      <c r="AP59">
        <f t="shared" si="8"/>
        <v>694.91622618183555</v>
      </c>
      <c r="AQ59">
        <f t="shared" ref="AQ59:AS122" si="9">0.5*(AP58+AR58+$J$38/9.81*(R58-T58)-$B$37*$J$41/(19.62*$J$37)*(R58*ABS(R58)-T58*ABS(T58)))</f>
        <v>693.12744347803391</v>
      </c>
      <c r="AR59">
        <f t="shared" si="9"/>
        <v>691.33866077423204</v>
      </c>
      <c r="AS59">
        <f t="shared" si="9"/>
        <v>968.55059461367387</v>
      </c>
      <c r="AT59">
        <f t="shared" ref="AT59:AT122" si="10">0.5*(AS58+AT58+$J$38/9.81*(U58-V58)-$B$37*$J$41/(19.62*$J$37)*(U58*ABS(U58)-V58*ABS(V58)))</f>
        <v>967.65620326177304</v>
      </c>
    </row>
    <row r="60" spans="1:46" x14ac:dyDescent="0.3">
      <c r="A60">
        <v>0.3</v>
      </c>
      <c r="B60">
        <f t="shared" si="3"/>
        <v>5.3431049624108491</v>
      </c>
      <c r="C60">
        <f t="shared" si="4"/>
        <v>5.3516794020761091</v>
      </c>
      <c r="D60">
        <f t="shared" si="4"/>
        <v>5.3538023255065896</v>
      </c>
      <c r="E60">
        <f t="shared" si="4"/>
        <v>5.3580757679382351</v>
      </c>
      <c r="F60">
        <f t="shared" si="4"/>
        <v>5.3580757679382351</v>
      </c>
      <c r="G60">
        <f t="shared" si="4"/>
        <v>5.3580757679382351</v>
      </c>
      <c r="H60">
        <f t="shared" si="4"/>
        <v>5.3580757679382351</v>
      </c>
      <c r="I60">
        <f t="shared" si="4"/>
        <v>5.3580757679382351</v>
      </c>
      <c r="J60">
        <f t="shared" si="4"/>
        <v>5.358075767938236</v>
      </c>
      <c r="K60">
        <f t="shared" si="4"/>
        <v>5.358075767938236</v>
      </c>
      <c r="L60">
        <f t="shared" si="4"/>
        <v>5.3580757679382351</v>
      </c>
      <c r="M60">
        <f t="shared" si="4"/>
        <v>5.3580757679382351</v>
      </c>
      <c r="N60">
        <f t="shared" si="4"/>
        <v>5.3580757679382351</v>
      </c>
      <c r="O60">
        <f t="shared" si="4"/>
        <v>5.3580757679382351</v>
      </c>
      <c r="P60">
        <f t="shared" si="4"/>
        <v>5.3580757679382351</v>
      </c>
      <c r="Q60">
        <f t="shared" si="4"/>
        <v>5.3580757679382351</v>
      </c>
      <c r="R60">
        <f t="shared" si="4"/>
        <v>5.3580757679382351</v>
      </c>
      <c r="S60">
        <f t="shared" si="5"/>
        <v>5.358075767938236</v>
      </c>
      <c r="T60">
        <f t="shared" si="5"/>
        <v>2.6854866454840884</v>
      </c>
      <c r="U60">
        <f t="shared" si="5"/>
        <v>1.341673643710749</v>
      </c>
      <c r="V60">
        <f t="shared" si="6"/>
        <v>0</v>
      </c>
      <c r="W60">
        <f t="shared" si="2"/>
        <v>0</v>
      </c>
      <c r="Y60">
        <v>0.3</v>
      </c>
      <c r="Z60">
        <f>$J$39-$B$26^2/19.62</f>
        <v>723.5367494426622</v>
      </c>
      <c r="AA60">
        <f t="shared" si="8"/>
        <v>721.07861215155322</v>
      </c>
      <c r="AB60">
        <f t="shared" si="8"/>
        <v>719.51342588138652</v>
      </c>
      <c r="AC60">
        <f t="shared" si="8"/>
        <v>718.17040133125715</v>
      </c>
      <c r="AD60">
        <f t="shared" si="8"/>
        <v>716.38161862745551</v>
      </c>
      <c r="AE60">
        <f t="shared" si="8"/>
        <v>714.59283592365387</v>
      </c>
      <c r="AF60">
        <f t="shared" si="8"/>
        <v>712.80405321985222</v>
      </c>
      <c r="AG60">
        <f t="shared" si="8"/>
        <v>711.01527051605058</v>
      </c>
      <c r="AH60">
        <f t="shared" si="8"/>
        <v>709.22648781224882</v>
      </c>
      <c r="AI60">
        <f t="shared" si="8"/>
        <v>707.43770510844718</v>
      </c>
      <c r="AJ60">
        <f t="shared" si="8"/>
        <v>705.64892240464542</v>
      </c>
      <c r="AK60">
        <f t="shared" si="8"/>
        <v>703.86013970084377</v>
      </c>
      <c r="AL60">
        <f t="shared" si="8"/>
        <v>702.07135699704213</v>
      </c>
      <c r="AM60">
        <f t="shared" si="8"/>
        <v>700.28257429324049</v>
      </c>
      <c r="AN60">
        <f t="shared" si="8"/>
        <v>698.49379158943884</v>
      </c>
      <c r="AO60">
        <f t="shared" si="8"/>
        <v>696.7050088856372</v>
      </c>
      <c r="AP60">
        <f t="shared" si="8"/>
        <v>694.91622618183555</v>
      </c>
      <c r="AQ60">
        <f t="shared" si="9"/>
        <v>693.1274434780338</v>
      </c>
      <c r="AR60">
        <f t="shared" si="9"/>
        <v>969.89196313238153</v>
      </c>
      <c r="AS60">
        <f t="shared" si="9"/>
        <v>1108.0509528852956</v>
      </c>
      <c r="AT60">
        <f t="shared" si="10"/>
        <v>1107.6039757184888</v>
      </c>
    </row>
    <row r="61" spans="1:46" x14ac:dyDescent="0.3">
      <c r="A61">
        <v>0.4</v>
      </c>
      <c r="B61">
        <f t="shared" si="3"/>
        <v>5.3420775769610627</v>
      </c>
      <c r="C61">
        <f t="shared" si="4"/>
        <v>5.3506589336767494</v>
      </c>
      <c r="D61">
        <f t="shared" si="4"/>
        <v>5.351679302315171</v>
      </c>
      <c r="E61">
        <f t="shared" si="4"/>
        <v>5.353809190258124</v>
      </c>
      <c r="F61">
        <f t="shared" si="4"/>
        <v>5.3580757679382351</v>
      </c>
      <c r="G61">
        <f t="shared" si="4"/>
        <v>5.3580757679382351</v>
      </c>
      <c r="H61">
        <f t="shared" si="4"/>
        <v>5.3580757679382351</v>
      </c>
      <c r="I61">
        <f t="shared" si="4"/>
        <v>5.3580757679382351</v>
      </c>
      <c r="J61">
        <f t="shared" si="4"/>
        <v>5.3580757679382351</v>
      </c>
      <c r="K61">
        <f t="shared" si="4"/>
        <v>5.3580757679382351</v>
      </c>
      <c r="L61">
        <f t="shared" si="4"/>
        <v>5.3580757679382351</v>
      </c>
      <c r="M61">
        <f t="shared" si="4"/>
        <v>5.3580757679382351</v>
      </c>
      <c r="N61">
        <f t="shared" si="4"/>
        <v>5.3580757679382351</v>
      </c>
      <c r="O61">
        <f t="shared" si="4"/>
        <v>5.3580757679382351</v>
      </c>
      <c r="P61">
        <f t="shared" si="4"/>
        <v>5.3580757679382351</v>
      </c>
      <c r="Q61">
        <f t="shared" si="4"/>
        <v>5.3580757679382351</v>
      </c>
      <c r="R61">
        <f t="shared" si="4"/>
        <v>5.3580757679382351</v>
      </c>
      <c r="S61">
        <f t="shared" si="5"/>
        <v>2.6887086219971854</v>
      </c>
      <c r="T61">
        <f t="shared" si="5"/>
        <v>1.3454394782661581</v>
      </c>
      <c r="U61">
        <f t="shared" si="5"/>
        <v>0.67834970584151799</v>
      </c>
      <c r="V61">
        <f t="shared" si="6"/>
        <v>0</v>
      </c>
      <c r="W61">
        <f t="shared" si="2"/>
        <v>0</v>
      </c>
      <c r="Y61">
        <v>0.4</v>
      </c>
      <c r="Z61">
        <f t="shared" si="7"/>
        <v>723.5367494426622</v>
      </c>
      <c r="AA61">
        <f t="shared" si="8"/>
        <v>720.96895913062031</v>
      </c>
      <c r="AB61">
        <f t="shared" si="8"/>
        <v>719.29197605187539</v>
      </c>
      <c r="AC61">
        <f t="shared" si="8"/>
        <v>717.72535692064878</v>
      </c>
      <c r="AD61">
        <f t="shared" si="8"/>
        <v>716.38161862745551</v>
      </c>
      <c r="AE61">
        <f t="shared" si="8"/>
        <v>714.59283592365387</v>
      </c>
      <c r="AF61">
        <f t="shared" si="8"/>
        <v>712.80405321985222</v>
      </c>
      <c r="AG61">
        <f t="shared" si="8"/>
        <v>711.01527051605058</v>
      </c>
      <c r="AH61">
        <f t="shared" si="8"/>
        <v>709.22648781224893</v>
      </c>
      <c r="AI61">
        <f t="shared" si="8"/>
        <v>707.43770510844706</v>
      </c>
      <c r="AJ61">
        <f t="shared" si="8"/>
        <v>705.64892240464542</v>
      </c>
      <c r="AK61">
        <f t="shared" si="8"/>
        <v>703.86013970084377</v>
      </c>
      <c r="AL61">
        <f t="shared" si="8"/>
        <v>702.07135699704213</v>
      </c>
      <c r="AM61">
        <f t="shared" si="8"/>
        <v>700.28257429324049</v>
      </c>
      <c r="AN61">
        <f t="shared" si="8"/>
        <v>698.49379158943884</v>
      </c>
      <c r="AO61">
        <f t="shared" si="8"/>
        <v>696.7050088856372</v>
      </c>
      <c r="AP61">
        <f t="shared" si="8"/>
        <v>694.91622618183555</v>
      </c>
      <c r="AQ61">
        <f t="shared" si="9"/>
        <v>971.34538021895912</v>
      </c>
      <c r="AR61">
        <f t="shared" si="9"/>
        <v>1109.3921564658567</v>
      </c>
      <c r="AS61">
        <f t="shared" si="9"/>
        <v>1178.360204730878</v>
      </c>
      <c r="AT61">
        <f t="shared" si="10"/>
        <v>1177.5780268849933</v>
      </c>
    </row>
    <row r="62" spans="1:46" x14ac:dyDescent="0.3">
      <c r="A62">
        <v>0.5</v>
      </c>
      <c r="B62">
        <f t="shared" si="3"/>
        <v>5.3415875136214179</v>
      </c>
      <c r="C62">
        <f t="shared" si="4"/>
        <v>5.3501587416190448</v>
      </c>
      <c r="D62">
        <f t="shared" si="4"/>
        <v>5.3506655834202004</v>
      </c>
      <c r="E62">
        <f t="shared" si="4"/>
        <v>5.3516895753950546</v>
      </c>
      <c r="F62">
        <f t="shared" si="4"/>
        <v>5.3538160328743336</v>
      </c>
      <c r="G62">
        <f t="shared" si="4"/>
        <v>5.3580757679382351</v>
      </c>
      <c r="H62">
        <f t="shared" si="4"/>
        <v>5.3580757679382351</v>
      </c>
      <c r="I62">
        <f t="shared" si="4"/>
        <v>5.3580757679382351</v>
      </c>
      <c r="J62">
        <f t="shared" si="4"/>
        <v>5.358075767938236</v>
      </c>
      <c r="K62">
        <f t="shared" si="4"/>
        <v>5.358075767938236</v>
      </c>
      <c r="L62">
        <f t="shared" si="4"/>
        <v>5.3580757679382351</v>
      </c>
      <c r="M62">
        <f t="shared" si="4"/>
        <v>5.3580757679382351</v>
      </c>
      <c r="N62">
        <f t="shared" si="4"/>
        <v>5.3580757679382351</v>
      </c>
      <c r="O62">
        <f t="shared" si="4"/>
        <v>5.3580757679382351</v>
      </c>
      <c r="P62">
        <f t="shared" si="4"/>
        <v>5.3580757679382351</v>
      </c>
      <c r="Q62">
        <f t="shared" si="4"/>
        <v>5.3580757679382351</v>
      </c>
      <c r="R62">
        <f t="shared" si="4"/>
        <v>2.6919271361507358</v>
      </c>
      <c r="S62">
        <f t="shared" si="5"/>
        <v>1.3494716925859118</v>
      </c>
      <c r="T62">
        <f t="shared" si="5"/>
        <v>0.68572749104844011</v>
      </c>
      <c r="U62">
        <f t="shared" si="5"/>
        <v>0.34428353685150614</v>
      </c>
      <c r="V62">
        <f t="shared" si="6"/>
        <v>0</v>
      </c>
      <c r="W62">
        <f t="shared" si="2"/>
        <v>0</v>
      </c>
      <c r="Y62">
        <v>0.5</v>
      </c>
      <c r="Z62">
        <f t="shared" si="7"/>
        <v>723.5367494426622</v>
      </c>
      <c r="AA62">
        <f t="shared" si="8"/>
        <v>720.91519361724875</v>
      </c>
      <c r="AB62">
        <f t="shared" si="8"/>
        <v>719.1833842486127</v>
      </c>
      <c r="AC62">
        <f t="shared" si="8"/>
        <v>717.50426146381983</v>
      </c>
      <c r="AD62">
        <f t="shared" si="8"/>
        <v>715.93728796924142</v>
      </c>
      <c r="AE62">
        <f t="shared" si="8"/>
        <v>714.59283592365387</v>
      </c>
      <c r="AF62">
        <f t="shared" si="8"/>
        <v>712.80405321985222</v>
      </c>
      <c r="AG62">
        <f t="shared" si="8"/>
        <v>711.01527051605058</v>
      </c>
      <c r="AH62">
        <f t="shared" si="8"/>
        <v>709.22648781224882</v>
      </c>
      <c r="AI62">
        <f t="shared" si="8"/>
        <v>707.43770510844718</v>
      </c>
      <c r="AJ62">
        <f t="shared" si="8"/>
        <v>705.64892240464542</v>
      </c>
      <c r="AK62">
        <f t="shared" si="8"/>
        <v>703.86013970084377</v>
      </c>
      <c r="AL62">
        <f t="shared" si="8"/>
        <v>702.07135699704213</v>
      </c>
      <c r="AM62">
        <f t="shared" si="8"/>
        <v>700.28257429324049</v>
      </c>
      <c r="AN62">
        <f t="shared" si="8"/>
        <v>698.49379158943884</v>
      </c>
      <c r="AO62">
        <f t="shared" si="8"/>
        <v>696.7050088856372</v>
      </c>
      <c r="AP62">
        <f t="shared" si="8"/>
        <v>972.79897727689024</v>
      </c>
      <c r="AQ62">
        <f t="shared" si="9"/>
        <v>1110.7613725854812</v>
      </c>
      <c r="AR62">
        <f t="shared" si="9"/>
        <v>1179.3666578241414</v>
      </c>
      <c r="AS62">
        <f t="shared" si="9"/>
        <v>1213.4314312810827</v>
      </c>
      <c r="AT62">
        <f t="shared" si="10"/>
        <v>1213.234988601414</v>
      </c>
    </row>
    <row r="63" spans="1:46" x14ac:dyDescent="0.3">
      <c r="A63">
        <v>0.6</v>
      </c>
      <c r="B63">
        <f t="shared" si="3"/>
        <v>5.3413541072639035</v>
      </c>
      <c r="C63">
        <f t="shared" si="4"/>
        <v>5.3499338687486313</v>
      </c>
      <c r="D63">
        <f t="shared" si="4"/>
        <v>5.3501687428252094</v>
      </c>
      <c r="E63">
        <f t="shared" si="4"/>
        <v>5.350684279864967</v>
      </c>
      <c r="F63">
        <f t="shared" si="4"/>
        <v>5.3516998153693409</v>
      </c>
      <c r="G63">
        <f t="shared" si="4"/>
        <v>5.3538228645387367</v>
      </c>
      <c r="H63">
        <f t="shared" si="4"/>
        <v>5.3580757679382351</v>
      </c>
      <c r="I63">
        <f t="shared" si="4"/>
        <v>5.3580757679382351</v>
      </c>
      <c r="J63">
        <f t="shared" si="4"/>
        <v>5.3580757679382351</v>
      </c>
      <c r="K63">
        <f t="shared" si="4"/>
        <v>5.3580757679382351</v>
      </c>
      <c r="L63">
        <f t="shared" si="4"/>
        <v>5.3580757679382351</v>
      </c>
      <c r="M63">
        <f t="shared" si="4"/>
        <v>5.3580757679382351</v>
      </c>
      <c r="N63">
        <f t="shared" si="4"/>
        <v>5.3580757679382351</v>
      </c>
      <c r="O63">
        <f t="shared" si="4"/>
        <v>5.3580757679382351</v>
      </c>
      <c r="P63">
        <f t="shared" si="4"/>
        <v>5.3580757679382351</v>
      </c>
      <c r="Q63">
        <f t="shared" si="4"/>
        <v>2.6951430530384024</v>
      </c>
      <c r="R63">
        <f t="shared" si="4"/>
        <v>1.3535021655399453</v>
      </c>
      <c r="S63">
        <f t="shared" si="5"/>
        <v>0.69316767294598391</v>
      </c>
      <c r="T63">
        <f t="shared" si="5"/>
        <v>0.35257426564018357</v>
      </c>
      <c r="U63">
        <f t="shared" si="5"/>
        <v>0.17985602903615755</v>
      </c>
      <c r="V63">
        <f t="shared" si="6"/>
        <v>0</v>
      </c>
      <c r="W63">
        <f t="shared" si="2"/>
        <v>0</v>
      </c>
      <c r="Y63">
        <v>0.6</v>
      </c>
      <c r="Z63">
        <f t="shared" si="7"/>
        <v>723.5367494426622</v>
      </c>
      <c r="AA63">
        <f t="shared" si="8"/>
        <v>720.88812122746947</v>
      </c>
      <c r="AB63">
        <f t="shared" si="8"/>
        <v>719.1301434103533</v>
      </c>
      <c r="AC63">
        <f t="shared" si="8"/>
        <v>717.39655230494532</v>
      </c>
      <c r="AD63">
        <f t="shared" si="8"/>
        <v>715.71654688902208</v>
      </c>
      <c r="AE63">
        <f t="shared" si="8"/>
        <v>714.14921787174023</v>
      </c>
      <c r="AF63">
        <f t="shared" si="8"/>
        <v>712.80405321985222</v>
      </c>
      <c r="AG63">
        <f t="shared" si="8"/>
        <v>711.01527051605058</v>
      </c>
      <c r="AH63">
        <f t="shared" si="8"/>
        <v>709.22648781224893</v>
      </c>
      <c r="AI63">
        <f t="shared" si="8"/>
        <v>707.43770510844706</v>
      </c>
      <c r="AJ63">
        <f t="shared" si="8"/>
        <v>705.64892240464542</v>
      </c>
      <c r="AK63">
        <f t="shared" si="8"/>
        <v>703.86013970084377</v>
      </c>
      <c r="AL63">
        <f t="shared" si="8"/>
        <v>702.07135699704213</v>
      </c>
      <c r="AM63">
        <f t="shared" si="8"/>
        <v>700.28257429324049</v>
      </c>
      <c r="AN63">
        <f t="shared" si="8"/>
        <v>698.49379158943884</v>
      </c>
      <c r="AO63">
        <f t="shared" si="8"/>
        <v>974.25284432090632</v>
      </c>
      <c r="AP63">
        <f t="shared" si="8"/>
        <v>1112.1307465081825</v>
      </c>
      <c r="AQ63">
        <f t="shared" si="9"/>
        <v>1180.3804514613453</v>
      </c>
      <c r="AR63">
        <f t="shared" si="9"/>
        <v>1214.3538381513649</v>
      </c>
      <c r="AS63">
        <f t="shared" si="9"/>
        <v>1231.9502502814994</v>
      </c>
      <c r="AT63">
        <f t="shared" si="10"/>
        <v>1231.2317388178351</v>
      </c>
    </row>
    <row r="64" spans="1:46" x14ac:dyDescent="0.3">
      <c r="A64">
        <v>0.7</v>
      </c>
      <c r="B64">
        <f t="shared" si="3"/>
        <v>5.3412566220479496</v>
      </c>
      <c r="C64">
        <f t="shared" si="4"/>
        <v>5.3498271111656202</v>
      </c>
      <c r="D64">
        <f t="shared" si="4"/>
        <v>5.3499453712494711</v>
      </c>
      <c r="E64">
        <f t="shared" si="4"/>
        <v>5.350191610986041</v>
      </c>
      <c r="F64">
        <f t="shared" si="4"/>
        <v>5.3507029161167159</v>
      </c>
      <c r="G64">
        <f t="shared" si="4"/>
        <v>5.3517100389606904</v>
      </c>
      <c r="H64">
        <f t="shared" si="4"/>
        <v>5.3538296852509815</v>
      </c>
      <c r="I64">
        <f t="shared" si="4"/>
        <v>5.3580757679382351</v>
      </c>
      <c r="J64">
        <f t="shared" si="4"/>
        <v>5.358075767938236</v>
      </c>
      <c r="K64">
        <f t="shared" si="4"/>
        <v>5.358075767938236</v>
      </c>
      <c r="L64">
        <f t="shared" si="4"/>
        <v>5.3580757679382351</v>
      </c>
      <c r="M64">
        <f t="shared" si="4"/>
        <v>5.3580757679382351</v>
      </c>
      <c r="N64">
        <f t="shared" si="4"/>
        <v>5.3580757679382351</v>
      </c>
      <c r="O64">
        <f t="shared" si="4"/>
        <v>5.3580757679382351</v>
      </c>
      <c r="P64">
        <f t="shared" si="4"/>
        <v>2.6983563709649112</v>
      </c>
      <c r="Q64">
        <f t="shared" si="4"/>
        <v>1.3575310006332988</v>
      </c>
      <c r="R64">
        <f t="shared" si="4"/>
        <v>0.70060369294262226</v>
      </c>
      <c r="S64">
        <f t="shared" si="5"/>
        <v>0.36087925691755163</v>
      </c>
      <c r="T64">
        <f t="shared" si="5"/>
        <v>0.18836813220449961</v>
      </c>
      <c r="U64">
        <f t="shared" si="5"/>
        <v>9.5087040941790907E-2</v>
      </c>
      <c r="V64">
        <f t="shared" si="6"/>
        <v>0</v>
      </c>
      <c r="W64">
        <f t="shared" si="2"/>
        <v>0</v>
      </c>
      <c r="Y64">
        <v>0.7</v>
      </c>
      <c r="Z64">
        <f t="shared" si="7"/>
        <v>723.5367494426622</v>
      </c>
      <c r="AA64">
        <f t="shared" si="8"/>
        <v>720.87519608002458</v>
      </c>
      <c r="AB64">
        <f t="shared" si="8"/>
        <v>719.10332481275373</v>
      </c>
      <c r="AC64">
        <f t="shared" si="8"/>
        <v>717.34374860656408</v>
      </c>
      <c r="AD64">
        <f t="shared" si="8"/>
        <v>715.60971810392834</v>
      </c>
      <c r="AE64">
        <f t="shared" si="8"/>
        <v>713.92883059977817</v>
      </c>
      <c r="AF64">
        <f t="shared" si="8"/>
        <v>712.36114663183571</v>
      </c>
      <c r="AG64">
        <f t="shared" si="8"/>
        <v>711.01527051605058</v>
      </c>
      <c r="AH64">
        <f t="shared" si="8"/>
        <v>709.22648781224882</v>
      </c>
      <c r="AI64">
        <f t="shared" si="8"/>
        <v>707.43770510844718</v>
      </c>
      <c r="AJ64">
        <f t="shared" si="8"/>
        <v>705.64892240464542</v>
      </c>
      <c r="AK64">
        <f t="shared" si="8"/>
        <v>703.86013970084377</v>
      </c>
      <c r="AL64">
        <f t="shared" si="8"/>
        <v>702.07135699704213</v>
      </c>
      <c r="AM64">
        <f t="shared" si="8"/>
        <v>700.28257429324049</v>
      </c>
      <c r="AN64">
        <f t="shared" si="8"/>
        <v>975.70698138422517</v>
      </c>
      <c r="AO64">
        <f t="shared" si="8"/>
        <v>1113.5002898629878</v>
      </c>
      <c r="AP64">
        <f t="shared" si="8"/>
        <v>1181.3946714786186</v>
      </c>
      <c r="AQ64">
        <f t="shared" si="9"/>
        <v>1215.2782472013946</v>
      </c>
      <c r="AR64">
        <f t="shared" si="9"/>
        <v>1232.8512636259466</v>
      </c>
      <c r="AS64">
        <f t="shared" si="9"/>
        <v>1241.1223336660951</v>
      </c>
      <c r="AT64">
        <f t="shared" si="10"/>
        <v>1240.9413069977916</v>
      </c>
    </row>
    <row r="65" spans="1:46" x14ac:dyDescent="0.3">
      <c r="A65">
        <v>0.8</v>
      </c>
      <c r="B65">
        <f t="shared" si="3"/>
        <v>5.3412173096869351</v>
      </c>
      <c r="C65">
        <f t="shared" si="4"/>
        <v>5.3497966768371201</v>
      </c>
      <c r="D65">
        <f t="shared" si="4"/>
        <v>5.3498393488109608</v>
      </c>
      <c r="E65">
        <f t="shared" si="4"/>
        <v>5.3499701433485338</v>
      </c>
      <c r="F65">
        <f t="shared" si="4"/>
        <v>5.3502144055476553</v>
      </c>
      <c r="G65">
        <f t="shared" si="4"/>
        <v>5.3507215116622016</v>
      </c>
      <c r="H65">
        <f t="shared" si="4"/>
        <v>5.35172024616858</v>
      </c>
      <c r="I65">
        <f t="shared" si="4"/>
        <v>5.3538364950286415</v>
      </c>
      <c r="J65">
        <f t="shared" si="4"/>
        <v>5.3580757679382351</v>
      </c>
      <c r="K65">
        <f t="shared" si="4"/>
        <v>5.3580757679382351</v>
      </c>
      <c r="L65">
        <f t="shared" si="4"/>
        <v>5.3580757679382351</v>
      </c>
      <c r="M65">
        <f t="shared" si="4"/>
        <v>5.3580757679382351</v>
      </c>
      <c r="N65">
        <f t="shared" si="4"/>
        <v>5.3580757679382351</v>
      </c>
      <c r="O65">
        <f t="shared" si="4"/>
        <v>2.70156708894064</v>
      </c>
      <c r="P65">
        <f t="shared" si="4"/>
        <v>1.3615581936249679</v>
      </c>
      <c r="Q65">
        <f t="shared" si="4"/>
        <v>0.70803554717688033</v>
      </c>
      <c r="R65">
        <f t="shared" si="4"/>
        <v>0.36918169447214999</v>
      </c>
      <c r="S65">
        <f t="shared" si="5"/>
        <v>0.19688254021243198</v>
      </c>
      <c r="T65">
        <f t="shared" si="5"/>
        <v>0.10366176739010395</v>
      </c>
      <c r="U65">
        <f t="shared" si="5"/>
        <v>5.5269843705136525E-2</v>
      </c>
      <c r="V65">
        <f t="shared" si="6"/>
        <v>0</v>
      </c>
      <c r="W65">
        <f t="shared" si="2"/>
        <v>0</v>
      </c>
      <c r="Y65">
        <v>0.8</v>
      </c>
      <c r="Z65">
        <f t="shared" si="7"/>
        <v>723.5367494426622</v>
      </c>
      <c r="AA65">
        <f t="shared" si="8"/>
        <v>720.86833129084607</v>
      </c>
      <c r="AB65">
        <f t="shared" si="8"/>
        <v>719.09052293046773</v>
      </c>
      <c r="AC65">
        <f t="shared" si="8"/>
        <v>717.31713863943537</v>
      </c>
      <c r="AD65">
        <f t="shared" si="8"/>
        <v>715.55735041885544</v>
      </c>
      <c r="AE65">
        <f t="shared" si="8"/>
        <v>713.82287964312866</v>
      </c>
      <c r="AF65">
        <f t="shared" si="8"/>
        <v>712.14111260160405</v>
      </c>
      <c r="AG65">
        <f t="shared" si="8"/>
        <v>710.5730742513548</v>
      </c>
      <c r="AH65">
        <f t="shared" si="8"/>
        <v>709.22648781224893</v>
      </c>
      <c r="AI65">
        <f t="shared" si="8"/>
        <v>707.43770510844706</v>
      </c>
      <c r="AJ65">
        <f t="shared" si="8"/>
        <v>705.64892240464542</v>
      </c>
      <c r="AK65">
        <f t="shared" si="8"/>
        <v>703.86013970084377</v>
      </c>
      <c r="AL65">
        <f t="shared" si="8"/>
        <v>702.07135699704213</v>
      </c>
      <c r="AM65">
        <f t="shared" si="8"/>
        <v>977.16138857158751</v>
      </c>
      <c r="AN65">
        <f t="shared" si="8"/>
        <v>1114.8700030834216</v>
      </c>
      <c r="AO65">
        <f t="shared" si="8"/>
        <v>1182.4093209523264</v>
      </c>
      <c r="AP65">
        <f t="shared" si="8"/>
        <v>1216.202915437339</v>
      </c>
      <c r="AQ65">
        <f t="shared" si="9"/>
        <v>1233.7529369241581</v>
      </c>
      <c r="AR65">
        <f t="shared" si="9"/>
        <v>1242.0182306819956</v>
      </c>
      <c r="AS65">
        <f t="shared" si="9"/>
        <v>1246.6891229054286</v>
      </c>
      <c r="AT65">
        <f t="shared" si="10"/>
        <v>1245.9751830405303</v>
      </c>
    </row>
    <row r="66" spans="1:46" x14ac:dyDescent="0.3">
      <c r="A66">
        <v>0.9</v>
      </c>
      <c r="B66">
        <f t="shared" si="3"/>
        <v>5.3412156712993983</v>
      </c>
      <c r="C66">
        <f t="shared" si="4"/>
        <v>5.3497860371591157</v>
      </c>
      <c r="D66">
        <f t="shared" si="4"/>
        <v>5.349809156507396</v>
      </c>
      <c r="E66">
        <f t="shared" si="4"/>
        <v>5.3498650480039487</v>
      </c>
      <c r="F66">
        <f t="shared" si="4"/>
        <v>5.3499948248625433</v>
      </c>
      <c r="G66">
        <f t="shared" si="4"/>
        <v>5.350237147351339</v>
      </c>
      <c r="H66">
        <f t="shared" si="4"/>
        <v>5.3507400665529161</v>
      </c>
      <c r="I66">
        <f t="shared" si="4"/>
        <v>5.3517304370192758</v>
      </c>
      <c r="J66">
        <f t="shared" si="4"/>
        <v>5.3538432938892324</v>
      </c>
      <c r="K66">
        <f t="shared" si="4"/>
        <v>5.358075767938236</v>
      </c>
      <c r="L66">
        <f t="shared" si="4"/>
        <v>5.3580757679382351</v>
      </c>
      <c r="M66">
        <f t="shared" si="4"/>
        <v>5.3580757679382351</v>
      </c>
      <c r="N66">
        <f t="shared" si="4"/>
        <v>2.7047752059837165</v>
      </c>
      <c r="O66">
        <f t="shared" si="4"/>
        <v>1.365583740325031</v>
      </c>
      <c r="P66">
        <f t="shared" si="4"/>
        <v>0.71546321900708421</v>
      </c>
      <c r="Q66">
        <f t="shared" si="4"/>
        <v>0.37748155543500028</v>
      </c>
      <c r="R66">
        <f t="shared" si="4"/>
        <v>0.20539483427907468</v>
      </c>
      <c r="S66">
        <f t="shared" si="5"/>
        <v>0.11223637836926713</v>
      </c>
      <c r="T66">
        <f t="shared" si="5"/>
        <v>6.3855826846106536E-2</v>
      </c>
      <c r="U66">
        <f t="shared" si="5"/>
        <v>3.2799378384593673E-2</v>
      </c>
      <c r="V66">
        <f t="shared" si="6"/>
        <v>0</v>
      </c>
      <c r="W66">
        <f t="shared" si="2"/>
        <v>0</v>
      </c>
      <c r="Y66">
        <v>0.9</v>
      </c>
      <c r="Z66">
        <f t="shared" si="7"/>
        <v>723.5367494426622</v>
      </c>
      <c r="AA66">
        <f t="shared" si="8"/>
        <v>720.86539843588571</v>
      </c>
      <c r="AB66">
        <f t="shared" si="8"/>
        <v>719.08371688515092</v>
      </c>
      <c r="AC66">
        <f t="shared" si="8"/>
        <v>717.30443843477588</v>
      </c>
      <c r="AD66">
        <f t="shared" si="8"/>
        <v>715.53094742559051</v>
      </c>
      <c r="AE66">
        <f t="shared" si="8"/>
        <v>713.7709467102211</v>
      </c>
      <c r="AF66">
        <f t="shared" si="8"/>
        <v>712.03603693439595</v>
      </c>
      <c r="AG66">
        <f t="shared" si="8"/>
        <v>710.35339289723072</v>
      </c>
      <c r="AH66">
        <f t="shared" si="8"/>
        <v>708.78500073212467</v>
      </c>
      <c r="AI66">
        <f t="shared" si="8"/>
        <v>707.43770510844718</v>
      </c>
      <c r="AJ66">
        <f t="shared" si="8"/>
        <v>705.64892240464542</v>
      </c>
      <c r="AK66">
        <f t="shared" si="8"/>
        <v>703.86013970084377</v>
      </c>
      <c r="AL66">
        <f t="shared" si="8"/>
        <v>978.6160659868101</v>
      </c>
      <c r="AM66">
        <f t="shared" si="8"/>
        <v>1116.2398866067256</v>
      </c>
      <c r="AN66">
        <f t="shared" si="8"/>
        <v>1183.4244016223186</v>
      </c>
      <c r="AO66">
        <f t="shared" si="8"/>
        <v>1217.1278455955012</v>
      </c>
      <c r="AP66">
        <f t="shared" si="8"/>
        <v>1234.6548185365734</v>
      </c>
      <c r="AQ66">
        <f t="shared" si="9"/>
        <v>1242.9143574831185</v>
      </c>
      <c r="AR66">
        <f t="shared" si="9"/>
        <v>1247.5831567771481</v>
      </c>
      <c r="AS66">
        <f t="shared" si="9"/>
        <v>1249.3858504034902</v>
      </c>
      <c r="AT66">
        <f t="shared" si="10"/>
        <v>1249.2055086686305</v>
      </c>
    </row>
    <row r="67" spans="1:46" x14ac:dyDescent="0.3">
      <c r="A67">
        <v>1</v>
      </c>
      <c r="B67">
        <f t="shared" si="3"/>
        <v>5.3412236752020021</v>
      </c>
      <c r="C67">
        <f t="shared" si="4"/>
        <v>5.3498029529215803</v>
      </c>
      <c r="D67">
        <f t="shared" si="4"/>
        <v>5.3497986294962496</v>
      </c>
      <c r="E67">
        <f t="shared" si="4"/>
        <v>5.3498352005549243</v>
      </c>
      <c r="F67">
        <f t="shared" si="4"/>
        <v>5.3498906482387198</v>
      </c>
      <c r="G67">
        <f t="shared" si="4"/>
        <v>5.3500194373653951</v>
      </c>
      <c r="H67">
        <f t="shared" si="4"/>
        <v>5.3502598364743461</v>
      </c>
      <c r="I67">
        <f t="shared" si="4"/>
        <v>5.350758580871342</v>
      </c>
      <c r="J67">
        <f t="shared" si="4"/>
        <v>5.3517406115389603</v>
      </c>
      <c r="K67">
        <f t="shared" si="4"/>
        <v>5.3538500818502408</v>
      </c>
      <c r="L67">
        <f t="shared" si="4"/>
        <v>5.3580757679382351</v>
      </c>
      <c r="M67">
        <f t="shared" si="4"/>
        <v>2.7079807211205642</v>
      </c>
      <c r="N67">
        <f t="shared" si="4"/>
        <v>1.3696076365512262</v>
      </c>
      <c r="O67">
        <f t="shared" si="4"/>
        <v>0.72288669183345622</v>
      </c>
      <c r="P67">
        <f t="shared" si="4"/>
        <v>0.38577881527947844</v>
      </c>
      <c r="Q67">
        <f t="shared" si="4"/>
        <v>0.21390497748612364</v>
      </c>
      <c r="R67">
        <f t="shared" si="4"/>
        <v>0.12080971308259777</v>
      </c>
      <c r="S67">
        <f t="shared" si="5"/>
        <v>7.2441371381317107E-2</v>
      </c>
      <c r="T67">
        <f t="shared" si="5"/>
        <v>4.1393514230770062E-2</v>
      </c>
      <c r="U67">
        <f t="shared" si="5"/>
        <v>2.4125087731499028E-2</v>
      </c>
      <c r="V67">
        <f t="shared" si="6"/>
        <v>0</v>
      </c>
      <c r="W67">
        <f t="shared" si="2"/>
        <v>0</v>
      </c>
      <c r="Y67">
        <v>1</v>
      </c>
      <c r="Z67">
        <f t="shared" si="7"/>
        <v>723.5367494426622</v>
      </c>
      <c r="AA67">
        <f t="shared" si="8"/>
        <v>720.863479858245</v>
      </c>
      <c r="AB67">
        <f t="shared" si="8"/>
        <v>719.08081086371351</v>
      </c>
      <c r="AC67">
        <f t="shared" si="8"/>
        <v>717.2976797327525</v>
      </c>
      <c r="AD67">
        <f t="shared" si="8"/>
        <v>715.51834807971466</v>
      </c>
      <c r="AE67">
        <f t="shared" si="8"/>
        <v>713.74474897176833</v>
      </c>
      <c r="AF67">
        <f t="shared" si="8"/>
        <v>711.98453749564317</v>
      </c>
      <c r="AG67">
        <f t="shared" si="8"/>
        <v>710.24918998633507</v>
      </c>
      <c r="AH67">
        <f t="shared" si="8"/>
        <v>708.56567148938905</v>
      </c>
      <c r="AI67">
        <f t="shared" si="8"/>
        <v>706.99692607596955</v>
      </c>
      <c r="AJ67">
        <f t="shared" si="8"/>
        <v>705.64892240464542</v>
      </c>
      <c r="AK67">
        <f t="shared" si="8"/>
        <v>980.07101373284502</v>
      </c>
      <c r="AL67">
        <f t="shared" si="8"/>
        <v>1117.6099408693435</v>
      </c>
      <c r="AM67">
        <f t="shared" si="8"/>
        <v>1184.4399152245417</v>
      </c>
      <c r="AN67">
        <f t="shared" si="8"/>
        <v>1218.0530402337324</v>
      </c>
      <c r="AO67">
        <f t="shared" si="8"/>
        <v>1235.5569123706823</v>
      </c>
      <c r="AP67">
        <f t="shared" si="8"/>
        <v>1243.8106021900312</v>
      </c>
      <c r="AQ67">
        <f t="shared" si="9"/>
        <v>1248.4772835153976</v>
      </c>
      <c r="AR67">
        <f t="shared" si="9"/>
        <v>1250.2798558841948</v>
      </c>
      <c r="AS67">
        <f t="shared" si="9"/>
        <v>1251.7140544833146</v>
      </c>
      <c r="AT67">
        <f t="shared" si="10"/>
        <v>1251.0008459635635</v>
      </c>
    </row>
    <row r="68" spans="1:46" x14ac:dyDescent="0.3">
      <c r="A68">
        <v>1.1000000000000001</v>
      </c>
      <c r="B68">
        <f t="shared" si="3"/>
        <v>5.3412452812877742</v>
      </c>
      <c r="C68">
        <f t="shared" si="4"/>
        <v>5.3498156740415181</v>
      </c>
      <c r="D68">
        <f t="shared" si="4"/>
        <v>5.3498154804152787</v>
      </c>
      <c r="E68">
        <f t="shared" si="4"/>
        <v>5.3498248299582603</v>
      </c>
      <c r="F68">
        <f t="shared" si="4"/>
        <v>5.3498611420983453</v>
      </c>
      <c r="G68">
        <f t="shared" si="4"/>
        <v>5.3499161714399328</v>
      </c>
      <c r="H68">
        <f t="shared" si="4"/>
        <v>5.3500439809977021</v>
      </c>
      <c r="I68">
        <f t="shared" si="4"/>
        <v>5.3502824730269811</v>
      </c>
      <c r="J68">
        <f t="shared" si="4"/>
        <v>5.3507770546997513</v>
      </c>
      <c r="K68">
        <f t="shared" si="4"/>
        <v>5.351750769753771</v>
      </c>
      <c r="L68">
        <f t="shared" si="4"/>
        <v>2.706964724376792</v>
      </c>
      <c r="M68">
        <f t="shared" si="4"/>
        <v>1.3736298781289888</v>
      </c>
      <c r="N68">
        <f t="shared" si="4"/>
        <v>0.73030594909615654</v>
      </c>
      <c r="O68">
        <f t="shared" si="4"/>
        <v>0.39407344950912931</v>
      </c>
      <c r="P68">
        <f t="shared" si="4"/>
        <v>0.2224129327320909</v>
      </c>
      <c r="Q68">
        <f t="shared" si="4"/>
        <v>0.12938172930707689</v>
      </c>
      <c r="R68">
        <f t="shared" si="4"/>
        <v>8.1026107839057782E-2</v>
      </c>
      <c r="S68">
        <f t="shared" si="5"/>
        <v>4.9987227859535903E-2</v>
      </c>
      <c r="T68">
        <f t="shared" si="5"/>
        <v>3.2716422418363561E-2</v>
      </c>
      <c r="U68">
        <f t="shared" si="5"/>
        <v>1.7229129672069847E-2</v>
      </c>
      <c r="V68">
        <f t="shared" si="6"/>
        <v>0</v>
      </c>
      <c r="W68">
        <f t="shared" si="2"/>
        <v>0</v>
      </c>
      <c r="Y68">
        <v>1.1000000000000001</v>
      </c>
      <c r="Z68">
        <f t="shared" si="7"/>
        <v>723.5367494426622</v>
      </c>
      <c r="AA68">
        <f t="shared" si="8"/>
        <v>720.86299022231196</v>
      </c>
      <c r="AB68">
        <f t="shared" si="8"/>
        <v>719.07890332356976</v>
      </c>
      <c r="AC68">
        <f t="shared" si="8"/>
        <v>717.29479565278882</v>
      </c>
      <c r="AD68">
        <f t="shared" si="8"/>
        <v>715.51163635198657</v>
      </c>
      <c r="AE68">
        <f t="shared" si="8"/>
        <v>713.73224963614598</v>
      </c>
      <c r="AF68">
        <f t="shared" si="8"/>
        <v>711.95854329982922</v>
      </c>
      <c r="AG68">
        <f t="shared" si="8"/>
        <v>710.19812278663323</v>
      </c>
      <c r="AH68">
        <f t="shared" si="8"/>
        <v>708.46233880753971</v>
      </c>
      <c r="AI68">
        <f t="shared" si="8"/>
        <v>706.77794838080592</v>
      </c>
      <c r="AJ68">
        <f t="shared" si="8"/>
        <v>981.08615979184572</v>
      </c>
      <c r="AK68">
        <f t="shared" si="8"/>
        <v>1118.9801663069218</v>
      </c>
      <c r="AL68">
        <f t="shared" si="8"/>
        <v>1185.4558634908121</v>
      </c>
      <c r="AM68">
        <f t="shared" si="8"/>
        <v>1218.9785019068361</v>
      </c>
      <c r="AN68">
        <f t="shared" si="8"/>
        <v>1236.4592223045206</v>
      </c>
      <c r="AO68">
        <f t="shared" si="8"/>
        <v>1244.7069692140826</v>
      </c>
      <c r="AP68">
        <f t="shared" si="8"/>
        <v>1249.3714737816074</v>
      </c>
      <c r="AQ68">
        <f t="shared" si="9"/>
        <v>1251.1738995319945</v>
      </c>
      <c r="AR68">
        <f t="shared" si="9"/>
        <v>1252.6075245817653</v>
      </c>
      <c r="AS68">
        <f t="shared" si="9"/>
        <v>1252.7923072688648</v>
      </c>
      <c r="AT68">
        <f t="shared" si="10"/>
        <v>1252.6116596595939</v>
      </c>
    </row>
    <row r="69" spans="1:46" x14ac:dyDescent="0.3">
      <c r="A69">
        <v>1.2</v>
      </c>
      <c r="B69">
        <f t="shared" si="3"/>
        <v>5.3412646895256053</v>
      </c>
      <c r="C69">
        <f t="shared" si="4"/>
        <v>5.3498439523904153</v>
      </c>
      <c r="D69">
        <f t="shared" si="4"/>
        <v>5.349828162600347</v>
      </c>
      <c r="E69">
        <f t="shared" si="4"/>
        <v>5.3498416454101818</v>
      </c>
      <c r="F69">
        <f t="shared" si="4"/>
        <v>5.3498509262197249</v>
      </c>
      <c r="G69">
        <f t="shared" si="4"/>
        <v>5.3498870032626202</v>
      </c>
      <c r="H69">
        <f t="shared" si="4"/>
        <v>5.3499416177795407</v>
      </c>
      <c r="I69">
        <f t="shared" si="4"/>
        <v>5.3500684559339966</v>
      </c>
      <c r="J69">
        <f t="shared" si="4"/>
        <v>5.3503050571192734</v>
      </c>
      <c r="K69">
        <f t="shared" si="4"/>
        <v>2.7070969701712881</v>
      </c>
      <c r="L69">
        <f t="shared" si="4"/>
        <v>1.3713356046430381</v>
      </c>
      <c r="M69">
        <f t="shared" si="4"/>
        <v>0.73350213964703592</v>
      </c>
      <c r="N69">
        <f t="shared" si="4"/>
        <v>0.40236543365775118</v>
      </c>
      <c r="O69">
        <f t="shared" si="4"/>
        <v>0.23091866296665836</v>
      </c>
      <c r="P69">
        <f t="shared" si="4"/>
        <v>0.13795238482269687</v>
      </c>
      <c r="Q69">
        <f t="shared" si="4"/>
        <v>8.960999272808419E-2</v>
      </c>
      <c r="R69">
        <f t="shared" si="4"/>
        <v>5.8580387606393551E-2</v>
      </c>
      <c r="S69">
        <f t="shared" si="5"/>
        <v>4.1307380079978313E-2</v>
      </c>
      <c r="T69">
        <f t="shared" si="5"/>
        <v>2.5824703937829999E-2</v>
      </c>
      <c r="U69">
        <f t="shared" si="5"/>
        <v>1.6338005641220645E-2</v>
      </c>
      <c r="V69">
        <f t="shared" si="6"/>
        <v>0</v>
      </c>
      <c r="W69">
        <f t="shared" si="2"/>
        <v>0</v>
      </c>
      <c r="Y69">
        <v>1.2</v>
      </c>
      <c r="Z69">
        <f t="shared" si="7"/>
        <v>723.5367494426622</v>
      </c>
      <c r="AA69">
        <f t="shared" si="8"/>
        <v>720.86228366120076</v>
      </c>
      <c r="AB69">
        <f t="shared" si="8"/>
        <v>719.07841694487081</v>
      </c>
      <c r="AC69">
        <f t="shared" si="8"/>
        <v>717.29289600373363</v>
      </c>
      <c r="AD69">
        <f t="shared" si="8"/>
        <v>715.50877403459788</v>
      </c>
      <c r="AE69">
        <f t="shared" si="8"/>
        <v>713.72558449945552</v>
      </c>
      <c r="AF69">
        <f t="shared" si="8"/>
        <v>711.94614312932924</v>
      </c>
      <c r="AG69">
        <f t="shared" si="8"/>
        <v>710.17233042803355</v>
      </c>
      <c r="AH69">
        <f t="shared" si="8"/>
        <v>708.41170259468595</v>
      </c>
      <c r="AI69">
        <f t="shared" si="8"/>
        <v>982.21949960512575</v>
      </c>
      <c r="AJ69">
        <f t="shared" si="8"/>
        <v>1119.6918645238666</v>
      </c>
      <c r="AK69">
        <f t="shared" si="8"/>
        <v>1186.0328811259812</v>
      </c>
      <c r="AL69">
        <f t="shared" si="8"/>
        <v>1219.9042331665228</v>
      </c>
      <c r="AM69">
        <f t="shared" si="8"/>
        <v>1237.3617522109307</v>
      </c>
      <c r="AN69">
        <f t="shared" si="8"/>
        <v>1245.6034629599155</v>
      </c>
      <c r="AO69">
        <f t="shared" si="8"/>
        <v>1250.2657321246984</v>
      </c>
      <c r="AP69">
        <f t="shared" si="8"/>
        <v>1252.0679768267905</v>
      </c>
      <c r="AQ69">
        <f t="shared" si="9"/>
        <v>1253.5010117115694</v>
      </c>
      <c r="AR69">
        <f t="shared" si="9"/>
        <v>1253.6861237282451</v>
      </c>
      <c r="AS69">
        <f t="shared" si="9"/>
        <v>1254.3104458528567</v>
      </c>
      <c r="AT69">
        <f t="shared" si="10"/>
        <v>1253.5976874442306</v>
      </c>
    </row>
    <row r="70" spans="1:46" x14ac:dyDescent="0.3">
      <c r="A70">
        <v>1.3</v>
      </c>
      <c r="B70">
        <f t="shared" si="3"/>
        <v>5.3412917777684186</v>
      </c>
      <c r="C70">
        <f t="shared" si="4"/>
        <v>5.3498622337326029</v>
      </c>
      <c r="D70">
        <f t="shared" si="4"/>
        <v>5.3498563022843113</v>
      </c>
      <c r="E70">
        <f t="shared" si="4"/>
        <v>5.3498542961267948</v>
      </c>
      <c r="F70">
        <f t="shared" si="4"/>
        <v>5.3498677058488049</v>
      </c>
      <c r="G70">
        <f t="shared" si="4"/>
        <v>5.3498769404931092</v>
      </c>
      <c r="H70">
        <f t="shared" si="4"/>
        <v>5.3499127842500984</v>
      </c>
      <c r="I70">
        <f t="shared" si="4"/>
        <v>5.3499669874638309</v>
      </c>
      <c r="J70">
        <f t="shared" si="4"/>
        <v>2.709583867878409</v>
      </c>
      <c r="K70">
        <f t="shared" si="4"/>
        <v>1.3739061389424836</v>
      </c>
      <c r="L70">
        <f t="shared" si="4"/>
        <v>0.73783999664126365</v>
      </c>
      <c r="M70">
        <f t="shared" si="4"/>
        <v>0.404334950064698</v>
      </c>
      <c r="N70">
        <f t="shared" si="4"/>
        <v>0.23520173512902495</v>
      </c>
      <c r="O70">
        <f t="shared" si="4"/>
        <v>0.1465216374447893</v>
      </c>
      <c r="P70">
        <f t="shared" si="4"/>
        <v>9.8192982579871482E-2</v>
      </c>
      <c r="Q70">
        <f t="shared" si="4"/>
        <v>6.7172949481550684E-2</v>
      </c>
      <c r="R70">
        <f t="shared" si="4"/>
        <v>4.9897880573862415E-2</v>
      </c>
      <c r="S70">
        <f t="shared" si="5"/>
        <v>3.441993484025626E-2</v>
      </c>
      <c r="T70">
        <f t="shared" si="5"/>
        <v>2.4929675686482241E-2</v>
      </c>
      <c r="U70">
        <f t="shared" si="5"/>
        <v>1.3337426627518677E-2</v>
      </c>
      <c r="V70">
        <f t="shared" si="6"/>
        <v>0</v>
      </c>
      <c r="W70">
        <f t="shared" si="2"/>
        <v>0</v>
      </c>
      <c r="Y70">
        <v>1.3</v>
      </c>
      <c r="Z70">
        <f t="shared" si="7"/>
        <v>723.5367494426622</v>
      </c>
      <c r="AA70">
        <f t="shared" si="8"/>
        <v>720.86239014213118</v>
      </c>
      <c r="AB70">
        <f t="shared" si="8"/>
        <v>719.07770976646543</v>
      </c>
      <c r="AC70">
        <f t="shared" si="8"/>
        <v>717.29241206741983</v>
      </c>
      <c r="AD70">
        <f t="shared" si="8"/>
        <v>715.50688221292683</v>
      </c>
      <c r="AE70">
        <f t="shared" si="8"/>
        <v>713.72274375986819</v>
      </c>
      <c r="AF70">
        <f t="shared" si="8"/>
        <v>711.93952420373762</v>
      </c>
      <c r="AG70">
        <f t="shared" si="8"/>
        <v>710.1600285808604</v>
      </c>
      <c r="AH70">
        <f t="shared" si="8"/>
        <v>983.5974519439028</v>
      </c>
      <c r="AI70">
        <f t="shared" si="8"/>
        <v>1120.9087058038176</v>
      </c>
      <c r="AJ70">
        <f t="shared" si="8"/>
        <v>1186.7287723233503</v>
      </c>
      <c r="AK70">
        <f t="shared" si="8"/>
        <v>1220.1725923974038</v>
      </c>
      <c r="AL70">
        <f t="shared" si="8"/>
        <v>1237.8254948415388</v>
      </c>
      <c r="AM70">
        <f t="shared" si="8"/>
        <v>1246.5000878286894</v>
      </c>
      <c r="AN70">
        <f t="shared" si="8"/>
        <v>1251.1600630904031</v>
      </c>
      <c r="AO70">
        <f t="shared" si="8"/>
        <v>1252.9620923608757</v>
      </c>
      <c r="AP70">
        <f t="shared" si="8"/>
        <v>1254.3945167250461</v>
      </c>
      <c r="AQ70">
        <f t="shared" si="9"/>
        <v>1254.5799450626942</v>
      </c>
      <c r="AR70">
        <f t="shared" si="9"/>
        <v>1255.2038307732928</v>
      </c>
      <c r="AS70">
        <f t="shared" si="9"/>
        <v>1254.9844742721166</v>
      </c>
      <c r="AT70">
        <f t="shared" si="10"/>
        <v>1254.8034430804544</v>
      </c>
    </row>
    <row r="71" spans="1:46" x14ac:dyDescent="0.3">
      <c r="A71">
        <v>1.4</v>
      </c>
      <c r="B71">
        <f t="shared" si="3"/>
        <v>5.341313805201553</v>
      </c>
      <c r="C71">
        <f t="shared" si="4"/>
        <v>5.3498930714760657</v>
      </c>
      <c r="D71">
        <f t="shared" si="4"/>
        <v>5.3498745083608608</v>
      </c>
      <c r="E71">
        <f t="shared" si="4"/>
        <v>5.3498823085168201</v>
      </c>
      <c r="F71">
        <f t="shared" si="4"/>
        <v>5.3498803249768931</v>
      </c>
      <c r="G71">
        <f t="shared" si="4"/>
        <v>5.349893683996358</v>
      </c>
      <c r="H71">
        <f t="shared" si="4"/>
        <v>5.3499028729957185</v>
      </c>
      <c r="I71">
        <f t="shared" si="4"/>
        <v>2.712617737177784</v>
      </c>
      <c r="J71">
        <f t="shared" si="4"/>
        <v>1.3775771569231885</v>
      </c>
      <c r="K71">
        <f t="shared" si="4"/>
        <v>0.74452633713201466</v>
      </c>
      <c r="L71">
        <f t="shared" si="4"/>
        <v>0.41116346778640839</v>
      </c>
      <c r="M71">
        <f t="shared" si="4"/>
        <v>0.24062605066592266</v>
      </c>
      <c r="N71">
        <f t="shared" si="4"/>
        <v>0.14876859692333558</v>
      </c>
      <c r="O71">
        <f t="shared" si="4"/>
        <v>0.10255430911958312</v>
      </c>
      <c r="P71">
        <f t="shared" si="4"/>
        <v>7.5764869513647762E-2</v>
      </c>
      <c r="Q71">
        <f t="shared" si="4"/>
        <v>5.8487879879403508E-2</v>
      </c>
      <c r="R71">
        <f t="shared" si="4"/>
        <v>4.3014767073843663E-2</v>
      </c>
      <c r="S71">
        <f t="shared" si="5"/>
        <v>3.3520997471391381E-2</v>
      </c>
      <c r="T71">
        <f t="shared" si="5"/>
        <v>2.1932962877967629E-2</v>
      </c>
      <c r="U71">
        <f t="shared" si="5"/>
        <v>1.4390045387597777E-2</v>
      </c>
      <c r="V71">
        <f t="shared" si="6"/>
        <v>0</v>
      </c>
      <c r="W71">
        <f t="shared" si="2"/>
        <v>0</v>
      </c>
      <c r="Y71">
        <v>1.4</v>
      </c>
      <c r="Z71">
        <f t="shared" si="7"/>
        <v>723.5367494426622</v>
      </c>
      <c r="AA71">
        <f t="shared" si="8"/>
        <v>720.86198189120819</v>
      </c>
      <c r="AB71">
        <f t="shared" si="8"/>
        <v>719.07781376058745</v>
      </c>
      <c r="AC71">
        <f t="shared" si="8"/>
        <v>717.29170314756232</v>
      </c>
      <c r="AD71">
        <f t="shared" si="8"/>
        <v>715.5064006909912</v>
      </c>
      <c r="AE71">
        <f t="shared" si="8"/>
        <v>713.7208596976144</v>
      </c>
      <c r="AF71">
        <f t="shared" si="8"/>
        <v>711.93670485880648</v>
      </c>
      <c r="AG71">
        <f t="shared" si="8"/>
        <v>985.0326441801277</v>
      </c>
      <c r="AH71">
        <f t="shared" si="8"/>
        <v>1122.2400779364993</v>
      </c>
      <c r="AI71">
        <f t="shared" si="8"/>
        <v>1187.6694666337016</v>
      </c>
      <c r="AJ71">
        <f t="shared" si="8"/>
        <v>1220.9464380643226</v>
      </c>
      <c r="AK71">
        <f t="shared" si="8"/>
        <v>1238.4081597626709</v>
      </c>
      <c r="AL71">
        <f t="shared" si="8"/>
        <v>1246.7394743519758</v>
      </c>
      <c r="AM71">
        <f t="shared" si="8"/>
        <v>1251.6155567553469</v>
      </c>
      <c r="AN71">
        <f t="shared" si="8"/>
        <v>1253.8562507248218</v>
      </c>
      <c r="AO71">
        <f t="shared" si="8"/>
        <v>1255.2880442278188</v>
      </c>
      <c r="AP71">
        <f t="shared" si="8"/>
        <v>1255.4737747230047</v>
      </c>
      <c r="AQ71">
        <f t="shared" si="9"/>
        <v>1256.097214924783</v>
      </c>
      <c r="AR71">
        <f t="shared" si="9"/>
        <v>1255.8782421737071</v>
      </c>
      <c r="AS71">
        <f t="shared" si="9"/>
        <v>1256.2996750934274</v>
      </c>
      <c r="AT71">
        <f t="shared" si="10"/>
        <v>1255.5873417065336</v>
      </c>
    </row>
    <row r="72" spans="1:46" x14ac:dyDescent="0.3">
      <c r="A72">
        <v>1.5</v>
      </c>
      <c r="B72">
        <f t="shared" si="3"/>
        <v>5.3413420316281996</v>
      </c>
      <c r="C72">
        <f t="shared" si="4"/>
        <v>5.3499125592694678</v>
      </c>
      <c r="D72">
        <f t="shared" si="4"/>
        <v>5.3499051906228363</v>
      </c>
      <c r="E72">
        <f t="shared" si="4"/>
        <v>5.3499004379395787</v>
      </c>
      <c r="F72">
        <f t="shared" si="4"/>
        <v>5.3499082104922389</v>
      </c>
      <c r="G72">
        <f t="shared" si="4"/>
        <v>5.3499062714304229</v>
      </c>
      <c r="H72">
        <f t="shared" si="4"/>
        <v>2.7157847958625552</v>
      </c>
      <c r="I72">
        <f t="shared" si="4"/>
        <v>1.3815191768386359</v>
      </c>
      <c r="J72">
        <f t="shared" si="4"/>
        <v>0.75175649660451149</v>
      </c>
      <c r="K72">
        <f t="shared" si="4"/>
        <v>0.41908958707611693</v>
      </c>
      <c r="L72">
        <f t="shared" si="4"/>
        <v>0.24839933571591138</v>
      </c>
      <c r="M72">
        <f t="shared" si="4"/>
        <v>0.15587458791783454</v>
      </c>
      <c r="N72">
        <f t="shared" si="4"/>
        <v>0.10805763861214203</v>
      </c>
      <c r="O72">
        <f t="shared" si="4"/>
        <v>7.8035060259028136E-2</v>
      </c>
      <c r="P72">
        <f t="shared" si="4"/>
        <v>6.2856574085183692E-2</v>
      </c>
      <c r="Q72">
        <f t="shared" si="4"/>
        <v>5.1609156499120235E-2</v>
      </c>
      <c r="R72">
        <f t="shared" si="4"/>
        <v>4.2111917943772129E-2</v>
      </c>
      <c r="S72">
        <f t="shared" si="5"/>
        <v>3.0528153857727898E-2</v>
      </c>
      <c r="T72">
        <f t="shared" si="5"/>
        <v>2.2981527485946434E-2</v>
      </c>
      <c r="U72">
        <f t="shared" si="5"/>
        <v>1.2365226313956866E-2</v>
      </c>
      <c r="V72">
        <f t="shared" si="6"/>
        <v>0</v>
      </c>
      <c r="W72">
        <f t="shared" si="2"/>
        <v>0</v>
      </c>
      <c r="Y72">
        <v>1.5</v>
      </c>
      <c r="Z72">
        <f t="shared" si="7"/>
        <v>723.5367494426622</v>
      </c>
      <c r="AA72">
        <f t="shared" si="8"/>
        <v>720.86223255082984</v>
      </c>
      <c r="AB72">
        <f t="shared" si="8"/>
        <v>719.07740205809171</v>
      </c>
      <c r="AC72">
        <f t="shared" si="8"/>
        <v>717.29180483480775</v>
      </c>
      <c r="AD72">
        <f t="shared" si="8"/>
        <v>715.50569004051954</v>
      </c>
      <c r="AE72">
        <f t="shared" si="8"/>
        <v>713.72038056110534</v>
      </c>
      <c r="AF72">
        <f t="shared" si="8"/>
        <v>986.48219148228952</v>
      </c>
      <c r="AG72">
        <f t="shared" si="8"/>
        <v>1123.5999212736267</v>
      </c>
      <c r="AH72">
        <f t="shared" si="8"/>
        <v>1188.6675258838761</v>
      </c>
      <c r="AI72">
        <f t="shared" si="8"/>
        <v>1221.8348954630173</v>
      </c>
      <c r="AJ72">
        <f t="shared" si="8"/>
        <v>1239.2354490145024</v>
      </c>
      <c r="AK72">
        <f t="shared" si="8"/>
        <v>1247.4842752823799</v>
      </c>
      <c r="AL72">
        <f t="shared" si="8"/>
        <v>1252.1898984212237</v>
      </c>
      <c r="AM72">
        <f t="shared" si="8"/>
        <v>1254.0931628510948</v>
      </c>
      <c r="AN72">
        <f t="shared" si="8"/>
        <v>1255.7427155564335</v>
      </c>
      <c r="AO72">
        <f t="shared" si="8"/>
        <v>1256.3676173190959</v>
      </c>
      <c r="AP72">
        <f t="shared" si="8"/>
        <v>1256.9906019860659</v>
      </c>
      <c r="AQ72">
        <f t="shared" si="9"/>
        <v>1256.7720043433249</v>
      </c>
      <c r="AR72">
        <f t="shared" si="9"/>
        <v>1257.1930204717048</v>
      </c>
      <c r="AS72">
        <f t="shared" si="9"/>
        <v>1256.8730377019581</v>
      </c>
      <c r="AT72">
        <f t="shared" si="10"/>
        <v>1256.6916147287911</v>
      </c>
    </row>
    <row r="73" spans="1:46" x14ac:dyDescent="0.3">
      <c r="A73">
        <v>1.6</v>
      </c>
      <c r="B73">
        <f t="shared" si="3"/>
        <v>5.3413645305367252</v>
      </c>
      <c r="C73">
        <f t="shared" si="4"/>
        <v>5.3499438047063235</v>
      </c>
      <c r="D73">
        <f t="shared" si="4"/>
        <v>5.3499245950145875</v>
      </c>
      <c r="E73">
        <f t="shared" si="4"/>
        <v>5.3499309716522383</v>
      </c>
      <c r="F73">
        <f t="shared" si="4"/>
        <v>5.3499262635235096</v>
      </c>
      <c r="G73">
        <f t="shared" si="4"/>
        <v>2.7189827076754067</v>
      </c>
      <c r="H73">
        <f t="shared" si="4"/>
        <v>1.3855267513184668</v>
      </c>
      <c r="I73">
        <f t="shared" si="4"/>
        <v>0.75911783941172206</v>
      </c>
      <c r="J73">
        <f t="shared" si="4"/>
        <v>0.42728523787986722</v>
      </c>
      <c r="K73">
        <f t="shared" si="4"/>
        <v>0.25671788032967729</v>
      </c>
      <c r="L73">
        <f t="shared" si="4"/>
        <v>0.1640788412973212</v>
      </c>
      <c r="M73">
        <f t="shared" si="4"/>
        <v>0.11591083992408986</v>
      </c>
      <c r="N73">
        <f t="shared" si="4"/>
        <v>8.5164745518080273E-2</v>
      </c>
      <c r="O73">
        <f t="shared" si="4"/>
        <v>6.8367553345477811E-2</v>
      </c>
      <c r="P73">
        <f t="shared" si="4"/>
        <v>5.3882035602343711E-2</v>
      </c>
      <c r="Q73">
        <f t="shared" si="4"/>
        <v>4.6481665224822187E-2</v>
      </c>
      <c r="R73">
        <f t="shared" si="4"/>
        <v>3.9122952045978363E-2</v>
      </c>
      <c r="S73">
        <f t="shared" si="5"/>
        <v>3.1572638331068707E-2</v>
      </c>
      <c r="T73">
        <f t="shared" si="5"/>
        <v>2.0960513439808707E-2</v>
      </c>
      <c r="U73">
        <f t="shared" si="5"/>
        <v>1.3901777229906225E-2</v>
      </c>
      <c r="V73">
        <f t="shared" si="6"/>
        <v>0</v>
      </c>
      <c r="W73">
        <f t="shared" si="2"/>
        <v>0</v>
      </c>
      <c r="Y73">
        <v>1.6</v>
      </c>
      <c r="Z73">
        <f t="shared" si="7"/>
        <v>723.5367494426622</v>
      </c>
      <c r="AA73">
        <f t="shared" si="8"/>
        <v>720.86189902700301</v>
      </c>
      <c r="AB73">
        <f t="shared" si="8"/>
        <v>719.07764884973858</v>
      </c>
      <c r="AC73">
        <f t="shared" si="8"/>
        <v>717.29138905402397</v>
      </c>
      <c r="AD73">
        <f t="shared" si="8"/>
        <v>715.50578942969673</v>
      </c>
      <c r="AE73">
        <f t="shared" si="8"/>
        <v>987.93548771443329</v>
      </c>
      <c r="AF73">
        <f t="shared" si="8"/>
        <v>1124.9669209862836</v>
      </c>
      <c r="AG73">
        <f t="shared" si="8"/>
        <v>1189.68009742595</v>
      </c>
      <c r="AH73">
        <f t="shared" si="8"/>
        <v>1222.7519212674238</v>
      </c>
      <c r="AI73">
        <f t="shared" si="8"/>
        <v>1240.1198871648933</v>
      </c>
      <c r="AJ73">
        <f t="shared" si="8"/>
        <v>1248.3435409512558</v>
      </c>
      <c r="AK73">
        <f t="shared" si="8"/>
        <v>1253.0087237213213</v>
      </c>
      <c r="AL73">
        <f t="shared" si="8"/>
        <v>1254.8354217834128</v>
      </c>
      <c r="AM73">
        <f t="shared" si="8"/>
        <v>1256.3162091900508</v>
      </c>
      <c r="AN73">
        <f t="shared" si="8"/>
        <v>1256.6042137233262</v>
      </c>
      <c r="AO73">
        <f t="shared" si="8"/>
        <v>1257.4451270668333</v>
      </c>
      <c r="AP73">
        <f t="shared" si="8"/>
        <v>1257.6657650440848</v>
      </c>
      <c r="AQ73">
        <f t="shared" si="9"/>
        <v>1258.0863574837661</v>
      </c>
      <c r="AR73">
        <f t="shared" si="9"/>
        <v>1257.7667710546386</v>
      </c>
      <c r="AS73">
        <f t="shared" si="9"/>
        <v>1258.1370758937835</v>
      </c>
      <c r="AT73">
        <f t="shared" si="10"/>
        <v>1257.4251667224394</v>
      </c>
    </row>
    <row r="74" spans="1:46" x14ac:dyDescent="0.3">
      <c r="A74">
        <v>1.7</v>
      </c>
      <c r="B74">
        <f t="shared" si="3"/>
        <v>5.3413928343805974</v>
      </c>
      <c r="C74">
        <f t="shared" si="4"/>
        <v>5.3499634353548862</v>
      </c>
      <c r="D74">
        <f t="shared" si="4"/>
        <v>5.3499556820879315</v>
      </c>
      <c r="E74">
        <f t="shared" si="4"/>
        <v>5.3499502891098807</v>
      </c>
      <c r="F74">
        <f t="shared" si="4"/>
        <v>2.7221862300442385</v>
      </c>
      <c r="G74">
        <f t="shared" si="4"/>
        <v>1.3895492037158499</v>
      </c>
      <c r="H74">
        <f t="shared" si="4"/>
        <v>0.76650829406491205</v>
      </c>
      <c r="I74">
        <f t="shared" si="4"/>
        <v>0.4355452946699378</v>
      </c>
      <c r="J74">
        <f t="shared" si="4"/>
        <v>0.26516940347707679</v>
      </c>
      <c r="K74">
        <f t="shared" si="4"/>
        <v>0.17255368679739869</v>
      </c>
      <c r="L74">
        <f t="shared" si="4"/>
        <v>0.12431044752485051</v>
      </c>
      <c r="M74">
        <f t="shared" si="4"/>
        <v>9.3393244441462811E-2</v>
      </c>
      <c r="N74">
        <f t="shared" si="4"/>
        <v>7.6228656638584913E-2</v>
      </c>
      <c r="O74">
        <f t="shared" si="4"/>
        <v>6.101453917249116E-2</v>
      </c>
      <c r="P74">
        <f t="shared" si="4"/>
        <v>5.1993794596039797E-2</v>
      </c>
      <c r="Q74">
        <f t="shared" si="4"/>
        <v>4.139635235210682E-2</v>
      </c>
      <c r="R74">
        <f t="shared" ref="R74:U137" si="11">0.5*(Q73+S73+9.81/$J$38*(AO73-AQ73)-$B$37*$J$41/(2*$J$37)*(Q73*ABS(Q73)+S73*ABS(S73)))</f>
        <v>3.5942641830754664E-2</v>
      </c>
      <c r="S74">
        <f t="shared" si="5"/>
        <v>2.9555422415988342E-2</v>
      </c>
      <c r="T74">
        <f t="shared" si="5"/>
        <v>2.2492955315477715E-2</v>
      </c>
      <c r="U74">
        <f t="shared" si="5"/>
        <v>1.2122840031944073E-2</v>
      </c>
      <c r="V74">
        <f t="shared" si="6"/>
        <v>0</v>
      </c>
      <c r="W74">
        <f t="shared" si="2"/>
        <v>0</v>
      </c>
      <c r="Y74">
        <v>1.7</v>
      </c>
      <c r="Z74">
        <f t="shared" si="7"/>
        <v>723.5367494426622</v>
      </c>
      <c r="AA74">
        <f t="shared" si="8"/>
        <v>720.86218329884582</v>
      </c>
      <c r="AB74">
        <f t="shared" si="8"/>
        <v>719.07731119815264</v>
      </c>
      <c r="AC74">
        <f t="shared" si="8"/>
        <v>717.29163239820889</v>
      </c>
      <c r="AD74">
        <f t="shared" si="8"/>
        <v>989.38991686646614</v>
      </c>
      <c r="AE74">
        <f t="shared" si="8"/>
        <v>1126.3358201027238</v>
      </c>
      <c r="AF74">
        <f t="shared" si="8"/>
        <v>1190.6965836390393</v>
      </c>
      <c r="AG74">
        <f t="shared" si="8"/>
        <v>1223.6762051605722</v>
      </c>
      <c r="AH74">
        <f t="shared" si="8"/>
        <v>1241.0186290147121</v>
      </c>
      <c r="AI74">
        <f t="shared" si="8"/>
        <v>1249.2312393274999</v>
      </c>
      <c r="AJ74">
        <f t="shared" si="8"/>
        <v>1253.8845475313722</v>
      </c>
      <c r="AK74">
        <f t="shared" si="8"/>
        <v>1255.6920484370723</v>
      </c>
      <c r="AL74">
        <f t="shared" si="8"/>
        <v>1257.134135520927</v>
      </c>
      <c r="AM74">
        <f t="shared" si="8"/>
        <v>1257.3461358730156</v>
      </c>
      <c r="AN74">
        <f t="shared" si="8"/>
        <v>1258.0184665166585</v>
      </c>
      <c r="AO74">
        <f t="shared" si="8"/>
        <v>1257.9022811474629</v>
      </c>
      <c r="AP74">
        <f t="shared" ref="AP74:AS137" si="12">0.5*(AO73+AQ73+$J$38/9.81*(Q73-S73)-$B$37*$J$41/(19.62*$J$37)*(Q73*ABS(Q73)-S73*ABS(S73)))</f>
        <v>1258.540829264814</v>
      </c>
      <c r="AQ74">
        <f t="shared" si="9"/>
        <v>1258.6604926530492</v>
      </c>
      <c r="AR74">
        <f t="shared" si="9"/>
        <v>1259.0303852841696</v>
      </c>
      <c r="AS74">
        <f t="shared" si="9"/>
        <v>1258.6856591762726</v>
      </c>
      <c r="AT74">
        <f t="shared" si="10"/>
        <v>1258.5038436658431</v>
      </c>
    </row>
    <row r="75" spans="1:46" x14ac:dyDescent="0.3">
      <c r="A75">
        <v>1.8</v>
      </c>
      <c r="B75">
        <f t="shared" si="3"/>
        <v>5.3414152810828366</v>
      </c>
      <c r="C75">
        <f t="shared" ref="C75:Q138" si="13">0.5*(B74+D74+9.81/$J$38*(Z74-AB74)-$B$37*$J$41/(2*$J$37)*(B74*ABS(B74)+D74*ABS(D74)))</f>
        <v>5.3499945642608928</v>
      </c>
      <c r="D75">
        <f t="shared" si="13"/>
        <v>5.3499752280888142</v>
      </c>
      <c r="E75">
        <f t="shared" si="13"/>
        <v>2.7253891357826028</v>
      </c>
      <c r="F75">
        <f t="shared" si="13"/>
        <v>1.3935740304865278</v>
      </c>
      <c r="G75">
        <f t="shared" si="13"/>
        <v>0.77390267184340777</v>
      </c>
      <c r="H75">
        <f t="shared" si="13"/>
        <v>0.44381914536897898</v>
      </c>
      <c r="I75">
        <f t="shared" si="13"/>
        <v>0.27365190437279369</v>
      </c>
      <c r="J75">
        <f t="shared" si="13"/>
        <v>0.18109408099344293</v>
      </c>
      <c r="K75">
        <f t="shared" si="13"/>
        <v>0.13284429556339206</v>
      </c>
      <c r="L75">
        <f t="shared" si="13"/>
        <v>0.1018930400507799</v>
      </c>
      <c r="M75">
        <f t="shared" si="13"/>
        <v>8.4636485692021424E-2</v>
      </c>
      <c r="N75">
        <f t="shared" si="13"/>
        <v>6.9245948364755269E-2</v>
      </c>
      <c r="O75">
        <f t="shared" si="13"/>
        <v>5.9856082857244829E-2</v>
      </c>
      <c r="P75">
        <f t="shared" si="13"/>
        <v>4.8529412387288869E-2</v>
      </c>
      <c r="Q75">
        <f t="shared" si="13"/>
        <v>4.1455070867065527E-2</v>
      </c>
      <c r="R75">
        <f t="shared" si="11"/>
        <v>3.1829006870400148E-2</v>
      </c>
      <c r="S75">
        <f t="shared" si="5"/>
        <v>2.6863071399647269E-2</v>
      </c>
      <c r="T75">
        <f t="shared" si="5"/>
        <v>2.0717804091267552E-2</v>
      </c>
      <c r="U75">
        <f t="shared" si="5"/>
        <v>1.3778371790738353E-2</v>
      </c>
      <c r="V75">
        <f t="shared" si="6"/>
        <v>0</v>
      </c>
      <c r="W75">
        <f t="shared" si="2"/>
        <v>0</v>
      </c>
      <c r="Y75">
        <v>1.8</v>
      </c>
      <c r="Z75">
        <f t="shared" si="7"/>
        <v>723.5367494426622</v>
      </c>
      <c r="AA75">
        <f t="shared" ref="AA75:AO138" si="14">0.5*(Z74+AB74+$J$38/9.81*(B74-D74)-$B$37*$J$41/(19.62*$J$37)*(B74*ABS(B74)-D74*ABS(D74)))</f>
        <v>720.86186978009027</v>
      </c>
      <c r="AB75">
        <f t="shared" si="14"/>
        <v>719.07759128816099</v>
      </c>
      <c r="AC75">
        <f t="shared" si="14"/>
        <v>990.84483370288751</v>
      </c>
      <c r="AD75">
        <f t="shared" si="14"/>
        <v>1127.7053221945334</v>
      </c>
      <c r="AE75">
        <f t="shared" si="14"/>
        <v>1191.714371871094</v>
      </c>
      <c r="AF75">
        <f t="shared" si="14"/>
        <v>1224.6024929498278</v>
      </c>
      <c r="AG75">
        <f t="shared" si="14"/>
        <v>1241.921080254242</v>
      </c>
      <c r="AH75">
        <f t="shared" si="14"/>
        <v>1250.1260639461168</v>
      </c>
      <c r="AI75">
        <f t="shared" si="14"/>
        <v>1254.7745292615909</v>
      </c>
      <c r="AJ75">
        <f t="shared" si="14"/>
        <v>1256.577017918338</v>
      </c>
      <c r="AK75">
        <f t="shared" si="14"/>
        <v>1258.0090062012691</v>
      </c>
      <c r="AL75">
        <f t="shared" si="14"/>
        <v>1258.2023886065413</v>
      </c>
      <c r="AM75">
        <f t="shared" si="14"/>
        <v>1258.8362172991826</v>
      </c>
      <c r="AN75">
        <f t="shared" si="14"/>
        <v>1258.6441141857147</v>
      </c>
      <c r="AO75">
        <f t="shared" si="14"/>
        <v>1259.114111447044</v>
      </c>
      <c r="AP75">
        <f t="shared" si="12"/>
        <v>1258.8969703880946</v>
      </c>
      <c r="AQ75">
        <f t="shared" si="9"/>
        <v>1259.4848264271218</v>
      </c>
      <c r="AR75">
        <f t="shared" si="9"/>
        <v>1259.5793569338418</v>
      </c>
      <c r="AS75">
        <f t="shared" si="9"/>
        <v>1259.9364729927743</v>
      </c>
      <c r="AT75">
        <f t="shared" si="10"/>
        <v>1259.2249908066092</v>
      </c>
    </row>
    <row r="76" spans="1:46" x14ac:dyDescent="0.3">
      <c r="A76">
        <v>1.9</v>
      </c>
      <c r="B76">
        <f t="shared" si="3"/>
        <v>5.3414434048963475</v>
      </c>
      <c r="C76">
        <f t="shared" si="13"/>
        <v>5.350014079196769</v>
      </c>
      <c r="D76">
        <f t="shared" si="13"/>
        <v>2.7285898661787424</v>
      </c>
      <c r="E76">
        <f t="shared" si="13"/>
        <v>1.3975981443762837</v>
      </c>
      <c r="F76">
        <f t="shared" si="13"/>
        <v>0.7812947471855084</v>
      </c>
      <c r="G76">
        <f t="shared" si="13"/>
        <v>0.45209428719518036</v>
      </c>
      <c r="H76">
        <f t="shared" si="13"/>
        <v>0.28214019665138973</v>
      </c>
      <c r="I76">
        <f t="shared" si="13"/>
        <v>0.18964941932602181</v>
      </c>
      <c r="J76">
        <f t="shared" si="13"/>
        <v>0.1414104067125137</v>
      </c>
      <c r="K76">
        <f t="shared" si="13"/>
        <v>0.11045912426726487</v>
      </c>
      <c r="L76">
        <f t="shared" si="13"/>
        <v>9.3178927824857774E-2</v>
      </c>
      <c r="M76">
        <f t="shared" si="13"/>
        <v>7.7748825924768838E-2</v>
      </c>
      <c r="N76">
        <f t="shared" si="13"/>
        <v>6.8265152282337607E-2</v>
      </c>
      <c r="O76">
        <f t="shared" si="13"/>
        <v>5.6761357663722506E-2</v>
      </c>
      <c r="P76">
        <f t="shared" si="13"/>
        <v>4.9317644548662526E-2</v>
      </c>
      <c r="Q76">
        <f t="shared" si="13"/>
        <v>3.8962259577912974E-2</v>
      </c>
      <c r="R76">
        <f t="shared" si="11"/>
        <v>3.2375637084114263E-2</v>
      </c>
      <c r="S76">
        <f t="shared" si="5"/>
        <v>2.2991496849757213E-2</v>
      </c>
      <c r="T76">
        <f t="shared" si="5"/>
        <v>1.814855986423871E-2</v>
      </c>
      <c r="U76">
        <f t="shared" si="5"/>
        <v>1.2062857608834094E-2</v>
      </c>
      <c r="V76">
        <f t="shared" si="6"/>
        <v>0</v>
      </c>
      <c r="W76">
        <f t="shared" si="2"/>
        <v>0</v>
      </c>
      <c r="Y76">
        <v>1.9</v>
      </c>
      <c r="Z76">
        <f t="shared" si="7"/>
        <v>723.5367494426622</v>
      </c>
      <c r="AA76">
        <f t="shared" si="14"/>
        <v>720.86216062514609</v>
      </c>
      <c r="AB76">
        <f t="shared" si="14"/>
        <v>992.30008141052542</v>
      </c>
      <c r="AC76">
        <f t="shared" si="14"/>
        <v>1129.075107782513</v>
      </c>
      <c r="AD76">
        <f t="shared" si="14"/>
        <v>1192.7328189460552</v>
      </c>
      <c r="AE76">
        <f t="shared" si="14"/>
        <v>1225.5294905020066</v>
      </c>
      <c r="AF76">
        <f t="shared" si="14"/>
        <v>1242.8246306900164</v>
      </c>
      <c r="AG76">
        <f t="shared" si="14"/>
        <v>1251.0227630187067</v>
      </c>
      <c r="AH76">
        <f t="shared" si="14"/>
        <v>1255.6680762505675</v>
      </c>
      <c r="AI76">
        <f t="shared" si="14"/>
        <v>1257.46902555662</v>
      </c>
      <c r="AJ76">
        <f t="shared" si="14"/>
        <v>1258.8979838265416</v>
      </c>
      <c r="AK76">
        <f t="shared" si="14"/>
        <v>1259.0869525066605</v>
      </c>
      <c r="AL76">
        <f t="shared" si="14"/>
        <v>1259.7108894640792</v>
      </c>
      <c r="AM76">
        <f t="shared" si="14"/>
        <v>1259.5002577791504</v>
      </c>
      <c r="AN76">
        <f t="shared" si="14"/>
        <v>1259.931791850832</v>
      </c>
      <c r="AO76">
        <f t="shared" si="14"/>
        <v>1259.6387590464876</v>
      </c>
      <c r="AP76">
        <f t="shared" si="12"/>
        <v>1260.0580743835344</v>
      </c>
      <c r="AQ76">
        <f t="shared" si="9"/>
        <v>1259.8158102707969</v>
      </c>
      <c r="AR76">
        <f t="shared" si="9"/>
        <v>1260.3908940158815</v>
      </c>
      <c r="AS76">
        <f t="shared" si="9"/>
        <v>1260.4792462410651</v>
      </c>
      <c r="AT76">
        <f t="shared" si="10"/>
        <v>1260.2970386842376</v>
      </c>
    </row>
    <row r="77" spans="1:46" x14ac:dyDescent="0.3">
      <c r="A77">
        <v>2</v>
      </c>
      <c r="B77">
        <f t="shared" si="3"/>
        <v>5.3414656730634134</v>
      </c>
      <c r="C77">
        <f t="shared" si="13"/>
        <v>2.7318018090755367</v>
      </c>
      <c r="D77">
        <f t="shared" si="13"/>
        <v>1.4016207587790619</v>
      </c>
      <c r="E77">
        <f t="shared" si="13"/>
        <v>0.78868297220261219</v>
      </c>
      <c r="F77">
        <f t="shared" si="13"/>
        <v>0.46036761782007646</v>
      </c>
      <c r="G77">
        <f t="shared" si="13"/>
        <v>0.29062804003762949</v>
      </c>
      <c r="H77">
        <f t="shared" si="13"/>
        <v>0.19820718771758697</v>
      </c>
      <c r="I77">
        <f t="shared" si="13"/>
        <v>0.14998359577691495</v>
      </c>
      <c r="J77">
        <f t="shared" si="13"/>
        <v>0.11904090043193941</v>
      </c>
      <c r="K77">
        <f t="shared" si="13"/>
        <v>0.10175401869608058</v>
      </c>
      <c r="L77">
        <f t="shared" si="13"/>
        <v>8.6318182914117053E-2</v>
      </c>
      <c r="M77">
        <f t="shared" si="13"/>
        <v>7.6808922560703291E-2</v>
      </c>
      <c r="N77">
        <f t="shared" si="13"/>
        <v>6.5264803126255461E-2</v>
      </c>
      <c r="O77">
        <f t="shared" si="13"/>
        <v>5.7726992768370677E-2</v>
      </c>
      <c r="P77">
        <f t="shared" si="13"/>
        <v>4.7194360270021496E-2</v>
      </c>
      <c r="Q77">
        <f t="shared" si="13"/>
        <v>4.0238327581718504E-2</v>
      </c>
      <c r="R77">
        <f t="shared" si="11"/>
        <v>3.0124856887027755E-2</v>
      </c>
      <c r="S77">
        <f t="shared" si="5"/>
        <v>2.3661214845402258E-2</v>
      </c>
      <c r="T77">
        <f t="shared" si="5"/>
        <v>1.4336628741253382E-2</v>
      </c>
      <c r="U77">
        <f t="shared" si="5"/>
        <v>9.5255149715814183E-3</v>
      </c>
      <c r="V77">
        <f t="shared" si="6"/>
        <v>0</v>
      </c>
      <c r="W77">
        <f t="shared" si="2"/>
        <v>0</v>
      </c>
      <c r="Y77">
        <v>2</v>
      </c>
      <c r="Z77">
        <f t="shared" si="7"/>
        <v>723.5367494426622</v>
      </c>
      <c r="AA77">
        <f t="shared" si="14"/>
        <v>993.75419390761226</v>
      </c>
      <c r="AB77">
        <f t="shared" si="14"/>
        <v>1130.4451006600939</v>
      </c>
      <c r="AC77">
        <f t="shared" si="14"/>
        <v>1193.7517674883863</v>
      </c>
      <c r="AD77">
        <f t="shared" si="14"/>
        <v>1226.4568805031142</v>
      </c>
      <c r="AE77">
        <f t="shared" si="14"/>
        <v>1243.7286393670358</v>
      </c>
      <c r="AF77">
        <f t="shared" si="14"/>
        <v>1251.9200444106775</v>
      </c>
      <c r="AG77">
        <f t="shared" si="14"/>
        <v>1256.5625792612498</v>
      </c>
      <c r="AH77">
        <f t="shared" si="14"/>
        <v>1258.362820216222</v>
      </c>
      <c r="AI77">
        <f t="shared" si="14"/>
        <v>1259.7904766076233</v>
      </c>
      <c r="AJ77">
        <f t="shared" si="14"/>
        <v>1259.9785242314442</v>
      </c>
      <c r="AK77">
        <f t="shared" si="14"/>
        <v>1260.5996480950087</v>
      </c>
      <c r="AL77">
        <f t="shared" si="14"/>
        <v>1260.3846966788162</v>
      </c>
      <c r="AM77">
        <f t="shared" si="14"/>
        <v>1260.8063792177652</v>
      </c>
      <c r="AN77">
        <f t="shared" si="14"/>
        <v>1260.4948437352718</v>
      </c>
      <c r="AO77">
        <f t="shared" si="14"/>
        <v>1260.8757102213854</v>
      </c>
      <c r="AP77">
        <f t="shared" si="12"/>
        <v>1260.5575689292737</v>
      </c>
      <c r="AQ77">
        <f t="shared" si="9"/>
        <v>1260.9641181616614</v>
      </c>
      <c r="AR77">
        <f t="shared" si="9"/>
        <v>1260.7156838010976</v>
      </c>
      <c r="AS77">
        <f t="shared" si="9"/>
        <v>1261.2874694522077</v>
      </c>
      <c r="AT77">
        <f t="shared" si="10"/>
        <v>1261.015263495975</v>
      </c>
    </row>
    <row r="78" spans="1:46" x14ac:dyDescent="0.3">
      <c r="A78">
        <v>2.1</v>
      </c>
      <c r="B78">
        <f t="shared" si="3"/>
        <v>2.7264210179683572</v>
      </c>
      <c r="C78">
        <f t="shared" si="13"/>
        <v>1.4056554450328691</v>
      </c>
      <c r="D78">
        <f t="shared" si="13"/>
        <v>0.79606695239290626</v>
      </c>
      <c r="E78">
        <f t="shared" si="13"/>
        <v>0.46863835372196716</v>
      </c>
      <c r="F78">
        <f t="shared" si="13"/>
        <v>0.29911386765849096</v>
      </c>
      <c r="G78">
        <f t="shared" si="13"/>
        <v>0.20676426779858079</v>
      </c>
      <c r="H78">
        <f t="shared" si="13"/>
        <v>0.15855761790774892</v>
      </c>
      <c r="I78">
        <f t="shared" si="13"/>
        <v>0.12762585516004754</v>
      </c>
      <c r="J78">
        <f t="shared" si="13"/>
        <v>0.11033657614191503</v>
      </c>
      <c r="K78">
        <f t="shared" si="13"/>
        <v>9.4903427816623476E-2</v>
      </c>
      <c r="L78">
        <f t="shared" si="13"/>
        <v>8.5385437780702178E-2</v>
      </c>
      <c r="M78">
        <f t="shared" si="13"/>
        <v>7.383477268718526E-2</v>
      </c>
      <c r="N78">
        <f t="shared" si="13"/>
        <v>6.6271058029963942E-2</v>
      </c>
      <c r="O78">
        <f t="shared" si="13"/>
        <v>5.5697960330222659E-2</v>
      </c>
      <c r="P78">
        <f t="shared" si="13"/>
        <v>4.8647776009413141E-2</v>
      </c>
      <c r="Q78">
        <f t="shared" si="13"/>
        <v>3.8357034919416541E-2</v>
      </c>
      <c r="R78">
        <f t="shared" si="11"/>
        <v>3.15239801534416E-2</v>
      </c>
      <c r="S78">
        <f t="shared" si="5"/>
        <v>2.1470062801256906E-2</v>
      </c>
      <c r="T78">
        <f t="shared" si="5"/>
        <v>1.5038230681356356E-2</v>
      </c>
      <c r="U78">
        <f t="shared" si="5"/>
        <v>5.7276269002701878E-3</v>
      </c>
      <c r="V78">
        <f t="shared" si="6"/>
        <v>0</v>
      </c>
      <c r="W78">
        <f t="shared" si="2"/>
        <v>0</v>
      </c>
      <c r="Y78">
        <v>2.1</v>
      </c>
      <c r="Z78">
        <f t="shared" si="7"/>
        <v>723.5367494426622</v>
      </c>
      <c r="AA78">
        <f t="shared" si="14"/>
        <v>1131.8138553491012</v>
      </c>
      <c r="AB78">
        <f t="shared" si="14"/>
        <v>1194.771182242461</v>
      </c>
      <c r="AC78">
        <f t="shared" si="14"/>
        <v>1227.3845865820897</v>
      </c>
      <c r="AD78">
        <f t="shared" si="14"/>
        <v>1244.6329510667144</v>
      </c>
      <c r="AE78">
        <f t="shared" si="14"/>
        <v>1252.8175926935173</v>
      </c>
      <c r="AF78">
        <f t="shared" si="14"/>
        <v>1257.4573981016351</v>
      </c>
      <c r="AG78">
        <f t="shared" si="14"/>
        <v>1259.2571100902574</v>
      </c>
      <c r="AH78">
        <f t="shared" si="14"/>
        <v>1260.6838756075674</v>
      </c>
      <c r="AI78">
        <f t="shared" si="14"/>
        <v>1260.8718530516246</v>
      </c>
      <c r="AJ78">
        <f t="shared" si="14"/>
        <v>1261.491902075519</v>
      </c>
      <c r="AK78">
        <f t="shared" si="14"/>
        <v>1261.2761285729291</v>
      </c>
      <c r="AL78">
        <f t="shared" si="14"/>
        <v>1261.695040509077</v>
      </c>
      <c r="AM78">
        <f t="shared" si="14"/>
        <v>1261.379212128327</v>
      </c>
      <c r="AN78">
        <f t="shared" si="14"/>
        <v>1261.7502413283264</v>
      </c>
      <c r="AO78">
        <f t="shared" si="14"/>
        <v>1261.4136116666134</v>
      </c>
      <c r="AP78">
        <f t="shared" si="12"/>
        <v>1261.781721243321</v>
      </c>
      <c r="AQ78">
        <f t="shared" si="9"/>
        <v>1261.4574210791527</v>
      </c>
      <c r="AR78">
        <f t="shared" si="9"/>
        <v>1261.8606772722851</v>
      </c>
      <c r="AS78">
        <f t="shared" si="9"/>
        <v>1261.6108029651984</v>
      </c>
      <c r="AT78">
        <f t="shared" si="10"/>
        <v>1261.6465767297816</v>
      </c>
    </row>
    <row r="79" spans="1:46" x14ac:dyDescent="0.3">
      <c r="A79">
        <v>2.2000000000000002</v>
      </c>
      <c r="B79">
        <f t="shared" si="3"/>
        <v>9.9886430517853744E-2</v>
      </c>
      <c r="C79">
        <f t="shared" si="13"/>
        <v>-0.50725635000044078</v>
      </c>
      <c r="D79">
        <f t="shared" si="13"/>
        <v>0.476906293840692</v>
      </c>
      <c r="E79">
        <f t="shared" si="13"/>
        <v>0.3075972762342975</v>
      </c>
      <c r="F79">
        <f t="shared" si="13"/>
        <v>0.21531985880444171</v>
      </c>
      <c r="G79">
        <f t="shared" si="13"/>
        <v>0.16713090016764451</v>
      </c>
      <c r="H79">
        <f t="shared" si="13"/>
        <v>0.1362108688697039</v>
      </c>
      <c r="I79">
        <f t="shared" si="13"/>
        <v>0.11892035564925259</v>
      </c>
      <c r="J79">
        <f t="shared" si="13"/>
        <v>0.10349204850969569</v>
      </c>
      <c r="K79">
        <f t="shared" si="13"/>
        <v>9.3969518110129421E-2</v>
      </c>
      <c r="L79">
        <f t="shared" si="13"/>
        <v>8.2420678557478366E-2</v>
      </c>
      <c r="M79">
        <f t="shared" si="13"/>
        <v>7.4847890643954113E-2</v>
      </c>
      <c r="N79">
        <f t="shared" si="13"/>
        <v>6.4268092934762294E-2</v>
      </c>
      <c r="O79">
        <f t="shared" si="13"/>
        <v>5.7191941014724343E-2</v>
      </c>
      <c r="P79">
        <f t="shared" si="13"/>
        <v>4.6860705971164013E-2</v>
      </c>
      <c r="Q79">
        <f t="shared" si="13"/>
        <v>3.9933489873831267E-2</v>
      </c>
      <c r="R79">
        <f t="shared" si="11"/>
        <v>2.9702298182470711E-2</v>
      </c>
      <c r="S79">
        <f t="shared" si="5"/>
        <v>2.2901054291510702E-2</v>
      </c>
      <c r="T79">
        <f t="shared" si="5"/>
        <v>1.2861110482301603E-2</v>
      </c>
      <c r="U79">
        <f t="shared" si="5"/>
        <v>8.5486193073140027E-3</v>
      </c>
      <c r="V79">
        <f t="shared" si="6"/>
        <v>0</v>
      </c>
      <c r="W79">
        <f t="shared" si="2"/>
        <v>0</v>
      </c>
      <c r="Y79">
        <v>2.2000000000000002</v>
      </c>
      <c r="Z79">
        <f t="shared" si="7"/>
        <v>723.5367494426622</v>
      </c>
      <c r="AA79">
        <f t="shared" si="14"/>
        <v>1059.5085566779817</v>
      </c>
      <c r="AB79">
        <f t="shared" si="14"/>
        <v>1228.3125940902369</v>
      </c>
      <c r="AC79">
        <f t="shared" si="14"/>
        <v>1245.5375315009023</v>
      </c>
      <c r="AD79">
        <f t="shared" si="14"/>
        <v>1253.7153333509571</v>
      </c>
      <c r="AE79">
        <f t="shared" si="14"/>
        <v>1258.3523782639295</v>
      </c>
      <c r="AF79">
        <f t="shared" si="14"/>
        <v>1260.151579986855</v>
      </c>
      <c r="AG79">
        <f t="shared" si="14"/>
        <v>1261.5775407705567</v>
      </c>
      <c r="AH79">
        <f t="shared" si="14"/>
        <v>1261.7656472960546</v>
      </c>
      <c r="AI79">
        <f t="shared" si="14"/>
        <v>1262.3850426744689</v>
      </c>
      <c r="AJ79">
        <f t="shared" si="14"/>
        <v>1262.1693030498732</v>
      </c>
      <c r="AK79">
        <f t="shared" si="14"/>
        <v>1262.5871851357556</v>
      </c>
      <c r="AL79">
        <f t="shared" si="14"/>
        <v>1262.2705626644035</v>
      </c>
      <c r="AM79">
        <f t="shared" si="14"/>
        <v>1262.6388359465984</v>
      </c>
      <c r="AN79">
        <f t="shared" si="14"/>
        <v>1262.2979278476048</v>
      </c>
      <c r="AO79">
        <f t="shared" si="14"/>
        <v>1262.6562091630108</v>
      </c>
      <c r="AP79">
        <f t="shared" si="12"/>
        <v>1262.3134323237036</v>
      </c>
      <c r="AQ79">
        <f t="shared" si="9"/>
        <v>1262.6782565463623</v>
      </c>
      <c r="AR79">
        <f t="shared" si="9"/>
        <v>1262.3525261079265</v>
      </c>
      <c r="AS79">
        <f t="shared" si="9"/>
        <v>1262.5354310356645</v>
      </c>
      <c r="AT79">
        <f t="shared" si="10"/>
        <v>1261.9264563825877</v>
      </c>
    </row>
    <row r="80" spans="1:46" x14ac:dyDescent="0.3">
      <c r="A80">
        <v>2.2999999999999998</v>
      </c>
      <c r="B80">
        <f t="shared" si="3"/>
        <v>-1.8192399847154048</v>
      </c>
      <c r="C80">
        <f t="shared" si="13"/>
        <v>-2.1390527327941222</v>
      </c>
      <c r="D80">
        <f t="shared" si="13"/>
        <v>-0.99436130122147848</v>
      </c>
      <c r="E80">
        <f t="shared" si="13"/>
        <v>0.22387374792535442</v>
      </c>
      <c r="F80">
        <f t="shared" si="13"/>
        <v>0.17570303281291377</v>
      </c>
      <c r="G80">
        <f t="shared" si="13"/>
        <v>0.14479513907367561</v>
      </c>
      <c r="H80">
        <f t="shared" si="13"/>
        <v>0.12750378388211753</v>
      </c>
      <c r="I80">
        <f t="shared" si="13"/>
        <v>0.11208092559399735</v>
      </c>
      <c r="J80">
        <f t="shared" si="13"/>
        <v>0.10255491963158228</v>
      </c>
      <c r="K80">
        <f t="shared" si="13"/>
        <v>9.1010009670854042E-2</v>
      </c>
      <c r="L80">
        <f t="shared" si="13"/>
        <v>8.3432312615214818E-2</v>
      </c>
      <c r="M80">
        <f t="shared" si="13"/>
        <v>7.285417315360003E-2</v>
      </c>
      <c r="N80">
        <f t="shared" si="13"/>
        <v>6.5768877580657484E-2</v>
      </c>
      <c r="O80">
        <f t="shared" si="13"/>
        <v>5.543090959144404E-2</v>
      </c>
      <c r="P80">
        <f t="shared" si="13"/>
        <v>4.8477712854216107E-2</v>
      </c>
      <c r="Q80">
        <f t="shared" si="13"/>
        <v>3.8206021494523644E-2</v>
      </c>
      <c r="R80">
        <f t="shared" si="11"/>
        <v>3.1310615157964128E-2</v>
      </c>
      <c r="S80">
        <f t="shared" si="5"/>
        <v>2.1093395324930236E-2</v>
      </c>
      <c r="T80">
        <f t="shared" si="5"/>
        <v>1.6411480438498847E-2</v>
      </c>
      <c r="U80">
        <f t="shared" si="5"/>
        <v>8.4793998010314221E-3</v>
      </c>
      <c r="V80">
        <f t="shared" si="6"/>
        <v>0</v>
      </c>
      <c r="W80">
        <f t="shared" si="2"/>
        <v>0</v>
      </c>
      <c r="Y80">
        <v>2.2999999999999998</v>
      </c>
      <c r="Z80">
        <f t="shared" si="7"/>
        <v>723.5367494426622</v>
      </c>
      <c r="AA80">
        <f t="shared" si="14"/>
        <v>956.32425737935478</v>
      </c>
      <c r="AB80">
        <f t="shared" si="14"/>
        <v>1110.1606339024904</v>
      </c>
      <c r="AC80">
        <f t="shared" si="14"/>
        <v>1254.6132529778056</v>
      </c>
      <c r="AD80">
        <f t="shared" si="14"/>
        <v>1259.2474861580495</v>
      </c>
      <c r="AE80">
        <f t="shared" si="14"/>
        <v>1261.0461556020723</v>
      </c>
      <c r="AF80">
        <f t="shared" si="14"/>
        <v>1262.4713176795613</v>
      </c>
      <c r="AG80">
        <f t="shared" si="14"/>
        <v>1262.6595918304154</v>
      </c>
      <c r="AH80">
        <f t="shared" si="14"/>
        <v>1263.278429903288</v>
      </c>
      <c r="AI80">
        <f t="shared" si="14"/>
        <v>1263.0629285370687</v>
      </c>
      <c r="AJ80">
        <f t="shared" si="14"/>
        <v>1263.4802045310591</v>
      </c>
      <c r="AK80">
        <f t="shared" si="14"/>
        <v>1263.1636451782135</v>
      </c>
      <c r="AL80">
        <f t="shared" si="14"/>
        <v>1263.5309038757739</v>
      </c>
      <c r="AM80">
        <f t="shared" si="14"/>
        <v>1263.1892163846303</v>
      </c>
      <c r="AN80">
        <f t="shared" si="14"/>
        <v>1263.5447508503819</v>
      </c>
      <c r="AO80">
        <f t="shared" si="14"/>
        <v>1263.197707361762</v>
      </c>
      <c r="AP80">
        <f t="shared" si="12"/>
        <v>1263.5527111244437</v>
      </c>
      <c r="AQ80">
        <f t="shared" si="9"/>
        <v>1263.2085149459181</v>
      </c>
      <c r="AR80">
        <f t="shared" si="9"/>
        <v>1263.3529948314515</v>
      </c>
      <c r="AS80">
        <f t="shared" si="9"/>
        <v>1262.8081116628323</v>
      </c>
      <c r="AT80">
        <f t="shared" si="10"/>
        <v>1262.6753673406076</v>
      </c>
    </row>
    <row r="81" spans="1:46" x14ac:dyDescent="0.3">
      <c r="A81">
        <v>2.4</v>
      </c>
      <c r="B81">
        <f t="shared" si="3"/>
        <v>-3.0962178033103651</v>
      </c>
      <c r="C81">
        <f t="shared" si="13"/>
        <v>-3.2647187689189736</v>
      </c>
      <c r="D81">
        <f t="shared" si="13"/>
        <v>-2.3906526998077489</v>
      </c>
      <c r="E81">
        <f t="shared" si="13"/>
        <v>-1.1259744911618805</v>
      </c>
      <c r="F81">
        <f t="shared" si="13"/>
        <v>0.1533784510949619</v>
      </c>
      <c r="G81">
        <f t="shared" si="13"/>
        <v>0.13608645049204224</v>
      </c>
      <c r="H81">
        <f t="shared" si="13"/>
        <v>0.12066925646313638</v>
      </c>
      <c r="I81">
        <f t="shared" si="13"/>
        <v>0.11114006911457064</v>
      </c>
      <c r="J81">
        <f t="shared" si="13"/>
        <v>9.9599646907572392E-2</v>
      </c>
      <c r="K81">
        <f t="shared" si="13"/>
        <v>9.2018080553276455E-2</v>
      </c>
      <c r="L81">
        <f t="shared" si="13"/>
        <v>8.144369078285929E-2</v>
      </c>
      <c r="M81">
        <f t="shared" si="13"/>
        <v>7.4353409174484186E-2</v>
      </c>
      <c r="N81">
        <f t="shared" si="13"/>
        <v>6.4017062997239652E-2</v>
      </c>
      <c r="O81">
        <f t="shared" si="13"/>
        <v>5.7054707370197626E-2</v>
      </c>
      <c r="P81">
        <f t="shared" si="13"/>
        <v>4.6776275944105508E-2</v>
      </c>
      <c r="Q81">
        <f t="shared" si="13"/>
        <v>3.9854886567258579E-2</v>
      </c>
      <c r="R81">
        <f t="shared" si="11"/>
        <v>2.9597165968664869E-2</v>
      </c>
      <c r="S81">
        <f t="shared" si="5"/>
        <v>2.4821073767834961E-2</v>
      </c>
      <c r="T81">
        <f t="shared" si="5"/>
        <v>1.6711711436043119E-2</v>
      </c>
      <c r="U81">
        <f t="shared" si="5"/>
        <v>1.1464250541263748E-2</v>
      </c>
      <c r="V81">
        <f t="shared" si="6"/>
        <v>0</v>
      </c>
      <c r="W81">
        <f t="shared" si="2"/>
        <v>0</v>
      </c>
      <c r="Y81">
        <v>2.4</v>
      </c>
      <c r="Z81">
        <f t="shared" si="7"/>
        <v>723.5367494426622</v>
      </c>
      <c r="AA81">
        <f t="shared" si="14"/>
        <v>873.96516127632469</v>
      </c>
      <c r="AB81">
        <f t="shared" si="14"/>
        <v>982.6256237617016</v>
      </c>
      <c r="AC81">
        <f t="shared" si="14"/>
        <v>1123.8750585163416</v>
      </c>
      <c r="AD81">
        <f t="shared" si="14"/>
        <v>1261.9408237373525</v>
      </c>
      <c r="AE81">
        <f t="shared" si="14"/>
        <v>1263.3651728235839</v>
      </c>
      <c r="AF81">
        <f t="shared" si="14"/>
        <v>1263.5536123866548</v>
      </c>
      <c r="AG81">
        <f t="shared" si="14"/>
        <v>1264.1719093722618</v>
      </c>
      <c r="AH81">
        <f t="shared" si="14"/>
        <v>1263.9566899328363</v>
      </c>
      <c r="AI81">
        <f t="shared" si="14"/>
        <v>1264.3734587577151</v>
      </c>
      <c r="AJ81">
        <f t="shared" si="14"/>
        <v>1264.057168175927</v>
      </c>
      <c r="AK81">
        <f t="shared" si="14"/>
        <v>1264.4238366782372</v>
      </c>
      <c r="AL81">
        <f t="shared" si="14"/>
        <v>1264.0822272897799</v>
      </c>
      <c r="AM81">
        <f t="shared" si="14"/>
        <v>1264.4367563557985</v>
      </c>
      <c r="AN81">
        <f t="shared" si="14"/>
        <v>1264.0889453029788</v>
      </c>
      <c r="AO81">
        <f t="shared" si="14"/>
        <v>1264.4412100307036</v>
      </c>
      <c r="AP81">
        <f t="shared" si="12"/>
        <v>1264.0927583549044</v>
      </c>
      <c r="AQ81">
        <f t="shared" si="9"/>
        <v>1264.2274257092311</v>
      </c>
      <c r="AR81">
        <f t="shared" si="9"/>
        <v>1263.664086760585</v>
      </c>
      <c r="AS81">
        <f t="shared" si="9"/>
        <v>1263.8673773085509</v>
      </c>
      <c r="AT81">
        <f t="shared" si="10"/>
        <v>1263.1825645656327</v>
      </c>
    </row>
    <row r="82" spans="1:46" x14ac:dyDescent="0.3">
      <c r="A82">
        <v>2.5</v>
      </c>
      <c r="B82">
        <f t="shared" si="3"/>
        <v>-3.8977860688142507</v>
      </c>
      <c r="C82">
        <f t="shared" si="13"/>
        <v>-3.984763122093895</v>
      </c>
      <c r="D82">
        <f t="shared" si="13"/>
        <v>-3.3935458287069009</v>
      </c>
      <c r="E82">
        <f t="shared" si="13"/>
        <v>-2.4601092532282212</v>
      </c>
      <c r="F82">
        <f t="shared" si="13"/>
        <v>-1.1653530423283598</v>
      </c>
      <c r="G82">
        <f t="shared" si="13"/>
        <v>0.12925682623312792</v>
      </c>
      <c r="H82">
        <f t="shared" si="13"/>
        <v>0.11972455617730737</v>
      </c>
      <c r="I82">
        <f t="shared" si="13"/>
        <v>0.10818878771833673</v>
      </c>
      <c r="J82">
        <f t="shared" si="13"/>
        <v>0.10060362137172769</v>
      </c>
      <c r="K82">
        <f t="shared" si="13"/>
        <v>9.0033526956004556E-2</v>
      </c>
      <c r="L82">
        <f t="shared" si="13"/>
        <v>8.2939292849185733E-2</v>
      </c>
      <c r="M82">
        <f t="shared" si="13"/>
        <v>7.2606656675188772E-2</v>
      </c>
      <c r="N82">
        <f t="shared" si="13"/>
        <v>6.5639298011928804E-2</v>
      </c>
      <c r="O82">
        <f t="shared" si="13"/>
        <v>5.5362480223810635E-2</v>
      </c>
      <c r="P82">
        <f t="shared" si="13"/>
        <v>4.8431928750668887E-2</v>
      </c>
      <c r="Q82">
        <f t="shared" si="13"/>
        <v>3.8167466606469289E-2</v>
      </c>
      <c r="R82">
        <f t="shared" si="11"/>
        <v>3.336537071921189E-2</v>
      </c>
      <c r="S82">
        <f t="shared" si="5"/>
        <v>2.5215498602134737E-2</v>
      </c>
      <c r="T82">
        <f t="shared" si="5"/>
        <v>1.9873847401012269E-2</v>
      </c>
      <c r="U82">
        <f t="shared" si="5"/>
        <v>1.0671327299252067E-2</v>
      </c>
      <c r="V82">
        <f t="shared" si="6"/>
        <v>0</v>
      </c>
      <c r="W82">
        <f t="shared" si="2"/>
        <v>0</v>
      </c>
      <c r="Y82">
        <v>2.5</v>
      </c>
      <c r="Z82">
        <f t="shared" si="7"/>
        <v>723.5367494426622</v>
      </c>
      <c r="AA82">
        <f t="shared" si="14"/>
        <v>816.40055022777108</v>
      </c>
      <c r="AB82">
        <f t="shared" si="14"/>
        <v>887.73185627735666</v>
      </c>
      <c r="AC82">
        <f t="shared" si="14"/>
        <v>990.02489882739235</v>
      </c>
      <c r="AD82">
        <f t="shared" si="14"/>
        <v>1128.0084240467361</v>
      </c>
      <c r="AE82">
        <f t="shared" si="14"/>
        <v>1264.4476957966035</v>
      </c>
      <c r="AF82">
        <f t="shared" si="14"/>
        <v>1265.0654475866691</v>
      </c>
      <c r="AG82">
        <f t="shared" si="14"/>
        <v>1264.850512982659</v>
      </c>
      <c r="AH82">
        <f t="shared" si="14"/>
        <v>1265.2667934434064</v>
      </c>
      <c r="AI82">
        <f t="shared" si="14"/>
        <v>1264.9508165812654</v>
      </c>
      <c r="AJ82">
        <f t="shared" si="14"/>
        <v>1265.3169944583037</v>
      </c>
      <c r="AK82">
        <f t="shared" si="14"/>
        <v>1264.975669130524</v>
      </c>
      <c r="AL82">
        <f t="shared" si="14"/>
        <v>1265.3296173364959</v>
      </c>
      <c r="AM82">
        <f t="shared" si="14"/>
        <v>1264.981896268323</v>
      </c>
      <c r="AN82">
        <f t="shared" si="14"/>
        <v>1265.3331634287326</v>
      </c>
      <c r="AO82">
        <f t="shared" si="14"/>
        <v>1264.9839553655734</v>
      </c>
      <c r="AP82">
        <f t="shared" si="12"/>
        <v>1265.115892205989</v>
      </c>
      <c r="AQ82">
        <f t="shared" si="9"/>
        <v>1264.5483085549768</v>
      </c>
      <c r="AR82">
        <f t="shared" si="9"/>
        <v>1264.7417929156531</v>
      </c>
      <c r="AS82">
        <f t="shared" si="9"/>
        <v>1264.292130224648</v>
      </c>
      <c r="AT82">
        <f t="shared" si="10"/>
        <v>1264.1209717257427</v>
      </c>
    </row>
    <row r="83" spans="1:46" x14ac:dyDescent="0.3">
      <c r="A83">
        <v>2.6</v>
      </c>
      <c r="B83">
        <f t="shared" si="3"/>
        <v>-4.3785305407930117</v>
      </c>
      <c r="C83">
        <f t="shared" si="13"/>
        <v>-4.4272485783920121</v>
      </c>
      <c r="D83">
        <f t="shared" si="13"/>
        <v>-4.0507941117435298</v>
      </c>
      <c r="E83">
        <f t="shared" si="13"/>
        <v>-3.4310396096700124</v>
      </c>
      <c r="F83">
        <f t="shared" si="13"/>
        <v>-2.4832686479676225</v>
      </c>
      <c r="G83">
        <f t="shared" si="13"/>
        <v>-1.181494671885899</v>
      </c>
      <c r="H83">
        <f t="shared" si="13"/>
        <v>0.11677721721235386</v>
      </c>
      <c r="I83">
        <f t="shared" si="13"/>
        <v>0.10918852472289159</v>
      </c>
      <c r="J83">
        <f t="shared" si="13"/>
        <v>9.8622879196972268E-2</v>
      </c>
      <c r="K83">
        <f t="shared" si="13"/>
        <v>9.1524955651385534E-2</v>
      </c>
      <c r="L83">
        <f t="shared" si="13"/>
        <v>8.1196571973582904E-2</v>
      </c>
      <c r="M83">
        <f t="shared" si="13"/>
        <v>7.4225242193829324E-2</v>
      </c>
      <c r="N83">
        <f t="shared" si="13"/>
        <v>6.3952125345859118E-2</v>
      </c>
      <c r="O83">
        <f t="shared" si="13"/>
        <v>5.7016567090961562E-2</v>
      </c>
      <c r="P83">
        <f t="shared" si="13"/>
        <v>4.6753716745458911E-2</v>
      </c>
      <c r="Q83">
        <f t="shared" si="13"/>
        <v>4.1942432328696426E-2</v>
      </c>
      <c r="R83">
        <f t="shared" si="11"/>
        <v>3.3785804248285756E-2</v>
      </c>
      <c r="S83">
        <f t="shared" si="5"/>
        <v>2.8418134629358726E-2</v>
      </c>
      <c r="T83">
        <f t="shared" si="5"/>
        <v>1.917510470451109E-2</v>
      </c>
      <c r="U83">
        <f t="shared" si="5"/>
        <v>1.2922224903090432E-2</v>
      </c>
      <c r="V83">
        <f t="shared" si="6"/>
        <v>0</v>
      </c>
      <c r="W83">
        <f t="shared" si="2"/>
        <v>0</v>
      </c>
      <c r="Y83">
        <v>2.6</v>
      </c>
      <c r="Z83">
        <f t="shared" si="7"/>
        <v>723.5367494426622</v>
      </c>
      <c r="AA83">
        <f t="shared" si="14"/>
        <v>779.42009074412147</v>
      </c>
      <c r="AB83">
        <f t="shared" si="14"/>
        <v>823.94967366704782</v>
      </c>
      <c r="AC83">
        <f t="shared" si="14"/>
        <v>892.03168170884385</v>
      </c>
      <c r="AD83">
        <f t="shared" si="14"/>
        <v>992.6211207427009</v>
      </c>
      <c r="AE83">
        <f t="shared" si="14"/>
        <v>1129.7286622145227</v>
      </c>
      <c r="AF83">
        <f t="shared" si="14"/>
        <v>1265.7443845266</v>
      </c>
      <c r="AG83">
        <f t="shared" si="14"/>
        <v>1266.1601751010273</v>
      </c>
      <c r="AH83">
        <f t="shared" si="14"/>
        <v>1265.844516148986</v>
      </c>
      <c r="AI83">
        <f t="shared" si="14"/>
        <v>1266.2102228575891</v>
      </c>
      <c r="AJ83">
        <f t="shared" si="14"/>
        <v>1265.8692268512041</v>
      </c>
      <c r="AK83">
        <f t="shared" si="14"/>
        <v>1266.2226939296975</v>
      </c>
      <c r="AL83">
        <f t="shared" si="14"/>
        <v>1265.8752688695572</v>
      </c>
      <c r="AM83">
        <f t="shared" si="14"/>
        <v>1266.2259630365509</v>
      </c>
      <c r="AN83">
        <f t="shared" si="14"/>
        <v>1265.8768561393715</v>
      </c>
      <c r="AO83">
        <f t="shared" si="14"/>
        <v>1266.0078044969516</v>
      </c>
      <c r="AP83">
        <f t="shared" si="12"/>
        <v>1265.4394758375674</v>
      </c>
      <c r="AQ83">
        <f t="shared" si="9"/>
        <v>1265.6302367175047</v>
      </c>
      <c r="AR83">
        <f t="shared" si="9"/>
        <v>1265.1763383712682</v>
      </c>
      <c r="AS83">
        <f t="shared" si="9"/>
        <v>1265.4645792683202</v>
      </c>
      <c r="AT83">
        <f t="shared" si="10"/>
        <v>1264.7613294551645</v>
      </c>
    </row>
    <row r="84" spans="1:46" x14ac:dyDescent="0.3">
      <c r="A84">
        <v>2.7</v>
      </c>
      <c r="B84">
        <f t="shared" si="3"/>
        <v>-4.6600055896143218</v>
      </c>
      <c r="C84">
        <f t="shared" si="13"/>
        <v>-4.6868695461617857</v>
      </c>
      <c r="D84">
        <f t="shared" si="13"/>
        <v>-4.4612733435367753</v>
      </c>
      <c r="E84">
        <f t="shared" si="13"/>
        <v>-4.0713783917232558</v>
      </c>
      <c r="F84">
        <f t="shared" si="13"/>
        <v>-3.4453645165860949</v>
      </c>
      <c r="G84">
        <f t="shared" si="13"/>
        <v>-2.4948037013027644</v>
      </c>
      <c r="H84">
        <f t="shared" si="13"/>
        <v>-1.1918134590005209</v>
      </c>
      <c r="I84">
        <f t="shared" si="13"/>
        <v>0.10721153263600035</v>
      </c>
      <c r="J84">
        <f t="shared" si="13"/>
        <v>0.1001099872749622</v>
      </c>
      <c r="K84">
        <f t="shared" si="13"/>
        <v>8.9786006484460959E-2</v>
      </c>
      <c r="L84">
        <f t="shared" si="13"/>
        <v>8.2810967077215442E-2</v>
      </c>
      <c r="M84">
        <f t="shared" si="13"/>
        <v>7.2542092833441221E-2</v>
      </c>
      <c r="N84">
        <f t="shared" si="13"/>
        <v>6.5602559282790282E-2</v>
      </c>
      <c r="O84">
        <f t="shared" si="13"/>
        <v>5.5343407760399754E-2</v>
      </c>
      <c r="P84">
        <f t="shared" si="13"/>
        <v>5.0527084487655881E-2</v>
      </c>
      <c r="Q84">
        <f t="shared" si="13"/>
        <v>4.237204821252321E-2</v>
      </c>
      <c r="R84">
        <f t="shared" si="11"/>
        <v>3.6995171234710827E-2</v>
      </c>
      <c r="S84">
        <f t="shared" si="5"/>
        <v>2.7745383931475548E-2</v>
      </c>
      <c r="T84">
        <f t="shared" si="5"/>
        <v>2.1466505198412447E-2</v>
      </c>
      <c r="U84">
        <f t="shared" si="5"/>
        <v>1.1583146825248242E-2</v>
      </c>
      <c r="V84">
        <f t="shared" si="6"/>
        <v>0</v>
      </c>
      <c r="W84">
        <f t="shared" si="2"/>
        <v>0</v>
      </c>
      <c r="Y84">
        <v>2.7</v>
      </c>
      <c r="Z84">
        <f t="shared" si="7"/>
        <v>723.5367494426622</v>
      </c>
      <c r="AA84">
        <f t="shared" si="14"/>
        <v>756.70501063019765</v>
      </c>
      <c r="AB84">
        <f t="shared" si="14"/>
        <v>783.93544500007192</v>
      </c>
      <c r="AC84">
        <f t="shared" si="14"/>
        <v>826.79356054138236</v>
      </c>
      <c r="AD84">
        <f t="shared" si="14"/>
        <v>893.9316694820568</v>
      </c>
      <c r="AE84">
        <f t="shared" si="14"/>
        <v>994.01236125050548</v>
      </c>
      <c r="AF84">
        <f t="shared" si="14"/>
        <v>1130.8447236075988</v>
      </c>
      <c r="AG84">
        <f t="shared" si="14"/>
        <v>1266.7382537237436</v>
      </c>
      <c r="AH84">
        <f t="shared" si="14"/>
        <v>1267.103488394619</v>
      </c>
      <c r="AI84">
        <f t="shared" si="14"/>
        <v>1266.762826214165</v>
      </c>
      <c r="AJ84">
        <f t="shared" si="14"/>
        <v>1267.1158317885665</v>
      </c>
      <c r="AK84">
        <f t="shared" si="14"/>
        <v>1266.7687480673299</v>
      </c>
      <c r="AL84">
        <f t="shared" si="14"/>
        <v>1267.1189690158214</v>
      </c>
      <c r="AM84">
        <f t="shared" si="14"/>
        <v>1266.7701693154459</v>
      </c>
      <c r="AN84">
        <f t="shared" si="14"/>
        <v>1266.9005543357418</v>
      </c>
      <c r="AO84">
        <f t="shared" si="14"/>
        <v>1266.3323387775238</v>
      </c>
      <c r="AP84">
        <f t="shared" si="12"/>
        <v>1266.5221186236956</v>
      </c>
      <c r="AQ84">
        <f t="shared" si="9"/>
        <v>1266.0674847329067</v>
      </c>
      <c r="AR84">
        <f t="shared" si="9"/>
        <v>1266.3530057266998</v>
      </c>
      <c r="AS84">
        <f t="shared" si="9"/>
        <v>1265.9657047887649</v>
      </c>
      <c r="AT84">
        <f t="shared" si="10"/>
        <v>1265.7847519815734</v>
      </c>
    </row>
    <row r="85" spans="1:46" x14ac:dyDescent="0.3">
      <c r="A85">
        <v>2.8</v>
      </c>
      <c r="B85">
        <f t="shared" si="3"/>
        <v>-4.8198495236937351</v>
      </c>
      <c r="C85">
        <f t="shared" si="13"/>
        <v>-4.8386161388306101</v>
      </c>
      <c r="D85">
        <f t="shared" si="13"/>
        <v>-4.7046190119835209</v>
      </c>
      <c r="E85">
        <f t="shared" si="13"/>
        <v>-4.4727512137334466</v>
      </c>
      <c r="F85">
        <f t="shared" si="13"/>
        <v>-4.0803852390566542</v>
      </c>
      <c r="G85">
        <f t="shared" si="13"/>
        <v>-3.4538797479911874</v>
      </c>
      <c r="H85">
        <f t="shared" si="13"/>
        <v>-2.5034253345781217</v>
      </c>
      <c r="I85">
        <f t="shared" si="13"/>
        <v>-1.2006734991044283</v>
      </c>
      <c r="J85">
        <f t="shared" si="13"/>
        <v>9.8374745362493313E-2</v>
      </c>
      <c r="K85">
        <f t="shared" si="13"/>
        <v>9.1396062395067354E-2</v>
      </c>
      <c r="L85">
        <f t="shared" si="13"/>
        <v>8.11315803376743E-2</v>
      </c>
      <c r="M85">
        <f t="shared" si="13"/>
        <v>7.4188332582428185E-2</v>
      </c>
      <c r="N85">
        <f t="shared" si="13"/>
        <v>6.3933421309204971E-2</v>
      </c>
      <c r="O85">
        <f t="shared" si="13"/>
        <v>5.911308510138915E-2</v>
      </c>
      <c r="P85">
        <f t="shared" si="13"/>
        <v>5.0961722113722269E-2</v>
      </c>
      <c r="Q85">
        <f t="shared" si="13"/>
        <v>4.5579783397727315E-2</v>
      </c>
      <c r="R85">
        <f t="shared" si="11"/>
        <v>3.6331583835322034E-2</v>
      </c>
      <c r="S85">
        <f t="shared" si="5"/>
        <v>3.0043524143888511E-2</v>
      </c>
      <c r="T85">
        <f t="shared" si="5"/>
        <v>2.0153436314454657E-2</v>
      </c>
      <c r="U85">
        <f t="shared" si="5"/>
        <v>1.3465746508781172E-2</v>
      </c>
      <c r="V85">
        <f t="shared" si="6"/>
        <v>0</v>
      </c>
      <c r="W85">
        <f t="shared" si="2"/>
        <v>0</v>
      </c>
      <c r="Y85">
        <v>2.8</v>
      </c>
      <c r="Z85">
        <f t="shared" si="7"/>
        <v>723.5367494426622</v>
      </c>
      <c r="AA85">
        <f t="shared" si="14"/>
        <v>743.40450676562966</v>
      </c>
      <c r="AB85">
        <f t="shared" si="14"/>
        <v>759.75143914385615</v>
      </c>
      <c r="AC85">
        <f t="shared" si="14"/>
        <v>786.11897059210537</v>
      </c>
      <c r="AD85">
        <f t="shared" si="14"/>
        <v>828.44067849342787</v>
      </c>
      <c r="AE85">
        <f t="shared" si="14"/>
        <v>895.23142710065395</v>
      </c>
      <c r="AF85">
        <f t="shared" si="14"/>
        <v>995.10253470606108</v>
      </c>
      <c r="AG85">
        <f t="shared" si="14"/>
        <v>1131.8099338294633</v>
      </c>
      <c r="AH85">
        <f t="shared" si="14"/>
        <v>1267.6564540677043</v>
      </c>
      <c r="AI85">
        <f t="shared" si="14"/>
        <v>1268.0089974364175</v>
      </c>
      <c r="AJ85">
        <f t="shared" si="14"/>
        <v>1267.6622596303821</v>
      </c>
      <c r="AK85">
        <f t="shared" si="14"/>
        <v>1268.0120270290977</v>
      </c>
      <c r="AL85">
        <f t="shared" si="14"/>
        <v>1267.6635798665395</v>
      </c>
      <c r="AM85">
        <f t="shared" si="14"/>
        <v>1267.7935019021793</v>
      </c>
      <c r="AN85">
        <f t="shared" si="14"/>
        <v>1267.2256060331963</v>
      </c>
      <c r="AO85">
        <f t="shared" si="14"/>
        <v>1267.4148304047078</v>
      </c>
      <c r="AP85">
        <f t="shared" si="12"/>
        <v>1266.9603193470646</v>
      </c>
      <c r="AQ85">
        <f t="shared" si="9"/>
        <v>1267.2448628282561</v>
      </c>
      <c r="AR85">
        <f t="shared" si="9"/>
        <v>1266.8568333677392</v>
      </c>
      <c r="AS85">
        <f t="shared" si="9"/>
        <v>1267.18487452316</v>
      </c>
      <c r="AT85">
        <f t="shared" si="10"/>
        <v>1266.4774103261145</v>
      </c>
    </row>
    <row r="86" spans="1:46" x14ac:dyDescent="0.3">
      <c r="A86">
        <v>2.9</v>
      </c>
      <c r="B86">
        <f t="shared" si="3"/>
        <v>-4.910797892829156</v>
      </c>
      <c r="C86">
        <f t="shared" si="13"/>
        <v>-4.9227919933484294</v>
      </c>
      <c r="D86">
        <f t="shared" si="13"/>
        <v>-4.8480809434237617</v>
      </c>
      <c r="E86">
        <f t="shared" si="13"/>
        <v>-4.7111961862596736</v>
      </c>
      <c r="F86">
        <f t="shared" si="13"/>
        <v>-4.478449553047513</v>
      </c>
      <c r="G86">
        <f t="shared" si="13"/>
        <v>-4.0864863208236688</v>
      </c>
      <c r="H86">
        <f t="shared" si="13"/>
        <v>-3.4609346504374212</v>
      </c>
      <c r="I86">
        <f t="shared" si="13"/>
        <v>-2.5113141004411794</v>
      </c>
      <c r="J86">
        <f t="shared" si="13"/>
        <v>-1.2091665378311331</v>
      </c>
      <c r="K86">
        <f t="shared" si="13"/>
        <v>8.9720373036380585E-2</v>
      </c>
      <c r="L86">
        <f t="shared" si="13"/>
        <v>8.2773476757452558E-2</v>
      </c>
      <c r="M86">
        <f t="shared" si="13"/>
        <v>7.2522955092220551E-2</v>
      </c>
      <c r="N86">
        <f t="shared" si="13"/>
        <v>6.7698861504481969E-2</v>
      </c>
      <c r="O86">
        <f t="shared" si="13"/>
        <v>5.9551707716254662E-2</v>
      </c>
      <c r="P86">
        <f t="shared" si="13"/>
        <v>5.4165729181315271E-2</v>
      </c>
      <c r="Q86">
        <f t="shared" si="13"/>
        <v>4.4921196175572234E-2</v>
      </c>
      <c r="R86">
        <f t="shared" si="11"/>
        <v>3.8628104928840008E-2</v>
      </c>
      <c r="S86">
        <f t="shared" si="5"/>
        <v>2.8739638690234735E-2</v>
      </c>
      <c r="T86">
        <f t="shared" si="5"/>
        <v>2.2042783723438868E-2</v>
      </c>
      <c r="U86">
        <f t="shared" si="5"/>
        <v>1.1901174911214826E-2</v>
      </c>
      <c r="V86">
        <f t="shared" si="6"/>
        <v>0</v>
      </c>
      <c r="W86">
        <f t="shared" si="2"/>
        <v>0</v>
      </c>
      <c r="Y86">
        <v>2.9</v>
      </c>
      <c r="Z86">
        <f t="shared" si="7"/>
        <v>723.5367494426622</v>
      </c>
      <c r="AA86">
        <f t="shared" si="14"/>
        <v>735.6535507529486</v>
      </c>
      <c r="AB86">
        <f t="shared" si="14"/>
        <v>745.74134203619099</v>
      </c>
      <c r="AC86">
        <f t="shared" si="14"/>
        <v>761.64370600746031</v>
      </c>
      <c r="AD86">
        <f t="shared" si="14"/>
        <v>787.7065925581104</v>
      </c>
      <c r="AE86">
        <f t="shared" si="14"/>
        <v>829.78929870463696</v>
      </c>
      <c r="AF86">
        <f t="shared" si="14"/>
        <v>896.38183800229876</v>
      </c>
      <c r="AG86">
        <f t="shared" si="14"/>
        <v>996.11790824256241</v>
      </c>
      <c r="AH86">
        <f t="shared" si="14"/>
        <v>1132.7376978534523</v>
      </c>
      <c r="AI86">
        <f t="shared" si="14"/>
        <v>1268.5557904102295</v>
      </c>
      <c r="AJ86">
        <f t="shared" si="14"/>
        <v>1268.9051036038804</v>
      </c>
      <c r="AK86">
        <f t="shared" si="14"/>
        <v>1268.5570135667072</v>
      </c>
      <c r="AL86">
        <f t="shared" si="14"/>
        <v>1268.686492866578</v>
      </c>
      <c r="AM86">
        <f t="shared" si="14"/>
        <v>1268.1189625872928</v>
      </c>
      <c r="AN86">
        <f t="shared" si="14"/>
        <v>1268.3077322537847</v>
      </c>
      <c r="AO86">
        <f t="shared" si="14"/>
        <v>1267.8535508796645</v>
      </c>
      <c r="AP86">
        <f t="shared" si="12"/>
        <v>1268.137542015812</v>
      </c>
      <c r="AQ86">
        <f t="shared" si="9"/>
        <v>1267.7496421027472</v>
      </c>
      <c r="AR86">
        <f t="shared" si="9"/>
        <v>1268.0767103044327</v>
      </c>
      <c r="AS86">
        <f t="shared" si="9"/>
        <v>1267.7148539976583</v>
      </c>
      <c r="AT86">
        <f t="shared" si="10"/>
        <v>1267.5311965189439</v>
      </c>
    </row>
    <row r="87" spans="1:46" x14ac:dyDescent="0.3">
      <c r="A87">
        <v>3</v>
      </c>
      <c r="B87">
        <f t="shared" si="3"/>
        <v>-4.9605756657903832</v>
      </c>
      <c r="C87">
        <f t="shared" si="13"/>
        <v>-4.9719492731581276</v>
      </c>
      <c r="D87">
        <f t="shared" si="13"/>
        <v>-4.9280647740028538</v>
      </c>
      <c r="E87">
        <f t="shared" si="13"/>
        <v>-4.8520169273494158</v>
      </c>
      <c r="F87">
        <f t="shared" si="13"/>
        <v>-4.7148875284611877</v>
      </c>
      <c r="G87">
        <f t="shared" si="13"/>
        <v>-4.4826938033526247</v>
      </c>
      <c r="H87">
        <f t="shared" si="13"/>
        <v>-4.0918519376095652</v>
      </c>
      <c r="I87">
        <f t="shared" si="13"/>
        <v>-3.467617202354544</v>
      </c>
      <c r="J87">
        <f t="shared" si="13"/>
        <v>-2.5190153261881472</v>
      </c>
      <c r="K87">
        <f t="shared" si="13"/>
        <v>-1.2175655305989426</v>
      </c>
      <c r="L87">
        <f t="shared" si="13"/>
        <v>8.111179430811051E-2</v>
      </c>
      <c r="M87">
        <f t="shared" si="13"/>
        <v>7.6284003495614205E-2</v>
      </c>
      <c r="N87">
        <f t="shared" si="13"/>
        <v>6.8141202763776748E-2</v>
      </c>
      <c r="O87">
        <f t="shared" si="13"/>
        <v>6.2751435986472287E-2</v>
      </c>
      <c r="P87">
        <f t="shared" si="13"/>
        <v>5.3511102798625552E-2</v>
      </c>
      <c r="Q87">
        <f t="shared" si="13"/>
        <v>4.721400571660387E-2</v>
      </c>
      <c r="R87">
        <f t="shared" si="11"/>
        <v>3.732924430517004E-2</v>
      </c>
      <c r="S87">
        <f t="shared" si="5"/>
        <v>3.0627380627542476E-2</v>
      </c>
      <c r="T87">
        <f t="shared" si="5"/>
        <v>2.0487406739979667E-2</v>
      </c>
      <c r="U87">
        <f t="shared" si="5"/>
        <v>1.3644525805681151E-2</v>
      </c>
      <c r="V87">
        <f t="shared" si="6"/>
        <v>0</v>
      </c>
      <c r="W87">
        <f t="shared" si="2"/>
        <v>0</v>
      </c>
      <c r="Y87">
        <v>3</v>
      </c>
      <c r="Z87">
        <f t="shared" si="7"/>
        <v>723.5367494426622</v>
      </c>
      <c r="AA87">
        <f t="shared" si="14"/>
        <v>731.37855024382532</v>
      </c>
      <c r="AB87">
        <f t="shared" si="14"/>
        <v>737.64829700147845</v>
      </c>
      <c r="AC87">
        <f t="shared" si="14"/>
        <v>747.50776177528428</v>
      </c>
      <c r="AD87">
        <f t="shared" si="14"/>
        <v>763.2393989278047</v>
      </c>
      <c r="AE87">
        <f t="shared" si="14"/>
        <v>789.14613374867986</v>
      </c>
      <c r="AF87">
        <f t="shared" si="14"/>
        <v>831.0642335973638</v>
      </c>
      <c r="AG87">
        <f t="shared" si="14"/>
        <v>897.49569182468531</v>
      </c>
      <c r="AH87">
        <f t="shared" si="14"/>
        <v>997.11506651149773</v>
      </c>
      <c r="AI87">
        <f t="shared" si="14"/>
        <v>1133.6563683831218</v>
      </c>
      <c r="AJ87">
        <f t="shared" si="14"/>
        <v>1269.4504572703761</v>
      </c>
      <c r="AK87">
        <f t="shared" si="14"/>
        <v>1269.5794937601395</v>
      </c>
      <c r="AL87">
        <f t="shared" si="14"/>
        <v>1269.012334218532</v>
      </c>
      <c r="AM87">
        <f t="shared" si="14"/>
        <v>1269.2006698477114</v>
      </c>
      <c r="AN87">
        <f t="shared" si="14"/>
        <v>1268.7468643204074</v>
      </c>
      <c r="AO87">
        <f t="shared" si="14"/>
        <v>1269.0304034892085</v>
      </c>
      <c r="AP87">
        <f t="shared" si="12"/>
        <v>1268.6428395044968</v>
      </c>
      <c r="AQ87">
        <f t="shared" si="9"/>
        <v>1268.9693599535226</v>
      </c>
      <c r="AR87">
        <f t="shared" si="9"/>
        <v>1268.6076421707185</v>
      </c>
      <c r="AS87">
        <f t="shared" si="9"/>
        <v>1268.9499085139687</v>
      </c>
      <c r="AT87">
        <f t="shared" si="10"/>
        <v>1268.2417407692371</v>
      </c>
    </row>
    <row r="88" spans="1:46" x14ac:dyDescent="0.3">
      <c r="A88">
        <v>3.1</v>
      </c>
      <c r="B88">
        <f t="shared" si="3"/>
        <v>-4.9891925032795825</v>
      </c>
      <c r="C88">
        <f t="shared" si="13"/>
        <v>-4.9975305338629905</v>
      </c>
      <c r="D88">
        <f t="shared" si="13"/>
        <v>-4.9750850036113752</v>
      </c>
      <c r="E88">
        <f t="shared" si="13"/>
        <v>-4.9306018699899825</v>
      </c>
      <c r="F88">
        <f t="shared" si="13"/>
        <v>-4.8545123079240877</v>
      </c>
      <c r="G88">
        <f t="shared" si="13"/>
        <v>-4.7178499656524826</v>
      </c>
      <c r="H88">
        <f t="shared" si="13"/>
        <v>-4.4865657628471958</v>
      </c>
      <c r="I88">
        <f t="shared" si="13"/>
        <v>-4.0970248245965211</v>
      </c>
      <c r="J88">
        <f t="shared" si="13"/>
        <v>-3.4741993929074009</v>
      </c>
      <c r="K88">
        <f t="shared" si="13"/>
        <v>-2.52666531729027</v>
      </c>
      <c r="L88">
        <f t="shared" si="13"/>
        <v>-1.2238286461353685</v>
      </c>
      <c r="M88">
        <f t="shared" si="13"/>
        <v>7.6729992475548153E-2</v>
      </c>
      <c r="N88">
        <f t="shared" si="13"/>
        <v>7.1336493641362908E-2</v>
      </c>
      <c r="O88">
        <f t="shared" si="13"/>
        <v>6.2100501486645955E-2</v>
      </c>
      <c r="P88">
        <f t="shared" si="13"/>
        <v>5.5799653960760025E-2</v>
      </c>
      <c r="Q88">
        <f t="shared" si="13"/>
        <v>4.5919135055459193E-2</v>
      </c>
      <c r="R88">
        <f t="shared" si="11"/>
        <v>3.9213291789381009E-2</v>
      </c>
      <c r="S88">
        <f t="shared" si="5"/>
        <v>2.9077040006629595E-2</v>
      </c>
      <c r="T88">
        <f t="shared" si="5"/>
        <v>2.2229154915013247E-2</v>
      </c>
      <c r="U88">
        <f t="shared" si="5"/>
        <v>1.2003132875931168E-2</v>
      </c>
      <c r="V88">
        <f t="shared" si="6"/>
        <v>0</v>
      </c>
      <c r="W88">
        <f t="shared" si="2"/>
        <v>0</v>
      </c>
      <c r="Y88">
        <v>3.1</v>
      </c>
      <c r="Z88">
        <f t="shared" si="7"/>
        <v>723.5367494426622</v>
      </c>
      <c r="AA88">
        <f t="shared" si="14"/>
        <v>728.90236435504778</v>
      </c>
      <c r="AB88">
        <f t="shared" si="14"/>
        <v>733.20817707578033</v>
      </c>
      <c r="AC88">
        <f t="shared" si="14"/>
        <v>739.36130165488055</v>
      </c>
      <c r="AD88">
        <f t="shared" si="14"/>
        <v>749.12676832546697</v>
      </c>
      <c r="AE88">
        <f t="shared" si="14"/>
        <v>764.76175435476443</v>
      </c>
      <c r="AF88">
        <f t="shared" si="14"/>
        <v>790.54959286016299</v>
      </c>
      <c r="AG88">
        <f t="shared" si="14"/>
        <v>832.32170343108567</v>
      </c>
      <c r="AH88">
        <f t="shared" si="14"/>
        <v>898.60118872034968</v>
      </c>
      <c r="AI88">
        <f t="shared" si="14"/>
        <v>998.10815147025153</v>
      </c>
      <c r="AJ88">
        <f t="shared" si="14"/>
        <v>1134.3536276608138</v>
      </c>
      <c r="AK88">
        <f t="shared" si="14"/>
        <v>1269.9057077839611</v>
      </c>
      <c r="AL88">
        <f t="shared" si="14"/>
        <v>1270.0936097209403</v>
      </c>
      <c r="AM88">
        <f t="shared" si="14"/>
        <v>1269.6401854518303</v>
      </c>
      <c r="AN88">
        <f t="shared" si="14"/>
        <v>1269.923292929999</v>
      </c>
      <c r="AO88">
        <f t="shared" si="14"/>
        <v>1269.5361105659917</v>
      </c>
      <c r="AP88">
        <f t="shared" si="12"/>
        <v>1269.8621832920653</v>
      </c>
      <c r="AQ88">
        <f t="shared" si="9"/>
        <v>1269.5008103448952</v>
      </c>
      <c r="AR88">
        <f t="shared" si="9"/>
        <v>1269.842534920175</v>
      </c>
      <c r="AS88">
        <f t="shared" si="9"/>
        <v>1269.489785997157</v>
      </c>
      <c r="AT88">
        <f t="shared" si="10"/>
        <v>1269.3051730722977</v>
      </c>
    </row>
    <row r="89" spans="1:46" x14ac:dyDescent="0.3">
      <c r="A89">
        <v>3.2</v>
      </c>
      <c r="B89">
        <f t="shared" si="3"/>
        <v>-5.0042222847415641</v>
      </c>
      <c r="C89">
        <f t="shared" si="13"/>
        <v>-5.0137724814981297</v>
      </c>
      <c r="D89">
        <f t="shared" si="13"/>
        <v>-4.9995940010661934</v>
      </c>
      <c r="E89">
        <f t="shared" si="13"/>
        <v>-4.9768711203015572</v>
      </c>
      <c r="F89">
        <f t="shared" si="13"/>
        <v>-4.9324189710442408</v>
      </c>
      <c r="G89">
        <f t="shared" si="13"/>
        <v>-4.8566417854142019</v>
      </c>
      <c r="H89">
        <f t="shared" si="13"/>
        <v>-4.7206227747914173</v>
      </c>
      <c r="I89">
        <f t="shared" si="13"/>
        <v>-4.4903358939860141</v>
      </c>
      <c r="J89">
        <f t="shared" si="13"/>
        <v>-4.1021406258916002</v>
      </c>
      <c r="K89">
        <f t="shared" si="13"/>
        <v>-3.4786406312012317</v>
      </c>
      <c r="L89">
        <f t="shared" si="13"/>
        <v>-2.5300830902254656</v>
      </c>
      <c r="M89">
        <f t="shared" si="13"/>
        <v>-1.228548454613295</v>
      </c>
      <c r="N89">
        <f t="shared" si="13"/>
        <v>7.0689177479647522E-2</v>
      </c>
      <c r="O89">
        <f t="shared" si="13"/>
        <v>6.4384639515878098E-2</v>
      </c>
      <c r="P89">
        <f t="shared" si="13"/>
        <v>5.4508508753216431E-2</v>
      </c>
      <c r="Q89">
        <f t="shared" si="13"/>
        <v>4.7798944696803042E-2</v>
      </c>
      <c r="R89">
        <f t="shared" si="11"/>
        <v>3.7666954958863595E-2</v>
      </c>
      <c r="S89">
        <f t="shared" si="5"/>
        <v>3.0815100120963838E-2</v>
      </c>
      <c r="T89">
        <f t="shared" si="5"/>
        <v>2.0592804089861506E-2</v>
      </c>
      <c r="U89">
        <f t="shared" si="5"/>
        <v>1.3698507699857938E-2</v>
      </c>
      <c r="V89">
        <f t="shared" si="6"/>
        <v>0</v>
      </c>
      <c r="W89">
        <f t="shared" si="2"/>
        <v>0</v>
      </c>
      <c r="Y89">
        <v>3.2</v>
      </c>
      <c r="Z89">
        <f t="shared" si="7"/>
        <v>723.5367494426622</v>
      </c>
      <c r="AA89">
        <f t="shared" si="14"/>
        <v>727.63905013871965</v>
      </c>
      <c r="AB89">
        <f t="shared" si="14"/>
        <v>730.65238147783771</v>
      </c>
      <c r="AC89">
        <f t="shared" si="14"/>
        <v>734.89920361906491</v>
      </c>
      <c r="AD89">
        <f t="shared" si="14"/>
        <v>741.00109414519102</v>
      </c>
      <c r="AE89">
        <f t="shared" si="14"/>
        <v>750.70956610033113</v>
      </c>
      <c r="AF89">
        <f t="shared" si="14"/>
        <v>766.26658289502495</v>
      </c>
      <c r="AG89">
        <f t="shared" si="14"/>
        <v>791.94496939122985</v>
      </c>
      <c r="AH89">
        <f t="shared" si="14"/>
        <v>833.57576005520752</v>
      </c>
      <c r="AI89">
        <f t="shared" si="14"/>
        <v>899.48597973778453</v>
      </c>
      <c r="AJ89">
        <f t="shared" si="14"/>
        <v>998.66241450006635</v>
      </c>
      <c r="AK89">
        <f t="shared" si="14"/>
        <v>1134.8909203223388</v>
      </c>
      <c r="AL89">
        <f t="shared" si="14"/>
        <v>1270.5335011332672</v>
      </c>
      <c r="AM89">
        <f t="shared" si="14"/>
        <v>1270.8161768754451</v>
      </c>
      <c r="AN89">
        <f t="shared" si="14"/>
        <v>1270.4293810727427</v>
      </c>
      <c r="AO89">
        <f t="shared" si="14"/>
        <v>1270.7550260045302</v>
      </c>
      <c r="AP89">
        <f t="shared" si="12"/>
        <v>1270.3940433398927</v>
      </c>
      <c r="AQ89">
        <f t="shared" si="9"/>
        <v>1270.7353264346884</v>
      </c>
      <c r="AR89">
        <f t="shared" si="9"/>
        <v>1270.3829324652668</v>
      </c>
      <c r="AS89">
        <f t="shared" si="9"/>
        <v>1270.7294981204566</v>
      </c>
      <c r="AT89">
        <f t="shared" si="10"/>
        <v>1270.0214956125619</v>
      </c>
    </row>
    <row r="90" spans="1:46" x14ac:dyDescent="0.3">
      <c r="A90">
        <v>3.3</v>
      </c>
      <c r="B90">
        <f t="shared" si="3"/>
        <v>-5.0136893707459782</v>
      </c>
      <c r="C90">
        <f t="shared" si="13"/>
        <v>-5.0211332482977911</v>
      </c>
      <c r="D90">
        <f t="shared" si="13"/>
        <v>-5.0152811414104388</v>
      </c>
      <c r="E90">
        <f t="shared" si="13"/>
        <v>-5.0009926835740028</v>
      </c>
      <c r="F90">
        <f t="shared" si="13"/>
        <v>-4.9782969422345094</v>
      </c>
      <c r="G90">
        <f t="shared" si="13"/>
        <v>-4.9340516968798047</v>
      </c>
      <c r="H90">
        <f t="shared" si="13"/>
        <v>-4.8586739773283218</v>
      </c>
      <c r="I90">
        <f t="shared" si="13"/>
        <v>-4.7233407527139253</v>
      </c>
      <c r="J90">
        <f t="shared" si="13"/>
        <v>-4.4919668703167996</v>
      </c>
      <c r="K90">
        <f t="shared" si="13"/>
        <v>-4.1030244828517946</v>
      </c>
      <c r="L90">
        <f t="shared" si="13"/>
        <v>-3.4815373760262633</v>
      </c>
      <c r="M90">
        <f t="shared" si="13"/>
        <v>-2.5351605333230731</v>
      </c>
      <c r="N90">
        <f t="shared" si="13"/>
        <v>-1.2352714874656043</v>
      </c>
      <c r="O90">
        <f t="shared" si="13"/>
        <v>6.3097150656485607E-2</v>
      </c>
      <c r="P90">
        <f t="shared" si="13"/>
        <v>5.6383929225248965E-2</v>
      </c>
      <c r="Q90">
        <f t="shared" si="13"/>
        <v>4.6256349428324302E-2</v>
      </c>
      <c r="R90">
        <f t="shared" si="11"/>
        <v>3.9400785082356997E-2</v>
      </c>
      <c r="S90">
        <f t="shared" si="5"/>
        <v>2.9182757590984234E-2</v>
      </c>
      <c r="T90">
        <f t="shared" si="5"/>
        <v>2.2284490505098117E-2</v>
      </c>
      <c r="U90">
        <f t="shared" si="5"/>
        <v>1.2034361026365622E-2</v>
      </c>
      <c r="V90">
        <f t="shared" si="6"/>
        <v>0</v>
      </c>
      <c r="W90">
        <f t="shared" si="2"/>
        <v>0</v>
      </c>
      <c r="Y90">
        <v>3.3</v>
      </c>
      <c r="Z90">
        <f t="shared" si="7"/>
        <v>723.5367494426622</v>
      </c>
      <c r="AA90">
        <f t="shared" si="14"/>
        <v>726.85395273837128</v>
      </c>
      <c r="AB90">
        <f t="shared" si="14"/>
        <v>729.35071874965422</v>
      </c>
      <c r="AC90">
        <f t="shared" si="14"/>
        <v>732.33447834096421</v>
      </c>
      <c r="AD90">
        <f t="shared" si="14"/>
        <v>736.55396625089713</v>
      </c>
      <c r="AE90">
        <f t="shared" si="14"/>
        <v>742.62308953831337</v>
      </c>
      <c r="AF90">
        <f t="shared" si="14"/>
        <v>752.28394677179278</v>
      </c>
      <c r="AG90">
        <f t="shared" si="14"/>
        <v>767.76783192709149</v>
      </c>
      <c r="AH90">
        <f t="shared" si="14"/>
        <v>793.11994261883535</v>
      </c>
      <c r="AI90">
        <f t="shared" si="14"/>
        <v>834.39164393171393</v>
      </c>
      <c r="AJ90">
        <f t="shared" si="14"/>
        <v>900.2115044088647</v>
      </c>
      <c r="AK90">
        <f t="shared" si="14"/>
        <v>999.38980929130946</v>
      </c>
      <c r="AL90">
        <f t="shared" si="14"/>
        <v>1135.6368896254241</v>
      </c>
      <c r="AM90">
        <f t="shared" si="14"/>
        <v>1271.3226378862369</v>
      </c>
      <c r="AN90">
        <f t="shared" si="14"/>
        <v>1271.6478546306332</v>
      </c>
      <c r="AO90">
        <f t="shared" si="14"/>
        <v>1271.2872669433195</v>
      </c>
      <c r="AP90">
        <f t="shared" si="12"/>
        <v>1271.6281283433225</v>
      </c>
      <c r="AQ90">
        <f t="shared" si="9"/>
        <v>1271.2761348592712</v>
      </c>
      <c r="AR90">
        <f t="shared" si="9"/>
        <v>1271.6222656829216</v>
      </c>
      <c r="AS90">
        <f t="shared" si="9"/>
        <v>1271.2727879388908</v>
      </c>
      <c r="AT90">
        <f t="shared" si="10"/>
        <v>1271.0876516953272</v>
      </c>
    </row>
    <row r="91" spans="1:46" x14ac:dyDescent="0.3">
      <c r="A91">
        <v>3.4</v>
      </c>
      <c r="B91">
        <f t="shared" si="3"/>
        <v>-5.0182773539720973</v>
      </c>
      <c r="C91">
        <f t="shared" si="13"/>
        <v>-5.0273754059240296</v>
      </c>
      <c r="D91">
        <f t="shared" si="13"/>
        <v>-5.022370143959753</v>
      </c>
      <c r="E91">
        <f t="shared" si="13"/>
        <v>-5.016465945086404</v>
      </c>
      <c r="F91">
        <f t="shared" si="13"/>
        <v>-5.0022103525886532</v>
      </c>
      <c r="G91">
        <f t="shared" si="13"/>
        <v>-4.9796292379014861</v>
      </c>
      <c r="H91">
        <f t="shared" si="13"/>
        <v>-4.9356338831460125</v>
      </c>
      <c r="I91">
        <f t="shared" si="13"/>
        <v>-4.8585745764255241</v>
      </c>
      <c r="J91">
        <f t="shared" si="13"/>
        <v>-4.721836006195824</v>
      </c>
      <c r="K91">
        <f t="shared" si="13"/>
        <v>-4.4920589816041021</v>
      </c>
      <c r="L91">
        <f t="shared" si="13"/>
        <v>-4.1055697256303851</v>
      </c>
      <c r="M91">
        <f t="shared" si="13"/>
        <v>-3.4864345753868911</v>
      </c>
      <c r="N91">
        <f t="shared" si="13"/>
        <v>-2.5417841642358678</v>
      </c>
      <c r="O91">
        <f t="shared" si="13"/>
        <v>-1.2430402632509514</v>
      </c>
      <c r="P91">
        <f t="shared" si="13"/>
        <v>5.4845008687350261E-2</v>
      </c>
      <c r="Q91">
        <f t="shared" si="13"/>
        <v>4.7985799689692119E-2</v>
      </c>
      <c r="R91">
        <f t="shared" si="11"/>
        <v>3.777218947272705E-2</v>
      </c>
      <c r="S91">
        <f t="shared" si="5"/>
        <v>3.0870216354317102E-2</v>
      </c>
      <c r="T91">
        <f t="shared" si="5"/>
        <v>2.0624355493601216E-2</v>
      </c>
      <c r="U91">
        <f t="shared" si="5"/>
        <v>1.3712960781682548E-2</v>
      </c>
      <c r="V91">
        <f t="shared" si="6"/>
        <v>0</v>
      </c>
      <c r="W91">
        <f t="shared" si="2"/>
        <v>0</v>
      </c>
      <c r="Y91">
        <v>3.4</v>
      </c>
      <c r="Z91">
        <f t="shared" si="7"/>
        <v>723.5367494426622</v>
      </c>
      <c r="AA91">
        <f t="shared" si="14"/>
        <v>726.52648621192861</v>
      </c>
      <c r="AB91">
        <f t="shared" si="14"/>
        <v>728.54715870691041</v>
      </c>
      <c r="AC91">
        <f t="shared" si="14"/>
        <v>731.02962783801183</v>
      </c>
      <c r="AD91">
        <f t="shared" si="14"/>
        <v>733.99869179441703</v>
      </c>
      <c r="AE91">
        <f t="shared" si="14"/>
        <v>738.20006155470992</v>
      </c>
      <c r="AF91">
        <f t="shared" si="14"/>
        <v>744.24113129220746</v>
      </c>
      <c r="AG91">
        <f t="shared" si="14"/>
        <v>753.63776557439769</v>
      </c>
      <c r="AH91">
        <f t="shared" si="14"/>
        <v>768.83104708955432</v>
      </c>
      <c r="AI91">
        <f t="shared" si="14"/>
        <v>794.135995878122</v>
      </c>
      <c r="AJ91">
        <f t="shared" si="14"/>
        <v>835.38129788303092</v>
      </c>
      <c r="AK91">
        <f t="shared" si="14"/>
        <v>901.14617167849792</v>
      </c>
      <c r="AL91">
        <f t="shared" si="14"/>
        <v>1000.2788034122042</v>
      </c>
      <c r="AM91">
        <f t="shared" si="14"/>
        <v>1136.4921372286826</v>
      </c>
      <c r="AN91">
        <f t="shared" si="14"/>
        <v>1272.1804680187101</v>
      </c>
      <c r="AO91">
        <f t="shared" si="14"/>
        <v>1272.520907187841</v>
      </c>
      <c r="AP91">
        <f t="shared" si="12"/>
        <v>1272.1693187862211</v>
      </c>
      <c r="AQ91">
        <f t="shared" si="9"/>
        <v>1272.5150349252576</v>
      </c>
      <c r="AR91">
        <f t="shared" si="9"/>
        <v>1272.1659682325344</v>
      </c>
      <c r="AS91">
        <f t="shared" si="9"/>
        <v>1272.5134795870658</v>
      </c>
      <c r="AT91">
        <f t="shared" si="10"/>
        <v>1271.8058593767475</v>
      </c>
    </row>
    <row r="92" spans="1:46" x14ac:dyDescent="0.3">
      <c r="A92">
        <v>3.5</v>
      </c>
      <c r="B92">
        <f t="shared" si="3"/>
        <v>-5.0220851111304912</v>
      </c>
      <c r="C92">
        <f t="shared" ref="C92:Q155" si="15">0.5*(B91+D91+9.81/$J$38*(Z91-AB91)-$B$37*$J$41/(2*$J$37)*(B91*ABS(B91)+D91*ABS(D91)))</f>
        <v>-5.0293146092306484</v>
      </c>
      <c r="D92">
        <f t="shared" si="15"/>
        <v>-5.028462549871711</v>
      </c>
      <c r="E92">
        <f t="shared" si="15"/>
        <v>-5.0234506346172259</v>
      </c>
      <c r="F92">
        <f t="shared" si="15"/>
        <v>-5.0175591627132796</v>
      </c>
      <c r="G92">
        <f t="shared" si="15"/>
        <v>-5.0033799202030327</v>
      </c>
      <c r="H92">
        <f t="shared" si="15"/>
        <v>-4.9788364934750016</v>
      </c>
      <c r="I92">
        <f t="shared" si="15"/>
        <v>-4.9330041194527077</v>
      </c>
      <c r="J92">
        <f t="shared" si="15"/>
        <v>-4.8569467181857462</v>
      </c>
      <c r="K92">
        <f t="shared" si="15"/>
        <v>-4.722000509864543</v>
      </c>
      <c r="L92">
        <f t="shared" si="15"/>
        <v>-4.4941517938329572</v>
      </c>
      <c r="M92">
        <f t="shared" si="15"/>
        <v>-4.109653771332912</v>
      </c>
      <c r="N92">
        <f t="shared" si="15"/>
        <v>-3.4923696546920708</v>
      </c>
      <c r="O92">
        <f t="shared" si="15"/>
        <v>-2.5490618211902634</v>
      </c>
      <c r="P92">
        <f t="shared" si="15"/>
        <v>-1.2512033053445588</v>
      </c>
      <c r="Q92">
        <f t="shared" si="15"/>
        <v>4.6360885018525595E-2</v>
      </c>
      <c r="R92">
        <f t="shared" si="11"/>
        <v>3.9455271233645978E-2</v>
      </c>
      <c r="S92">
        <f t="shared" si="5"/>
        <v>2.921382976753939E-2</v>
      </c>
      <c r="T92">
        <f t="shared" si="5"/>
        <v>2.2298726037574008E-2</v>
      </c>
      <c r="U92">
        <f t="shared" si="5"/>
        <v>1.2043750235758467E-2</v>
      </c>
      <c r="V92">
        <f t="shared" si="6"/>
        <v>0</v>
      </c>
      <c r="W92">
        <f t="shared" si="2"/>
        <v>0</v>
      </c>
      <c r="Y92">
        <v>3.5</v>
      </c>
      <c r="Z92">
        <f t="shared" si="7"/>
        <v>723.5367494426622</v>
      </c>
      <c r="AA92">
        <f t="shared" ref="AA92:AO155" si="16">0.5*(Z91+AB91+$J$38/9.81*(B91-D91)-$B$37*$J$41/(19.62*$J$37)*(B91*ABS(B91)-D91*ABS(D91)))</f>
        <v>726.25472783429871</v>
      </c>
      <c r="AB92">
        <f t="shared" si="16"/>
        <v>728.21090185714559</v>
      </c>
      <c r="AC92">
        <f t="shared" si="16"/>
        <v>730.22486887483137</v>
      </c>
      <c r="AD92">
        <f t="shared" si="16"/>
        <v>732.699797771259</v>
      </c>
      <c r="AE92">
        <f t="shared" si="16"/>
        <v>735.65876973132731</v>
      </c>
      <c r="AF92">
        <f t="shared" si="16"/>
        <v>739.62558833410901</v>
      </c>
      <c r="AG92">
        <f t="shared" si="16"/>
        <v>745.42127791728831</v>
      </c>
      <c r="AH92">
        <f t="shared" si="16"/>
        <v>754.83265784179537</v>
      </c>
      <c r="AI92">
        <f t="shared" si="16"/>
        <v>770.06803047649748</v>
      </c>
      <c r="AJ92">
        <f t="shared" si="16"/>
        <v>795.36116092760346</v>
      </c>
      <c r="AK92">
        <f t="shared" si="16"/>
        <v>836.53264782461395</v>
      </c>
      <c r="AL92">
        <f t="shared" si="16"/>
        <v>902.19041641688739</v>
      </c>
      <c r="AM92">
        <f t="shared" si="16"/>
        <v>1001.236879190556</v>
      </c>
      <c r="AN92">
        <f t="shared" si="16"/>
        <v>1137.389006566694</v>
      </c>
      <c r="AO92">
        <f t="shared" si="16"/>
        <v>1273.0624711115051</v>
      </c>
      <c r="AP92">
        <f t="shared" si="12"/>
        <v>1273.4077719838326</v>
      </c>
      <c r="AQ92">
        <f t="shared" si="9"/>
        <v>1273.0591210862704</v>
      </c>
      <c r="AR92">
        <f t="shared" si="9"/>
        <v>1273.4062246478898</v>
      </c>
      <c r="AS92">
        <f t="shared" si="9"/>
        <v>1273.0581279916221</v>
      </c>
      <c r="AT92">
        <f t="shared" si="10"/>
        <v>1272.8725756941712</v>
      </c>
    </row>
    <row r="93" spans="1:46" x14ac:dyDescent="0.3">
      <c r="A93">
        <v>3.6</v>
      </c>
      <c r="B93">
        <f t="shared" si="3"/>
        <v>-5.023634454936694</v>
      </c>
      <c r="C93">
        <f t="shared" si="15"/>
        <v>-5.0326178886631912</v>
      </c>
      <c r="D93">
        <f t="shared" si="15"/>
        <v>-5.030334535801833</v>
      </c>
      <c r="E93">
        <f t="shared" si="15"/>
        <v>-5.029477663291944</v>
      </c>
      <c r="F93">
        <f t="shared" si="15"/>
        <v>-5.0244841149250137</v>
      </c>
      <c r="G93">
        <f t="shared" si="15"/>
        <v>-5.0165320322540987</v>
      </c>
      <c r="H93">
        <f t="shared" si="15"/>
        <v>-5.0003461868331485</v>
      </c>
      <c r="I93">
        <f t="shared" si="15"/>
        <v>-4.976524215596589</v>
      </c>
      <c r="J93">
        <f t="shared" si="15"/>
        <v>-4.9320521178521766</v>
      </c>
      <c r="K93">
        <f t="shared" si="15"/>
        <v>-4.8573238754791568</v>
      </c>
      <c r="L93">
        <f t="shared" si="15"/>
        <v>-4.7237024701029222</v>
      </c>
      <c r="M93">
        <f t="shared" si="15"/>
        <v>-4.49727768044517</v>
      </c>
      <c r="N93">
        <f t="shared" si="15"/>
        <v>-4.1143840475261673</v>
      </c>
      <c r="O93">
        <f t="shared" si="15"/>
        <v>-3.4986915021256455</v>
      </c>
      <c r="P93">
        <f t="shared" si="15"/>
        <v>-2.5565655331572001</v>
      </c>
      <c r="Q93">
        <f t="shared" si="15"/>
        <v>-1.2594956564872535</v>
      </c>
      <c r="R93">
        <f t="shared" si="11"/>
        <v>3.7802567363989396E-2</v>
      </c>
      <c r="S93">
        <f t="shared" si="5"/>
        <v>3.0883824084886879E-2</v>
      </c>
      <c r="T93">
        <f t="shared" si="5"/>
        <v>2.0633266442599565E-2</v>
      </c>
      <c r="U93">
        <f t="shared" si="5"/>
        <v>1.371543768014934E-2</v>
      </c>
      <c r="V93">
        <f t="shared" si="6"/>
        <v>0</v>
      </c>
      <c r="W93">
        <f t="shared" si="2"/>
        <v>0</v>
      </c>
      <c r="Y93">
        <v>3.6</v>
      </c>
      <c r="Z93">
        <f t="shared" si="7"/>
        <v>723.5367494426622</v>
      </c>
      <c r="AA93">
        <f t="shared" si="16"/>
        <v>726.20537249526615</v>
      </c>
      <c r="AB93">
        <f t="shared" si="16"/>
        <v>727.93494520571937</v>
      </c>
      <c r="AC93">
        <f t="shared" si="16"/>
        <v>729.88851040226291</v>
      </c>
      <c r="AD93">
        <f t="shared" si="16"/>
        <v>731.89839381348554</v>
      </c>
      <c r="AE93">
        <f t="shared" si="16"/>
        <v>734.14959974683677</v>
      </c>
      <c r="AF93">
        <f t="shared" si="16"/>
        <v>736.88136440939707</v>
      </c>
      <c r="AG93">
        <f t="shared" si="16"/>
        <v>740.89238239660483</v>
      </c>
      <c r="AH93">
        <f t="shared" si="16"/>
        <v>746.77510980538159</v>
      </c>
      <c r="AI93">
        <f t="shared" si="16"/>
        <v>756.23611479436204</v>
      </c>
      <c r="AJ93">
        <f t="shared" si="16"/>
        <v>771.46596440374594</v>
      </c>
      <c r="AK93">
        <f t="shared" si="16"/>
        <v>796.69561601862392</v>
      </c>
      <c r="AL93">
        <f t="shared" si="16"/>
        <v>837.75338929725604</v>
      </c>
      <c r="AM93">
        <f t="shared" si="16"/>
        <v>903.2768009099251</v>
      </c>
      <c r="AN93">
        <f t="shared" si="16"/>
        <v>1002.2196412426474</v>
      </c>
      <c r="AO93">
        <f t="shared" si="16"/>
        <v>1138.2999790283855</v>
      </c>
      <c r="AP93">
        <f t="shared" si="12"/>
        <v>1273.9522331824476</v>
      </c>
      <c r="AQ93">
        <f t="shared" si="9"/>
        <v>1274.2989287677008</v>
      </c>
      <c r="AR93">
        <f t="shared" si="9"/>
        <v>1273.9512586214087</v>
      </c>
      <c r="AS93">
        <f t="shared" si="9"/>
        <v>1274.2986611425065</v>
      </c>
      <c r="AT93">
        <f t="shared" si="10"/>
        <v>1273.5914795265639</v>
      </c>
    </row>
    <row r="94" spans="1:46" x14ac:dyDescent="0.3">
      <c r="A94">
        <v>3.7</v>
      </c>
      <c r="B94">
        <f t="shared" si="3"/>
        <v>-5.0258088032237778</v>
      </c>
      <c r="C94">
        <f t="shared" si="15"/>
        <v>-5.0329912213145986</v>
      </c>
      <c r="D94">
        <f t="shared" si="15"/>
        <v>-5.033591429576437</v>
      </c>
      <c r="E94">
        <f t="shared" si="15"/>
        <v>-5.0313228709113176</v>
      </c>
      <c r="F94">
        <f t="shared" si="15"/>
        <v>-5.028376202055802</v>
      </c>
      <c r="G94">
        <f t="shared" si="15"/>
        <v>-5.0213215261579851</v>
      </c>
      <c r="H94">
        <f t="shared" si="15"/>
        <v>-5.0139922606095126</v>
      </c>
      <c r="I94">
        <f t="shared" si="15"/>
        <v>-4.998996323103583</v>
      </c>
      <c r="J94">
        <f t="shared" si="15"/>
        <v>-4.9762196425018139</v>
      </c>
      <c r="K94">
        <f t="shared" si="15"/>
        <v>-4.9326371731998329</v>
      </c>
      <c r="L94">
        <f t="shared" si="15"/>
        <v>-4.85873406055636</v>
      </c>
      <c r="M94">
        <f t="shared" si="15"/>
        <v>-4.7260500282105138</v>
      </c>
      <c r="N94">
        <f t="shared" si="15"/>
        <v>-4.500786956035844</v>
      </c>
      <c r="O94">
        <f t="shared" si="15"/>
        <v>-4.1193335055497613</v>
      </c>
      <c r="P94">
        <f t="shared" si="15"/>
        <v>-3.505135595454838</v>
      </c>
      <c r="Q94">
        <f t="shared" si="15"/>
        <v>-2.5641376326524838</v>
      </c>
      <c r="R94">
        <f t="shared" si="11"/>
        <v>-1.2678258468070494</v>
      </c>
      <c r="S94">
        <f t="shared" si="5"/>
        <v>2.9222047660283013E-2</v>
      </c>
      <c r="T94">
        <f t="shared" si="5"/>
        <v>2.2300575695390006E-2</v>
      </c>
      <c r="U94">
        <f t="shared" si="5"/>
        <v>1.2046619837924407E-2</v>
      </c>
      <c r="V94">
        <f t="shared" si="6"/>
        <v>0</v>
      </c>
      <c r="W94">
        <f t="shared" si="2"/>
        <v>0</v>
      </c>
      <c r="Y94">
        <v>3.7</v>
      </c>
      <c r="Z94">
        <f t="shared" si="7"/>
        <v>723.5367494426622</v>
      </c>
      <c r="AA94">
        <f t="shared" si="16"/>
        <v>726.08416751356162</v>
      </c>
      <c r="AB94">
        <f t="shared" si="16"/>
        <v>727.88368910707288</v>
      </c>
      <c r="AC94">
        <f t="shared" si="16"/>
        <v>729.61252098547061</v>
      </c>
      <c r="AD94">
        <f t="shared" si="16"/>
        <v>731.34604458908314</v>
      </c>
      <c r="AE94">
        <f t="shared" si="16"/>
        <v>733.13500950655964</v>
      </c>
      <c r="AF94">
        <f t="shared" si="16"/>
        <v>735.44108620882992</v>
      </c>
      <c r="AG94">
        <f t="shared" si="16"/>
        <v>738.27780163978673</v>
      </c>
      <c r="AH94">
        <f t="shared" si="16"/>
        <v>742.36732481979482</v>
      </c>
      <c r="AI94">
        <f t="shared" si="16"/>
        <v>748.2889654864523</v>
      </c>
      <c r="AJ94">
        <f t="shared" si="16"/>
        <v>757.74797037059272</v>
      </c>
      <c r="AK94">
        <f t="shared" si="16"/>
        <v>772.93273679256049</v>
      </c>
      <c r="AL94">
        <f t="shared" si="16"/>
        <v>798.07218618760021</v>
      </c>
      <c r="AM94">
        <f t="shared" si="16"/>
        <v>838.99932581207952</v>
      </c>
      <c r="AN94">
        <f t="shared" si="16"/>
        <v>904.37792219013818</v>
      </c>
      <c r="AO94">
        <f t="shared" si="16"/>
        <v>1003.2107310476765</v>
      </c>
      <c r="AP94">
        <f t="shared" si="12"/>
        <v>1139.2155538469378</v>
      </c>
      <c r="AQ94">
        <f t="shared" si="9"/>
        <v>1274.8443394971669</v>
      </c>
      <c r="AR94">
        <f t="shared" si="9"/>
        <v>1275.1913410139207</v>
      </c>
      <c r="AS94">
        <f t="shared" si="9"/>
        <v>1274.8440465213018</v>
      </c>
      <c r="AT94">
        <f t="shared" si="10"/>
        <v>1274.6581053152195</v>
      </c>
    </row>
    <row r="95" spans="1:46" x14ac:dyDescent="0.3">
      <c r="A95">
        <v>3.8</v>
      </c>
      <c r="B95">
        <f t="shared" si="3"/>
        <v>-5.0264921172733539</v>
      </c>
      <c r="C95">
        <f t="shared" si="15"/>
        <v>-5.0354439928339501</v>
      </c>
      <c r="D95">
        <f t="shared" si="15"/>
        <v>-5.033949680412821</v>
      </c>
      <c r="E95">
        <f t="shared" si="15"/>
        <v>-5.0324661487568667</v>
      </c>
      <c r="F95">
        <f t="shared" si="15"/>
        <v>-5.0281217846063369</v>
      </c>
      <c r="G95">
        <f t="shared" si="15"/>
        <v>-5.0257680437920049</v>
      </c>
      <c r="H95">
        <f t="shared" si="15"/>
        <v>-5.0198474170748986</v>
      </c>
      <c r="I95">
        <f t="shared" si="15"/>
        <v>-5.0134608368797782</v>
      </c>
      <c r="J95">
        <f t="shared" si="15"/>
        <v>-4.999180878535447</v>
      </c>
      <c r="K95">
        <f t="shared" si="15"/>
        <v>-4.9769467602976336</v>
      </c>
      <c r="L95">
        <f t="shared" si="15"/>
        <v>-4.9338686885842442</v>
      </c>
      <c r="M95">
        <f t="shared" si="15"/>
        <v>-4.8605296607602577</v>
      </c>
      <c r="N95">
        <f t="shared" si="15"/>
        <v>-4.728617718216011</v>
      </c>
      <c r="O95">
        <f t="shared" si="15"/>
        <v>-4.5044160711274603</v>
      </c>
      <c r="P95">
        <f t="shared" si="15"/>
        <v>-4.1243449431661299</v>
      </c>
      <c r="Q95">
        <f t="shared" si="15"/>
        <v>-3.5116106459622274</v>
      </c>
      <c r="R95">
        <f t="shared" si="11"/>
        <v>-2.5717261579784578</v>
      </c>
      <c r="S95">
        <f t="shared" si="5"/>
        <v>-1.2761647366256677</v>
      </c>
      <c r="T95">
        <f t="shared" si="5"/>
        <v>2.0635443277776989E-2</v>
      </c>
      <c r="U95">
        <f t="shared" si="5"/>
        <v>1.3714375213889397E-2</v>
      </c>
      <c r="V95">
        <f t="shared" si="6"/>
        <v>0</v>
      </c>
      <c r="W95">
        <f t="shared" si="2"/>
        <v>0</v>
      </c>
      <c r="Y95">
        <v>3.8</v>
      </c>
      <c r="Z95">
        <f t="shared" si="7"/>
        <v>723.5367494426622</v>
      </c>
      <c r="AA95">
        <f t="shared" si="16"/>
        <v>726.11481825372709</v>
      </c>
      <c r="AB95">
        <f t="shared" si="16"/>
        <v>727.76161094934071</v>
      </c>
      <c r="AC95">
        <f t="shared" si="16"/>
        <v>729.3437404145875</v>
      </c>
      <c r="AD95">
        <f t="shared" si="16"/>
        <v>730.85382073022856</v>
      </c>
      <c r="AE95">
        <f t="shared" si="16"/>
        <v>732.64578080598449</v>
      </c>
      <c r="AF95">
        <f t="shared" si="16"/>
        <v>734.54577493812315</v>
      </c>
      <c r="AG95">
        <f t="shared" si="16"/>
        <v>736.94050294863234</v>
      </c>
      <c r="AH95">
        <f t="shared" si="16"/>
        <v>739.83353963026298</v>
      </c>
      <c r="AI95">
        <f t="shared" si="16"/>
        <v>743.949869757746</v>
      </c>
      <c r="AJ95">
        <f t="shared" si="16"/>
        <v>749.87090760396165</v>
      </c>
      <c r="AK95">
        <f t="shared" si="16"/>
        <v>759.30130972698737</v>
      </c>
      <c r="AL95">
        <f t="shared" si="16"/>
        <v>774.42435764535173</v>
      </c>
      <c r="AM95">
        <f t="shared" si="16"/>
        <v>799.46360612062847</v>
      </c>
      <c r="AN95">
        <f t="shared" si="16"/>
        <v>840.25418430770515</v>
      </c>
      <c r="AO95">
        <f t="shared" si="16"/>
        <v>905.48432494698898</v>
      </c>
      <c r="AP95">
        <f t="shared" si="12"/>
        <v>1004.2047557896911</v>
      </c>
      <c r="AQ95">
        <f t="shared" si="9"/>
        <v>1140.1327039325149</v>
      </c>
      <c r="AR95">
        <f t="shared" si="9"/>
        <v>1275.7371051373718</v>
      </c>
      <c r="AS95">
        <f t="shared" si="9"/>
        <v>1276.0840802956241</v>
      </c>
      <c r="AT95">
        <f t="shared" si="10"/>
        <v>1275.377352786136</v>
      </c>
    </row>
    <row r="96" spans="1:46" x14ac:dyDescent="0.3">
      <c r="A96">
        <v>3.9</v>
      </c>
      <c r="B96">
        <f t="shared" si="3"/>
        <v>-5.0281980965453341</v>
      </c>
      <c r="C96">
        <f t="shared" si="15"/>
        <v>-5.0353745842079984</v>
      </c>
      <c r="D96">
        <f t="shared" si="15"/>
        <v>-5.0342969459363385</v>
      </c>
      <c r="E96">
        <f t="shared" si="15"/>
        <v>-5.0307377860390901</v>
      </c>
      <c r="F96">
        <f t="shared" si="15"/>
        <v>-5.0298397531539507</v>
      </c>
      <c r="G96">
        <f t="shared" si="15"/>
        <v>-5.0266132007690087</v>
      </c>
      <c r="H96">
        <f t="shared" si="15"/>
        <v>-5.0251679348628189</v>
      </c>
      <c r="I96">
        <f t="shared" si="15"/>
        <v>-5.0199036698171913</v>
      </c>
      <c r="J96">
        <f t="shared" si="15"/>
        <v>-5.0139578609733872</v>
      </c>
      <c r="K96">
        <f t="shared" si="15"/>
        <v>-5.0000107314166664</v>
      </c>
      <c r="L96">
        <f t="shared" si="15"/>
        <v>-4.9780602773456426</v>
      </c>
      <c r="M96">
        <f t="shared" si="15"/>
        <v>-4.9353230376765485</v>
      </c>
      <c r="N96">
        <f t="shared" si="15"/>
        <v>-4.862448355402365</v>
      </c>
      <c r="O96">
        <f t="shared" si="15"/>
        <v>-4.7312490813973742</v>
      </c>
      <c r="P96">
        <f t="shared" si="15"/>
        <v>-4.5080741514689615</v>
      </c>
      <c r="Q96">
        <f t="shared" si="15"/>
        <v>-4.1293665653216358</v>
      </c>
      <c r="R96">
        <f t="shared" si="11"/>
        <v>-3.5180875640352993</v>
      </c>
      <c r="S96">
        <f t="shared" si="5"/>
        <v>-2.5793149799168549</v>
      </c>
      <c r="T96">
        <f t="shared" si="5"/>
        <v>-1.2845034456022151</v>
      </c>
      <c r="U96">
        <f t="shared" si="5"/>
        <v>1.2047579623300272E-2</v>
      </c>
      <c r="V96">
        <f t="shared" si="6"/>
        <v>0</v>
      </c>
      <c r="W96">
        <f t="shared" si="2"/>
        <v>0</v>
      </c>
      <c r="Y96">
        <v>3.9</v>
      </c>
      <c r="Z96">
        <f t="shared" si="7"/>
        <v>723.5367494426622</v>
      </c>
      <c r="AA96">
        <f t="shared" si="16"/>
        <v>726.03687996371946</v>
      </c>
      <c r="AB96">
        <f t="shared" si="16"/>
        <v>727.57446878407154</v>
      </c>
      <c r="AC96">
        <f t="shared" si="16"/>
        <v>729.0047383381476</v>
      </c>
      <c r="AD96">
        <f t="shared" si="16"/>
        <v>730.64654314382528</v>
      </c>
      <c r="AE96">
        <f t="shared" si="16"/>
        <v>732.26963447739752</v>
      </c>
      <c r="AF96">
        <f t="shared" si="16"/>
        <v>734.15332143846535</v>
      </c>
      <c r="AG96">
        <f t="shared" si="16"/>
        <v>736.11525640599939</v>
      </c>
      <c r="AH96">
        <f t="shared" si="16"/>
        <v>738.54691216803462</v>
      </c>
      <c r="AI96">
        <f t="shared" si="16"/>
        <v>741.45680848017798</v>
      </c>
      <c r="AJ96">
        <f t="shared" si="16"/>
        <v>745.57335960802891</v>
      </c>
      <c r="AK96">
        <f t="shared" si="16"/>
        <v>751.47715345440497</v>
      </c>
      <c r="AL96">
        <f t="shared" si="16"/>
        <v>760.86900925240604</v>
      </c>
      <c r="AM96">
        <f t="shared" si="16"/>
        <v>775.92464178205933</v>
      </c>
      <c r="AN96">
        <f t="shared" si="16"/>
        <v>800.86047090501336</v>
      </c>
      <c r="AO96">
        <f t="shared" si="16"/>
        <v>841.51260303485731</v>
      </c>
      <c r="AP96">
        <f t="shared" si="12"/>
        <v>906.59299895286904</v>
      </c>
      <c r="AQ96">
        <f t="shared" si="9"/>
        <v>1005.2000400601132</v>
      </c>
      <c r="AR96">
        <f t="shared" si="9"/>
        <v>1141.0505063839114</v>
      </c>
      <c r="AS96">
        <f t="shared" si="9"/>
        <v>1276.6300195778681</v>
      </c>
      <c r="AT96">
        <f t="shared" si="10"/>
        <v>1276.4436962863163</v>
      </c>
    </row>
    <row r="97" spans="1:46" x14ac:dyDescent="0.3">
      <c r="A97">
        <v>4</v>
      </c>
      <c r="B97">
        <f t="shared" si="3"/>
        <v>-5.0286366603206751</v>
      </c>
      <c r="C97">
        <f t="shared" si="15"/>
        <v>-5.0354950858575229</v>
      </c>
      <c r="D97">
        <f t="shared" si="15"/>
        <v>-5.0321480713700755</v>
      </c>
      <c r="E97">
        <f t="shared" si="15"/>
        <v>-5.0316673504839073</v>
      </c>
      <c r="F97">
        <f t="shared" si="15"/>
        <v>-5.029222195905545</v>
      </c>
      <c r="G97">
        <f t="shared" si="15"/>
        <v>-5.0292207749530737</v>
      </c>
      <c r="H97">
        <f t="shared" si="15"/>
        <v>-5.0266303717971548</v>
      </c>
      <c r="I97">
        <f t="shared" si="15"/>
        <v>-5.025592147976031</v>
      </c>
      <c r="J97">
        <f t="shared" si="15"/>
        <v>-5.0206027211901656</v>
      </c>
      <c r="K97">
        <f t="shared" si="15"/>
        <v>-5.014840454620578</v>
      </c>
      <c r="L97">
        <f t="shared" si="15"/>
        <v>-5.0010641849541893</v>
      </c>
      <c r="M97">
        <f t="shared" si="15"/>
        <v>-4.9792991863537805</v>
      </c>
      <c r="N97">
        <f t="shared" si="15"/>
        <v>-4.9368445836513102</v>
      </c>
      <c r="O97">
        <f t="shared" si="15"/>
        <v>-4.8643997609548748</v>
      </c>
      <c r="P97">
        <f t="shared" si="15"/>
        <v>-4.7338926090298612</v>
      </c>
      <c r="Q97">
        <f t="shared" si="15"/>
        <v>-4.5117322717222521</v>
      </c>
      <c r="R97">
        <f t="shared" si="11"/>
        <v>-4.1343822891590971</v>
      </c>
      <c r="S97">
        <f t="shared" si="5"/>
        <v>-3.5245574699539501</v>
      </c>
      <c r="T97">
        <f t="shared" si="5"/>
        <v>-2.5868992477087391</v>
      </c>
      <c r="U97">
        <f t="shared" si="5"/>
        <v>-1.2928393133538432</v>
      </c>
      <c r="V97">
        <f t="shared" si="6"/>
        <v>0</v>
      </c>
      <c r="W97">
        <f t="shared" si="2"/>
        <v>0</v>
      </c>
      <c r="Y97">
        <v>4</v>
      </c>
      <c r="Z97">
        <f t="shared" si="7"/>
        <v>723.5367494426622</v>
      </c>
      <c r="AA97">
        <f t="shared" si="16"/>
        <v>725.87267280363244</v>
      </c>
      <c r="AB97">
        <f t="shared" si="16"/>
        <v>727.27975379096756</v>
      </c>
      <c r="AC97">
        <f t="shared" si="16"/>
        <v>728.87878783158556</v>
      </c>
      <c r="AD97">
        <f t="shared" si="16"/>
        <v>730.42275969436207</v>
      </c>
      <c r="AE97">
        <f t="shared" si="16"/>
        <v>732.15705632238689</v>
      </c>
      <c r="AF97">
        <f t="shared" si="16"/>
        <v>733.84363396479239</v>
      </c>
      <c r="AG97">
        <f t="shared" si="16"/>
        <v>735.76733352455915</v>
      </c>
      <c r="AH97">
        <f t="shared" si="16"/>
        <v>737.75184907292987</v>
      </c>
      <c r="AI97">
        <f t="shared" si="16"/>
        <v>740.19391160895952</v>
      </c>
      <c r="AJ97">
        <f t="shared" si="16"/>
        <v>743.10403180928722</v>
      </c>
      <c r="AK97">
        <f t="shared" si="16"/>
        <v>747.2108134502854</v>
      </c>
      <c r="AL97">
        <f t="shared" si="16"/>
        <v>753.09160846099144</v>
      </c>
      <c r="AM97">
        <f t="shared" si="16"/>
        <v>762.4417177496274</v>
      </c>
      <c r="AN97">
        <f t="shared" si="16"/>
        <v>777.42825693637553</v>
      </c>
      <c r="AO97">
        <f t="shared" si="16"/>
        <v>802.25978499730138</v>
      </c>
      <c r="AP97">
        <f t="shared" si="12"/>
        <v>842.77291759127922</v>
      </c>
      <c r="AQ97">
        <f t="shared" si="9"/>
        <v>907.70302827275611</v>
      </c>
      <c r="AR97">
        <f t="shared" si="9"/>
        <v>1006.1960785494728</v>
      </c>
      <c r="AS97">
        <f t="shared" si="9"/>
        <v>1141.9686851383394</v>
      </c>
      <c r="AT97">
        <f t="shared" si="10"/>
        <v>1277.1631846970661</v>
      </c>
    </row>
    <row r="98" spans="1:46" x14ac:dyDescent="0.3">
      <c r="A98">
        <v>4.0999999999999996</v>
      </c>
      <c r="B98">
        <f t="shared" si="3"/>
        <v>-5.028124864648448</v>
      </c>
      <c r="C98">
        <f t="shared" si="15"/>
        <v>-5.033227857908229</v>
      </c>
      <c r="D98">
        <f t="shared" si="15"/>
        <v>-5.0328539077074952</v>
      </c>
      <c r="E98">
        <f t="shared" si="15"/>
        <v>-5.0306335744965924</v>
      </c>
      <c r="F98">
        <f t="shared" si="15"/>
        <v>-5.0310444113266</v>
      </c>
      <c r="G98">
        <f t="shared" si="15"/>
        <v>-5.0292275742598589</v>
      </c>
      <c r="H98">
        <f t="shared" si="15"/>
        <v>-5.029621688458457</v>
      </c>
      <c r="I98">
        <f t="shared" si="15"/>
        <v>-5.0272873278093835</v>
      </c>
      <c r="J98">
        <f t="shared" si="15"/>
        <v>-5.0264002521309372</v>
      </c>
      <c r="K98">
        <f t="shared" si="15"/>
        <v>-5.0215248348492914</v>
      </c>
      <c r="L98">
        <f t="shared" si="15"/>
        <v>-5.0158489544993952</v>
      </c>
      <c r="M98">
        <f t="shared" si="15"/>
        <v>-5.0021864502143369</v>
      </c>
      <c r="N98">
        <f t="shared" si="15"/>
        <v>-4.9805736112384738</v>
      </c>
      <c r="O98">
        <f t="shared" si="15"/>
        <v>-4.9383821134663117</v>
      </c>
      <c r="P98">
        <f t="shared" si="15"/>
        <v>-4.8663551272617465</v>
      </c>
      <c r="Q98">
        <f t="shared" si="15"/>
        <v>-4.7365323290063932</v>
      </c>
      <c r="R98">
        <f t="shared" si="11"/>
        <v>-4.5153816265753139</v>
      </c>
      <c r="S98">
        <f t="shared" si="5"/>
        <v>-4.1393872690126727</v>
      </c>
      <c r="T98">
        <f t="shared" si="5"/>
        <v>-3.5310176914962503</v>
      </c>
      <c r="U98">
        <f t="shared" si="5"/>
        <v>-2.5944775116631056</v>
      </c>
      <c r="V98">
        <f t="shared" si="6"/>
        <v>0</v>
      </c>
      <c r="W98">
        <f t="shared" si="2"/>
        <v>0</v>
      </c>
      <c r="Y98">
        <v>4.0999999999999996</v>
      </c>
      <c r="Z98">
        <f t="shared" si="7"/>
        <v>723.5367494426622</v>
      </c>
      <c r="AA98">
        <f t="shared" si="16"/>
        <v>725.59080095933882</v>
      </c>
      <c r="AB98">
        <f t="shared" si="16"/>
        <v>727.17673607758388</v>
      </c>
      <c r="AC98">
        <f t="shared" si="16"/>
        <v>728.69914790816529</v>
      </c>
      <c r="AD98">
        <f t="shared" si="16"/>
        <v>730.3907308287163</v>
      </c>
      <c r="AE98">
        <f t="shared" si="16"/>
        <v>731.99845447625</v>
      </c>
      <c r="AF98">
        <f t="shared" si="16"/>
        <v>733.77355182190252</v>
      </c>
      <c r="AG98">
        <f t="shared" si="16"/>
        <v>735.48437926973952</v>
      </c>
      <c r="AH98">
        <f t="shared" si="16"/>
        <v>737.42166932861301</v>
      </c>
      <c r="AI98">
        <f t="shared" si="16"/>
        <v>739.41218154089722</v>
      </c>
      <c r="AJ98">
        <f t="shared" si="16"/>
        <v>741.85466218428269</v>
      </c>
      <c r="AK98">
        <f t="shared" si="16"/>
        <v>744.75920592097657</v>
      </c>
      <c r="AL98">
        <f t="shared" si="16"/>
        <v>748.85293552182748</v>
      </c>
      <c r="AM98">
        <f t="shared" si="16"/>
        <v>754.70897255765715</v>
      </c>
      <c r="AN98">
        <f t="shared" si="16"/>
        <v>764.01645690353553</v>
      </c>
      <c r="AO98">
        <f t="shared" si="16"/>
        <v>778.9335464749754</v>
      </c>
      <c r="AP98">
        <f t="shared" si="12"/>
        <v>803.66063477914099</v>
      </c>
      <c r="AQ98">
        <f t="shared" si="9"/>
        <v>844.03462704953449</v>
      </c>
      <c r="AR98">
        <f t="shared" si="9"/>
        <v>908.81414023550565</v>
      </c>
      <c r="AS98">
        <f t="shared" si="9"/>
        <v>1007.1927191641943</v>
      </c>
      <c r="AT98">
        <f t="shared" si="10"/>
        <v>1142.3541562218393</v>
      </c>
    </row>
    <row r="99" spans="1:46" x14ac:dyDescent="0.3">
      <c r="A99">
        <v>4.2</v>
      </c>
      <c r="B99">
        <f t="shared" si="3"/>
        <v>-5.0253882629321343</v>
      </c>
      <c r="C99">
        <f t="shared" si="15"/>
        <v>-5.0328288977986757</v>
      </c>
      <c r="D99">
        <f t="shared" si="15"/>
        <v>-5.0317049776364984</v>
      </c>
      <c r="E99">
        <f t="shared" si="15"/>
        <v>-5.0322313518787052</v>
      </c>
      <c r="F99">
        <f t="shared" si="15"/>
        <v>-5.0306351876494393</v>
      </c>
      <c r="G99">
        <f t="shared" si="15"/>
        <v>-5.0314368429162295</v>
      </c>
      <c r="H99">
        <f t="shared" si="15"/>
        <v>-5.0298695626991785</v>
      </c>
      <c r="I99">
        <f t="shared" si="15"/>
        <v>-5.0304045224533676</v>
      </c>
      <c r="J99">
        <f t="shared" si="15"/>
        <v>-5.0281663003080004</v>
      </c>
      <c r="K99">
        <f t="shared" si="15"/>
        <v>-5.0273339367801384</v>
      </c>
      <c r="L99">
        <f t="shared" si="15"/>
        <v>-5.0225160804715525</v>
      </c>
      <c r="M99">
        <f t="shared" si="15"/>
        <v>-5.0168940015189314</v>
      </c>
      <c r="N99">
        <f t="shared" si="15"/>
        <v>-5.0033266130264682</v>
      </c>
      <c r="O99">
        <f t="shared" si="15"/>
        <v>-4.9818549700647221</v>
      </c>
      <c r="P99">
        <f t="shared" si="15"/>
        <v>-4.939919751822301</v>
      </c>
      <c r="Q99">
        <f t="shared" si="15"/>
        <v>-4.8683057129026901</v>
      </c>
      <c r="R99">
        <f t="shared" si="11"/>
        <v>-4.7391634473762414</v>
      </c>
      <c r="S99">
        <f t="shared" si="5"/>
        <v>-4.5190195890246567</v>
      </c>
      <c r="T99">
        <f t="shared" si="5"/>
        <v>-4.1443800490734297</v>
      </c>
      <c r="U99">
        <f t="shared" si="5"/>
        <v>-2.8848258135962164</v>
      </c>
      <c r="V99">
        <f t="shared" si="6"/>
        <v>0</v>
      </c>
      <c r="W99">
        <f t="shared" si="2"/>
        <v>0</v>
      </c>
      <c r="Y99">
        <v>4.2</v>
      </c>
      <c r="Z99">
        <f t="shared" si="7"/>
        <v>723.5367494426622</v>
      </c>
      <c r="AA99">
        <f t="shared" si="16"/>
        <v>725.60259369837922</v>
      </c>
      <c r="AB99">
        <f t="shared" si="16"/>
        <v>727.01010422812919</v>
      </c>
      <c r="AC99">
        <f t="shared" si="16"/>
        <v>728.68966233205924</v>
      </c>
      <c r="AD99">
        <f t="shared" si="16"/>
        <v>730.27570681068062</v>
      </c>
      <c r="AE99">
        <f t="shared" si="16"/>
        <v>732.00817757668028</v>
      </c>
      <c r="AF99">
        <f t="shared" si="16"/>
        <v>733.64054838742732</v>
      </c>
      <c r="AG99">
        <f t="shared" si="16"/>
        <v>735.43013628160645</v>
      </c>
      <c r="AH99">
        <f t="shared" si="16"/>
        <v>737.14870302922554</v>
      </c>
      <c r="AI99">
        <f t="shared" si="16"/>
        <v>739.08963058375241</v>
      </c>
      <c r="AJ99">
        <f t="shared" si="16"/>
        <v>741.08034020558409</v>
      </c>
      <c r="AK99">
        <f t="shared" si="16"/>
        <v>743.51992327640176</v>
      </c>
      <c r="AL99">
        <f t="shared" si="16"/>
        <v>746.41706358145495</v>
      </c>
      <c r="AM99">
        <f t="shared" si="16"/>
        <v>750.49676656548627</v>
      </c>
      <c r="AN99">
        <f t="shared" si="16"/>
        <v>756.32759948143814</v>
      </c>
      <c r="AO99">
        <f t="shared" si="16"/>
        <v>765.59231762920581</v>
      </c>
      <c r="AP99">
        <f t="shared" si="12"/>
        <v>780.44001005293455</v>
      </c>
      <c r="AQ99">
        <f t="shared" si="9"/>
        <v>805.06274594960212</v>
      </c>
      <c r="AR99">
        <f t="shared" si="9"/>
        <v>845.29758144727282</v>
      </c>
      <c r="AS99">
        <f t="shared" si="9"/>
        <v>842.01480195884551</v>
      </c>
      <c r="AT99">
        <f t="shared" si="10"/>
        <v>939.89254940808223</v>
      </c>
    </row>
    <row r="100" spans="1:46" x14ac:dyDescent="0.3">
      <c r="A100">
        <v>4.3</v>
      </c>
      <c r="B100">
        <f t="shared" si="3"/>
        <v>-5.0238866379366938</v>
      </c>
      <c r="C100">
        <f t="shared" si="15"/>
        <v>-5.0300965368921222</v>
      </c>
      <c r="D100">
        <f t="shared" si="15"/>
        <v>-5.0321984484490754</v>
      </c>
      <c r="E100">
        <f t="shared" si="15"/>
        <v>-5.0317051463712046</v>
      </c>
      <c r="F100">
        <f t="shared" si="15"/>
        <v>-5.0326196046722327</v>
      </c>
      <c r="G100">
        <f t="shared" si="15"/>
        <v>-5.0312701949455851</v>
      </c>
      <c r="H100">
        <f t="shared" si="15"/>
        <v>-5.032209139236322</v>
      </c>
      <c r="I100">
        <f t="shared" si="15"/>
        <v>-5.0307323594273159</v>
      </c>
      <c r="J100">
        <f t="shared" si="15"/>
        <v>-5.0313123185379647</v>
      </c>
      <c r="K100">
        <f t="shared" si="15"/>
        <v>-5.0291142194163347</v>
      </c>
      <c r="L100">
        <f t="shared" si="15"/>
        <v>-5.0283043639380072</v>
      </c>
      <c r="M100">
        <f t="shared" si="15"/>
        <v>-5.0235258477711922</v>
      </c>
      <c r="N100">
        <f t="shared" si="15"/>
        <v>-5.0179471847882908</v>
      </c>
      <c r="O100">
        <f t="shared" si="15"/>
        <v>-5.0044688907313821</v>
      </c>
      <c r="P100">
        <f t="shared" si="15"/>
        <v>-4.9831345708060235</v>
      </c>
      <c r="Q100">
        <f t="shared" si="15"/>
        <v>-4.9414527351953419</v>
      </c>
      <c r="R100">
        <f t="shared" si="11"/>
        <v>-4.8702489188892972</v>
      </c>
      <c r="S100">
        <f t="shared" si="5"/>
        <v>-4.741784541532394</v>
      </c>
      <c r="T100">
        <f t="shared" si="5"/>
        <v>-3.8710062557540361</v>
      </c>
      <c r="U100">
        <f t="shared" si="5"/>
        <v>-2.5219341993493614</v>
      </c>
      <c r="V100">
        <f t="shared" si="6"/>
        <v>0</v>
      </c>
      <c r="W100">
        <f t="shared" si="2"/>
        <v>0</v>
      </c>
      <c r="Y100">
        <v>4.3</v>
      </c>
      <c r="Z100">
        <f t="shared" si="7"/>
        <v>723.5367494426622</v>
      </c>
      <c r="AA100">
        <f t="shared" si="16"/>
        <v>725.60181679102072</v>
      </c>
      <c r="AB100">
        <f t="shared" si="16"/>
        <v>727.11506312050597</v>
      </c>
      <c r="AC100">
        <f t="shared" si="16"/>
        <v>728.58728985497521</v>
      </c>
      <c r="AD100">
        <f t="shared" si="16"/>
        <v>730.30761545129587</v>
      </c>
      <c r="AE100">
        <f t="shared" si="16"/>
        <v>731.91832470234192</v>
      </c>
      <c r="AF100">
        <f t="shared" si="16"/>
        <v>733.6654892100978</v>
      </c>
      <c r="AG100">
        <f t="shared" si="16"/>
        <v>735.30607742224333</v>
      </c>
      <c r="AH100">
        <f t="shared" si="16"/>
        <v>737.10025148161219</v>
      </c>
      <c r="AI100">
        <f t="shared" si="16"/>
        <v>738.82078103623371</v>
      </c>
      <c r="AJ100">
        <f t="shared" si="16"/>
        <v>740.76203120488219</v>
      </c>
      <c r="AK100">
        <f t="shared" si="16"/>
        <v>742.75109019608078</v>
      </c>
      <c r="AL100">
        <f t="shared" si="16"/>
        <v>745.1867545979145</v>
      </c>
      <c r="AM100">
        <f t="shared" si="16"/>
        <v>748.07596962428613</v>
      </c>
      <c r="AN100">
        <f t="shared" si="16"/>
        <v>752.14140386819076</v>
      </c>
      <c r="AO100">
        <f t="shared" si="16"/>
        <v>757.94699201956507</v>
      </c>
      <c r="AP100">
        <f t="shared" si="12"/>
        <v>767.16902610672366</v>
      </c>
      <c r="AQ100">
        <f t="shared" si="9"/>
        <v>781.94749605814422</v>
      </c>
      <c r="AR100">
        <f t="shared" si="9"/>
        <v>738.58105731766284</v>
      </c>
      <c r="AS100">
        <f t="shared" si="9"/>
        <v>677.13852325697746</v>
      </c>
      <c r="AT100">
        <f t="shared" si="10"/>
        <v>740.97827595002718</v>
      </c>
    </row>
    <row r="101" spans="1:46" x14ac:dyDescent="0.3">
      <c r="A101">
        <v>4.4000000000000004</v>
      </c>
      <c r="B101">
        <f t="shared" si="3"/>
        <v>-5.0217786687615105</v>
      </c>
      <c r="C101">
        <f t="shared" si="15"/>
        <v>-5.0301002220001445</v>
      </c>
      <c r="D101">
        <f t="shared" si="15"/>
        <v>-5.0300904351673665</v>
      </c>
      <c r="E101">
        <f t="shared" si="15"/>
        <v>-5.0325853330776757</v>
      </c>
      <c r="F101">
        <f t="shared" si="15"/>
        <v>-5.0323354716705069</v>
      </c>
      <c r="G101">
        <f t="shared" si="15"/>
        <v>-5.0333856478056065</v>
      </c>
      <c r="H101">
        <f t="shared" si="15"/>
        <v>-5.0321247573547492</v>
      </c>
      <c r="I101">
        <f t="shared" si="15"/>
        <v>-5.0331056900316371</v>
      </c>
      <c r="J101">
        <f t="shared" si="15"/>
        <v>-5.0316637528959083</v>
      </c>
      <c r="K101">
        <f t="shared" si="15"/>
        <v>-5.0322567597463301</v>
      </c>
      <c r="L101">
        <f t="shared" si="15"/>
        <v>-5.0300807804972782</v>
      </c>
      <c r="M101">
        <f t="shared" si="15"/>
        <v>-5.0292832969482077</v>
      </c>
      <c r="N101">
        <f t="shared" si="15"/>
        <v>-5.0245384501462027</v>
      </c>
      <c r="O101">
        <f t="shared" si="15"/>
        <v>-5.0189998624872914</v>
      </c>
      <c r="P101">
        <f t="shared" si="15"/>
        <v>-5.0056085438557156</v>
      </c>
      <c r="Q101">
        <f t="shared" si="15"/>
        <v>-4.9844098257327758</v>
      </c>
      <c r="R101">
        <f t="shared" si="11"/>
        <v>-4.9429796506409112</v>
      </c>
      <c r="S101">
        <f t="shared" si="5"/>
        <v>-4.2215563820469129</v>
      </c>
      <c r="T101">
        <f t="shared" si="5"/>
        <v>-3.1192089173661186</v>
      </c>
      <c r="U101">
        <f t="shared" si="5"/>
        <v>-1.9425411346550829</v>
      </c>
      <c r="V101">
        <f t="shared" si="6"/>
        <v>0</v>
      </c>
      <c r="W101">
        <f t="shared" si="2"/>
        <v>0</v>
      </c>
      <c r="Y101">
        <v>4.4000000000000004</v>
      </c>
      <c r="Z101">
        <f t="shared" si="7"/>
        <v>723.5367494426622</v>
      </c>
      <c r="AA101">
        <f t="shared" si="16"/>
        <v>725.75801620180209</v>
      </c>
      <c r="AB101">
        <f t="shared" si="16"/>
        <v>727.17818084437829</v>
      </c>
      <c r="AC101">
        <f t="shared" si="16"/>
        <v>728.73323412828017</v>
      </c>
      <c r="AD101">
        <f t="shared" si="16"/>
        <v>730.23019525871632</v>
      </c>
      <c r="AE101">
        <f t="shared" si="16"/>
        <v>731.96521327519417</v>
      </c>
      <c r="AF101">
        <f t="shared" si="16"/>
        <v>733.58424035965913</v>
      </c>
      <c r="AG101">
        <f t="shared" si="16"/>
        <v>735.33624691547891</v>
      </c>
      <c r="AH101">
        <f t="shared" si="16"/>
        <v>736.97930623961315</v>
      </c>
      <c r="AI101">
        <f t="shared" si="16"/>
        <v>738.77476542279351</v>
      </c>
      <c r="AJ101">
        <f t="shared" si="16"/>
        <v>740.49541036572953</v>
      </c>
      <c r="AK101">
        <f t="shared" si="16"/>
        <v>742.43594945694599</v>
      </c>
      <c r="AL101">
        <f t="shared" si="16"/>
        <v>744.42280709357203</v>
      </c>
      <c r="AM101">
        <f t="shared" si="16"/>
        <v>746.85425978226624</v>
      </c>
      <c r="AN101">
        <f t="shared" si="16"/>
        <v>749.73543071672714</v>
      </c>
      <c r="AO101">
        <f t="shared" si="16"/>
        <v>753.78657592502714</v>
      </c>
      <c r="AP101">
        <f t="shared" si="12"/>
        <v>759.56699944539014</v>
      </c>
      <c r="AQ101">
        <f t="shared" si="9"/>
        <v>700.92691316174967</v>
      </c>
      <c r="AR101">
        <f t="shared" si="9"/>
        <v>614.13843848101885</v>
      </c>
      <c r="AS101">
        <f t="shared" si="9"/>
        <v>538.53515076840438</v>
      </c>
      <c r="AT101">
        <f t="shared" si="10"/>
        <v>577.94886484258257</v>
      </c>
    </row>
    <row r="102" spans="1:46" x14ac:dyDescent="0.3">
      <c r="A102">
        <v>4.5</v>
      </c>
      <c r="B102">
        <f t="shared" si="3"/>
        <v>-5.0214839958765625</v>
      </c>
      <c r="C102">
        <f t="shared" si="15"/>
        <v>-5.0283084531093776</v>
      </c>
      <c r="D102">
        <f t="shared" si="15"/>
        <v>-5.0304803906015971</v>
      </c>
      <c r="E102">
        <f t="shared" si="15"/>
        <v>-5.0307206502484636</v>
      </c>
      <c r="F102">
        <f t="shared" si="15"/>
        <v>-5.0333479164348347</v>
      </c>
      <c r="G102">
        <f t="shared" si="15"/>
        <v>-5.0331840903448049</v>
      </c>
      <c r="H102">
        <f t="shared" si="15"/>
        <v>-5.0342752140674163</v>
      </c>
      <c r="I102">
        <f t="shared" si="15"/>
        <v>-5.0330475181660761</v>
      </c>
      <c r="J102">
        <f t="shared" si="15"/>
        <v>-5.0340386974934885</v>
      </c>
      <c r="K102">
        <f t="shared" si="15"/>
        <v>-5.0326137436750571</v>
      </c>
      <c r="L102">
        <f t="shared" si="15"/>
        <v>-5.0332097844928452</v>
      </c>
      <c r="M102">
        <f t="shared" si="15"/>
        <v>-5.0310503950499097</v>
      </c>
      <c r="N102">
        <f t="shared" si="15"/>
        <v>-5.0302621472241427</v>
      </c>
      <c r="O102">
        <f t="shared" si="15"/>
        <v>-5.0255491751626504</v>
      </c>
      <c r="P102">
        <f t="shared" si="15"/>
        <v>-5.0200494583998738</v>
      </c>
      <c r="Q102">
        <f t="shared" si="15"/>
        <v>-5.0067441621331303</v>
      </c>
      <c r="R102">
        <f t="shared" si="11"/>
        <v>-4.3360065296879124</v>
      </c>
      <c r="S102">
        <f t="shared" si="5"/>
        <v>-3.3215180395088559</v>
      </c>
      <c r="T102">
        <f t="shared" si="5"/>
        <v>-2.2946650170838554</v>
      </c>
      <c r="U102">
        <f t="shared" si="5"/>
        <v>-1.3826599901642229</v>
      </c>
      <c r="V102">
        <f t="shared" si="6"/>
        <v>0</v>
      </c>
      <c r="W102">
        <f t="shared" si="2"/>
        <v>0</v>
      </c>
      <c r="Y102">
        <v>4.5</v>
      </c>
      <c r="Z102">
        <f t="shared" si="7"/>
        <v>723.5367494426622</v>
      </c>
      <c r="AA102">
        <f t="shared" si="16"/>
        <v>725.78957277182212</v>
      </c>
      <c r="AB102">
        <f t="shared" si="16"/>
        <v>727.37481977837842</v>
      </c>
      <c r="AC102">
        <f t="shared" si="16"/>
        <v>728.82090179751151</v>
      </c>
      <c r="AD102">
        <f t="shared" si="16"/>
        <v>730.39083003175529</v>
      </c>
      <c r="AE102">
        <f t="shared" si="16"/>
        <v>731.89626330708654</v>
      </c>
      <c r="AF102">
        <f t="shared" si="16"/>
        <v>733.6361758017257</v>
      </c>
      <c r="AG102">
        <f t="shared" si="16"/>
        <v>735.25780684867675</v>
      </c>
      <c r="AH102">
        <f t="shared" si="16"/>
        <v>737.01137243975086</v>
      </c>
      <c r="AI102">
        <f t="shared" si="16"/>
        <v>738.65506358798962</v>
      </c>
      <c r="AJ102">
        <f t="shared" si="16"/>
        <v>740.45077466077055</v>
      </c>
      <c r="AK102">
        <f t="shared" si="16"/>
        <v>742.17097704951686</v>
      </c>
      <c r="AL102">
        <f t="shared" si="16"/>
        <v>744.11049497490592</v>
      </c>
      <c r="AM102">
        <f t="shared" si="16"/>
        <v>746.09500113569618</v>
      </c>
      <c r="AN102">
        <f t="shared" si="16"/>
        <v>748.5221696305166</v>
      </c>
      <c r="AO102">
        <f t="shared" si="16"/>
        <v>751.39529776687004</v>
      </c>
      <c r="AP102">
        <f t="shared" si="12"/>
        <v>687.69791150881701</v>
      </c>
      <c r="AQ102">
        <f t="shared" si="9"/>
        <v>592.03939904454637</v>
      </c>
      <c r="AR102">
        <f t="shared" si="9"/>
        <v>501.25054603137517</v>
      </c>
      <c r="AS102">
        <f t="shared" si="9"/>
        <v>433.88324058520197</v>
      </c>
      <c r="AT102">
        <f t="shared" si="10"/>
        <v>457.25374602694529</v>
      </c>
    </row>
    <row r="103" spans="1:46" x14ac:dyDescent="0.3">
      <c r="A103">
        <v>4.5999999999999996</v>
      </c>
      <c r="B103">
        <f t="shared" si="3"/>
        <v>-5.0205988116530467</v>
      </c>
      <c r="C103">
        <f t="shared" si="15"/>
        <v>-5.0293014075684486</v>
      </c>
      <c r="D103">
        <f t="shared" si="15"/>
        <v>-5.0289330155030596</v>
      </c>
      <c r="E103">
        <f t="shared" si="15"/>
        <v>-5.0312444837407302</v>
      </c>
      <c r="F103">
        <f t="shared" si="15"/>
        <v>-5.0315678800821395</v>
      </c>
      <c r="G103">
        <f t="shared" si="15"/>
        <v>-5.0342332856156</v>
      </c>
      <c r="H103">
        <f t="shared" si="15"/>
        <v>-5.0341004965828438</v>
      </c>
      <c r="I103">
        <f t="shared" si="15"/>
        <v>-5.0352010223511767</v>
      </c>
      <c r="J103">
        <f t="shared" si="15"/>
        <v>-5.033988781861586</v>
      </c>
      <c r="K103">
        <f t="shared" si="15"/>
        <v>-5.0349802747236909</v>
      </c>
      <c r="L103">
        <f t="shared" si="15"/>
        <v>-5.0335668417861799</v>
      </c>
      <c r="M103">
        <f t="shared" si="15"/>
        <v>-5.0341628586852343</v>
      </c>
      <c r="N103">
        <f t="shared" si="15"/>
        <v>-5.0320183798657698</v>
      </c>
      <c r="O103">
        <f t="shared" si="15"/>
        <v>-5.0312383530679359</v>
      </c>
      <c r="P103">
        <f t="shared" si="15"/>
        <v>-5.026556618117735</v>
      </c>
      <c r="Q103">
        <f t="shared" si="15"/>
        <v>-4.3723507957654961</v>
      </c>
      <c r="R103">
        <f t="shared" si="11"/>
        <v>-3.3870002353246864</v>
      </c>
      <c r="S103">
        <f t="shared" si="5"/>
        <v>-2.4115323768792916</v>
      </c>
      <c r="T103">
        <f t="shared" si="5"/>
        <v>-1.5876655375218061</v>
      </c>
      <c r="U103">
        <f t="shared" si="5"/>
        <v>-0.93418198729232493</v>
      </c>
      <c r="V103">
        <f t="shared" si="6"/>
        <v>0</v>
      </c>
      <c r="W103">
        <f t="shared" si="2"/>
        <v>0</v>
      </c>
      <c r="Y103">
        <v>4.5999999999999996</v>
      </c>
      <c r="Z103">
        <f t="shared" si="7"/>
        <v>723.5367494426622</v>
      </c>
      <c r="AA103">
        <f t="shared" si="16"/>
        <v>725.92348432654535</v>
      </c>
      <c r="AB103">
        <f t="shared" si="16"/>
        <v>727.4306412877977</v>
      </c>
      <c r="AC103">
        <f t="shared" si="16"/>
        <v>729.03190029021198</v>
      </c>
      <c r="AD103">
        <f t="shared" si="16"/>
        <v>730.48665054627168</v>
      </c>
      <c r="AE103">
        <f t="shared" si="16"/>
        <v>732.06171076540579</v>
      </c>
      <c r="AF103">
        <f t="shared" si="16"/>
        <v>733.56993503718479</v>
      </c>
      <c r="AG103">
        <f t="shared" si="16"/>
        <v>735.31147822479556</v>
      </c>
      <c r="AH103">
        <f t="shared" si="16"/>
        <v>736.93388438426712</v>
      </c>
      <c r="AI103">
        <f t="shared" si="16"/>
        <v>738.68798046871211</v>
      </c>
      <c r="AJ103">
        <f t="shared" si="16"/>
        <v>740.33174579430749</v>
      </c>
      <c r="AK103">
        <f t="shared" si="16"/>
        <v>742.12739464259789</v>
      </c>
      <c r="AL103">
        <f t="shared" si="16"/>
        <v>743.84699464141863</v>
      </c>
      <c r="AM103">
        <f t="shared" si="16"/>
        <v>745.78540054464736</v>
      </c>
      <c r="AN103">
        <f t="shared" si="16"/>
        <v>747.76752456662553</v>
      </c>
      <c r="AO103">
        <f t="shared" si="16"/>
        <v>682.54837124684309</v>
      </c>
      <c r="AP103">
        <f t="shared" si="12"/>
        <v>584.10663308527694</v>
      </c>
      <c r="AQ103">
        <f t="shared" si="9"/>
        <v>488.34985406489659</v>
      </c>
      <c r="AR103">
        <f t="shared" si="9"/>
        <v>412.16469674028332</v>
      </c>
      <c r="AS103">
        <f t="shared" si="9"/>
        <v>359.95779526069987</v>
      </c>
      <c r="AT103">
        <f t="shared" si="10"/>
        <v>373.68714547985854</v>
      </c>
    </row>
    <row r="104" spans="1:46" x14ac:dyDescent="0.3">
      <c r="A104">
        <v>4.7</v>
      </c>
      <c r="B104">
        <f t="shared" si="3"/>
        <v>-5.0212963249205584</v>
      </c>
      <c r="C104">
        <f t="shared" si="15"/>
        <v>-5.0283608909699957</v>
      </c>
      <c r="D104">
        <f t="shared" si="15"/>
        <v>-5.0300575354114514</v>
      </c>
      <c r="E104">
        <f t="shared" si="15"/>
        <v>-5.0297831581125978</v>
      </c>
      <c r="F104">
        <f t="shared" si="15"/>
        <v>-5.0321306034635809</v>
      </c>
      <c r="G104">
        <f t="shared" si="15"/>
        <v>-5.0324824797472854</v>
      </c>
      <c r="H104">
        <f t="shared" si="15"/>
        <v>-5.0351546735227286</v>
      </c>
      <c r="I104">
        <f t="shared" si="15"/>
        <v>-5.0350352972105119</v>
      </c>
      <c r="J104">
        <f t="shared" si="15"/>
        <v>-5.03613535962982</v>
      </c>
      <c r="K104">
        <f t="shared" si="15"/>
        <v>-5.0349331567239224</v>
      </c>
      <c r="L104">
        <f t="shared" si="15"/>
        <v>-5.0359219423450572</v>
      </c>
      <c r="M104">
        <f t="shared" si="15"/>
        <v>-5.0345183939911431</v>
      </c>
      <c r="N104">
        <f t="shared" si="15"/>
        <v>-5.0351134365558599</v>
      </c>
      <c r="O104">
        <f t="shared" si="15"/>
        <v>-5.0329833380425919</v>
      </c>
      <c r="P104">
        <f t="shared" si="15"/>
        <v>-4.384386257498476</v>
      </c>
      <c r="Q104">
        <f t="shared" si="15"/>
        <v>-3.4087544278787298</v>
      </c>
      <c r="R104">
        <f t="shared" si="11"/>
        <v>-2.4506046437349167</v>
      </c>
      <c r="S104">
        <f t="shared" si="5"/>
        <v>-1.6563019621177801</v>
      </c>
      <c r="T104">
        <f t="shared" si="5"/>
        <v>-1.0534384783395063</v>
      </c>
      <c r="U104">
        <f t="shared" si="5"/>
        <v>-0.60804575442351738</v>
      </c>
      <c r="V104">
        <f t="shared" si="6"/>
        <v>0</v>
      </c>
      <c r="W104">
        <f t="shared" si="2"/>
        <v>0</v>
      </c>
      <c r="Y104">
        <v>4.7</v>
      </c>
      <c r="Z104">
        <f t="shared" si="7"/>
        <v>723.5367494426622</v>
      </c>
      <c r="AA104">
        <f t="shared" si="16"/>
        <v>725.9169694598703</v>
      </c>
      <c r="AB104">
        <f t="shared" si="16"/>
        <v>727.57870790375716</v>
      </c>
      <c r="AC104">
        <f t="shared" si="16"/>
        <v>729.09562583475554</v>
      </c>
      <c r="AD104">
        <f t="shared" si="16"/>
        <v>730.70218574619162</v>
      </c>
      <c r="AE104">
        <f t="shared" si="16"/>
        <v>732.15995709113338</v>
      </c>
      <c r="AF104">
        <f t="shared" si="16"/>
        <v>733.73690466996572</v>
      </c>
      <c r="AG104">
        <f t="shared" si="16"/>
        <v>735.24610194611466</v>
      </c>
      <c r="AH104">
        <f t="shared" si="16"/>
        <v>736.98825323829715</v>
      </c>
      <c r="AI104">
        <f t="shared" si="16"/>
        <v>738.61087949645582</v>
      </c>
      <c r="AJ104">
        <f t="shared" si="16"/>
        <v>740.36519217201669</v>
      </c>
      <c r="AK104">
        <f t="shared" si="16"/>
        <v>742.00886961547826</v>
      </c>
      <c r="AL104">
        <f t="shared" si="16"/>
        <v>743.80435997436155</v>
      </c>
      <c r="AM104">
        <f t="shared" si="16"/>
        <v>745.52331648161521</v>
      </c>
      <c r="AN104">
        <f t="shared" si="16"/>
        <v>679.91298194340641</v>
      </c>
      <c r="AO104">
        <f t="shared" si="16"/>
        <v>580.70062397980621</v>
      </c>
      <c r="AP104">
        <f t="shared" si="12"/>
        <v>483.51094670020723</v>
      </c>
      <c r="AQ104">
        <f t="shared" si="9"/>
        <v>404.5925442292617</v>
      </c>
      <c r="AR104">
        <f t="shared" si="9"/>
        <v>347.34982693569725</v>
      </c>
      <c r="AS104">
        <f t="shared" si="9"/>
        <v>310.3868111329416</v>
      </c>
      <c r="AT104">
        <f t="shared" si="10"/>
        <v>318.25646098830754</v>
      </c>
    </row>
    <row r="105" spans="1:46" x14ac:dyDescent="0.3">
      <c r="A105">
        <v>4.8</v>
      </c>
      <c r="B105">
        <f t="shared" si="3"/>
        <v>-5.0211442300044116</v>
      </c>
      <c r="C105">
        <f t="shared" si="15"/>
        <v>-5.0299784458775116</v>
      </c>
      <c r="D105">
        <f t="shared" si="15"/>
        <v>-5.0292016275417266</v>
      </c>
      <c r="E105">
        <f t="shared" si="15"/>
        <v>-5.0309461382450209</v>
      </c>
      <c r="F105">
        <f t="shared" si="15"/>
        <v>-5.0307002281433375</v>
      </c>
      <c r="G105">
        <f t="shared" si="15"/>
        <v>-5.0330525094060325</v>
      </c>
      <c r="H105">
        <f t="shared" si="15"/>
        <v>-5.033415356688999</v>
      </c>
      <c r="I105">
        <f t="shared" si="15"/>
        <v>-5.0360845400374883</v>
      </c>
      <c r="J105">
        <f t="shared" si="15"/>
        <v>-5.0359731982841565</v>
      </c>
      <c r="K105">
        <f t="shared" si="15"/>
        <v>-5.0370698010799604</v>
      </c>
      <c r="L105">
        <f t="shared" si="15"/>
        <v>-5.0358760196022025</v>
      </c>
      <c r="M105">
        <f t="shared" si="15"/>
        <v>-5.036861170948395</v>
      </c>
      <c r="N105">
        <f t="shared" si="15"/>
        <v>-5.0354670120384313</v>
      </c>
      <c r="O105">
        <f t="shared" si="15"/>
        <v>-4.3891516168084621</v>
      </c>
      <c r="P105">
        <f t="shared" si="15"/>
        <v>-3.4171943218168574</v>
      </c>
      <c r="Q105">
        <f t="shared" si="15"/>
        <v>-2.4654736793261267</v>
      </c>
      <c r="R105">
        <f t="shared" si="11"/>
        <v>-1.6813520138719016</v>
      </c>
      <c r="S105">
        <f t="shared" si="5"/>
        <v>-1.0951148706656413</v>
      </c>
      <c r="T105">
        <f t="shared" si="5"/>
        <v>-0.67822236154133653</v>
      </c>
      <c r="U105">
        <f t="shared" si="5"/>
        <v>-0.38648187229406228</v>
      </c>
      <c r="V105">
        <f t="shared" si="6"/>
        <v>0</v>
      </c>
      <c r="W105">
        <f t="shared" si="2"/>
        <v>0</v>
      </c>
      <c r="Y105">
        <v>4.8</v>
      </c>
      <c r="Z105">
        <f t="shared" si="7"/>
        <v>723.5367494426622</v>
      </c>
      <c r="AA105">
        <f t="shared" si="16"/>
        <v>726.01320175829926</v>
      </c>
      <c r="AB105">
        <f t="shared" si="16"/>
        <v>727.58023770403827</v>
      </c>
      <c r="AC105">
        <f t="shared" si="16"/>
        <v>729.24822036794262</v>
      </c>
      <c r="AD105">
        <f t="shared" si="16"/>
        <v>730.76812233913984</v>
      </c>
      <c r="AE105">
        <f t="shared" si="16"/>
        <v>732.37675892961943</v>
      </c>
      <c r="AF105">
        <f t="shared" si="16"/>
        <v>733.83574401461908</v>
      </c>
      <c r="AG105">
        <f t="shared" si="16"/>
        <v>735.41356233387489</v>
      </c>
      <c r="AH105">
        <f t="shared" si="16"/>
        <v>736.92318069682233</v>
      </c>
      <c r="AI105">
        <f t="shared" si="16"/>
        <v>738.66562768261167</v>
      </c>
      <c r="AJ105">
        <f t="shared" si="16"/>
        <v>740.28831209497309</v>
      </c>
      <c r="AK105">
        <f t="shared" si="16"/>
        <v>742.04274391082492</v>
      </c>
      <c r="AL105">
        <f t="shared" si="16"/>
        <v>743.68628938867971</v>
      </c>
      <c r="AM105">
        <f t="shared" si="16"/>
        <v>678.02900482660789</v>
      </c>
      <c r="AN105">
        <f t="shared" si="16"/>
        <v>578.67235392851569</v>
      </c>
      <c r="AO105">
        <f t="shared" si="16"/>
        <v>481.17937892365961</v>
      </c>
      <c r="AP105">
        <f t="shared" si="12"/>
        <v>401.54076371907399</v>
      </c>
      <c r="AQ105">
        <f t="shared" si="9"/>
        <v>342.79498646462719</v>
      </c>
      <c r="AR105">
        <f t="shared" si="9"/>
        <v>302.99325008394527</v>
      </c>
      <c r="AS105">
        <f t="shared" si="9"/>
        <v>278.03726308035203</v>
      </c>
      <c r="AT105">
        <f t="shared" si="10"/>
        <v>282.71070599145287</v>
      </c>
    </row>
    <row r="106" spans="1:46" x14ac:dyDescent="0.3">
      <c r="A106">
        <v>4.9000000000000004</v>
      </c>
      <c r="B106">
        <f t="shared" si="3"/>
        <v>-5.0223353069090102</v>
      </c>
      <c r="C106">
        <f t="shared" si="15"/>
        <v>-5.0294848383884281</v>
      </c>
      <c r="D106">
        <f t="shared" si="15"/>
        <v>-5.0308545504748219</v>
      </c>
      <c r="E106">
        <f t="shared" si="15"/>
        <v>-5.0301196099617398</v>
      </c>
      <c r="F106">
        <f t="shared" si="15"/>
        <v>-5.0318702697459914</v>
      </c>
      <c r="G106">
        <f t="shared" si="15"/>
        <v>-5.0316354467232598</v>
      </c>
      <c r="H106">
        <f t="shared" si="15"/>
        <v>-5.0339828332981496</v>
      </c>
      <c r="I106">
        <f t="shared" si="15"/>
        <v>-5.0343513141643452</v>
      </c>
      <c r="J106">
        <f t="shared" si="15"/>
        <v>-5.0370145146047101</v>
      </c>
      <c r="K106">
        <f t="shared" si="15"/>
        <v>-5.036909606645259</v>
      </c>
      <c r="L106">
        <f t="shared" si="15"/>
        <v>-5.0380018337134107</v>
      </c>
      <c r="M106">
        <f t="shared" si="15"/>
        <v>-5.0368159911357688</v>
      </c>
      <c r="N106">
        <f t="shared" si="15"/>
        <v>-4.3918019495404277</v>
      </c>
      <c r="O106">
        <f t="shared" si="15"/>
        <v>-3.4217116979790414</v>
      </c>
      <c r="P106">
        <f t="shared" si="15"/>
        <v>-2.473104063395501</v>
      </c>
      <c r="Q106">
        <f t="shared" si="15"/>
        <v>-1.6931327928250837</v>
      </c>
      <c r="R106">
        <f t="shared" si="11"/>
        <v>-1.11264752710418</v>
      </c>
      <c r="S106">
        <f t="shared" si="5"/>
        <v>-0.704904737383099</v>
      </c>
      <c r="T106">
        <f t="shared" si="5"/>
        <v>-0.42898581922356016</v>
      </c>
      <c r="U106">
        <f t="shared" si="5"/>
        <v>-0.24143818211009113</v>
      </c>
      <c r="V106">
        <f t="shared" si="6"/>
        <v>0</v>
      </c>
      <c r="W106">
        <f t="shared" si="2"/>
        <v>0</v>
      </c>
      <c r="Y106">
        <v>4.9000000000000004</v>
      </c>
      <c r="Z106">
        <f t="shared" si="7"/>
        <v>723.5367494426622</v>
      </c>
      <c r="AA106">
        <f t="shared" si="16"/>
        <v>725.97737721050316</v>
      </c>
      <c r="AB106">
        <f t="shared" si="16"/>
        <v>727.68101893165431</v>
      </c>
      <c r="AC106">
        <f t="shared" si="16"/>
        <v>729.25208846090982</v>
      </c>
      <c r="AD106">
        <f t="shared" si="16"/>
        <v>730.92199453568219</v>
      </c>
      <c r="AE106">
        <f t="shared" si="16"/>
        <v>732.44308581407734</v>
      </c>
      <c r="AF106">
        <f t="shared" si="16"/>
        <v>734.05278820305159</v>
      </c>
      <c r="AG106">
        <f t="shared" si="16"/>
        <v>735.51243804342778</v>
      </c>
      <c r="AH106">
        <f t="shared" si="16"/>
        <v>737.09081622720066</v>
      </c>
      <c r="AI106">
        <f t="shared" si="16"/>
        <v>738.60069432306068</v>
      </c>
      <c r="AJ106">
        <f t="shared" si="16"/>
        <v>740.34333964612017</v>
      </c>
      <c r="AK106">
        <f t="shared" si="16"/>
        <v>741.96603747747474</v>
      </c>
      <c r="AL106">
        <f t="shared" si="16"/>
        <v>676.36308707998649</v>
      </c>
      <c r="AM106">
        <f t="shared" si="16"/>
        <v>577.04935493863684</v>
      </c>
      <c r="AN106">
        <f t="shared" si="16"/>
        <v>479.59687309560604</v>
      </c>
      <c r="AO106">
        <f t="shared" si="16"/>
        <v>399.86426266835093</v>
      </c>
      <c r="AP106">
        <f t="shared" si="12"/>
        <v>340.74543646997114</v>
      </c>
      <c r="AQ106">
        <f t="shared" si="9"/>
        <v>300.11660797313215</v>
      </c>
      <c r="AR106">
        <f t="shared" si="9"/>
        <v>273.57590921793036</v>
      </c>
      <c r="AS106">
        <f t="shared" si="9"/>
        <v>257.59272558482553</v>
      </c>
      <c r="AT106">
        <f t="shared" si="10"/>
        <v>260.28165934574508</v>
      </c>
    </row>
    <row r="107" spans="1:46" x14ac:dyDescent="0.3">
      <c r="A107">
        <v>5</v>
      </c>
      <c r="B107">
        <f t="shared" si="3"/>
        <v>-5.0225096711700106</v>
      </c>
      <c r="C107">
        <f t="shared" si="15"/>
        <v>-5.0313829108379924</v>
      </c>
      <c r="D107">
        <f t="shared" si="15"/>
        <v>-5.0303893368738066</v>
      </c>
      <c r="E107">
        <f t="shared" si="15"/>
        <v>-5.0317778873305832</v>
      </c>
      <c r="F107">
        <f t="shared" si="15"/>
        <v>-5.0310555925276406</v>
      </c>
      <c r="G107">
        <f t="shared" si="15"/>
        <v>-5.0328027493477361</v>
      </c>
      <c r="H107">
        <f t="shared" si="15"/>
        <v>-5.0325737136873814</v>
      </c>
      <c r="I107">
        <f t="shared" si="15"/>
        <v>-5.0349132585261751</v>
      </c>
      <c r="J107">
        <f t="shared" si="15"/>
        <v>-5.0352857888439502</v>
      </c>
      <c r="K107">
        <f t="shared" si="15"/>
        <v>-5.0379421006027512</v>
      </c>
      <c r="L107">
        <f t="shared" si="15"/>
        <v>-5.0378431518572553</v>
      </c>
      <c r="M107">
        <f t="shared" si="15"/>
        <v>-4.3938480617244737</v>
      </c>
      <c r="N107">
        <f t="shared" si="15"/>
        <v>-3.4250992200417296</v>
      </c>
      <c r="O107">
        <f t="shared" si="15"/>
        <v>-2.4786272711145849</v>
      </c>
      <c r="P107">
        <f t="shared" si="15"/>
        <v>-1.7010034204824358</v>
      </c>
      <c r="Q107">
        <f t="shared" si="15"/>
        <v>-1.1229602256360693</v>
      </c>
      <c r="R107">
        <f t="shared" si="11"/>
        <v>-0.71834207917049542</v>
      </c>
      <c r="S107">
        <f t="shared" si="5"/>
        <v>-0.44738419863826256</v>
      </c>
      <c r="T107">
        <f t="shared" si="5"/>
        <v>-0.26851526656413749</v>
      </c>
      <c r="U107">
        <f t="shared" si="5"/>
        <v>-0.15050806829526431</v>
      </c>
      <c r="V107">
        <f t="shared" si="6"/>
        <v>0</v>
      </c>
      <c r="W107">
        <f t="shared" si="2"/>
        <v>0</v>
      </c>
      <c r="Y107">
        <v>5</v>
      </c>
      <c r="Z107">
        <f t="shared" si="7"/>
        <v>723.5367494426622</v>
      </c>
      <c r="AA107">
        <f t="shared" si="16"/>
        <v>726.05177802578919</v>
      </c>
      <c r="AB107">
        <f t="shared" si="16"/>
        <v>727.64773299769581</v>
      </c>
      <c r="AC107">
        <f t="shared" si="16"/>
        <v>729.35431139889283</v>
      </c>
      <c r="AD107">
        <f t="shared" si="16"/>
        <v>730.92639164090781</v>
      </c>
      <c r="AE107">
        <f t="shared" si="16"/>
        <v>732.59721818283663</v>
      </c>
      <c r="AF107">
        <f t="shared" si="16"/>
        <v>734.11895297909166</v>
      </c>
      <c r="AG107">
        <f t="shared" si="16"/>
        <v>735.72941162574432</v>
      </c>
      <c r="AH107">
        <f t="shared" si="16"/>
        <v>737.18956531121023</v>
      </c>
      <c r="AI107">
        <f t="shared" si="16"/>
        <v>738.76840614919729</v>
      </c>
      <c r="AJ107">
        <f t="shared" si="16"/>
        <v>740.27849906772167</v>
      </c>
      <c r="AK107">
        <f t="shared" si="16"/>
        <v>674.75891008588599</v>
      </c>
      <c r="AL107">
        <f t="shared" si="16"/>
        <v>575.54244684972286</v>
      </c>
      <c r="AM107">
        <f t="shared" si="16"/>
        <v>478.23156261960776</v>
      </c>
      <c r="AN107">
        <f t="shared" si="16"/>
        <v>398.59212047360381</v>
      </c>
      <c r="AO107">
        <f t="shared" si="16"/>
        <v>339.44420556180177</v>
      </c>
      <c r="AP107">
        <f t="shared" si="12"/>
        <v>298.61473723505441</v>
      </c>
      <c r="AQ107">
        <f t="shared" si="9"/>
        <v>271.61865905932785</v>
      </c>
      <c r="AR107">
        <f t="shared" si="9"/>
        <v>254.76008861649007</v>
      </c>
      <c r="AS107">
        <f t="shared" si="9"/>
        <v>244.62677483593652</v>
      </c>
      <c r="AT107">
        <f t="shared" si="10"/>
        <v>246.38536214823534</v>
      </c>
    </row>
    <row r="108" spans="1:46" x14ac:dyDescent="0.3">
      <c r="A108">
        <v>5.0999999999999996</v>
      </c>
      <c r="B108">
        <f t="shared" si="3"/>
        <v>-5.023897423409224</v>
      </c>
      <c r="C108">
        <f t="shared" si="15"/>
        <v>-5.0310782976381594</v>
      </c>
      <c r="D108">
        <f t="shared" si="15"/>
        <v>-5.0322905823608082</v>
      </c>
      <c r="E108">
        <f t="shared" si="15"/>
        <v>-5.0313230117821028</v>
      </c>
      <c r="F108">
        <f t="shared" si="15"/>
        <v>-5.0327094863671187</v>
      </c>
      <c r="G108">
        <f t="shared" si="15"/>
        <v>-5.0319945872844007</v>
      </c>
      <c r="H108">
        <f t="shared" si="15"/>
        <v>-5.0337353140227643</v>
      </c>
      <c r="I108">
        <f t="shared" si="15"/>
        <v>-5.0335104953612708</v>
      </c>
      <c r="J108">
        <f t="shared" si="15"/>
        <v>-5.0358413047496056</v>
      </c>
      <c r="K108">
        <f t="shared" si="15"/>
        <v>-5.0362174191859124</v>
      </c>
      <c r="L108">
        <f t="shared" si="15"/>
        <v>-4.3946954185837637</v>
      </c>
      <c r="M108">
        <f t="shared" si="15"/>
        <v>-3.4281651307281873</v>
      </c>
      <c r="N108">
        <f t="shared" si="15"/>
        <v>-2.4835470172148892</v>
      </c>
      <c r="O108">
        <f t="shared" si="15"/>
        <v>-1.7077464894786345</v>
      </c>
      <c r="P108">
        <f t="shared" si="15"/>
        <v>-1.1311712235963538</v>
      </c>
      <c r="Q108">
        <f t="shared" si="15"/>
        <v>-0.72787760544546998</v>
      </c>
      <c r="R108">
        <f t="shared" si="11"/>
        <v>-0.45857331779702182</v>
      </c>
      <c r="S108">
        <f t="shared" si="5"/>
        <v>-0.28236319224704015</v>
      </c>
      <c r="T108">
        <f t="shared" si="5"/>
        <v>-0.16908016736789488</v>
      </c>
      <c r="U108">
        <f t="shared" si="5"/>
        <v>-9.3963448458537796E-2</v>
      </c>
      <c r="V108">
        <f t="shared" si="6"/>
        <v>0</v>
      </c>
      <c r="W108">
        <f t="shared" si="2"/>
        <v>0</v>
      </c>
      <c r="Y108">
        <v>5.0999999999999996</v>
      </c>
      <c r="Z108">
        <f t="shared" si="7"/>
        <v>723.5367494426622</v>
      </c>
      <c r="AA108">
        <f t="shared" si="16"/>
        <v>726.00188503002187</v>
      </c>
      <c r="AB108">
        <f t="shared" si="16"/>
        <v>727.72357853703988</v>
      </c>
      <c r="AC108">
        <f t="shared" si="16"/>
        <v>729.32169925864116</v>
      </c>
      <c r="AD108">
        <f t="shared" si="16"/>
        <v>731.02904476417461</v>
      </c>
      <c r="AE108">
        <f t="shared" si="16"/>
        <v>732.60159557338886</v>
      </c>
      <c r="AF108">
        <f t="shared" si="16"/>
        <v>734.27303491596831</v>
      </c>
      <c r="AG108">
        <f t="shared" si="16"/>
        <v>735.79525304409469</v>
      </c>
      <c r="AH108">
        <f t="shared" si="16"/>
        <v>737.40637069356194</v>
      </c>
      <c r="AI108">
        <f t="shared" si="16"/>
        <v>738.86698299662601</v>
      </c>
      <c r="AJ108">
        <f t="shared" si="16"/>
        <v>673.27883246868919</v>
      </c>
      <c r="AK108">
        <f t="shared" si="16"/>
        <v>574.06793312487412</v>
      </c>
      <c r="AL108">
        <f t="shared" si="16"/>
        <v>476.92758503282283</v>
      </c>
      <c r="AM108">
        <f t="shared" si="16"/>
        <v>397.4356618759648</v>
      </c>
      <c r="AN108">
        <f t="shared" si="16"/>
        <v>338.35992993610023</v>
      </c>
      <c r="AO108">
        <f t="shared" si="16"/>
        <v>297.5171320408416</v>
      </c>
      <c r="AP108">
        <f t="shared" si="12"/>
        <v>270.40977523614038</v>
      </c>
      <c r="AQ108">
        <f t="shared" si="9"/>
        <v>253.30193469732839</v>
      </c>
      <c r="AR108">
        <f t="shared" si="9"/>
        <v>242.68879510345013</v>
      </c>
      <c r="AS108">
        <f t="shared" si="9"/>
        <v>236.61321831359822</v>
      </c>
      <c r="AT108">
        <f t="shared" si="10"/>
        <v>237.68149070989784</v>
      </c>
    </row>
    <row r="109" spans="1:46" x14ac:dyDescent="0.3">
      <c r="A109">
        <v>5.2</v>
      </c>
      <c r="B109">
        <f t="shared" si="3"/>
        <v>-5.0241958073609796</v>
      </c>
      <c r="C109">
        <f t="shared" ref="C109:Q172" si="17">0.5*(B108+D108+9.81/$J$38*(Z108-AB108)-$B$37*$J$41/(2*$J$37)*(B108*ABS(B108)+D108*ABS(D108)))</f>
        <v>-5.0330776146379455</v>
      </c>
      <c r="D109">
        <f t="shared" si="17"/>
        <v>-5.0319962284939761</v>
      </c>
      <c r="E109">
        <f t="shared" si="17"/>
        <v>-5.0332187749777813</v>
      </c>
      <c r="F109">
        <f t="shared" si="17"/>
        <v>-5.032259652360219</v>
      </c>
      <c r="G109">
        <f t="shared" si="17"/>
        <v>-5.0336411558459746</v>
      </c>
      <c r="H109">
        <f t="shared" si="17"/>
        <v>-5.0329320900159571</v>
      </c>
      <c r="I109">
        <f t="shared" si="17"/>
        <v>-5.0346654996272608</v>
      </c>
      <c r="J109">
        <f t="shared" si="17"/>
        <v>-5.0344444390621099</v>
      </c>
      <c r="K109">
        <f t="shared" si="17"/>
        <v>-4.3935051648047452</v>
      </c>
      <c r="L109">
        <f t="shared" si="17"/>
        <v>-3.4285808867414698</v>
      </c>
      <c r="M109">
        <f t="shared" si="17"/>
        <v>-2.4872678566958601</v>
      </c>
      <c r="N109">
        <f t="shared" si="17"/>
        <v>-1.7141672676979176</v>
      </c>
      <c r="O109">
        <f t="shared" si="17"/>
        <v>-1.1387802432700589</v>
      </c>
      <c r="P109">
        <f t="shared" si="17"/>
        <v>-0.73628889971549372</v>
      </c>
      <c r="Q109">
        <f t="shared" si="17"/>
        <v>-0.46766557459257979</v>
      </c>
      <c r="R109">
        <f t="shared" si="11"/>
        <v>-0.29231468535911082</v>
      </c>
      <c r="S109">
        <f t="shared" si="5"/>
        <v>-0.18044986725204615</v>
      </c>
      <c r="T109">
        <f t="shared" si="5"/>
        <v>-0.10788369406826155</v>
      </c>
      <c r="U109">
        <f t="shared" si="5"/>
        <v>-6.0452274773561819E-2</v>
      </c>
      <c r="V109">
        <f t="shared" si="6"/>
        <v>0</v>
      </c>
      <c r="W109">
        <f t="shared" si="2"/>
        <v>0</v>
      </c>
      <c r="Y109">
        <v>5.2</v>
      </c>
      <c r="Z109">
        <f t="shared" si="7"/>
        <v>723.5367494426622</v>
      </c>
      <c r="AA109">
        <f t="shared" ref="AA109:AO172" si="18">0.5*(Z108+AB108+$J$38/9.81*(B108-D108)-$B$37*$J$41/(19.62*$J$37)*(B108*ABS(B108)-D108*ABS(D108)))</f>
        <v>726.06650300880767</v>
      </c>
      <c r="AB109">
        <f t="shared" si="18"/>
        <v>727.6745142111622</v>
      </c>
      <c r="AC109">
        <f t="shared" si="18"/>
        <v>729.39808940595037</v>
      </c>
      <c r="AD109">
        <f t="shared" si="18"/>
        <v>730.99656092072655</v>
      </c>
      <c r="AE109">
        <f t="shared" si="18"/>
        <v>732.70437001441564</v>
      </c>
      <c r="AF109">
        <f t="shared" si="18"/>
        <v>734.27723251948635</v>
      </c>
      <c r="AG109">
        <f t="shared" si="18"/>
        <v>735.94918791350119</v>
      </c>
      <c r="AH109">
        <f t="shared" si="18"/>
        <v>737.47184411448677</v>
      </c>
      <c r="AI109">
        <f t="shared" si="18"/>
        <v>672.01104293645869</v>
      </c>
      <c r="AJ109">
        <f t="shared" si="18"/>
        <v>572.86882514940066</v>
      </c>
      <c r="AK109">
        <f t="shared" si="18"/>
        <v>475.74727133802776</v>
      </c>
      <c r="AL109">
        <f t="shared" si="18"/>
        <v>396.31134290600795</v>
      </c>
      <c r="AM109">
        <f t="shared" si="18"/>
        <v>337.33690834693846</v>
      </c>
      <c r="AN109">
        <f t="shared" si="18"/>
        <v>296.53527404575391</v>
      </c>
      <c r="AO109">
        <f t="shared" si="18"/>
        <v>269.41802164009829</v>
      </c>
      <c r="AP109">
        <f t="shared" si="12"/>
        <v>252.24824734699362</v>
      </c>
      <c r="AQ109">
        <f t="shared" si="9"/>
        <v>241.4991880977777</v>
      </c>
      <c r="AR109">
        <f t="shared" si="9"/>
        <v>235.16309657796711</v>
      </c>
      <c r="AS109">
        <f t="shared" si="9"/>
        <v>231.39504333563397</v>
      </c>
      <c r="AT109">
        <f t="shared" si="10"/>
        <v>232.26240486155208</v>
      </c>
    </row>
    <row r="110" spans="1:46" x14ac:dyDescent="0.3">
      <c r="A110">
        <v>5.3</v>
      </c>
      <c r="B110">
        <f t="shared" si="3"/>
        <v>-5.025648467064264</v>
      </c>
      <c r="C110">
        <f t="shared" si="17"/>
        <v>-5.0328436772906464</v>
      </c>
      <c r="D110">
        <f t="shared" si="17"/>
        <v>-5.0339886331271053</v>
      </c>
      <c r="E110">
        <f t="shared" si="17"/>
        <v>-5.0329286578578394</v>
      </c>
      <c r="F110">
        <f t="shared" si="17"/>
        <v>-5.0341470128805641</v>
      </c>
      <c r="G110">
        <f t="shared" si="17"/>
        <v>-5.0331948007265783</v>
      </c>
      <c r="H110">
        <f t="shared" si="17"/>
        <v>-5.0345704477005802</v>
      </c>
      <c r="I110">
        <f t="shared" si="17"/>
        <v>-5.0338667568634401</v>
      </c>
      <c r="J110">
        <f t="shared" si="17"/>
        <v>-4.3932395760507852</v>
      </c>
      <c r="K110">
        <f t="shared" si="17"/>
        <v>-3.4288494484080458</v>
      </c>
      <c r="L110">
        <f t="shared" si="17"/>
        <v>-2.4889513977970852</v>
      </c>
      <c r="M110">
        <f t="shared" si="17"/>
        <v>-1.7179377446155175</v>
      </c>
      <c r="N110">
        <f t="shared" si="17"/>
        <v>-1.1451908459092215</v>
      </c>
      <c r="O110">
        <f t="shared" si="17"/>
        <v>-0.74437973242425381</v>
      </c>
      <c r="P110">
        <f t="shared" si="17"/>
        <v>-0.4761588765991841</v>
      </c>
      <c r="Q110">
        <f t="shared" si="17"/>
        <v>-0.30114526077953185</v>
      </c>
      <c r="R110">
        <f t="shared" si="11"/>
        <v>-0.1897256894068256</v>
      </c>
      <c r="S110">
        <f t="shared" si="5"/>
        <v>-0.11791062502411218</v>
      </c>
      <c r="T110">
        <f t="shared" si="5"/>
        <v>-7.1851170510671275E-2</v>
      </c>
      <c r="U110">
        <f t="shared" si="5"/>
        <v>-3.9989445148366033E-2</v>
      </c>
      <c r="V110">
        <f t="shared" si="6"/>
        <v>0</v>
      </c>
      <c r="W110">
        <f t="shared" si="2"/>
        <v>0</v>
      </c>
      <c r="Y110">
        <v>5.3</v>
      </c>
      <c r="Z110">
        <f t="shared" si="7"/>
        <v>723.5367494426622</v>
      </c>
      <c r="AA110">
        <f t="shared" si="18"/>
        <v>726.01115591197322</v>
      </c>
      <c r="AB110">
        <f t="shared" si="18"/>
        <v>727.73963477491816</v>
      </c>
      <c r="AC110">
        <f t="shared" si="18"/>
        <v>729.34923230370464</v>
      </c>
      <c r="AD110">
        <f t="shared" si="18"/>
        <v>731.07318821872082</v>
      </c>
      <c r="AE110">
        <f t="shared" si="18"/>
        <v>732.67185504594715</v>
      </c>
      <c r="AF110">
        <f t="shared" si="18"/>
        <v>734.38003199538514</v>
      </c>
      <c r="AG110">
        <f t="shared" si="18"/>
        <v>735.95316150267706</v>
      </c>
      <c r="AH110">
        <f t="shared" si="18"/>
        <v>670.64780558473535</v>
      </c>
      <c r="AI110">
        <f t="shared" si="18"/>
        <v>571.685488593777</v>
      </c>
      <c r="AJ110">
        <f t="shared" si="18"/>
        <v>474.77853561510636</v>
      </c>
      <c r="AK110">
        <f t="shared" si="18"/>
        <v>395.46181654807737</v>
      </c>
      <c r="AL110">
        <f t="shared" si="18"/>
        <v>336.43737855051415</v>
      </c>
      <c r="AM110">
        <f t="shared" si="18"/>
        <v>295.58566834396618</v>
      </c>
      <c r="AN110">
        <f t="shared" si="18"/>
        <v>268.48774450457904</v>
      </c>
      <c r="AO110">
        <f t="shared" si="18"/>
        <v>251.31054637519603</v>
      </c>
      <c r="AP110">
        <f t="shared" si="12"/>
        <v>240.52690711473713</v>
      </c>
      <c r="AQ110">
        <f t="shared" si="9"/>
        <v>234.11751870628447</v>
      </c>
      <c r="AR110">
        <f t="shared" si="9"/>
        <v>230.20870965120628</v>
      </c>
      <c r="AS110">
        <f t="shared" si="9"/>
        <v>228.10411866190992</v>
      </c>
      <c r="AT110">
        <f t="shared" si="10"/>
        <v>228.68594539935327</v>
      </c>
    </row>
    <row r="111" spans="1:46" x14ac:dyDescent="0.3">
      <c r="A111">
        <v>5.4</v>
      </c>
      <c r="B111">
        <f t="shared" si="3"/>
        <v>-5.0259880051438977</v>
      </c>
      <c r="C111">
        <f t="shared" si="17"/>
        <v>-5.0348689793817085</v>
      </c>
      <c r="D111">
        <f t="shared" si="17"/>
        <v>-5.0337593957034441</v>
      </c>
      <c r="E111">
        <f t="shared" si="17"/>
        <v>-5.0349121725800456</v>
      </c>
      <c r="F111">
        <f t="shared" si="17"/>
        <v>-5.0338595845452803</v>
      </c>
      <c r="G111">
        <f t="shared" si="17"/>
        <v>-5.035072882574684</v>
      </c>
      <c r="H111">
        <f t="shared" si="17"/>
        <v>-5.0341271217638779</v>
      </c>
      <c r="I111">
        <f t="shared" si="17"/>
        <v>-4.3940504677534422</v>
      </c>
      <c r="J111">
        <f t="shared" si="17"/>
        <v>-3.4303086990512206</v>
      </c>
      <c r="K111">
        <f t="shared" si="17"/>
        <v>-2.4915556517466486</v>
      </c>
      <c r="L111">
        <f t="shared" si="17"/>
        <v>-1.7215580690823828</v>
      </c>
      <c r="M111">
        <f t="shared" si="17"/>
        <v>-1.1495638196983693</v>
      </c>
      <c r="N111">
        <f t="shared" si="17"/>
        <v>-0.74982165651293364</v>
      </c>
      <c r="O111">
        <f t="shared" si="17"/>
        <v>-0.48345618153527559</v>
      </c>
      <c r="P111">
        <f t="shared" si="17"/>
        <v>-0.30965805290890758</v>
      </c>
      <c r="Q111">
        <f t="shared" si="17"/>
        <v>-0.19840483172495099</v>
      </c>
      <c r="R111">
        <f t="shared" si="11"/>
        <v>-0.12681836866346044</v>
      </c>
      <c r="S111">
        <f t="shared" si="5"/>
        <v>-8.1157707101768659E-2</v>
      </c>
      <c r="T111">
        <f t="shared" si="5"/>
        <v>-5.0028010645739147E-2</v>
      </c>
      <c r="U111">
        <f t="shared" si="5"/>
        <v>-2.8601333847621251E-2</v>
      </c>
      <c r="V111">
        <f t="shared" si="6"/>
        <v>0</v>
      </c>
      <c r="W111">
        <f t="shared" si="2"/>
        <v>0</v>
      </c>
      <c r="Y111">
        <v>5.4</v>
      </c>
      <c r="Z111">
        <f t="shared" si="7"/>
        <v>723.5367494426622</v>
      </c>
      <c r="AA111">
        <f t="shared" si="18"/>
        <v>726.0717761611611</v>
      </c>
      <c r="AB111">
        <f t="shared" si="18"/>
        <v>727.68461203168908</v>
      </c>
      <c r="AC111">
        <f t="shared" si="18"/>
        <v>729.41464525792901</v>
      </c>
      <c r="AD111">
        <f t="shared" si="18"/>
        <v>731.02437976660485</v>
      </c>
      <c r="AE111">
        <f t="shared" si="18"/>
        <v>732.74862340784512</v>
      </c>
      <c r="AF111">
        <f t="shared" si="18"/>
        <v>734.34744156717102</v>
      </c>
      <c r="AG111">
        <f t="shared" si="18"/>
        <v>669.17274316291866</v>
      </c>
      <c r="AH111">
        <f t="shared" si="18"/>
        <v>570.37847310555128</v>
      </c>
      <c r="AI111">
        <f t="shared" si="18"/>
        <v>473.71387966053186</v>
      </c>
      <c r="AJ111">
        <f t="shared" si="18"/>
        <v>394.62744150847351</v>
      </c>
      <c r="AK111">
        <f t="shared" si="18"/>
        <v>335.74899497611199</v>
      </c>
      <c r="AL111">
        <f t="shared" si="18"/>
        <v>294.91070799620491</v>
      </c>
      <c r="AM111">
        <f t="shared" si="18"/>
        <v>267.68111613162944</v>
      </c>
      <c r="AN111">
        <f t="shared" si="18"/>
        <v>250.40535081640519</v>
      </c>
      <c r="AO111">
        <f t="shared" si="18"/>
        <v>239.6163096710132</v>
      </c>
      <c r="AP111">
        <f t="shared" si="12"/>
        <v>233.18807522898112</v>
      </c>
      <c r="AQ111">
        <f t="shared" si="9"/>
        <v>229.23977623224667</v>
      </c>
      <c r="AR111">
        <f t="shared" si="9"/>
        <v>227.05987087063022</v>
      </c>
      <c r="AS111">
        <f t="shared" si="9"/>
        <v>225.7119457298059</v>
      </c>
      <c r="AT111">
        <f t="shared" si="10"/>
        <v>226.3160700992841</v>
      </c>
    </row>
    <row r="112" spans="1:46" x14ac:dyDescent="0.3">
      <c r="A112">
        <v>5.5</v>
      </c>
      <c r="B112">
        <f t="shared" si="3"/>
        <v>-5.027454805303055</v>
      </c>
      <c r="C112">
        <f t="shared" si="17"/>
        <v>-5.034659203958646</v>
      </c>
      <c r="D112">
        <f t="shared" si="17"/>
        <v>-5.0357747585378823</v>
      </c>
      <c r="E112">
        <f t="shared" si="17"/>
        <v>-5.0346852817021812</v>
      </c>
      <c r="F112">
        <f t="shared" si="17"/>
        <v>-5.035833339920984</v>
      </c>
      <c r="G112">
        <f t="shared" si="17"/>
        <v>-5.0347876995615435</v>
      </c>
      <c r="H112">
        <f t="shared" si="17"/>
        <v>-4.3954553212617427</v>
      </c>
      <c r="I112">
        <f t="shared" si="17"/>
        <v>-3.4326011393530553</v>
      </c>
      <c r="J112">
        <f t="shared" si="17"/>
        <v>-2.4952307755619429</v>
      </c>
      <c r="K112">
        <f t="shared" si="17"/>
        <v>-1.7263639711636316</v>
      </c>
      <c r="L112">
        <f t="shared" si="17"/>
        <v>-1.1548549680370748</v>
      </c>
      <c r="M112">
        <f t="shared" si="17"/>
        <v>-0.75511321059450542</v>
      </c>
      <c r="N112">
        <f t="shared" si="17"/>
        <v>-0.48871759765778638</v>
      </c>
      <c r="O112">
        <f t="shared" si="17"/>
        <v>-0.31552425621905877</v>
      </c>
      <c r="P112">
        <f t="shared" si="17"/>
        <v>-0.20588997894943023</v>
      </c>
      <c r="Q112">
        <f t="shared" si="17"/>
        <v>-0.13540982146321107</v>
      </c>
      <c r="R112">
        <f t="shared" si="11"/>
        <v>-8.9868583154220569E-2</v>
      </c>
      <c r="S112">
        <f t="shared" si="5"/>
        <v>-5.8948167593910882E-2</v>
      </c>
      <c r="T112">
        <f t="shared" si="5"/>
        <v>-3.7912587537127382E-2</v>
      </c>
      <c r="U112">
        <f t="shared" si="5"/>
        <v>-2.143644876924997E-2</v>
      </c>
      <c r="V112">
        <f t="shared" si="6"/>
        <v>0</v>
      </c>
      <c r="W112">
        <f t="shared" si="2"/>
        <v>0</v>
      </c>
      <c r="Y112">
        <v>5.5</v>
      </c>
      <c r="Z112">
        <f t="shared" si="7"/>
        <v>723.5367494426622</v>
      </c>
      <c r="AA112">
        <f t="shared" si="18"/>
        <v>726.01469559560394</v>
      </c>
      <c r="AB112">
        <f t="shared" si="18"/>
        <v>727.74545621421692</v>
      </c>
      <c r="AC112">
        <f t="shared" si="18"/>
        <v>729.3597044625634</v>
      </c>
      <c r="AD112">
        <f t="shared" si="18"/>
        <v>731.08998923730769</v>
      </c>
      <c r="AE112">
        <f t="shared" si="18"/>
        <v>732.69981924735941</v>
      </c>
      <c r="AF112">
        <f t="shared" si="18"/>
        <v>667.63554357704527</v>
      </c>
      <c r="AG112">
        <f t="shared" si="18"/>
        <v>568.98443256139194</v>
      </c>
      <c r="AH112">
        <f t="shared" si="18"/>
        <v>472.53725319350065</v>
      </c>
      <c r="AI112">
        <f t="shared" si="18"/>
        <v>393.66909557362493</v>
      </c>
      <c r="AJ112">
        <f t="shared" si="18"/>
        <v>334.96442709722714</v>
      </c>
      <c r="AK112">
        <f t="shared" si="18"/>
        <v>294.25074133226093</v>
      </c>
      <c r="AL112">
        <f t="shared" si="18"/>
        <v>267.08563969857488</v>
      </c>
      <c r="AM112">
        <f t="shared" si="18"/>
        <v>249.77492052665244</v>
      </c>
      <c r="AN112">
        <f t="shared" si="18"/>
        <v>238.82953551432428</v>
      </c>
      <c r="AO112">
        <f t="shared" si="18"/>
        <v>232.29128845047049</v>
      </c>
      <c r="AP112">
        <f t="shared" si="12"/>
        <v>228.33262768794714</v>
      </c>
      <c r="AQ112">
        <f t="shared" si="9"/>
        <v>226.13181417925571</v>
      </c>
      <c r="AR112">
        <f t="shared" si="9"/>
        <v>224.74357263941423</v>
      </c>
      <c r="AS112">
        <f t="shared" si="9"/>
        <v>224.08712597125441</v>
      </c>
      <c r="AT112">
        <f t="shared" si="10"/>
        <v>224.52708844286482</v>
      </c>
    </row>
    <row r="113" spans="1:46" x14ac:dyDescent="0.3">
      <c r="A113">
        <v>5.6</v>
      </c>
      <c r="B113">
        <f t="shared" si="3"/>
        <v>-5.0278050418206401</v>
      </c>
      <c r="C113">
        <f t="shared" si="17"/>
        <v>-5.0366823754687431</v>
      </c>
      <c r="D113">
        <f t="shared" si="17"/>
        <v>-5.0355680326296346</v>
      </c>
      <c r="E113">
        <f t="shared" si="17"/>
        <v>-5.0366907206190445</v>
      </c>
      <c r="F113">
        <f t="shared" si="17"/>
        <v>-5.0356083579743238</v>
      </c>
      <c r="G113">
        <f t="shared" si="17"/>
        <v>-4.3971159397313171</v>
      </c>
      <c r="H113">
        <f t="shared" si="17"/>
        <v>-3.4352903715619512</v>
      </c>
      <c r="I113">
        <f t="shared" si="17"/>
        <v>-2.4994955057027943</v>
      </c>
      <c r="J113">
        <f t="shared" si="17"/>
        <v>-1.7319986419865936</v>
      </c>
      <c r="K113">
        <f t="shared" si="17"/>
        <v>-1.161214300084642</v>
      </c>
      <c r="L113">
        <f t="shared" si="17"/>
        <v>-0.76158944097724268</v>
      </c>
      <c r="M113">
        <f t="shared" si="17"/>
        <v>-0.49489800135499201</v>
      </c>
      <c r="N113">
        <f t="shared" si="17"/>
        <v>-0.32124168521501251</v>
      </c>
      <c r="O113">
        <f t="shared" si="17"/>
        <v>-0.21134090431244165</v>
      </c>
      <c r="P113">
        <f t="shared" si="17"/>
        <v>-0.14135601427488292</v>
      </c>
      <c r="Q113">
        <f t="shared" si="17"/>
        <v>-9.7386382498090771E-2</v>
      </c>
      <c r="R113">
        <f t="shared" si="11"/>
        <v>-6.7552634681277396E-2</v>
      </c>
      <c r="S113">
        <f t="shared" si="5"/>
        <v>-4.6628602425168704E-2</v>
      </c>
      <c r="T113">
        <f t="shared" si="5"/>
        <v>-3.0358584567854396E-2</v>
      </c>
      <c r="U113">
        <f t="shared" si="5"/>
        <v>-1.7914828799501684E-2</v>
      </c>
      <c r="V113">
        <f t="shared" si="6"/>
        <v>0</v>
      </c>
      <c r="W113">
        <f t="shared" si="2"/>
        <v>0</v>
      </c>
      <c r="Y113">
        <v>5.6</v>
      </c>
      <c r="Z113">
        <f t="shared" si="7"/>
        <v>723.5367494426622</v>
      </c>
      <c r="AA113">
        <f t="shared" si="18"/>
        <v>726.07363606630304</v>
      </c>
      <c r="AB113">
        <f t="shared" si="18"/>
        <v>727.68855574473355</v>
      </c>
      <c r="AC113">
        <f t="shared" si="18"/>
        <v>729.42076822307126</v>
      </c>
      <c r="AD113">
        <f t="shared" si="18"/>
        <v>731.03508629933174</v>
      </c>
      <c r="AE113">
        <f t="shared" si="18"/>
        <v>666.07112727351193</v>
      </c>
      <c r="AF113">
        <f t="shared" si="18"/>
        <v>567.54843774062704</v>
      </c>
      <c r="AG113">
        <f t="shared" si="18"/>
        <v>471.29836626950288</v>
      </c>
      <c r="AH113">
        <f t="shared" si="18"/>
        <v>392.62357157535899</v>
      </c>
      <c r="AI113">
        <f t="shared" si="18"/>
        <v>334.06784361895342</v>
      </c>
      <c r="AJ113">
        <f t="shared" si="18"/>
        <v>293.46683325906452</v>
      </c>
      <c r="AK113">
        <f t="shared" si="18"/>
        <v>266.39407204724256</v>
      </c>
      <c r="AL113">
        <f t="shared" si="18"/>
        <v>249.1595969115539</v>
      </c>
      <c r="AM113">
        <f t="shared" si="18"/>
        <v>238.25401709894928</v>
      </c>
      <c r="AN113">
        <f t="shared" si="18"/>
        <v>231.66935959661643</v>
      </c>
      <c r="AO113">
        <f t="shared" si="18"/>
        <v>227.54938928980928</v>
      </c>
      <c r="AP113">
        <f t="shared" si="12"/>
        <v>225.23648107830559</v>
      </c>
      <c r="AQ113">
        <f t="shared" si="9"/>
        <v>223.83702414171282</v>
      </c>
      <c r="AR113">
        <f t="shared" si="9"/>
        <v>223.15931964741642</v>
      </c>
      <c r="AS113">
        <f t="shared" si="9"/>
        <v>222.6643397956488</v>
      </c>
      <c r="AT113">
        <f t="shared" si="10"/>
        <v>223.19267410465054</v>
      </c>
    </row>
    <row r="114" spans="1:46" x14ac:dyDescent="0.3">
      <c r="A114">
        <v>5.7</v>
      </c>
      <c r="B114">
        <f t="shared" si="3"/>
        <v>-5.0292680197761257</v>
      </c>
      <c r="C114">
        <f t="shared" si="17"/>
        <v>-5.0364800750826308</v>
      </c>
      <c r="D114">
        <f t="shared" si="17"/>
        <v>-5.0375803914909838</v>
      </c>
      <c r="E114">
        <f t="shared" si="17"/>
        <v>-5.036485775209691</v>
      </c>
      <c r="F114">
        <f t="shared" si="17"/>
        <v>-4.3988719642488059</v>
      </c>
      <c r="G114">
        <f t="shared" si="17"/>
        <v>-3.4381372680607796</v>
      </c>
      <c r="H114">
        <f t="shared" si="17"/>
        <v>-2.5040128361145899</v>
      </c>
      <c r="I114">
        <f t="shared" si="17"/>
        <v>-1.7380269261700774</v>
      </c>
      <c r="J114">
        <f t="shared" si="17"/>
        <v>-1.1681616125931884</v>
      </c>
      <c r="K114">
        <f t="shared" si="17"/>
        <v>-0.76889417459827136</v>
      </c>
      <c r="L114">
        <f t="shared" si="17"/>
        <v>-0.50214751961455584</v>
      </c>
      <c r="M114">
        <f t="shared" si="17"/>
        <v>-0.32814517390158632</v>
      </c>
      <c r="N114">
        <f t="shared" si="17"/>
        <v>-0.21771212623685313</v>
      </c>
      <c r="O114">
        <f t="shared" si="17"/>
        <v>-0.14715447782093949</v>
      </c>
      <c r="P114">
        <f t="shared" si="17"/>
        <v>-0.10287075287803511</v>
      </c>
      <c r="Q114">
        <f t="shared" si="17"/>
        <v>-7.3512392625851672E-2</v>
      </c>
      <c r="R114">
        <f t="shared" si="11"/>
        <v>-5.4151890453894458E-2</v>
      </c>
      <c r="S114">
        <f t="shared" si="5"/>
        <v>-3.8965263414994587E-2</v>
      </c>
      <c r="T114">
        <f t="shared" si="5"/>
        <v>-2.6631735920632914E-2</v>
      </c>
      <c r="U114">
        <f t="shared" si="5"/>
        <v>-1.5339411834773152E-2</v>
      </c>
      <c r="V114">
        <f t="shared" si="6"/>
        <v>0</v>
      </c>
      <c r="W114">
        <f t="shared" si="2"/>
        <v>0</v>
      </c>
      <c r="Y114">
        <v>5.7</v>
      </c>
      <c r="Z114">
        <f t="shared" si="7"/>
        <v>723.5367494426622</v>
      </c>
      <c r="AA114">
        <f t="shared" si="18"/>
        <v>726.01623076956798</v>
      </c>
      <c r="AB114">
        <f t="shared" si="18"/>
        <v>727.74763598785398</v>
      </c>
      <c r="AC114">
        <f t="shared" si="18"/>
        <v>729.363917434276</v>
      </c>
      <c r="AD114">
        <f t="shared" si="18"/>
        <v>664.49606697101558</v>
      </c>
      <c r="AE114">
        <f t="shared" si="18"/>
        <v>566.09521652476701</v>
      </c>
      <c r="AF114">
        <f t="shared" si="18"/>
        <v>470.03209640342794</v>
      </c>
      <c r="AG114">
        <f t="shared" si="18"/>
        <v>391.53593891287125</v>
      </c>
      <c r="AH114">
        <f t="shared" si="18"/>
        <v>333.10900229566835</v>
      </c>
      <c r="AI114">
        <f t="shared" si="18"/>
        <v>292.59586832130799</v>
      </c>
      <c r="AJ114">
        <f t="shared" si="18"/>
        <v>265.59069466112754</v>
      </c>
      <c r="AK114">
        <f t="shared" si="18"/>
        <v>248.42053286607927</v>
      </c>
      <c r="AL114">
        <f t="shared" si="18"/>
        <v>237.58255023171083</v>
      </c>
      <c r="AM114">
        <f t="shared" si="18"/>
        <v>231.06262634315516</v>
      </c>
      <c r="AN114">
        <f t="shared" si="18"/>
        <v>226.97746307366225</v>
      </c>
      <c r="AO114">
        <f t="shared" si="18"/>
        <v>224.61604786314254</v>
      </c>
      <c r="AP114">
        <f t="shared" si="12"/>
        <v>223.05442326550991</v>
      </c>
      <c r="AQ114">
        <f t="shared" si="9"/>
        <v>222.26426484128146</v>
      </c>
      <c r="AR114">
        <f t="shared" si="9"/>
        <v>221.75791703557186</v>
      </c>
      <c r="AS114">
        <f t="shared" si="9"/>
        <v>221.5977218654873</v>
      </c>
      <c r="AT114">
        <f t="shared" si="10"/>
        <v>221.9971550040147</v>
      </c>
    </row>
    <row r="115" spans="1:46" x14ac:dyDescent="0.3">
      <c r="A115">
        <v>5.8</v>
      </c>
      <c r="B115">
        <f t="shared" si="3"/>
        <v>-5.0296185087250675</v>
      </c>
      <c r="C115">
        <f t="shared" si="17"/>
        <v>-5.0384913678372314</v>
      </c>
      <c r="D115">
        <f t="shared" si="17"/>
        <v>-5.0373806642644334</v>
      </c>
      <c r="E115">
        <f t="shared" si="17"/>
        <v>-4.4006591090762246</v>
      </c>
      <c r="F115">
        <f t="shared" si="17"/>
        <v>-3.4410389857404025</v>
      </c>
      <c r="G115">
        <f t="shared" si="17"/>
        <v>-2.5086230320046718</v>
      </c>
      <c r="H115">
        <f t="shared" si="17"/>
        <v>-1.7442104366409594</v>
      </c>
      <c r="I115">
        <f t="shared" si="17"/>
        <v>-1.1753606825690641</v>
      </c>
      <c r="J115">
        <f t="shared" si="17"/>
        <v>-0.77659298295241863</v>
      </c>
      <c r="K115">
        <f t="shared" si="17"/>
        <v>-0.50998651910517756</v>
      </c>
      <c r="L115">
        <f t="shared" si="17"/>
        <v>-0.33587888019297668</v>
      </c>
      <c r="M115">
        <f t="shared" si="17"/>
        <v>-0.22515384595922655</v>
      </c>
      <c r="N115">
        <f t="shared" si="17"/>
        <v>-0.15413996488343251</v>
      </c>
      <c r="O115">
        <f t="shared" si="17"/>
        <v>-0.1092760743275611</v>
      </c>
      <c r="P115">
        <f t="shared" si="17"/>
        <v>-7.9324869525121924E-2</v>
      </c>
      <c r="Q115">
        <f t="shared" si="17"/>
        <v>-5.9642066145721546E-2</v>
      </c>
      <c r="R115">
        <f t="shared" si="11"/>
        <v>-4.4927444372385231E-2</v>
      </c>
      <c r="S115">
        <f t="shared" si="5"/>
        <v>-3.4156052383653122E-2</v>
      </c>
      <c r="T115">
        <f t="shared" si="5"/>
        <v>-2.3946524659503275E-2</v>
      </c>
      <c r="U115">
        <f t="shared" si="5"/>
        <v>-1.4466108622922056E-2</v>
      </c>
      <c r="V115">
        <f t="shared" si="6"/>
        <v>0</v>
      </c>
      <c r="W115">
        <f t="shared" si="2"/>
        <v>0</v>
      </c>
      <c r="Y115">
        <v>5.8</v>
      </c>
      <c r="Z115">
        <f t="shared" si="7"/>
        <v>723.5367494426622</v>
      </c>
      <c r="AA115">
        <f t="shared" si="18"/>
        <v>726.07433180823477</v>
      </c>
      <c r="AB115">
        <f t="shared" si="18"/>
        <v>727.69037043704895</v>
      </c>
      <c r="AC115">
        <f t="shared" si="18"/>
        <v>662.91701029611431</v>
      </c>
      <c r="AD115">
        <f t="shared" si="18"/>
        <v>564.63540998677911</v>
      </c>
      <c r="AE115">
        <f t="shared" si="18"/>
        <v>468.75498522962317</v>
      </c>
      <c r="AF115">
        <f t="shared" si="18"/>
        <v>390.43090517599813</v>
      </c>
      <c r="AG115">
        <f t="shared" si="18"/>
        <v>332.12277624154063</v>
      </c>
      <c r="AH115">
        <f t="shared" si="18"/>
        <v>291.6829295753202</v>
      </c>
      <c r="AI115">
        <f t="shared" si="18"/>
        <v>264.72529658227927</v>
      </c>
      <c r="AJ115">
        <f t="shared" si="18"/>
        <v>247.59465875060459</v>
      </c>
      <c r="AK115">
        <f t="shared" si="18"/>
        <v>236.79946757656734</v>
      </c>
      <c r="AL115">
        <f t="shared" si="18"/>
        <v>230.33227998933646</v>
      </c>
      <c r="AM115">
        <f t="shared" si="18"/>
        <v>226.30966114994115</v>
      </c>
      <c r="AN115">
        <f t="shared" si="18"/>
        <v>224.01084998995105</v>
      </c>
      <c r="AO115">
        <f t="shared" si="18"/>
        <v>222.48315850657002</v>
      </c>
      <c r="AP115">
        <f t="shared" si="12"/>
        <v>221.64412834678299</v>
      </c>
      <c r="AQ115">
        <f t="shared" si="9"/>
        <v>220.97545882068945</v>
      </c>
      <c r="AR115">
        <f t="shared" si="9"/>
        <v>220.70273811164176</v>
      </c>
      <c r="AS115">
        <f t="shared" si="9"/>
        <v>220.49301154405288</v>
      </c>
      <c r="AT115">
        <f t="shared" si="10"/>
        <v>220.9999766645947</v>
      </c>
    </row>
    <row r="116" spans="1:46" x14ac:dyDescent="0.3">
      <c r="A116">
        <v>5.9</v>
      </c>
      <c r="B116">
        <f t="shared" si="3"/>
        <v>-5.0310716693548034</v>
      </c>
      <c r="C116">
        <f t="shared" si="17"/>
        <v>-5.0382909153517037</v>
      </c>
      <c r="D116">
        <f t="shared" si="17"/>
        <v>-4.4024539270792431</v>
      </c>
      <c r="E116">
        <f t="shared" si="17"/>
        <v>-3.4439564471837012</v>
      </c>
      <c r="F116">
        <f t="shared" si="17"/>
        <v>-2.5132620689578244</v>
      </c>
      <c r="G116">
        <f t="shared" si="17"/>
        <v>-1.7504466578870206</v>
      </c>
      <c r="H116">
        <f t="shared" si="17"/>
        <v>-1.1826521515595583</v>
      </c>
      <c r="I116">
        <f t="shared" si="17"/>
        <v>-0.78444787653971604</v>
      </c>
      <c r="J116">
        <f t="shared" si="17"/>
        <v>-0.51807916194957337</v>
      </c>
      <c r="K116">
        <f t="shared" si="17"/>
        <v>-0.34400871220629464</v>
      </c>
      <c r="L116">
        <f t="shared" si="17"/>
        <v>-0.23318668117719174</v>
      </c>
      <c r="M116">
        <f t="shared" si="17"/>
        <v>-0.16195676840333784</v>
      </c>
      <c r="N116">
        <f t="shared" si="17"/>
        <v>-0.11675256498462215</v>
      </c>
      <c r="O116">
        <f t="shared" si="17"/>
        <v>-8.6324771669860759E-2</v>
      </c>
      <c r="P116">
        <f t="shared" si="17"/>
        <v>-6.6053450563557423E-2</v>
      </c>
      <c r="Q116">
        <f t="shared" si="17"/>
        <v>-5.0742520063164459E-2</v>
      </c>
      <c r="R116">
        <f t="shared" si="11"/>
        <v>-3.9647382165565528E-2</v>
      </c>
      <c r="S116">
        <f t="shared" si="5"/>
        <v>-2.9909228400201607E-2</v>
      </c>
      <c r="T116">
        <f t="shared" si="5"/>
        <v>-2.1990664431752984E-2</v>
      </c>
      <c r="U116">
        <f t="shared" si="5"/>
        <v>-1.3402458260997082E-2</v>
      </c>
      <c r="V116">
        <f t="shared" si="6"/>
        <v>0</v>
      </c>
      <c r="W116">
        <f t="shared" si="2"/>
        <v>0</v>
      </c>
      <c r="Y116">
        <v>5.9</v>
      </c>
      <c r="Z116">
        <f t="shared" si="7"/>
        <v>723.5367494426622</v>
      </c>
      <c r="AA116">
        <f t="shared" si="18"/>
        <v>726.01709469131924</v>
      </c>
      <c r="AB116">
        <f t="shared" si="18"/>
        <v>661.33637971225437</v>
      </c>
      <c r="AC116">
        <f t="shared" si="18"/>
        <v>563.17306342496772</v>
      </c>
      <c r="AD116">
        <f t="shared" si="18"/>
        <v>467.47366520228996</v>
      </c>
      <c r="AE116">
        <f t="shared" si="18"/>
        <v>389.31909807147531</v>
      </c>
      <c r="AF116">
        <f t="shared" si="18"/>
        <v>331.12569760237915</v>
      </c>
      <c r="AG116">
        <f t="shared" si="18"/>
        <v>290.75272058231684</v>
      </c>
      <c r="AH116">
        <f t="shared" si="18"/>
        <v>263.83275329563759</v>
      </c>
      <c r="AI116">
        <f t="shared" si="18"/>
        <v>246.72706679228659</v>
      </c>
      <c r="AJ116">
        <f t="shared" si="18"/>
        <v>235.95457366298493</v>
      </c>
      <c r="AK116">
        <f t="shared" si="18"/>
        <v>229.51527159988149</v>
      </c>
      <c r="AL116">
        <f t="shared" si="18"/>
        <v>225.53033888713139</v>
      </c>
      <c r="AM116">
        <f t="shared" si="18"/>
        <v>223.28209573385658</v>
      </c>
      <c r="AN116">
        <f t="shared" si="18"/>
        <v>221.81604880270481</v>
      </c>
      <c r="AO116">
        <f t="shared" si="18"/>
        <v>221.03924395457412</v>
      </c>
      <c r="AP116">
        <f t="shared" si="12"/>
        <v>220.40434777653613</v>
      </c>
      <c r="AQ116">
        <f t="shared" si="9"/>
        <v>220.0826820956141</v>
      </c>
      <c r="AR116">
        <f t="shared" si="9"/>
        <v>219.71059899163504</v>
      </c>
      <c r="AS116">
        <f t="shared" si="9"/>
        <v>219.60643104718747</v>
      </c>
      <c r="AT116">
        <f t="shared" si="10"/>
        <v>219.99443341778067</v>
      </c>
    </row>
    <row r="117" spans="1:46" x14ac:dyDescent="0.3">
      <c r="A117">
        <v>6</v>
      </c>
      <c r="B117">
        <f t="shared" si="3"/>
        <v>-5.0314190049865388</v>
      </c>
      <c r="C117">
        <f t="shared" si="17"/>
        <v>-4.4042609509598538</v>
      </c>
      <c r="D117">
        <f t="shared" si="17"/>
        <v>-3.4468758581998249</v>
      </c>
      <c r="E117">
        <f t="shared" si="17"/>
        <v>-2.5179066137167991</v>
      </c>
      <c r="F117">
        <f t="shared" si="17"/>
        <v>-1.7566966332582914</v>
      </c>
      <c r="G117">
        <f t="shared" si="17"/>
        <v>-1.1899721393452765</v>
      </c>
      <c r="H117">
        <f t="shared" si="17"/>
        <v>-0.79235650340335029</v>
      </c>
      <c r="I117">
        <f t="shared" si="17"/>
        <v>-0.52626626554160527</v>
      </c>
      <c r="J117">
        <f t="shared" si="17"/>
        <v>-0.35229685918442893</v>
      </c>
      <c r="K117">
        <f t="shared" si="17"/>
        <v>-0.24147496166696936</v>
      </c>
      <c r="L117">
        <f t="shared" si="17"/>
        <v>-0.17017093715030299</v>
      </c>
      <c r="M117">
        <f t="shared" si="17"/>
        <v>-0.12482094092861498</v>
      </c>
      <c r="N117">
        <f t="shared" si="17"/>
        <v>-9.4156435295753182E-2</v>
      </c>
      <c r="O117">
        <f t="shared" si="17"/>
        <v>-7.3536250694518038E-2</v>
      </c>
      <c r="P117">
        <f t="shared" si="17"/>
        <v>-5.7745163181796615E-2</v>
      </c>
      <c r="Q117">
        <f t="shared" si="17"/>
        <v>-4.6060016984290006E-2</v>
      </c>
      <c r="R117">
        <f t="shared" si="11"/>
        <v>-3.5724897546780245E-2</v>
      </c>
      <c r="S117">
        <f t="shared" si="5"/>
        <v>-2.7482291936907433E-2</v>
      </c>
      <c r="T117">
        <f t="shared" si="5"/>
        <v>-1.9365314228986592E-2</v>
      </c>
      <c r="U117">
        <f t="shared" si="5"/>
        <v>-1.2360096987105641E-2</v>
      </c>
      <c r="V117">
        <f t="shared" si="6"/>
        <v>0</v>
      </c>
      <c r="W117">
        <f t="shared" si="2"/>
        <v>0</v>
      </c>
      <c r="Y117">
        <v>6</v>
      </c>
      <c r="Z117">
        <f t="shared" si="7"/>
        <v>723.5367494426622</v>
      </c>
      <c r="AA117">
        <f t="shared" si="18"/>
        <v>659.75631261445415</v>
      </c>
      <c r="AB117">
        <f t="shared" si="18"/>
        <v>561.70960232329378</v>
      </c>
      <c r="AC117">
        <f t="shared" si="18"/>
        <v>466.19055426145979</v>
      </c>
      <c r="AD117">
        <f t="shared" si="18"/>
        <v>388.20455609947265</v>
      </c>
      <c r="AE117">
        <f t="shared" si="18"/>
        <v>330.1243924758349</v>
      </c>
      <c r="AF117">
        <f t="shared" si="18"/>
        <v>289.81586398614854</v>
      </c>
      <c r="AG117">
        <f t="shared" si="18"/>
        <v>262.92959384387251</v>
      </c>
      <c r="AH117">
        <f t="shared" si="18"/>
        <v>245.8424599573068</v>
      </c>
      <c r="AI117">
        <f t="shared" si="18"/>
        <v>235.08274593954789</v>
      </c>
      <c r="AJ117">
        <f t="shared" si="18"/>
        <v>228.65669786678669</v>
      </c>
      <c r="AK117">
        <f t="shared" si="18"/>
        <v>224.6893077480438</v>
      </c>
      <c r="AL117">
        <f t="shared" si="18"/>
        <v>222.4667455723025</v>
      </c>
      <c r="AM117">
        <f t="shared" si="18"/>
        <v>221.03746035075059</v>
      </c>
      <c r="AN117">
        <f t="shared" si="18"/>
        <v>220.31082816653003</v>
      </c>
      <c r="AO117">
        <f t="shared" si="18"/>
        <v>219.73740582818539</v>
      </c>
      <c r="AP117">
        <f t="shared" si="12"/>
        <v>219.47788675142766</v>
      </c>
      <c r="AQ117">
        <f t="shared" si="9"/>
        <v>219.13954007948271</v>
      </c>
      <c r="AR117">
        <f t="shared" si="9"/>
        <v>218.98640646367591</v>
      </c>
      <c r="AS117">
        <f t="shared" si="9"/>
        <v>218.70927066798018</v>
      </c>
      <c r="AT117">
        <f t="shared" si="10"/>
        <v>219.10366835284208</v>
      </c>
    </row>
    <row r="118" spans="1:46" x14ac:dyDescent="0.3">
      <c r="A118">
        <v>6.1</v>
      </c>
      <c r="B118">
        <f t="shared" si="3"/>
        <v>-4.3977340514456715</v>
      </c>
      <c r="C118">
        <f t="shared" si="17"/>
        <v>-3.449804330847285</v>
      </c>
      <c r="D118">
        <f t="shared" si="17"/>
        <v>-2.5225486380739111</v>
      </c>
      <c r="E118">
        <f t="shared" si="17"/>
        <v>-1.7629466216974272</v>
      </c>
      <c r="F118">
        <f t="shared" si="17"/>
        <v>-1.1972973547839765</v>
      </c>
      <c r="G118">
        <f t="shared" si="17"/>
        <v>-0.80027995804206487</v>
      </c>
      <c r="H118">
        <f t="shared" si="17"/>
        <v>-0.53448401084417996</v>
      </c>
      <c r="I118">
        <f t="shared" si="17"/>
        <v>-0.3606410403862042</v>
      </c>
      <c r="J118">
        <f t="shared" si="17"/>
        <v>-0.24985958184813001</v>
      </c>
      <c r="K118">
        <f t="shared" si="17"/>
        <v>-0.17854473701819434</v>
      </c>
      <c r="L118">
        <f t="shared" si="17"/>
        <v>-0.13314560171799478</v>
      </c>
      <c r="M118">
        <f t="shared" si="17"/>
        <v>-0.10238596507486437</v>
      </c>
      <c r="N118">
        <f t="shared" si="17"/>
        <v>-8.1611217628020691E-2</v>
      </c>
      <c r="O118">
        <f t="shared" si="17"/>
        <v>-6.5579717478239555E-2</v>
      </c>
      <c r="P118">
        <f t="shared" si="17"/>
        <v>-5.3544145150064684E-2</v>
      </c>
      <c r="Q118">
        <f t="shared" si="17"/>
        <v>-4.2728180583950906E-2</v>
      </c>
      <c r="R118">
        <f t="shared" si="11"/>
        <v>-3.3895261617801271E-2</v>
      </c>
      <c r="S118">
        <f t="shared" si="5"/>
        <v>-2.5181169149249054E-2</v>
      </c>
      <c r="T118">
        <f t="shared" si="5"/>
        <v>-1.7851832717569717E-2</v>
      </c>
      <c r="U118">
        <f t="shared" si="5"/>
        <v>-1.0246436482055509E-2</v>
      </c>
      <c r="V118">
        <f t="shared" si="6"/>
        <v>0</v>
      </c>
      <c r="W118">
        <f t="shared" si="2"/>
        <v>0</v>
      </c>
      <c r="Y118">
        <v>6.1</v>
      </c>
      <c r="Z118">
        <f t="shared" si="7"/>
        <v>723.5367494426622</v>
      </c>
      <c r="AA118">
        <f t="shared" si="18"/>
        <v>560.24672536049468</v>
      </c>
      <c r="AB118">
        <f t="shared" si="18"/>
        <v>464.90648139043145</v>
      </c>
      <c r="AC118">
        <f t="shared" si="18"/>
        <v>387.08870311320351</v>
      </c>
      <c r="AD118">
        <f t="shared" si="18"/>
        <v>329.12127493566095</v>
      </c>
      <c r="AE118">
        <f t="shared" si="18"/>
        <v>288.87639457895671</v>
      </c>
      <c r="AF118">
        <f t="shared" si="18"/>
        <v>262.02244123903409</v>
      </c>
      <c r="AG118">
        <f t="shared" si="18"/>
        <v>244.95145884985385</v>
      </c>
      <c r="AH118">
        <f t="shared" si="18"/>
        <v>234.20051245397863</v>
      </c>
      <c r="AI118">
        <f t="shared" si="18"/>
        <v>227.78126171260087</v>
      </c>
      <c r="AJ118">
        <f t="shared" si="18"/>
        <v>223.82144603099283</v>
      </c>
      <c r="AK118">
        <f t="shared" si="18"/>
        <v>221.60989807779828</v>
      </c>
      <c r="AL118">
        <f t="shared" si="18"/>
        <v>220.1972078035875</v>
      </c>
      <c r="AM118">
        <f t="shared" si="18"/>
        <v>219.49584628624498</v>
      </c>
      <c r="AN118">
        <f t="shared" si="18"/>
        <v>218.95900513761984</v>
      </c>
      <c r="AO118">
        <f t="shared" si="18"/>
        <v>218.74957306986994</v>
      </c>
      <c r="AP118">
        <f t="shared" si="12"/>
        <v>218.47265854355859</v>
      </c>
      <c r="AQ118">
        <f t="shared" si="9"/>
        <v>218.3816484197805</v>
      </c>
      <c r="AR118">
        <f t="shared" si="9"/>
        <v>218.13823623572193</v>
      </c>
      <c r="AS118">
        <f t="shared" si="9"/>
        <v>218.03827796438344</v>
      </c>
      <c r="AT118">
        <f t="shared" si="10"/>
        <v>218.26389566559467</v>
      </c>
    </row>
    <row r="119" spans="1:46" x14ac:dyDescent="0.3">
      <c r="A119">
        <v>6.2</v>
      </c>
      <c r="B119">
        <f t="shared" si="3"/>
        <v>-3.1291756176389032</v>
      </c>
      <c r="C119">
        <f t="shared" si="17"/>
        <v>-2.2087326581168139</v>
      </c>
      <c r="D119">
        <f t="shared" si="17"/>
        <v>-1.7691919867668207</v>
      </c>
      <c r="E119">
        <f t="shared" si="17"/>
        <v>-1.2046197890465886</v>
      </c>
      <c r="F119">
        <f t="shared" si="17"/>
        <v>-0.80820450497767116</v>
      </c>
      <c r="G119">
        <f t="shared" si="17"/>
        <v>-0.54270911819649215</v>
      </c>
      <c r="H119">
        <f t="shared" si="17"/>
        <v>-0.36900237034126238</v>
      </c>
      <c r="I119">
        <f t="shared" si="17"/>
        <v>-0.2582767500560586</v>
      </c>
      <c r="J119">
        <f t="shared" si="17"/>
        <v>-0.18697591930075425</v>
      </c>
      <c r="K119">
        <f t="shared" si="17"/>
        <v>-0.14156747570786998</v>
      </c>
      <c r="L119">
        <f t="shared" si="17"/>
        <v>-0.11077565992383008</v>
      </c>
      <c r="M119">
        <f t="shared" si="17"/>
        <v>-8.9942780300373157E-2</v>
      </c>
      <c r="N119">
        <f t="shared" si="17"/>
        <v>-7.3812309740302035E-2</v>
      </c>
      <c r="O119">
        <f t="shared" si="17"/>
        <v>-6.1620528633162232E-2</v>
      </c>
      <c r="P119">
        <f t="shared" si="17"/>
        <v>-5.0563417204323578E-2</v>
      </c>
      <c r="Q119">
        <f t="shared" si="17"/>
        <v>-4.1379745183758997E-2</v>
      </c>
      <c r="R119">
        <f t="shared" si="11"/>
        <v>-3.218465313685976E-2</v>
      </c>
      <c r="S119">
        <f t="shared" si="5"/>
        <v>-2.426492958164711E-2</v>
      </c>
      <c r="T119">
        <f t="shared" si="5"/>
        <v>-1.6062373443021222E-2</v>
      </c>
      <c r="U119">
        <f t="shared" si="5"/>
        <v>-9.5300948948287244E-3</v>
      </c>
      <c r="V119">
        <f t="shared" si="6"/>
        <v>0</v>
      </c>
      <c r="W119">
        <f t="shared" si="2"/>
        <v>0</v>
      </c>
      <c r="Y119">
        <v>6.2</v>
      </c>
      <c r="Z119">
        <f t="shared" si="7"/>
        <v>723.5367494426622</v>
      </c>
      <c r="AA119">
        <f t="shared" si="18"/>
        <v>496.73530831808802</v>
      </c>
      <c r="AB119">
        <f t="shared" si="18"/>
        <v>385.9720162746666</v>
      </c>
      <c r="AC119">
        <f t="shared" si="18"/>
        <v>328.11717302492139</v>
      </c>
      <c r="AD119">
        <f t="shared" si="18"/>
        <v>287.93573344051737</v>
      </c>
      <c r="AE119">
        <f t="shared" si="18"/>
        <v>261.11370706952266</v>
      </c>
      <c r="AF119">
        <f t="shared" si="18"/>
        <v>244.05809643103839</v>
      </c>
      <c r="AG119">
        <f t="shared" si="18"/>
        <v>233.31449500159374</v>
      </c>
      <c r="AH119">
        <f t="shared" si="18"/>
        <v>226.89958298262013</v>
      </c>
      <c r="AI119">
        <f t="shared" si="18"/>
        <v>222.94328133499405</v>
      </c>
      <c r="AJ119">
        <f t="shared" si="18"/>
        <v>220.73625601339421</v>
      </c>
      <c r="AK119">
        <f t="shared" si="18"/>
        <v>219.33016967265982</v>
      </c>
      <c r="AL119">
        <f t="shared" si="18"/>
        <v>218.63939772514723</v>
      </c>
      <c r="AM119">
        <f t="shared" si="18"/>
        <v>218.11896214571541</v>
      </c>
      <c r="AN119">
        <f t="shared" si="18"/>
        <v>217.93470936465138</v>
      </c>
      <c r="AO119">
        <f t="shared" si="18"/>
        <v>217.69433030270218</v>
      </c>
      <c r="AP119">
        <f t="shared" si="12"/>
        <v>217.65338082895749</v>
      </c>
      <c r="AQ119">
        <f t="shared" si="9"/>
        <v>217.47138536207976</v>
      </c>
      <c r="AR119">
        <f t="shared" si="9"/>
        <v>217.43353979740954</v>
      </c>
      <c r="AS119">
        <f t="shared" si="9"/>
        <v>217.27298903012073</v>
      </c>
      <c r="AT119">
        <f t="shared" si="10"/>
        <v>217.61839745980143</v>
      </c>
    </row>
    <row r="120" spans="1:46" x14ac:dyDescent="0.3">
      <c r="A120">
        <v>6.3</v>
      </c>
      <c r="B120">
        <f t="shared" si="3"/>
        <v>-1.5739104537651025</v>
      </c>
      <c r="C120">
        <f t="shared" si="17"/>
        <v>-0.82202287616348313</v>
      </c>
      <c r="D120">
        <f t="shared" si="17"/>
        <v>-0.8939248551010236</v>
      </c>
      <c r="E120">
        <f t="shared" si="17"/>
        <v>-0.81612550874282597</v>
      </c>
      <c r="F120">
        <f t="shared" si="17"/>
        <v>-0.55093357117464858</v>
      </c>
      <c r="G120">
        <f t="shared" si="17"/>
        <v>-0.37736711285136809</v>
      </c>
      <c r="H120">
        <f t="shared" si="17"/>
        <v>-0.2667031923108385</v>
      </c>
      <c r="I120">
        <f t="shared" si="17"/>
        <v>-0.19542560888832691</v>
      </c>
      <c r="J120">
        <f t="shared" si="17"/>
        <v>-0.15002278459449722</v>
      </c>
      <c r="K120">
        <f t="shared" si="17"/>
        <v>-0.11922328618045495</v>
      </c>
      <c r="L120">
        <f t="shared" si="17"/>
        <v>-9.8371882847699973E-2</v>
      </c>
      <c r="M120">
        <f t="shared" si="17"/>
        <v>-8.2205254143049994E-2</v>
      </c>
      <c r="N120">
        <f t="shared" si="17"/>
        <v>-6.995360962619615E-2</v>
      </c>
      <c r="O120">
        <f t="shared" si="17"/>
        <v>-5.8796743026685153E-2</v>
      </c>
      <c r="P120">
        <f t="shared" si="17"/>
        <v>-4.9456506562018485E-2</v>
      </c>
      <c r="Q120">
        <f t="shared" si="17"/>
        <v>-4.0020099480844624E-2</v>
      </c>
      <c r="R120">
        <f t="shared" si="11"/>
        <v>-3.174954504726292E-2</v>
      </c>
      <c r="S120">
        <f t="shared" si="5"/>
        <v>-2.3065948893769735E-2</v>
      </c>
      <c r="T120">
        <f t="shared" si="5"/>
        <v>-1.5943255660644844E-2</v>
      </c>
      <c r="U120">
        <f t="shared" si="5"/>
        <v>-8.9200572946897625E-3</v>
      </c>
      <c r="V120">
        <f t="shared" si="6"/>
        <v>0</v>
      </c>
      <c r="W120">
        <f t="shared" si="2"/>
        <v>0</v>
      </c>
      <c r="Y120">
        <v>6.3</v>
      </c>
      <c r="Z120">
        <f t="shared" si="7"/>
        <v>723.5367494426622</v>
      </c>
      <c r="AA120">
        <f t="shared" si="18"/>
        <v>484.05207340607996</v>
      </c>
      <c r="AB120">
        <f t="shared" si="18"/>
        <v>360.22475888841132</v>
      </c>
      <c r="AC120">
        <f t="shared" si="18"/>
        <v>286.99435665306652</v>
      </c>
      <c r="AD120">
        <f t="shared" si="18"/>
        <v>260.2042172547624</v>
      </c>
      <c r="AE120">
        <f t="shared" si="18"/>
        <v>243.1637922294903</v>
      </c>
      <c r="AF120">
        <f t="shared" si="18"/>
        <v>232.42710414574606</v>
      </c>
      <c r="AG120">
        <f t="shared" si="18"/>
        <v>226.01569396699884</v>
      </c>
      <c r="AH120">
        <f t="shared" si="18"/>
        <v>222.06143496387034</v>
      </c>
      <c r="AI120">
        <f t="shared" si="18"/>
        <v>219.85643881665092</v>
      </c>
      <c r="AJ120">
        <f t="shared" si="18"/>
        <v>218.45287320241962</v>
      </c>
      <c r="AK120">
        <f t="shared" si="18"/>
        <v>217.7661850191935</v>
      </c>
      <c r="AL120">
        <f t="shared" si="18"/>
        <v>217.25215540316304</v>
      </c>
      <c r="AM120">
        <f t="shared" si="18"/>
        <v>217.07839561146889</v>
      </c>
      <c r="AN120">
        <f t="shared" si="18"/>
        <v>216.85437314219712</v>
      </c>
      <c r="AO120">
        <f t="shared" si="18"/>
        <v>216.83857422843195</v>
      </c>
      <c r="AP120">
        <f t="shared" si="12"/>
        <v>216.6930968109385</v>
      </c>
      <c r="AQ120">
        <f t="shared" si="9"/>
        <v>216.70529900729224</v>
      </c>
      <c r="AR120">
        <f t="shared" si="9"/>
        <v>216.60615605022107</v>
      </c>
      <c r="AS120">
        <f t="shared" si="9"/>
        <v>216.69092169908077</v>
      </c>
      <c r="AT120">
        <f t="shared" si="10"/>
        <v>216.95024488928831</v>
      </c>
    </row>
    <row r="121" spans="1:46" x14ac:dyDescent="0.3">
      <c r="A121">
        <v>6.4</v>
      </c>
      <c r="B121">
        <f t="shared" si="3"/>
        <v>-4.5382426055712972E-2</v>
      </c>
      <c r="C121">
        <f t="shared" si="17"/>
        <v>0.51416725591349022</v>
      </c>
      <c r="D121">
        <f t="shared" si="17"/>
        <v>0.128943624717137</v>
      </c>
      <c r="E121">
        <f t="shared" si="17"/>
        <v>-0.24111770324134182</v>
      </c>
      <c r="F121">
        <f t="shared" si="17"/>
        <v>-0.38573062405098901</v>
      </c>
      <c r="G121">
        <f t="shared" si="17"/>
        <v>-0.27513088944867836</v>
      </c>
      <c r="H121">
        <f t="shared" si="17"/>
        <v>-0.20388007096793795</v>
      </c>
      <c r="I121">
        <f t="shared" si="17"/>
        <v>-0.15848825843435765</v>
      </c>
      <c r="J121">
        <f t="shared" si="17"/>
        <v>-0.12768997446305</v>
      </c>
      <c r="K121">
        <f t="shared" si="17"/>
        <v>-0.10683475391021044</v>
      </c>
      <c r="L121">
        <f t="shared" si="17"/>
        <v>-9.0656324804006622E-2</v>
      </c>
      <c r="M121">
        <f t="shared" si="17"/>
        <v>-7.8384340528378227E-2</v>
      </c>
      <c r="N121">
        <f t="shared" si="17"/>
        <v>-6.7190480095234636E-2</v>
      </c>
      <c r="O121">
        <f t="shared" si="17"/>
        <v>-5.7789994310788455E-2</v>
      </c>
      <c r="P121">
        <f t="shared" si="17"/>
        <v>-4.82536468391861E-2</v>
      </c>
      <c r="Q121">
        <f t="shared" si="17"/>
        <v>-3.9826441487876771E-2</v>
      </c>
      <c r="R121">
        <f t="shared" si="11"/>
        <v>-3.0901487873213212E-2</v>
      </c>
      <c r="S121">
        <f t="shared" si="5"/>
        <v>-2.3427939384589393E-2</v>
      </c>
      <c r="T121">
        <f t="shared" si="5"/>
        <v>-1.5923681903652398E-2</v>
      </c>
      <c r="U121">
        <f t="shared" si="5"/>
        <v>-9.626214174817899E-3</v>
      </c>
      <c r="V121">
        <f t="shared" si="6"/>
        <v>0</v>
      </c>
      <c r="W121">
        <f t="shared" si="2"/>
        <v>0</v>
      </c>
      <c r="Y121">
        <v>6.4</v>
      </c>
      <c r="Z121">
        <f t="shared" si="7"/>
        <v>723.5367494426622</v>
      </c>
      <c r="AA121">
        <f t="shared" si="18"/>
        <v>506.52987215540031</v>
      </c>
      <c r="AB121">
        <f t="shared" si="18"/>
        <v>385.21662435781747</v>
      </c>
      <c r="AC121">
        <f t="shared" si="18"/>
        <v>292.38315205569432</v>
      </c>
      <c r="AD121">
        <f t="shared" si="18"/>
        <v>242.26902092402085</v>
      </c>
      <c r="AE121">
        <f t="shared" si="18"/>
        <v>231.53916492161801</v>
      </c>
      <c r="AF121">
        <f t="shared" si="18"/>
        <v>225.13101365933002</v>
      </c>
      <c r="AG121">
        <f t="shared" si="18"/>
        <v>221.17831712194194</v>
      </c>
      <c r="AH121">
        <f t="shared" si="18"/>
        <v>218.9744784818451</v>
      </c>
      <c r="AI121">
        <f t="shared" si="18"/>
        <v>217.57193939948249</v>
      </c>
      <c r="AJ121">
        <f t="shared" si="18"/>
        <v>216.88682729968338</v>
      </c>
      <c r="AK121">
        <f t="shared" si="18"/>
        <v>216.37511186551282</v>
      </c>
      <c r="AL121">
        <f t="shared" si="18"/>
        <v>216.20533418073506</v>
      </c>
      <c r="AM121">
        <f t="shared" si="18"/>
        <v>215.98766571718784</v>
      </c>
      <c r="AN121">
        <f t="shared" si="18"/>
        <v>215.98232919595051</v>
      </c>
      <c r="AO121">
        <f t="shared" si="18"/>
        <v>215.8531896206361</v>
      </c>
      <c r="AP121">
        <f t="shared" si="12"/>
        <v>215.89052821022318</v>
      </c>
      <c r="AQ121">
        <f t="shared" si="9"/>
        <v>215.82789275460593</v>
      </c>
      <c r="AR121">
        <f t="shared" si="9"/>
        <v>215.96269704228345</v>
      </c>
      <c r="AS121">
        <f t="shared" si="9"/>
        <v>215.94934620769885</v>
      </c>
      <c r="AT121">
        <f t="shared" si="10"/>
        <v>216.3568494311416</v>
      </c>
    </row>
    <row r="122" spans="1:46" x14ac:dyDescent="0.3">
      <c r="A122">
        <v>6.5</v>
      </c>
      <c r="B122">
        <f t="shared" si="3"/>
        <v>1.2778615981941548</v>
      </c>
      <c r="C122">
        <f t="shared" si="17"/>
        <v>1.6686980126998823</v>
      </c>
      <c r="D122">
        <f t="shared" si="17"/>
        <v>1.1662567708716072</v>
      </c>
      <c r="E122">
        <f t="shared" si="17"/>
        <v>0.55905589819658219</v>
      </c>
      <c r="F122">
        <f t="shared" si="17"/>
        <v>3.4503800909130591E-2</v>
      </c>
      <c r="G122">
        <f t="shared" si="17"/>
        <v>-0.2123346596625694</v>
      </c>
      <c r="H122">
        <f t="shared" si="17"/>
        <v>-0.16695587835609163</v>
      </c>
      <c r="I122">
        <f t="shared" si="17"/>
        <v>-0.13616199162531467</v>
      </c>
      <c r="J122">
        <f t="shared" si="17"/>
        <v>-0.11530812614923241</v>
      </c>
      <c r="K122">
        <f t="shared" si="17"/>
        <v>-9.9126655702659244E-2</v>
      </c>
      <c r="L122">
        <f t="shared" si="17"/>
        <v>-8.6848954058391825E-2</v>
      </c>
      <c r="M122">
        <f t="shared" si="17"/>
        <v>-7.5642407134099546E-2</v>
      </c>
      <c r="N122">
        <f t="shared" si="17"/>
        <v>-6.6221165680634075E-2</v>
      </c>
      <c r="O122">
        <f t="shared" si="17"/>
        <v>-5.6647621519599692E-2</v>
      </c>
      <c r="P122">
        <f t="shared" si="17"/>
        <v>-4.8160070178305689E-2</v>
      </c>
      <c r="Q122">
        <f t="shared" si="17"/>
        <v>-3.9135128850801559E-2</v>
      </c>
      <c r="R122">
        <f t="shared" si="11"/>
        <v>-3.1504902567141814E-2</v>
      </c>
      <c r="S122">
        <f t="shared" si="5"/>
        <v>-2.3759269979063798E-2</v>
      </c>
      <c r="T122">
        <f t="shared" si="5"/>
        <v>-1.7110932783236558E-2</v>
      </c>
      <c r="U122">
        <f t="shared" si="5"/>
        <v>-9.8571742594151524E-3</v>
      </c>
      <c r="V122">
        <f t="shared" si="6"/>
        <v>0</v>
      </c>
      <c r="W122">
        <f t="shared" ref="W122:W185" si="19">IF(A122&gt;0,IF($B$38&gt;0,MAX(0,1-A122/$B$38),0),1)</f>
        <v>0</v>
      </c>
      <c r="Y122">
        <v>6.5</v>
      </c>
      <c r="Z122">
        <f t="shared" si="7"/>
        <v>723.5367494426622</v>
      </c>
      <c r="AA122">
        <f t="shared" si="18"/>
        <v>545.31386525953189</v>
      </c>
      <c r="AB122">
        <f t="shared" si="18"/>
        <v>438.72208117160631</v>
      </c>
      <c r="AC122">
        <f t="shared" si="18"/>
        <v>340.49958281516234</v>
      </c>
      <c r="AD122">
        <f t="shared" si="18"/>
        <v>263.72942757168778</v>
      </c>
      <c r="AE122">
        <f t="shared" si="18"/>
        <v>224.2460162777912</v>
      </c>
      <c r="AF122">
        <f t="shared" si="18"/>
        <v>220.29475257502122</v>
      </c>
      <c r="AG122">
        <f t="shared" si="18"/>
        <v>218.091793812866</v>
      </c>
      <c r="AH122">
        <f t="shared" si="18"/>
        <v>216.68977829119243</v>
      </c>
      <c r="AI122">
        <f t="shared" si="18"/>
        <v>216.00535636647345</v>
      </c>
      <c r="AJ122">
        <f t="shared" si="18"/>
        <v>215.49445231487888</v>
      </c>
      <c r="AK122">
        <f t="shared" si="18"/>
        <v>215.32614397245607</v>
      </c>
      <c r="AL122">
        <f t="shared" si="18"/>
        <v>215.1107347922989</v>
      </c>
      <c r="AM122">
        <f t="shared" si="18"/>
        <v>215.10934806901966</v>
      </c>
      <c r="AN122">
        <f t="shared" si="18"/>
        <v>214.98654271332785</v>
      </c>
      <c r="AO122">
        <f t="shared" si="18"/>
        <v>215.03432873763253</v>
      </c>
      <c r="AP122">
        <f t="shared" si="12"/>
        <v>214.98801970322938</v>
      </c>
      <c r="AQ122">
        <f t="shared" si="9"/>
        <v>215.14794995200893</v>
      </c>
      <c r="AR122">
        <f t="shared" si="9"/>
        <v>215.17109861262099</v>
      </c>
      <c r="AS122">
        <f t="shared" si="9"/>
        <v>215.33193657056688</v>
      </c>
      <c r="AT122">
        <f t="shared" si="10"/>
        <v>215.65265243701529</v>
      </c>
    </row>
    <row r="123" spans="1:46" x14ac:dyDescent="0.3">
      <c r="A123">
        <v>6.6</v>
      </c>
      <c r="B123">
        <f t="shared" ref="B123:B186" si="20">0.5*(B122+C122+9.81/$J$38*(Z122-AA122)-$B$37*$J$41/(2*$J$37)*(B122*ABS(B122)+C122*ABS(C122)))</f>
        <v>2.3289986138781007</v>
      </c>
      <c r="C123">
        <f t="shared" si="17"/>
        <v>2.5907858583060808</v>
      </c>
      <c r="D123">
        <f t="shared" si="17"/>
        <v>2.0978647270210908</v>
      </c>
      <c r="E123">
        <f t="shared" si="17"/>
        <v>1.4414811822526741</v>
      </c>
      <c r="F123">
        <f t="shared" si="17"/>
        <v>0.73232336833441303</v>
      </c>
      <c r="G123">
        <f t="shared" si="17"/>
        <v>0.14265164352483964</v>
      </c>
      <c r="H123">
        <f t="shared" si="17"/>
        <v>-0.14463469185067646</v>
      </c>
      <c r="I123">
        <f t="shared" si="17"/>
        <v>-0.12378398144444122</v>
      </c>
      <c r="J123">
        <f t="shared" si="17"/>
        <v>-0.10760251494861656</v>
      </c>
      <c r="K123">
        <f t="shared" si="17"/>
        <v>-9.5324184616923685E-2</v>
      </c>
      <c r="L123">
        <f t="shared" si="17"/>
        <v>-8.4113660339443563E-2</v>
      </c>
      <c r="M123">
        <f t="shared" si="17"/>
        <v>-7.4686256090610775E-2</v>
      </c>
      <c r="N123">
        <f t="shared" si="17"/>
        <v>-6.5099805212131767E-2</v>
      </c>
      <c r="O123">
        <f t="shared" si="17"/>
        <v>-5.6591391258503536E-2</v>
      </c>
      <c r="P123">
        <f t="shared" si="17"/>
        <v>-4.7529200081337694E-2</v>
      </c>
      <c r="Q123">
        <f t="shared" si="17"/>
        <v>-3.9838596611572526E-2</v>
      </c>
      <c r="R123">
        <f t="shared" si="11"/>
        <v>-3.1992955750741847E-2</v>
      </c>
      <c r="S123">
        <f t="shared" si="11"/>
        <v>-2.5187926720940505E-2</v>
      </c>
      <c r="T123">
        <f t="shared" si="11"/>
        <v>-1.7692783047434848E-2</v>
      </c>
      <c r="U123">
        <f t="shared" si="11"/>
        <v>-1.0871086027494516E-2</v>
      </c>
      <c r="V123">
        <f t="shared" ref="V123:V186" si="21">$B$26*W123*SQRT(AT123/$J$39)</f>
        <v>0</v>
      </c>
      <c r="W123">
        <f t="shared" si="19"/>
        <v>0</v>
      </c>
      <c r="Y123">
        <v>6.6</v>
      </c>
      <c r="Z123">
        <f t="shared" ref="Z123:Z186" si="22">$J$39-$B$26^2/19.62</f>
        <v>723.5367494426622</v>
      </c>
      <c r="AA123">
        <f t="shared" si="18"/>
        <v>586.93149279990075</v>
      </c>
      <c r="AB123">
        <f t="shared" si="18"/>
        <v>500.5944648854267</v>
      </c>
      <c r="AC123">
        <f t="shared" si="18"/>
        <v>410.06302323000949</v>
      </c>
      <c r="AD123">
        <f t="shared" si="18"/>
        <v>322.47566166199761</v>
      </c>
      <c r="AE123">
        <f t="shared" si="18"/>
        <v>252.48552816884032</v>
      </c>
      <c r="AF123">
        <f t="shared" si="18"/>
        <v>217.20885889393548</v>
      </c>
      <c r="AG123">
        <f t="shared" si="18"/>
        <v>215.80721454039855</v>
      </c>
      <c r="AH123">
        <f t="shared" si="18"/>
        <v>215.12319091947404</v>
      </c>
      <c r="AI123">
        <f t="shared" si="18"/>
        <v>214.61258665446107</v>
      </c>
      <c r="AJ123">
        <f t="shared" si="18"/>
        <v>214.44485663835297</v>
      </c>
      <c r="AK123">
        <f t="shared" si="18"/>
        <v>214.23020098207112</v>
      </c>
      <c r="AL123">
        <f t="shared" si="18"/>
        <v>214.23024959765021</v>
      </c>
      <c r="AM123">
        <f t="shared" si="18"/>
        <v>214.10968278062111</v>
      </c>
      <c r="AN123">
        <f t="shared" si="18"/>
        <v>214.16140305587484</v>
      </c>
      <c r="AO123">
        <f t="shared" si="18"/>
        <v>214.12141626596051</v>
      </c>
      <c r="AP123">
        <f t="shared" si="12"/>
        <v>214.29178279692758</v>
      </c>
      <c r="AQ123">
        <f t="shared" si="12"/>
        <v>214.33124882356012</v>
      </c>
      <c r="AR123">
        <f t="shared" si="12"/>
        <v>214.51720435435681</v>
      </c>
      <c r="AS123">
        <f t="shared" si="12"/>
        <v>214.52231633707856</v>
      </c>
      <c r="AT123">
        <f t="shared" ref="AT123:AT186" si="23">0.5*(AS122+AT122+$J$38/9.81*(U122-V122)-$B$37*$J$41/(19.62*$J$37)*(U122*ABS(U122)-V122*ABS(V122)))</f>
        <v>214.97984202232431</v>
      </c>
    </row>
    <row r="124" spans="1:46" x14ac:dyDescent="0.3">
      <c r="A124">
        <v>6.7</v>
      </c>
      <c r="B124">
        <f t="shared" si="20"/>
        <v>3.1131664321753987</v>
      </c>
      <c r="C124">
        <f t="shared" si="17"/>
        <v>3.2825778727191075</v>
      </c>
      <c r="D124">
        <f t="shared" si="17"/>
        <v>2.8640290586989767</v>
      </c>
      <c r="E124">
        <f t="shared" si="17"/>
        <v>2.2701565886593729</v>
      </c>
      <c r="F124">
        <f t="shared" si="17"/>
        <v>1.549200099446864</v>
      </c>
      <c r="G124">
        <f t="shared" si="17"/>
        <v>0.79989939578794489</v>
      </c>
      <c r="H124">
        <f t="shared" si="17"/>
        <v>0.1858118624133708</v>
      </c>
      <c r="I124">
        <f t="shared" si="17"/>
        <v>-0.11607925709226929</v>
      </c>
      <c r="J124">
        <f t="shared" si="17"/>
        <v>-0.10380201473363716</v>
      </c>
      <c r="K124">
        <f t="shared" si="17"/>
        <v>-9.2590508755740306E-2</v>
      </c>
      <c r="L124">
        <f t="shared" si="17"/>
        <v>-8.316200120637289E-2</v>
      </c>
      <c r="M124">
        <f t="shared" si="17"/>
        <v>-7.3571335698243798E-2</v>
      </c>
      <c r="N124">
        <f t="shared" si="17"/>
        <v>-6.5056642013600577E-2</v>
      </c>
      <c r="O124">
        <f t="shared" si="17"/>
        <v>-5.5981485107213874E-2</v>
      </c>
      <c r="P124">
        <f t="shared" si="17"/>
        <v>-4.8269983079511629E-2</v>
      </c>
      <c r="Q124">
        <f t="shared" si="17"/>
        <v>-4.038706753977786E-2</v>
      </c>
      <c r="R124">
        <f t="shared" si="11"/>
        <v>-3.3521643774887921E-2</v>
      </c>
      <c r="S124">
        <f t="shared" si="11"/>
        <v>-2.5926481413946958E-2</v>
      </c>
      <c r="T124">
        <f t="shared" si="11"/>
        <v>-1.8948090827159262E-2</v>
      </c>
      <c r="U124">
        <f t="shared" si="11"/>
        <v>-1.1071040633901545E-2</v>
      </c>
      <c r="V124">
        <f t="shared" si="21"/>
        <v>0</v>
      </c>
      <c r="W124">
        <f t="shared" si="19"/>
        <v>0</v>
      </c>
      <c r="Y124">
        <v>6.7</v>
      </c>
      <c r="Z124">
        <f t="shared" si="22"/>
        <v>723.5367494426622</v>
      </c>
      <c r="AA124">
        <f t="shared" si="18"/>
        <v>624.08171070337733</v>
      </c>
      <c r="AB124">
        <f t="shared" si="18"/>
        <v>558.24690085205225</v>
      </c>
      <c r="AC124">
        <f t="shared" si="18"/>
        <v>482.52639201540472</v>
      </c>
      <c r="AD124">
        <f t="shared" si="18"/>
        <v>398.79746104766645</v>
      </c>
      <c r="AE124">
        <f t="shared" si="18"/>
        <v>315.4333350728777</v>
      </c>
      <c r="AF124">
        <f t="shared" si="18"/>
        <v>247.99776361212236</v>
      </c>
      <c r="AG124">
        <f t="shared" si="18"/>
        <v>214.24080498608487</v>
      </c>
      <c r="AH124">
        <f t="shared" si="18"/>
        <v>213.73033948492852</v>
      </c>
      <c r="AI124">
        <f t="shared" si="18"/>
        <v>213.56289080221558</v>
      </c>
      <c r="AJ124">
        <f t="shared" si="18"/>
        <v>213.34847409378753</v>
      </c>
      <c r="AK124">
        <f t="shared" si="18"/>
        <v>213.3490653234191</v>
      </c>
      <c r="AL124">
        <f t="shared" si="18"/>
        <v>213.22923032654197</v>
      </c>
      <c r="AM124">
        <f t="shared" si="18"/>
        <v>213.28236985135393</v>
      </c>
      <c r="AN124">
        <f t="shared" si="18"/>
        <v>213.24460917814318</v>
      </c>
      <c r="AO124">
        <f t="shared" si="18"/>
        <v>213.41889830474742</v>
      </c>
      <c r="AP124">
        <f t="shared" si="12"/>
        <v>213.46467695263243</v>
      </c>
      <c r="AQ124">
        <f t="shared" si="12"/>
        <v>213.66105954243136</v>
      </c>
      <c r="AR124">
        <f t="shared" si="12"/>
        <v>213.68248200957774</v>
      </c>
      <c r="AS124">
        <f t="shared" si="12"/>
        <v>213.82871490491561</v>
      </c>
      <c r="AT124">
        <f t="shared" si="23"/>
        <v>214.18591568952687</v>
      </c>
    </row>
    <row r="125" spans="1:46" x14ac:dyDescent="0.3">
      <c r="A125">
        <v>6.8</v>
      </c>
      <c r="B125">
        <f t="shared" si="20"/>
        <v>3.670001411626854</v>
      </c>
      <c r="C125">
        <f t="shared" si="17"/>
        <v>3.7780858202553937</v>
      </c>
      <c r="D125">
        <f t="shared" si="17"/>
        <v>3.4523090652718911</v>
      </c>
      <c r="E125">
        <f t="shared" si="17"/>
        <v>2.970201962979087</v>
      </c>
      <c r="F125">
        <f t="shared" si="17"/>
        <v>2.3368131508875516</v>
      </c>
      <c r="G125">
        <f t="shared" si="17"/>
        <v>1.5919456619027892</v>
      </c>
      <c r="H125">
        <f t="shared" si="17"/>
        <v>0.82833941422858026</v>
      </c>
      <c r="I125">
        <f t="shared" si="17"/>
        <v>0.20578380281364045</v>
      </c>
      <c r="J125">
        <f t="shared" si="17"/>
        <v>-0.10106830728427234</v>
      </c>
      <c r="K125">
        <f t="shared" si="17"/>
        <v>-9.1640384084765047E-2</v>
      </c>
      <c r="L125">
        <f t="shared" si="17"/>
        <v>-8.2048482748349652E-2</v>
      </c>
      <c r="M125">
        <f t="shared" si="17"/>
        <v>-7.3532559066173828E-2</v>
      </c>
      <c r="N125">
        <f t="shared" si="17"/>
        <v>-6.4453122847922581E-2</v>
      </c>
      <c r="O125">
        <f t="shared" si="17"/>
        <v>-5.6735300480422336E-2</v>
      </c>
      <c r="P125">
        <f t="shared" si="17"/>
        <v>-4.8839389834698738E-2</v>
      </c>
      <c r="Q125">
        <f t="shared" si="17"/>
        <v>-4.1953045705186168E-2</v>
      </c>
      <c r="R125">
        <f t="shared" si="11"/>
        <v>-3.432059500790785E-2</v>
      </c>
      <c r="S125">
        <f t="shared" si="11"/>
        <v>-2.7281809119792718E-2</v>
      </c>
      <c r="T125">
        <f t="shared" si="11"/>
        <v>-1.9304747948416141E-2</v>
      </c>
      <c r="U125">
        <f t="shared" si="11"/>
        <v>-1.1894861564641758E-2</v>
      </c>
      <c r="V125">
        <f t="shared" si="21"/>
        <v>0</v>
      </c>
      <c r="W125">
        <f t="shared" si="19"/>
        <v>0</v>
      </c>
      <c r="Y125">
        <v>6.8</v>
      </c>
      <c r="Z125">
        <f t="shared" si="22"/>
        <v>723.5367494426622</v>
      </c>
      <c r="AA125">
        <f t="shared" si="18"/>
        <v>653.84387553348063</v>
      </c>
      <c r="AB125">
        <f t="shared" si="18"/>
        <v>605.93740206927953</v>
      </c>
      <c r="AC125">
        <f t="shared" si="18"/>
        <v>546.87702606702567</v>
      </c>
      <c r="AD125">
        <f t="shared" si="18"/>
        <v>475.41511491248082</v>
      </c>
      <c r="AE125">
        <f t="shared" si="18"/>
        <v>394.27705087470218</v>
      </c>
      <c r="AF125">
        <f t="shared" si="18"/>
        <v>312.45673539335132</v>
      </c>
      <c r="AG125">
        <f t="shared" si="18"/>
        <v>245.92042909915426</v>
      </c>
      <c r="AH125">
        <f t="shared" si="18"/>
        <v>212.6807204544919</v>
      </c>
      <c r="AI125">
        <f t="shared" si="18"/>
        <v>212.46637868103304</v>
      </c>
      <c r="AJ125">
        <f t="shared" si="18"/>
        <v>212.46721381078589</v>
      </c>
      <c r="AK125">
        <f t="shared" si="18"/>
        <v>212.34759508638763</v>
      </c>
      <c r="AL125">
        <f t="shared" si="18"/>
        <v>212.40126059262258</v>
      </c>
      <c r="AM125">
        <f t="shared" si="18"/>
        <v>212.36421888726761</v>
      </c>
      <c r="AN125">
        <f t="shared" si="18"/>
        <v>212.53991516784561</v>
      </c>
      <c r="AO125">
        <f t="shared" si="18"/>
        <v>212.58790986621116</v>
      </c>
      <c r="AP125">
        <f t="shared" si="12"/>
        <v>212.78820536223841</v>
      </c>
      <c r="AQ125">
        <f t="shared" si="12"/>
        <v>212.81593302093924</v>
      </c>
      <c r="AR125">
        <f t="shared" si="12"/>
        <v>212.97258603782797</v>
      </c>
      <c r="AS125">
        <f t="shared" si="12"/>
        <v>212.94912991843339</v>
      </c>
      <c r="AT125">
        <f t="shared" si="23"/>
        <v>213.4317566135754</v>
      </c>
    </row>
    <row r="126" spans="1:46" x14ac:dyDescent="0.3">
      <c r="A126">
        <v>6.9</v>
      </c>
      <c r="B126">
        <f t="shared" si="20"/>
        <v>4.0508718855577932</v>
      </c>
      <c r="C126">
        <f t="shared" ref="C126:R189" si="24">0.5*(B125+D125+9.81/$J$38*(Z125-AB125)-$B$37*$J$41/(2*$J$37)*(B125*ABS(B125)+D125*ABS(D125)))</f>
        <v>4.1190630510390411</v>
      </c>
      <c r="D126">
        <f t="shared" si="24"/>
        <v>3.8816084347480588</v>
      </c>
      <c r="E126">
        <f t="shared" si="24"/>
        <v>3.5170125226354743</v>
      </c>
      <c r="F126">
        <f t="shared" si="24"/>
        <v>3.011497499855881</v>
      </c>
      <c r="G126">
        <f t="shared" si="24"/>
        <v>2.3643726219262429</v>
      </c>
      <c r="H126">
        <f t="shared" si="24"/>
        <v>1.6115135195402714</v>
      </c>
      <c r="I126">
        <f t="shared" si="24"/>
        <v>0.84323827552417374</v>
      </c>
      <c r="J126">
        <f t="shared" si="24"/>
        <v>0.21793616218016129</v>
      </c>
      <c r="K126">
        <f t="shared" si="24"/>
        <v>-9.0526601564593925E-2</v>
      </c>
      <c r="L126">
        <f t="shared" si="24"/>
        <v>-8.2011125901870055E-2</v>
      </c>
      <c r="M126">
        <f t="shared" si="24"/>
        <v>-7.293038364043504E-2</v>
      </c>
      <c r="N126">
        <f t="shared" si="24"/>
        <v>-6.5211286149334954E-2</v>
      </c>
      <c r="O126">
        <f t="shared" si="24"/>
        <v>-5.7311062327038052E-2</v>
      </c>
      <c r="P126">
        <f t="shared" si="24"/>
        <v>-5.0418371714731965E-2</v>
      </c>
      <c r="Q126">
        <f t="shared" si="24"/>
        <v>-4.2772908527977119E-2</v>
      </c>
      <c r="R126">
        <f t="shared" si="11"/>
        <v>-3.571320015561142E-2</v>
      </c>
      <c r="S126">
        <f t="shared" si="11"/>
        <v>-2.7698861017085626E-2</v>
      </c>
      <c r="T126">
        <f t="shared" si="11"/>
        <v>-2.0228590313234204E-2</v>
      </c>
      <c r="U126">
        <f t="shared" si="11"/>
        <v>-1.1860332580465894E-2</v>
      </c>
      <c r="V126">
        <f t="shared" si="21"/>
        <v>0</v>
      </c>
      <c r="W126">
        <f t="shared" si="19"/>
        <v>0</v>
      </c>
      <c r="Y126">
        <v>6.9</v>
      </c>
      <c r="Z126">
        <f t="shared" si="22"/>
        <v>723.5367494426622</v>
      </c>
      <c r="AA126">
        <f t="shared" ref="AA126:AP189" si="25">0.5*(Z125+AB125+$J$38/9.81*(B125-D125)-$B$37*$J$41/(19.62*$J$37)*(B125*ABS(B125)-D125*ABS(D125)))</f>
        <v>676.05436750724391</v>
      </c>
      <c r="AB126">
        <f t="shared" si="25"/>
        <v>642.36036249270694</v>
      </c>
      <c r="AC126">
        <f t="shared" si="25"/>
        <v>598.66820359098097</v>
      </c>
      <c r="AD126">
        <f t="shared" si="25"/>
        <v>542.22931467486842</v>
      </c>
      <c r="AE126">
        <f t="shared" si="25"/>
        <v>472.3579613526552</v>
      </c>
      <c r="AF126">
        <f t="shared" si="25"/>
        <v>392.16212444009568</v>
      </c>
      <c r="AG126">
        <f t="shared" si="25"/>
        <v>310.88653927194076</v>
      </c>
      <c r="AH126">
        <f t="shared" si="25"/>
        <v>244.65582184256175</v>
      </c>
      <c r="AI126">
        <f t="shared" si="25"/>
        <v>211.5851690215512</v>
      </c>
      <c r="AJ126">
        <f t="shared" si="25"/>
        <v>211.46560157654162</v>
      </c>
      <c r="AK126">
        <f t="shared" si="25"/>
        <v>211.51949379937409</v>
      </c>
      <c r="AL126">
        <f t="shared" si="25"/>
        <v>211.48265507825371</v>
      </c>
      <c r="AM126">
        <f t="shared" si="25"/>
        <v>211.65886481125031</v>
      </c>
      <c r="AN126">
        <f t="shared" si="25"/>
        <v>211.70756799567249</v>
      </c>
      <c r="AO126">
        <f t="shared" si="25"/>
        <v>211.9092605708625</v>
      </c>
      <c r="AP126">
        <f t="shared" si="12"/>
        <v>211.93919663682672</v>
      </c>
      <c r="AQ126">
        <f t="shared" si="12"/>
        <v>212.09975535762001</v>
      </c>
      <c r="AR126">
        <f t="shared" si="12"/>
        <v>212.08259843477194</v>
      </c>
      <c r="AS126">
        <f t="shared" si="12"/>
        <v>212.19856058747231</v>
      </c>
      <c r="AT126">
        <f t="shared" si="23"/>
        <v>212.57205597185822</v>
      </c>
    </row>
    <row r="127" spans="1:46" x14ac:dyDescent="0.3">
      <c r="A127">
        <v>7</v>
      </c>
      <c r="B127">
        <f t="shared" si="20"/>
        <v>4.3033014912121939</v>
      </c>
      <c r="C127">
        <f t="shared" si="24"/>
        <v>4.3471719345598201</v>
      </c>
      <c r="D127">
        <f t="shared" si="24"/>
        <v>4.1813843627653098</v>
      </c>
      <c r="E127">
        <f t="shared" si="24"/>
        <v>3.9208337454041788</v>
      </c>
      <c r="F127">
        <f t="shared" si="24"/>
        <v>3.542715073123361</v>
      </c>
      <c r="G127">
        <f t="shared" si="24"/>
        <v>3.0296566865103998</v>
      </c>
      <c r="H127">
        <f t="shared" si="24"/>
        <v>2.378404989989845</v>
      </c>
      <c r="I127">
        <f t="shared" si="24"/>
        <v>1.6232642683683844</v>
      </c>
      <c r="J127">
        <f t="shared" si="24"/>
        <v>0.85366800926742137</v>
      </c>
      <c r="K127">
        <f t="shared" si="24"/>
        <v>0.22755621446673069</v>
      </c>
      <c r="L127">
        <f t="shared" si="24"/>
        <v>-8.1408622938263411E-2</v>
      </c>
      <c r="M127">
        <f t="shared" si="24"/>
        <v>-7.3689923916647193E-2</v>
      </c>
      <c r="N127">
        <f t="shared" si="24"/>
        <v>-6.5788355787594649E-2</v>
      </c>
      <c r="O127">
        <f t="shared" si="24"/>
        <v>-5.88943596489368E-2</v>
      </c>
      <c r="P127">
        <f t="shared" si="24"/>
        <v>-5.1244562139510522E-2</v>
      </c>
      <c r="Q127">
        <f t="shared" si="24"/>
        <v>-4.4178503391132953E-2</v>
      </c>
      <c r="R127">
        <f t="shared" si="11"/>
        <v>-3.6151162533304519E-2</v>
      </c>
      <c r="S127">
        <f t="shared" si="11"/>
        <v>-2.865998441692931E-2</v>
      </c>
      <c r="T127">
        <f t="shared" si="11"/>
        <v>-2.0254461684636637E-2</v>
      </c>
      <c r="U127">
        <f t="shared" si="11"/>
        <v>-1.2467887472102602E-2</v>
      </c>
      <c r="V127">
        <f t="shared" si="21"/>
        <v>0</v>
      </c>
      <c r="W127">
        <f t="shared" si="19"/>
        <v>0</v>
      </c>
      <c r="Y127">
        <v>7</v>
      </c>
      <c r="Z127">
        <f t="shared" si="22"/>
        <v>723.5367494426622</v>
      </c>
      <c r="AA127">
        <f t="shared" si="25"/>
        <v>691.74814389960534</v>
      </c>
      <c r="AB127">
        <f t="shared" si="25"/>
        <v>668.66040807884281</v>
      </c>
      <c r="AC127">
        <f t="shared" si="25"/>
        <v>637.52978045038401</v>
      </c>
      <c r="AD127">
        <f t="shared" si="25"/>
        <v>595.4360506843509</v>
      </c>
      <c r="AE127">
        <f t="shared" si="25"/>
        <v>539.97756366987494</v>
      </c>
      <c r="AF127">
        <f t="shared" si="25"/>
        <v>470.70248015229203</v>
      </c>
      <c r="AG127">
        <f t="shared" si="25"/>
        <v>390.85787103782428</v>
      </c>
      <c r="AH127">
        <f t="shared" si="25"/>
        <v>309.78018358720425</v>
      </c>
      <c r="AI127">
        <f t="shared" si="25"/>
        <v>243.65429995374589</v>
      </c>
      <c r="AJ127">
        <f t="shared" si="25"/>
        <v>210.63754341051046</v>
      </c>
      <c r="AK127">
        <f t="shared" si="25"/>
        <v>210.60074223843483</v>
      </c>
      <c r="AL127">
        <f t="shared" si="25"/>
        <v>210.7771657211828</v>
      </c>
      <c r="AM127">
        <f t="shared" si="25"/>
        <v>210.82606099168908</v>
      </c>
      <c r="AN127">
        <f t="shared" si="25"/>
        <v>211.02825657468995</v>
      </c>
      <c r="AO127">
        <f t="shared" si="25"/>
        <v>211.05889331363471</v>
      </c>
      <c r="AP127">
        <f t="shared" si="12"/>
        <v>211.22084191813892</v>
      </c>
      <c r="AQ127">
        <f t="shared" si="12"/>
        <v>211.20588726464072</v>
      </c>
      <c r="AR127">
        <f t="shared" si="12"/>
        <v>211.32574825644596</v>
      </c>
      <c r="AS127">
        <f t="shared" si="12"/>
        <v>211.27568796405473</v>
      </c>
      <c r="AT127">
        <f t="shared" si="23"/>
        <v>211.7687160702983</v>
      </c>
    </row>
    <row r="128" spans="1:46" x14ac:dyDescent="0.3">
      <c r="A128">
        <v>7.1</v>
      </c>
      <c r="B128">
        <f t="shared" si="20"/>
        <v>4.4668916285211138</v>
      </c>
      <c r="C128">
        <f t="shared" si="24"/>
        <v>4.4954463389101296</v>
      </c>
      <c r="D128">
        <f t="shared" si="24"/>
        <v>4.3844609650575022</v>
      </c>
      <c r="E128">
        <f t="shared" si="24"/>
        <v>4.2051735381162114</v>
      </c>
      <c r="F128">
        <f t="shared" si="24"/>
        <v>3.9370002797030819</v>
      </c>
      <c r="G128">
        <f t="shared" si="24"/>
        <v>3.5549262876639545</v>
      </c>
      <c r="H128">
        <f t="shared" si="24"/>
        <v>3.0400110467567618</v>
      </c>
      <c r="I128">
        <f t="shared" si="24"/>
        <v>2.3879701495431371</v>
      </c>
      <c r="J128">
        <f t="shared" si="24"/>
        <v>1.6324812133258177</v>
      </c>
      <c r="K128">
        <f t="shared" si="24"/>
        <v>0.8626727879599887</v>
      </c>
      <c r="L128">
        <f t="shared" si="24"/>
        <v>0.23586798321960217</v>
      </c>
      <c r="M128">
        <f t="shared" si="24"/>
        <v>-7.4266625877400128E-2</v>
      </c>
      <c r="N128">
        <f t="shared" si="24"/>
        <v>-6.7372993612778487E-2</v>
      </c>
      <c r="O128">
        <f t="shared" si="24"/>
        <v>-5.9721826938582696E-2</v>
      </c>
      <c r="P128">
        <f t="shared" si="24"/>
        <v>-5.2654457012556104E-2</v>
      </c>
      <c r="Q128">
        <f t="shared" si="24"/>
        <v>-4.4622792866894988E-2</v>
      </c>
      <c r="R128">
        <f t="shared" si="11"/>
        <v>-3.7125280972476728E-2</v>
      </c>
      <c r="S128">
        <f t="shared" si="11"/>
        <v>-2.8706773675201993E-2</v>
      </c>
      <c r="T128">
        <f t="shared" si="11"/>
        <v>-2.0899302503208747E-2</v>
      </c>
      <c r="U128">
        <f t="shared" si="11"/>
        <v>-1.225726196902722E-2</v>
      </c>
      <c r="V128">
        <f t="shared" si="21"/>
        <v>0</v>
      </c>
      <c r="W128">
        <f t="shared" si="19"/>
        <v>0</v>
      </c>
      <c r="Y128">
        <v>7.1</v>
      </c>
      <c r="Z128">
        <f t="shared" si="22"/>
        <v>723.5367494426622</v>
      </c>
      <c r="AA128">
        <f t="shared" si="25"/>
        <v>702.43674650456262</v>
      </c>
      <c r="AB128">
        <f t="shared" si="25"/>
        <v>686.80322520247876</v>
      </c>
      <c r="AC128">
        <f t="shared" si="25"/>
        <v>665.2510693022374</v>
      </c>
      <c r="AD128">
        <f t="shared" si="25"/>
        <v>635.08378868810451</v>
      </c>
      <c r="AE128">
        <f t="shared" si="25"/>
        <v>593.59893685299892</v>
      </c>
      <c r="AF128">
        <f t="shared" si="25"/>
        <v>538.53271965287877</v>
      </c>
      <c r="AG128">
        <f t="shared" si="25"/>
        <v>469.50885313333464</v>
      </c>
      <c r="AH128">
        <f t="shared" si="25"/>
        <v>389.81575251880446</v>
      </c>
      <c r="AI128">
        <f t="shared" si="25"/>
        <v>308.82138766678707</v>
      </c>
      <c r="AJ128">
        <f t="shared" si="25"/>
        <v>242.78863357655311</v>
      </c>
      <c r="AK128">
        <f t="shared" si="25"/>
        <v>209.89529181784201</v>
      </c>
      <c r="AL128">
        <f t="shared" si="25"/>
        <v>209.94421331855136</v>
      </c>
      <c r="AM128">
        <f t="shared" si="25"/>
        <v>210.14661183595578</v>
      </c>
      <c r="AN128">
        <f t="shared" si="25"/>
        <v>210.17743268405778</v>
      </c>
      <c r="AO128">
        <f t="shared" si="25"/>
        <v>210.33987713592214</v>
      </c>
      <c r="AP128">
        <f t="shared" si="12"/>
        <v>210.32561716598141</v>
      </c>
      <c r="AQ128">
        <f t="shared" si="12"/>
        <v>210.44686112560464</v>
      </c>
      <c r="AR128">
        <f t="shared" si="12"/>
        <v>210.39899666202078</v>
      </c>
      <c r="AS128">
        <f t="shared" si="12"/>
        <v>210.49424792930023</v>
      </c>
      <c r="AT128">
        <f t="shared" si="23"/>
        <v>210.87402438576001</v>
      </c>
    </row>
    <row r="129" spans="1:46" x14ac:dyDescent="0.3">
      <c r="A129">
        <v>7.2</v>
      </c>
      <c r="B129">
        <f t="shared" si="20"/>
        <v>4.5706015687398889</v>
      </c>
      <c r="C129">
        <f t="shared" si="24"/>
        <v>4.5905830197321267</v>
      </c>
      <c r="D129">
        <f t="shared" si="24"/>
        <v>4.5177757332752213</v>
      </c>
      <c r="E129">
        <f t="shared" si="24"/>
        <v>4.3990362299162129</v>
      </c>
      <c r="F129">
        <f t="shared" si="24"/>
        <v>4.2155274338998963</v>
      </c>
      <c r="G129">
        <f t="shared" si="24"/>
        <v>3.9453894908175626</v>
      </c>
      <c r="H129">
        <f t="shared" si="24"/>
        <v>3.5626804311348756</v>
      </c>
      <c r="I129">
        <f t="shared" si="24"/>
        <v>3.0478322416195014</v>
      </c>
      <c r="J129">
        <f t="shared" si="24"/>
        <v>2.3961075662954698</v>
      </c>
      <c r="K129">
        <f t="shared" si="24"/>
        <v>1.6403868976806484</v>
      </c>
      <c r="L129">
        <f t="shared" si="24"/>
        <v>0.86969988845280932</v>
      </c>
      <c r="M129">
        <f t="shared" si="24"/>
        <v>0.24217520651095592</v>
      </c>
      <c r="N129">
        <f t="shared" si="24"/>
        <v>-6.8200058757593121E-2</v>
      </c>
      <c r="O129">
        <f t="shared" si="24"/>
        <v>-6.1133045339827038E-2</v>
      </c>
      <c r="P129">
        <f t="shared" si="24"/>
        <v>-5.3100023339165879E-2</v>
      </c>
      <c r="Q129">
        <f t="shared" si="24"/>
        <v>-4.560121833698394E-2</v>
      </c>
      <c r="R129">
        <f t="shared" si="11"/>
        <v>-3.7178406870563813E-2</v>
      </c>
      <c r="S129">
        <f t="shared" si="11"/>
        <v>-2.9364616944573992E-2</v>
      </c>
      <c r="T129">
        <f t="shared" si="11"/>
        <v>-2.0709600667825425E-2</v>
      </c>
      <c r="U129">
        <f t="shared" si="11"/>
        <v>-1.2733844875979295E-2</v>
      </c>
      <c r="V129">
        <f t="shared" si="21"/>
        <v>0</v>
      </c>
      <c r="W129">
        <f t="shared" si="19"/>
        <v>0</v>
      </c>
      <c r="Y129">
        <v>7.2</v>
      </c>
      <c r="Z129">
        <f t="shared" si="22"/>
        <v>723.5367494426622</v>
      </c>
      <c r="AA129">
        <f t="shared" si="25"/>
        <v>709.45535121174976</v>
      </c>
      <c r="AB129">
        <f t="shared" si="25"/>
        <v>698.93446566943555</v>
      </c>
      <c r="AC129">
        <f t="shared" si="25"/>
        <v>684.20587533135767</v>
      </c>
      <c r="AD129">
        <f t="shared" si="25"/>
        <v>663.22975188755288</v>
      </c>
      <c r="AE129">
        <f t="shared" si="25"/>
        <v>633.44053079183163</v>
      </c>
      <c r="AF129">
        <f t="shared" si="25"/>
        <v>592.2211276648477</v>
      </c>
      <c r="AG129">
        <f t="shared" si="25"/>
        <v>537.34836906354587</v>
      </c>
      <c r="AH129">
        <f t="shared" si="25"/>
        <v>468.46177369315768</v>
      </c>
      <c r="AI129">
        <f t="shared" si="25"/>
        <v>388.90891736195982</v>
      </c>
      <c r="AJ129">
        <f t="shared" si="25"/>
        <v>308.06770533068368</v>
      </c>
      <c r="AK129">
        <f t="shared" si="25"/>
        <v>242.13124303523855</v>
      </c>
      <c r="AL129">
        <f t="shared" si="25"/>
        <v>209.26480025963323</v>
      </c>
      <c r="AM129">
        <f t="shared" si="25"/>
        <v>209.29563919531205</v>
      </c>
      <c r="AN129">
        <f t="shared" si="25"/>
        <v>209.45827945999605</v>
      </c>
      <c r="AO129">
        <f t="shared" si="25"/>
        <v>209.44419777285844</v>
      </c>
      <c r="AP129">
        <f t="shared" si="12"/>
        <v>209.56593085980865</v>
      </c>
      <c r="AQ129">
        <f t="shared" si="12"/>
        <v>209.51875454527251</v>
      </c>
      <c r="AR129">
        <f t="shared" si="12"/>
        <v>209.61538115658087</v>
      </c>
      <c r="AS129">
        <f t="shared" si="12"/>
        <v>209.55000245602434</v>
      </c>
      <c r="AT129">
        <f t="shared" si="23"/>
        <v>210.04690847565573</v>
      </c>
    </row>
    <row r="130" spans="1:46" x14ac:dyDescent="0.3">
      <c r="A130">
        <v>7.3</v>
      </c>
      <c r="B130">
        <f t="shared" si="20"/>
        <v>4.6357338148256586</v>
      </c>
      <c r="C130">
        <f t="shared" si="24"/>
        <v>4.6501219516361836</v>
      </c>
      <c r="D130">
        <f t="shared" si="24"/>
        <v>4.6041175473181939</v>
      </c>
      <c r="E130">
        <f t="shared" si="24"/>
        <v>4.526909260584584</v>
      </c>
      <c r="F130">
        <f t="shared" si="24"/>
        <v>4.4058722360308904</v>
      </c>
      <c r="G130">
        <f t="shared" si="24"/>
        <v>4.2214442759499837</v>
      </c>
      <c r="H130">
        <f t="shared" si="24"/>
        <v>3.9512538097782999</v>
      </c>
      <c r="I130">
        <f t="shared" si="24"/>
        <v>3.5690075892105257</v>
      </c>
      <c r="J130">
        <f t="shared" si="24"/>
        <v>3.0543391394692727</v>
      </c>
      <c r="K130">
        <f t="shared" si="24"/>
        <v>2.4022636180831269</v>
      </c>
      <c r="L130">
        <f t="shared" si="24"/>
        <v>1.6462851603710815</v>
      </c>
      <c r="M130">
        <f t="shared" si="24"/>
        <v>0.8756504130786853</v>
      </c>
      <c r="N130">
        <f t="shared" si="24"/>
        <v>0.24840525202515684</v>
      </c>
      <c r="O130">
        <f t="shared" si="24"/>
        <v>-6.1578209919463125E-2</v>
      </c>
      <c r="P130">
        <f t="shared" si="24"/>
        <v>-5.4079780984049586E-2</v>
      </c>
      <c r="Q130">
        <f t="shared" si="24"/>
        <v>-4.565563270905821E-2</v>
      </c>
      <c r="R130">
        <f t="shared" si="11"/>
        <v>-3.7840566578467821E-2</v>
      </c>
      <c r="S130">
        <f t="shared" si="11"/>
        <v>-2.9181258861722754E-2</v>
      </c>
      <c r="T130">
        <f t="shared" si="11"/>
        <v>-2.1199189652967139E-2</v>
      </c>
      <c r="U130">
        <f t="shared" si="11"/>
        <v>-1.2429810553827976E-2</v>
      </c>
      <c r="V130">
        <f t="shared" si="21"/>
        <v>0</v>
      </c>
      <c r="W130">
        <f t="shared" si="19"/>
        <v>0</v>
      </c>
      <c r="Y130">
        <v>7.3</v>
      </c>
      <c r="Z130">
        <f t="shared" si="22"/>
        <v>723.5367494426622</v>
      </c>
      <c r="AA130">
        <f t="shared" si="25"/>
        <v>713.98189014895979</v>
      </c>
      <c r="AB130">
        <f t="shared" si="25"/>
        <v>706.78865066923186</v>
      </c>
      <c r="AC130">
        <f t="shared" si="25"/>
        <v>696.79524249737608</v>
      </c>
      <c r="AD130">
        <f t="shared" si="25"/>
        <v>682.40716868153527</v>
      </c>
      <c r="AE130">
        <f t="shared" si="25"/>
        <v>661.66534292789424</v>
      </c>
      <c r="AF130">
        <f t="shared" si="25"/>
        <v>632.05625588047371</v>
      </c>
      <c r="AG130">
        <f t="shared" si="25"/>
        <v>590.98875733175373</v>
      </c>
      <c r="AH130">
        <f t="shared" si="25"/>
        <v>536.29838310637888</v>
      </c>
      <c r="AI130">
        <f t="shared" si="25"/>
        <v>467.61911485144242</v>
      </c>
      <c r="AJ130">
        <f t="shared" si="25"/>
        <v>388.20990423695707</v>
      </c>
      <c r="AK130">
        <f t="shared" si="25"/>
        <v>307.42555402386307</v>
      </c>
      <c r="AL130">
        <f t="shared" si="25"/>
        <v>241.48175811338345</v>
      </c>
      <c r="AM130">
        <f t="shared" si="25"/>
        <v>208.57652278391316</v>
      </c>
      <c r="AN130">
        <f t="shared" si="25"/>
        <v>208.5624535223383</v>
      </c>
      <c r="AO130">
        <f t="shared" si="25"/>
        <v>208.68437590727117</v>
      </c>
      <c r="AP130">
        <f t="shared" si="12"/>
        <v>208.63737153669771</v>
      </c>
      <c r="AQ130">
        <f t="shared" si="12"/>
        <v>208.73447956805717</v>
      </c>
      <c r="AR130">
        <f t="shared" si="12"/>
        <v>208.66978180898619</v>
      </c>
      <c r="AS130">
        <f t="shared" si="12"/>
        <v>208.75449892293938</v>
      </c>
      <c r="AT130">
        <f t="shared" si="23"/>
        <v>209.13645130292824</v>
      </c>
    </row>
    <row r="131" spans="1:46" x14ac:dyDescent="0.3">
      <c r="A131">
        <v>7.4</v>
      </c>
      <c r="B131">
        <f t="shared" si="20"/>
        <v>4.6759575642116076</v>
      </c>
      <c r="C131">
        <f t="shared" si="24"/>
        <v>4.6876739425964908</v>
      </c>
      <c r="D131">
        <f t="shared" si="24"/>
        <v>4.6585439732290572</v>
      </c>
      <c r="E131">
        <f t="shared" si="24"/>
        <v>4.6100734629651985</v>
      </c>
      <c r="F131">
        <f t="shared" si="24"/>
        <v>4.5316305557595049</v>
      </c>
      <c r="G131">
        <f t="shared" si="24"/>
        <v>4.4101975597075977</v>
      </c>
      <c r="H131">
        <f t="shared" si="24"/>
        <v>4.2259410833856563</v>
      </c>
      <c r="I131">
        <f t="shared" si="24"/>
        <v>3.9558061094179777</v>
      </c>
      <c r="J131">
        <f t="shared" si="24"/>
        <v>3.5733527696144902</v>
      </c>
      <c r="K131">
        <f t="shared" si="24"/>
        <v>3.0588362478993578</v>
      </c>
      <c r="L131">
        <f t="shared" si="24"/>
        <v>2.4073407384599284</v>
      </c>
      <c r="M131">
        <f t="shared" si="24"/>
        <v>1.6521044178918454</v>
      </c>
      <c r="N131">
        <f t="shared" si="24"/>
        <v>0.88215504309206161</v>
      </c>
      <c r="O131">
        <f t="shared" si="24"/>
        <v>0.25544824986107345</v>
      </c>
      <c r="P131">
        <f t="shared" si="24"/>
        <v>-5.4133807258630935E-2</v>
      </c>
      <c r="Q131">
        <f t="shared" si="24"/>
        <v>-4.6319135963789594E-2</v>
      </c>
      <c r="R131">
        <f t="shared" si="11"/>
        <v>-3.7658505753106766E-2</v>
      </c>
      <c r="S131">
        <f t="shared" si="11"/>
        <v>-2.9675169706068687E-2</v>
      </c>
      <c r="T131">
        <f t="shared" si="11"/>
        <v>-2.0901502815555102E-2</v>
      </c>
      <c r="U131">
        <f t="shared" si="11"/>
        <v>-1.2843591416034916E-2</v>
      </c>
      <c r="V131">
        <f t="shared" si="21"/>
        <v>0</v>
      </c>
      <c r="W131">
        <f t="shared" si="19"/>
        <v>0</v>
      </c>
      <c r="Y131">
        <v>7.4</v>
      </c>
      <c r="Z131">
        <f t="shared" si="22"/>
        <v>723.5367494426622</v>
      </c>
      <c r="AA131">
        <f t="shared" si="25"/>
        <v>716.80635030052747</v>
      </c>
      <c r="AB131">
        <f t="shared" si="25"/>
        <v>711.79408453334077</v>
      </c>
      <c r="AC131">
        <f t="shared" si="25"/>
        <v>704.90418628792588</v>
      </c>
      <c r="AD131">
        <f t="shared" si="25"/>
        <v>695.11065371873201</v>
      </c>
      <c r="AE131">
        <f t="shared" si="25"/>
        <v>680.86619332287341</v>
      </c>
      <c r="AF131">
        <f t="shared" si="25"/>
        <v>660.24562172083358</v>
      </c>
      <c r="AG131">
        <f t="shared" si="25"/>
        <v>630.80571900262271</v>
      </c>
      <c r="AH131">
        <f t="shared" si="25"/>
        <v>589.9601377022924</v>
      </c>
      <c r="AI131">
        <f t="shared" si="25"/>
        <v>535.4555245278533</v>
      </c>
      <c r="AJ131">
        <f t="shared" si="25"/>
        <v>466.88739409049771</v>
      </c>
      <c r="AK131">
        <f t="shared" si="25"/>
        <v>387.51840606645362</v>
      </c>
      <c r="AL131">
        <f t="shared" si="25"/>
        <v>306.72543869450959</v>
      </c>
      <c r="AM131">
        <f t="shared" si="25"/>
        <v>240.74762543763291</v>
      </c>
      <c r="AN131">
        <f t="shared" si="25"/>
        <v>207.8026701543879</v>
      </c>
      <c r="AO131">
        <f t="shared" si="25"/>
        <v>207.75567207084407</v>
      </c>
      <c r="AP131">
        <f t="shared" si="12"/>
        <v>207.85296185665135</v>
      </c>
      <c r="AQ131">
        <f t="shared" si="12"/>
        <v>207.78842866696809</v>
      </c>
      <c r="AR131">
        <f t="shared" si="12"/>
        <v>207.87361886546017</v>
      </c>
      <c r="AS131">
        <f t="shared" si="12"/>
        <v>207.80101802503367</v>
      </c>
      <c r="AT131">
        <f t="shared" si="23"/>
        <v>208.29927701546592</v>
      </c>
    </row>
    <row r="132" spans="1:46" x14ac:dyDescent="0.3">
      <c r="A132">
        <v>7.5</v>
      </c>
      <c r="B132">
        <f t="shared" si="20"/>
        <v>4.701045814371744</v>
      </c>
      <c r="C132">
        <f t="shared" si="24"/>
        <v>4.7106655057892368</v>
      </c>
      <c r="D132">
        <f t="shared" si="24"/>
        <v>4.693157179749484</v>
      </c>
      <c r="E132">
        <f t="shared" si="24"/>
        <v>4.6626594462796485</v>
      </c>
      <c r="F132">
        <f t="shared" si="24"/>
        <v>4.613534435978611</v>
      </c>
      <c r="G132">
        <f t="shared" si="24"/>
        <v>4.5349417096077644</v>
      </c>
      <c r="H132">
        <f t="shared" si="24"/>
        <v>4.4132174934301567</v>
      </c>
      <c r="I132">
        <f t="shared" si="24"/>
        <v>4.2284606583544591</v>
      </c>
      <c r="J132">
        <f t="shared" si="24"/>
        <v>3.9583513381569273</v>
      </c>
      <c r="K132">
        <f t="shared" si="24"/>
        <v>3.576619570373937</v>
      </c>
      <c r="L132">
        <f t="shared" si="24"/>
        <v>3.0632525771313004</v>
      </c>
      <c r="M132">
        <f t="shared" si="24"/>
        <v>2.4129688862956211</v>
      </c>
      <c r="N132">
        <f t="shared" si="24"/>
        <v>1.6587337530548469</v>
      </c>
      <c r="O132">
        <f t="shared" si="24"/>
        <v>0.88948046511390844</v>
      </c>
      <c r="P132">
        <f t="shared" si="24"/>
        <v>0.2631981297123962</v>
      </c>
      <c r="Q132">
        <f t="shared" si="24"/>
        <v>-4.613669746610552E-2</v>
      </c>
      <c r="R132">
        <f t="shared" si="11"/>
        <v>-3.8153766835060263E-2</v>
      </c>
      <c r="S132">
        <f t="shared" si="11"/>
        <v>-2.9378784378345416E-2</v>
      </c>
      <c r="T132">
        <f t="shared" si="11"/>
        <v>-2.1319607281877078E-2</v>
      </c>
      <c r="U132">
        <f t="shared" si="11"/>
        <v>-1.2497535436787855E-2</v>
      </c>
      <c r="V132">
        <f t="shared" si="21"/>
        <v>0</v>
      </c>
      <c r="W132">
        <f t="shared" si="19"/>
        <v>0</v>
      </c>
      <c r="Y132">
        <v>7.5</v>
      </c>
      <c r="Z132">
        <f t="shared" si="22"/>
        <v>723.5367494426622</v>
      </c>
      <c r="AA132">
        <f t="shared" si="25"/>
        <v>718.57070574415047</v>
      </c>
      <c r="AB132">
        <f t="shared" si="25"/>
        <v>714.88952195674347</v>
      </c>
      <c r="AC132">
        <f t="shared" si="25"/>
        <v>710.05027875288374</v>
      </c>
      <c r="AD132">
        <f t="shared" si="25"/>
        <v>703.27623674282961</v>
      </c>
      <c r="AE132">
        <f t="shared" si="25"/>
        <v>693.57016919624414</v>
      </c>
      <c r="AF132">
        <f t="shared" si="25"/>
        <v>679.45863716573535</v>
      </c>
      <c r="AG132">
        <f t="shared" si="25"/>
        <v>659.02933384114021</v>
      </c>
      <c r="AH132">
        <f t="shared" si="25"/>
        <v>629.76189028248427</v>
      </c>
      <c r="AI132">
        <f t="shared" si="25"/>
        <v>589.0419153798274</v>
      </c>
      <c r="AJ132">
        <f t="shared" si="25"/>
        <v>534.61961032027375</v>
      </c>
      <c r="AK132">
        <f t="shared" si="25"/>
        <v>466.09726260953721</v>
      </c>
      <c r="AL132">
        <f t="shared" si="25"/>
        <v>386.74197063837966</v>
      </c>
      <c r="AM132">
        <f t="shared" si="25"/>
        <v>305.93959771017904</v>
      </c>
      <c r="AN132">
        <f t="shared" si="25"/>
        <v>239.9398594143957</v>
      </c>
      <c r="AO132">
        <f t="shared" si="25"/>
        <v>206.97130190616267</v>
      </c>
      <c r="AP132">
        <f t="shared" si="12"/>
        <v>206.90676775805417</v>
      </c>
      <c r="AQ132">
        <f t="shared" si="12"/>
        <v>206.99213121690369</v>
      </c>
      <c r="AR132">
        <f t="shared" si="12"/>
        <v>206.91968718764326</v>
      </c>
      <c r="AS132">
        <f t="shared" si="12"/>
        <v>206.99982548327293</v>
      </c>
      <c r="AT132">
        <f t="shared" si="23"/>
        <v>207.38243787980613</v>
      </c>
    </row>
    <row r="133" spans="1:46" x14ac:dyDescent="0.3">
      <c r="A133">
        <v>7.6</v>
      </c>
      <c r="B133">
        <f t="shared" si="20"/>
        <v>4.7164660155794618</v>
      </c>
      <c r="C133">
        <f t="shared" si="24"/>
        <v>4.7254633476657704</v>
      </c>
      <c r="D133">
        <f t="shared" si="24"/>
        <v>4.7144729305140025</v>
      </c>
      <c r="E133">
        <f t="shared" si="24"/>
        <v>4.6962151408954469</v>
      </c>
      <c r="F133">
        <f t="shared" si="24"/>
        <v>4.665374534697813</v>
      </c>
      <c r="G133">
        <f t="shared" si="24"/>
        <v>4.6156975077367237</v>
      </c>
      <c r="H133">
        <f t="shared" si="24"/>
        <v>4.5362826920997144</v>
      </c>
      <c r="I133">
        <f t="shared" si="24"/>
        <v>4.4142369542868263</v>
      </c>
      <c r="J133">
        <f t="shared" si="24"/>
        <v>4.2299071205696839</v>
      </c>
      <c r="K133">
        <f t="shared" si="24"/>
        <v>3.9608181564626284</v>
      </c>
      <c r="L133">
        <f t="shared" si="24"/>
        <v>3.5804359512428725</v>
      </c>
      <c r="M133">
        <f t="shared" si="24"/>
        <v>3.0684747089764088</v>
      </c>
      <c r="N133">
        <f t="shared" si="24"/>
        <v>2.4194130217868555</v>
      </c>
      <c r="O133">
        <f t="shared" si="24"/>
        <v>1.666066243160192</v>
      </c>
      <c r="P133">
        <f t="shared" si="24"/>
        <v>0.89735653480433386</v>
      </c>
      <c r="Q133">
        <f t="shared" si="24"/>
        <v>0.27135216998106021</v>
      </c>
      <c r="R133">
        <f t="shared" si="11"/>
        <v>-3.7857009009960751E-2</v>
      </c>
      <c r="S133">
        <f t="shared" si="11"/>
        <v>-2.9798241960233795E-2</v>
      </c>
      <c r="T133">
        <f t="shared" si="11"/>
        <v>-2.0974854868076355E-2</v>
      </c>
      <c r="U133">
        <f t="shared" si="11"/>
        <v>-1.2884953870200864E-2</v>
      </c>
      <c r="V133">
        <f t="shared" si="21"/>
        <v>0</v>
      </c>
      <c r="W133">
        <f t="shared" si="19"/>
        <v>0</v>
      </c>
      <c r="Y133">
        <v>7.6</v>
      </c>
      <c r="Z133">
        <f t="shared" si="22"/>
        <v>723.5367494426622</v>
      </c>
      <c r="AA133">
        <f t="shared" si="25"/>
        <v>719.6232459395477</v>
      </c>
      <c r="AB133">
        <f t="shared" si="25"/>
        <v>716.80620636936339</v>
      </c>
      <c r="AC133">
        <f t="shared" si="25"/>
        <v>713.2222654143518</v>
      </c>
      <c r="AD133">
        <f t="shared" si="25"/>
        <v>708.44994810642754</v>
      </c>
      <c r="AE133">
        <f t="shared" si="25"/>
        <v>701.78141237870045</v>
      </c>
      <c r="AF133">
        <f t="shared" si="25"/>
        <v>692.23293514765021</v>
      </c>
      <c r="AG133">
        <f t="shared" si="25"/>
        <v>678.25762338084223</v>
      </c>
      <c r="AH133">
        <f t="shared" si="25"/>
        <v>657.92323220212154</v>
      </c>
      <c r="AI133">
        <f t="shared" si="25"/>
        <v>628.72474469162603</v>
      </c>
      <c r="AJ133">
        <f t="shared" si="25"/>
        <v>588.06497743033344</v>
      </c>
      <c r="AK133">
        <f t="shared" si="25"/>
        <v>533.69838610902332</v>
      </c>
      <c r="AL133">
        <f t="shared" si="25"/>
        <v>465.22103844875005</v>
      </c>
      <c r="AM133">
        <f t="shared" si="25"/>
        <v>385.89161474829064</v>
      </c>
      <c r="AN133">
        <f t="shared" si="25"/>
        <v>305.09607317429692</v>
      </c>
      <c r="AO133">
        <f t="shared" si="25"/>
        <v>239.08992378469623</v>
      </c>
      <c r="AP133">
        <f t="shared" si="12"/>
        <v>206.11051010938365</v>
      </c>
      <c r="AQ133">
        <f t="shared" si="12"/>
        <v>206.03805712910324</v>
      </c>
      <c r="AR133">
        <f t="shared" si="12"/>
        <v>206.1183599251768</v>
      </c>
      <c r="AS133">
        <f t="shared" si="12"/>
        <v>206.04270375925276</v>
      </c>
      <c r="AT133">
        <f t="shared" si="23"/>
        <v>206.54141271864822</v>
      </c>
    </row>
    <row r="134" spans="1:46" x14ac:dyDescent="0.3">
      <c r="A134">
        <v>7.7</v>
      </c>
      <c r="B134">
        <f t="shared" si="20"/>
        <v>4.7264282074703043</v>
      </c>
      <c r="C134">
        <f t="shared" si="24"/>
        <v>4.7345107308568393</v>
      </c>
      <c r="D134">
        <f t="shared" si="24"/>
        <v>4.7283217212775188</v>
      </c>
      <c r="E134">
        <f t="shared" si="24"/>
        <v>4.7169263879850556</v>
      </c>
      <c r="F134">
        <f t="shared" si="24"/>
        <v>4.6979818769140618</v>
      </c>
      <c r="G134">
        <f t="shared" si="24"/>
        <v>4.6661261518470187</v>
      </c>
      <c r="H134">
        <f t="shared" si="24"/>
        <v>4.6158672128443898</v>
      </c>
      <c r="I134">
        <f t="shared" si="24"/>
        <v>4.5365576289032026</v>
      </c>
      <c r="J134">
        <f t="shared" si="24"/>
        <v>4.41518353100889</v>
      </c>
      <c r="K134">
        <f t="shared" si="24"/>
        <v>4.2319055669069519</v>
      </c>
      <c r="L134">
        <f t="shared" si="24"/>
        <v>3.9640897386373366</v>
      </c>
      <c r="M134">
        <f t="shared" si="24"/>
        <v>3.5850643801071271</v>
      </c>
      <c r="N134">
        <f t="shared" si="24"/>
        <v>3.074394327899427</v>
      </c>
      <c r="O134">
        <f t="shared" si="24"/>
        <v>2.426402330453088</v>
      </c>
      <c r="P134">
        <f t="shared" si="24"/>
        <v>1.6737988768100476</v>
      </c>
      <c r="Q134">
        <f t="shared" si="24"/>
        <v>0.90551302401111711</v>
      </c>
      <c r="R134">
        <f t="shared" si="11"/>
        <v>0.27969576210029817</v>
      </c>
      <c r="S134">
        <f t="shared" si="11"/>
        <v>-2.9453119090140537E-2</v>
      </c>
      <c r="T134">
        <f t="shared" si="11"/>
        <v>-2.1363626947175328E-2</v>
      </c>
      <c r="U134">
        <f t="shared" si="11"/>
        <v>-1.2521681842879098E-2</v>
      </c>
      <c r="V134">
        <f t="shared" si="21"/>
        <v>0</v>
      </c>
      <c r="W134">
        <f t="shared" si="19"/>
        <v>0</v>
      </c>
      <c r="Y134">
        <v>7.7</v>
      </c>
      <c r="Z134">
        <f t="shared" si="22"/>
        <v>723.5367494426622</v>
      </c>
      <c r="AA134">
        <f t="shared" si="25"/>
        <v>720.2750933750674</v>
      </c>
      <c r="AB134">
        <f t="shared" si="25"/>
        <v>717.94329623616613</v>
      </c>
      <c r="AC134">
        <f t="shared" si="25"/>
        <v>715.18057916226883</v>
      </c>
      <c r="AD134">
        <f t="shared" si="25"/>
        <v>711.68774799538562</v>
      </c>
      <c r="AE134">
        <f t="shared" si="25"/>
        <v>707.05260205642276</v>
      </c>
      <c r="AF134">
        <f t="shared" si="25"/>
        <v>700.49294674706073</v>
      </c>
      <c r="AG134">
        <f t="shared" si="25"/>
        <v>691.00578365065439</v>
      </c>
      <c r="AH134">
        <f t="shared" si="25"/>
        <v>677.06329913209186</v>
      </c>
      <c r="AI134">
        <f t="shared" si="25"/>
        <v>656.75850608826897</v>
      </c>
      <c r="AJ134">
        <f t="shared" si="25"/>
        <v>627.60231757200756</v>
      </c>
      <c r="AK134">
        <f t="shared" si="25"/>
        <v>587.00178539549222</v>
      </c>
      <c r="AL134">
        <f t="shared" si="25"/>
        <v>532.70288301020412</v>
      </c>
      <c r="AM134">
        <f t="shared" si="25"/>
        <v>464.28672051678882</v>
      </c>
      <c r="AN134">
        <f t="shared" si="25"/>
        <v>384.99875781796931</v>
      </c>
      <c r="AO134">
        <f t="shared" si="25"/>
        <v>304.22293136078491</v>
      </c>
      <c r="AP134">
        <f t="shared" si="12"/>
        <v>238.22012580470698</v>
      </c>
      <c r="AQ134">
        <f t="shared" si="12"/>
        <v>205.23676954176847</v>
      </c>
      <c r="AR134">
        <f t="shared" si="12"/>
        <v>205.16109637591978</v>
      </c>
      <c r="AS134">
        <f t="shared" si="12"/>
        <v>205.23945045535794</v>
      </c>
      <c r="AT134">
        <f t="shared" si="23"/>
        <v>205.62219825688544</v>
      </c>
    </row>
    <row r="135" spans="1:46" x14ac:dyDescent="0.3">
      <c r="A135">
        <v>7.8</v>
      </c>
      <c r="B135">
        <f t="shared" si="20"/>
        <v>4.7327445450336949</v>
      </c>
      <c r="C135">
        <f t="shared" si="24"/>
        <v>4.7408807889249394</v>
      </c>
      <c r="D135">
        <f t="shared" si="24"/>
        <v>4.7368344117746251</v>
      </c>
      <c r="E135">
        <f t="shared" si="24"/>
        <v>4.7299218483835634</v>
      </c>
      <c r="F135">
        <f t="shared" si="24"/>
        <v>4.7174221268130845</v>
      </c>
      <c r="G135">
        <f t="shared" si="24"/>
        <v>4.6977614355427644</v>
      </c>
      <c r="H135">
        <f t="shared" si="24"/>
        <v>4.6658181443612934</v>
      </c>
      <c r="I135">
        <f t="shared" si="24"/>
        <v>4.6159696708688402</v>
      </c>
      <c r="J135">
        <f t="shared" si="24"/>
        <v>4.5373883136091688</v>
      </c>
      <c r="K135">
        <f t="shared" si="24"/>
        <v>4.4169365972783332</v>
      </c>
      <c r="L135">
        <f t="shared" si="24"/>
        <v>4.2347157411482508</v>
      </c>
      <c r="M135">
        <f t="shared" si="24"/>
        <v>3.9680563201689227</v>
      </c>
      <c r="N135">
        <f t="shared" si="24"/>
        <v>3.590233430988103</v>
      </c>
      <c r="O135">
        <f t="shared" si="24"/>
        <v>3.0807082133483354</v>
      </c>
      <c r="P135">
        <f t="shared" si="24"/>
        <v>2.4336664902286627</v>
      </c>
      <c r="Q135">
        <f t="shared" si="24"/>
        <v>1.681716987564529</v>
      </c>
      <c r="R135">
        <f t="shared" si="11"/>
        <v>0.91379151737072006</v>
      </c>
      <c r="S135">
        <f t="shared" si="11"/>
        <v>0.28811780328737746</v>
      </c>
      <c r="T135">
        <f t="shared" si="11"/>
        <v>-2.0999985606862094E-2</v>
      </c>
      <c r="U135">
        <f t="shared" si="11"/>
        <v>-1.2899034297802472E-2</v>
      </c>
      <c r="V135">
        <f t="shared" si="21"/>
        <v>0</v>
      </c>
      <c r="W135">
        <f t="shared" si="19"/>
        <v>0</v>
      </c>
      <c r="Y135">
        <v>7.8</v>
      </c>
      <c r="Z135">
        <f t="shared" si="22"/>
        <v>723.5367494426622</v>
      </c>
      <c r="AA135">
        <f t="shared" si="25"/>
        <v>720.64158383048721</v>
      </c>
      <c r="AB135">
        <f t="shared" si="25"/>
        <v>718.6420019228641</v>
      </c>
      <c r="AC135">
        <f t="shared" si="25"/>
        <v>716.39281415804919</v>
      </c>
      <c r="AD135">
        <f t="shared" si="25"/>
        <v>713.75756692030791</v>
      </c>
      <c r="AE135">
        <f t="shared" si="25"/>
        <v>710.35928208283372</v>
      </c>
      <c r="AF135">
        <f t="shared" si="25"/>
        <v>705.7651346919165</v>
      </c>
      <c r="AG135">
        <f t="shared" si="25"/>
        <v>699.21116419335272</v>
      </c>
      <c r="AH135">
        <f t="shared" si="25"/>
        <v>689.72024387246552</v>
      </c>
      <c r="AI135">
        <f t="shared" si="25"/>
        <v>675.78405214141924</v>
      </c>
      <c r="AJ135">
        <f t="shared" si="25"/>
        <v>655.5078205900187</v>
      </c>
      <c r="AK135">
        <f t="shared" si="25"/>
        <v>626.40568726252275</v>
      </c>
      <c r="AL135">
        <f t="shared" si="25"/>
        <v>585.88029356315053</v>
      </c>
      <c r="AM135">
        <f t="shared" si="25"/>
        <v>531.66444808554343</v>
      </c>
      <c r="AN135">
        <f t="shared" si="25"/>
        <v>463.32231094806372</v>
      </c>
      <c r="AO135">
        <f t="shared" si="25"/>
        <v>384.08566734753322</v>
      </c>
      <c r="AP135">
        <f t="shared" si="12"/>
        <v>303.3366279275935</v>
      </c>
      <c r="AQ135">
        <f t="shared" si="12"/>
        <v>237.34201423382456</v>
      </c>
      <c r="AR135">
        <f t="shared" si="12"/>
        <v>204.35788239579446</v>
      </c>
      <c r="AS135">
        <f t="shared" si="12"/>
        <v>204.28100005785939</v>
      </c>
      <c r="AT135">
        <f t="shared" si="23"/>
        <v>204.77985007550097</v>
      </c>
    </row>
    <row r="136" spans="1:46" x14ac:dyDescent="0.3">
      <c r="A136">
        <v>7.9</v>
      </c>
      <c r="B136">
        <f t="shared" si="20"/>
        <v>4.7372893680709662</v>
      </c>
      <c r="C136">
        <f t="shared" si="24"/>
        <v>4.7448933067817922</v>
      </c>
      <c r="D136">
        <f t="shared" si="24"/>
        <v>4.7423952658675859</v>
      </c>
      <c r="E136">
        <f t="shared" si="24"/>
        <v>4.7372258921857391</v>
      </c>
      <c r="F136">
        <f t="shared" si="24"/>
        <v>4.7295401406282229</v>
      </c>
      <c r="G136">
        <f t="shared" si="24"/>
        <v>4.7168636409641431</v>
      </c>
      <c r="H136">
        <f t="shared" si="24"/>
        <v>4.6974782890138584</v>
      </c>
      <c r="I136">
        <f t="shared" si="24"/>
        <v>4.6660688163116975</v>
      </c>
      <c r="J136">
        <f t="shared" si="24"/>
        <v>4.6168803173435524</v>
      </c>
      <c r="K136">
        <f t="shared" si="24"/>
        <v>4.5390317476547466</v>
      </c>
      <c r="L136">
        <f t="shared" si="24"/>
        <v>4.4193850656827154</v>
      </c>
      <c r="M136">
        <f t="shared" si="24"/>
        <v>4.2380658423230484</v>
      </c>
      <c r="N136">
        <f t="shared" si="24"/>
        <v>3.9724147484748222</v>
      </c>
      <c r="O136">
        <f t="shared" si="24"/>
        <v>3.595672964406055</v>
      </c>
      <c r="P136">
        <f t="shared" si="24"/>
        <v>3.0872018470080382</v>
      </c>
      <c r="Q136">
        <f t="shared" si="24"/>
        <v>2.4410471274122587</v>
      </c>
      <c r="R136">
        <f t="shared" si="11"/>
        <v>1.68970946247359</v>
      </c>
      <c r="S136">
        <f t="shared" si="11"/>
        <v>0.92211702670006535</v>
      </c>
      <c r="T136">
        <f t="shared" si="11"/>
        <v>0.29656914475361007</v>
      </c>
      <c r="U136">
        <f t="shared" si="11"/>
        <v>-1.2529028775604675E-2</v>
      </c>
      <c r="V136">
        <f t="shared" si="21"/>
        <v>0</v>
      </c>
      <c r="W136">
        <f t="shared" si="19"/>
        <v>0</v>
      </c>
      <c r="Y136">
        <v>7.9</v>
      </c>
      <c r="Z136">
        <f t="shared" si="22"/>
        <v>723.5367494426622</v>
      </c>
      <c r="AA136">
        <f t="shared" si="25"/>
        <v>720.87675382408986</v>
      </c>
      <c r="AB136">
        <f t="shared" si="25"/>
        <v>719.08692667805883</v>
      </c>
      <c r="AC136">
        <f t="shared" si="25"/>
        <v>717.20898017495051</v>
      </c>
      <c r="AD136">
        <f t="shared" si="25"/>
        <v>715.04798692807753</v>
      </c>
      <c r="AE136">
        <f t="shared" si="25"/>
        <v>712.4441118629926</v>
      </c>
      <c r="AF136">
        <f t="shared" si="25"/>
        <v>709.03737112311501</v>
      </c>
      <c r="AG136">
        <f t="shared" si="25"/>
        <v>704.41943337356645</v>
      </c>
      <c r="AH136">
        <f t="shared" si="25"/>
        <v>697.84483842736358</v>
      </c>
      <c r="AI136">
        <f t="shared" si="25"/>
        <v>688.34922248882503</v>
      </c>
      <c r="AJ136">
        <f t="shared" si="25"/>
        <v>674.43103826242975</v>
      </c>
      <c r="AK136">
        <f t="shared" si="25"/>
        <v>654.19909960034192</v>
      </c>
      <c r="AL136">
        <f t="shared" si="25"/>
        <v>625.16612378093714</v>
      </c>
      <c r="AM136">
        <f t="shared" si="25"/>
        <v>584.72842277381744</v>
      </c>
      <c r="AN136">
        <f t="shared" si="25"/>
        <v>530.605284920185</v>
      </c>
      <c r="AO136">
        <f t="shared" si="25"/>
        <v>462.34422089020052</v>
      </c>
      <c r="AP136">
        <f t="shared" si="12"/>
        <v>383.16386744322222</v>
      </c>
      <c r="AQ136">
        <f t="shared" si="12"/>
        <v>302.44495304086735</v>
      </c>
      <c r="AR136">
        <f t="shared" si="12"/>
        <v>236.46069799661856</v>
      </c>
      <c r="AS136">
        <f t="shared" si="12"/>
        <v>203.47712387811814</v>
      </c>
      <c r="AT136">
        <f t="shared" si="23"/>
        <v>203.8598330746286</v>
      </c>
    </row>
    <row r="137" spans="1:46" x14ac:dyDescent="0.3">
      <c r="A137">
        <v>8</v>
      </c>
      <c r="B137">
        <f t="shared" si="20"/>
        <v>4.740412847454591</v>
      </c>
      <c r="C137">
        <f t="shared" si="24"/>
        <v>4.74777789090514</v>
      </c>
      <c r="D137">
        <f t="shared" si="24"/>
        <v>4.7452275164135198</v>
      </c>
      <c r="E137">
        <f t="shared" si="24"/>
        <v>4.7419493939838393</v>
      </c>
      <c r="F137">
        <f t="shared" si="24"/>
        <v>4.736567881769294</v>
      </c>
      <c r="G137">
        <f t="shared" si="24"/>
        <v>4.7290993921316762</v>
      </c>
      <c r="H137">
        <f t="shared" si="24"/>
        <v>4.7168656783982543</v>
      </c>
      <c r="I137">
        <f t="shared" si="24"/>
        <v>4.6980038998150464</v>
      </c>
      <c r="J137">
        <f t="shared" si="24"/>
        <v>4.6671324587762326</v>
      </c>
      <c r="K137">
        <f t="shared" si="24"/>
        <v>4.6184868585248449</v>
      </c>
      <c r="L137">
        <f t="shared" si="24"/>
        <v>4.5412159495302351</v>
      </c>
      <c r="M137">
        <f t="shared" si="24"/>
        <v>4.422226099133872</v>
      </c>
      <c r="N137">
        <f t="shared" si="24"/>
        <v>4.2416861781600206</v>
      </c>
      <c r="O137">
        <f t="shared" si="24"/>
        <v>3.9769508960981557</v>
      </c>
      <c r="P137">
        <f t="shared" si="24"/>
        <v>3.6012248770099928</v>
      </c>
      <c r="Q137">
        <f t="shared" si="24"/>
        <v>3.0937642712466671</v>
      </c>
      <c r="R137">
        <f t="shared" si="11"/>
        <v>2.44846928555034</v>
      </c>
      <c r="S137">
        <f t="shared" si="11"/>
        <v>1.6977271375640555</v>
      </c>
      <c r="T137">
        <f t="shared" si="11"/>
        <v>0.93045810005010809</v>
      </c>
      <c r="U137">
        <f t="shared" si="11"/>
        <v>0.30503002565685405</v>
      </c>
      <c r="V137">
        <f t="shared" si="21"/>
        <v>0</v>
      </c>
      <c r="W137">
        <f t="shared" si="19"/>
        <v>0</v>
      </c>
      <c r="Y137">
        <v>8</v>
      </c>
      <c r="Z137">
        <f t="shared" si="22"/>
        <v>723.5367494426622</v>
      </c>
      <c r="AA137">
        <f t="shared" si="25"/>
        <v>721.04639531074645</v>
      </c>
      <c r="AB137">
        <f t="shared" si="25"/>
        <v>719.44147654694257</v>
      </c>
      <c r="AC137">
        <f t="shared" si="25"/>
        <v>717.73576234728876</v>
      </c>
      <c r="AD137">
        <f t="shared" si="25"/>
        <v>715.88512812326826</v>
      </c>
      <c r="AE137">
        <f t="shared" si="25"/>
        <v>713.70949388413112</v>
      </c>
      <c r="AF137">
        <f t="shared" si="25"/>
        <v>711.07246759992358</v>
      </c>
      <c r="AG137">
        <f t="shared" si="25"/>
        <v>707.63119046509667</v>
      </c>
      <c r="AH137">
        <f t="shared" si="25"/>
        <v>702.98866581461266</v>
      </c>
      <c r="AI137">
        <f t="shared" si="25"/>
        <v>696.40522107981735</v>
      </c>
      <c r="AJ137">
        <f t="shared" si="25"/>
        <v>686.92062589946579</v>
      </c>
      <c r="AK137">
        <f t="shared" si="25"/>
        <v>673.03545542690506</v>
      </c>
      <c r="AL137">
        <f t="shared" si="25"/>
        <v>652.86017911990655</v>
      </c>
      <c r="AM137">
        <f t="shared" si="25"/>
        <v>623.90575606406787</v>
      </c>
      <c r="AN137">
        <f t="shared" si="25"/>
        <v>583.56252860382176</v>
      </c>
      <c r="AO137">
        <f t="shared" si="25"/>
        <v>529.53688157453507</v>
      </c>
      <c r="AP137">
        <f t="shared" si="12"/>
        <v>461.36021599235357</v>
      </c>
      <c r="AQ137">
        <f t="shared" si="12"/>
        <v>382.23845325245236</v>
      </c>
      <c r="AR137">
        <f t="shared" si="12"/>
        <v>301.55117438957211</v>
      </c>
      <c r="AS137">
        <f t="shared" si="12"/>
        <v>235.57823061934479</v>
      </c>
      <c r="AT137">
        <f t="shared" si="23"/>
        <v>203.01712224512727</v>
      </c>
    </row>
    <row r="138" spans="1:46" x14ac:dyDescent="0.3">
      <c r="A138">
        <v>8.1</v>
      </c>
      <c r="B138">
        <f t="shared" si="20"/>
        <v>4.7425840288336509</v>
      </c>
      <c r="C138">
        <f t="shared" si="24"/>
        <v>4.7490338668499827</v>
      </c>
      <c r="D138">
        <f t="shared" si="24"/>
        <v>4.7472925126737975</v>
      </c>
      <c r="E138">
        <f t="shared" si="24"/>
        <v>4.7445307092778579</v>
      </c>
      <c r="F138">
        <f t="shared" si="24"/>
        <v>4.7414476659713989</v>
      </c>
      <c r="G138">
        <f t="shared" si="24"/>
        <v>4.7364715816515028</v>
      </c>
      <c r="H138">
        <f t="shared" si="24"/>
        <v>4.7294670905176615</v>
      </c>
      <c r="I138">
        <f t="shared" si="24"/>
        <v>4.7176798516462704</v>
      </c>
      <c r="J138">
        <f t="shared" si="24"/>
        <v>4.6992248417427547</v>
      </c>
      <c r="K138">
        <f t="shared" si="24"/>
        <v>4.6687370241977737</v>
      </c>
      <c r="L138">
        <f t="shared" si="24"/>
        <v>4.6204869197152316</v>
      </c>
      <c r="M138">
        <f t="shared" si="24"/>
        <v>4.5436718409366765</v>
      </c>
      <c r="N138">
        <f t="shared" si="24"/>
        <v>4.4252461332976596</v>
      </c>
      <c r="O138">
        <f t="shared" si="24"/>
        <v>4.245419079021195</v>
      </c>
      <c r="P138">
        <f t="shared" si="24"/>
        <v>3.9815541014558589</v>
      </c>
      <c r="Q138">
        <f t="shared" si="24"/>
        <v>3.6068143933328303</v>
      </c>
      <c r="R138">
        <f t="shared" si="24"/>
        <v>3.100346420216253</v>
      </c>
      <c r="S138">
        <f t="shared" ref="S138:U201" si="26">0.5*(R137+T137+9.81/$J$38*(AP137-AR137)-$B$37*$J$41/(2*$J$37)*(R137*ABS(R137)+T137*ABS(T137)))</f>
        <v>2.4559015156077839</v>
      </c>
      <c r="T138">
        <f t="shared" si="26"/>
        <v>1.705750229164599</v>
      </c>
      <c r="U138">
        <f t="shared" si="26"/>
        <v>0.93880251699455031</v>
      </c>
      <c r="V138">
        <f t="shared" si="21"/>
        <v>0</v>
      </c>
      <c r="W138">
        <f t="shared" si="19"/>
        <v>0</v>
      </c>
      <c r="Y138">
        <v>8.1</v>
      </c>
      <c r="Z138">
        <f t="shared" si="22"/>
        <v>723.5367494426622</v>
      </c>
      <c r="AA138">
        <f t="shared" si="25"/>
        <v>721.23881049887041</v>
      </c>
      <c r="AB138">
        <f t="shared" si="25"/>
        <v>719.69408768297535</v>
      </c>
      <c r="AC138">
        <f t="shared" si="25"/>
        <v>718.11349490051236</v>
      </c>
      <c r="AD138">
        <f t="shared" si="25"/>
        <v>716.39066730829779</v>
      </c>
      <c r="AE138">
        <f t="shared" si="25"/>
        <v>714.50306574263027</v>
      </c>
      <c r="AF138">
        <f t="shared" si="25"/>
        <v>712.28691844873686</v>
      </c>
      <c r="AG138">
        <f t="shared" si="25"/>
        <v>709.61607151594217</v>
      </c>
      <c r="AH138">
        <f t="shared" si="25"/>
        <v>706.15209660727146</v>
      </c>
      <c r="AI138">
        <f t="shared" si="25"/>
        <v>701.50072866079006</v>
      </c>
      <c r="AJ138">
        <f t="shared" si="25"/>
        <v>694.92344280512316</v>
      </c>
      <c r="AK138">
        <f t="shared" si="25"/>
        <v>685.46220629785194</v>
      </c>
      <c r="AL138">
        <f t="shared" si="25"/>
        <v>671.61935528324079</v>
      </c>
      <c r="AM138">
        <f t="shared" si="25"/>
        <v>651.50735371339454</v>
      </c>
      <c r="AN138">
        <f t="shared" si="25"/>
        <v>622.63602907259428</v>
      </c>
      <c r="AO138">
        <f t="shared" si="25"/>
        <v>582.39034906778272</v>
      </c>
      <c r="AP138">
        <f t="shared" si="25"/>
        <v>528.46431715390474</v>
      </c>
      <c r="AQ138">
        <f t="shared" ref="AQ138:AS201" si="27">0.5*(AP137+AR137+$J$38/9.81*(R137-T137)-$B$37*$J$41/(19.62*$J$37)*(R137*ABS(R137)-T137*ABS(T137)))</f>
        <v>460.37355123085229</v>
      </c>
      <c r="AR138">
        <f t="shared" si="27"/>
        <v>381.31147051358408</v>
      </c>
      <c r="AS138">
        <f t="shared" si="27"/>
        <v>300.65656132694443</v>
      </c>
      <c r="AT138">
        <f t="shared" si="23"/>
        <v>235.15550367044685</v>
      </c>
    </row>
    <row r="139" spans="1:46" x14ac:dyDescent="0.3">
      <c r="A139">
        <v>8.1999999999999993</v>
      </c>
      <c r="B139">
        <f t="shared" si="20"/>
        <v>4.7433625738682084</v>
      </c>
      <c r="C139">
        <f t="shared" si="24"/>
        <v>4.7499251509504568</v>
      </c>
      <c r="D139">
        <f t="shared" si="24"/>
        <v>4.748309088817253</v>
      </c>
      <c r="E139">
        <f t="shared" si="24"/>
        <v>4.7467670820130445</v>
      </c>
      <c r="F139">
        <f t="shared" si="24"/>
        <v>4.7443964749758241</v>
      </c>
      <c r="G139">
        <f t="shared" si="24"/>
        <v>4.7417536242878926</v>
      </c>
      <c r="H139">
        <f t="shared" si="24"/>
        <v>4.7371859476835967</v>
      </c>
      <c r="I139">
        <f t="shared" si="24"/>
        <v>4.7305287179828435</v>
      </c>
      <c r="J139">
        <f t="shared" si="24"/>
        <v>4.7190341064968679</v>
      </c>
      <c r="K139">
        <f t="shared" si="24"/>
        <v>4.7008392778117347</v>
      </c>
      <c r="L139">
        <f t="shared" si="24"/>
        <v>4.6706141344256693</v>
      </c>
      <c r="M139">
        <f t="shared" si="24"/>
        <v>4.6226675903242231</v>
      </c>
      <c r="N139">
        <f t="shared" si="24"/>
        <v>4.5462422755365015</v>
      </c>
      <c r="O139">
        <f t="shared" si="24"/>
        <v>4.4283348878379041</v>
      </c>
      <c r="P139">
        <f t="shared" si="24"/>
        <v>4.249190029163497</v>
      </c>
      <c r="Q139">
        <f t="shared" si="24"/>
        <v>3.9861754660427775</v>
      </c>
      <c r="R139">
        <f t="shared" si="24"/>
        <v>3.6124101654920713</v>
      </c>
      <c r="S139">
        <f t="shared" si="26"/>
        <v>3.1069285662906077</v>
      </c>
      <c r="T139">
        <f t="shared" si="26"/>
        <v>2.4633315837363932</v>
      </c>
      <c r="U139">
        <f t="shared" si="26"/>
        <v>1.5548415814799919</v>
      </c>
      <c r="V139">
        <f t="shared" si="21"/>
        <v>0</v>
      </c>
      <c r="W139">
        <f t="shared" si="19"/>
        <v>0</v>
      </c>
      <c r="Y139">
        <v>8.1999999999999993</v>
      </c>
      <c r="Z139">
        <f t="shared" si="22"/>
        <v>723.5367494426622</v>
      </c>
      <c r="AA139">
        <f t="shared" si="25"/>
        <v>721.37063636400831</v>
      </c>
      <c r="AB139">
        <f t="shared" si="25"/>
        <v>719.91026050320716</v>
      </c>
      <c r="AC139">
        <f t="shared" si="25"/>
        <v>718.3462363336514</v>
      </c>
      <c r="AD139">
        <f t="shared" si="25"/>
        <v>716.72725404180346</v>
      </c>
      <c r="AE139">
        <f t="shared" si="25"/>
        <v>714.9616327851229</v>
      </c>
      <c r="AF139">
        <f t="shared" si="25"/>
        <v>713.03650329506092</v>
      </c>
      <c r="AG139">
        <f t="shared" si="25"/>
        <v>710.79172581939508</v>
      </c>
      <c r="AH139">
        <f t="shared" si="25"/>
        <v>708.10281439534458</v>
      </c>
      <c r="AI139">
        <f t="shared" si="25"/>
        <v>704.63115608381736</v>
      </c>
      <c r="AJ139">
        <f t="shared" si="25"/>
        <v>699.98329196955513</v>
      </c>
      <c r="AK139">
        <f t="shared" si="25"/>
        <v>693.42147772976921</v>
      </c>
      <c r="AL139">
        <f t="shared" si="25"/>
        <v>683.99019520924082</v>
      </c>
      <c r="AM139">
        <f t="shared" si="25"/>
        <v>670.19413648242823</v>
      </c>
      <c r="AN139">
        <f t="shared" si="25"/>
        <v>650.14833021191578</v>
      </c>
      <c r="AO139">
        <f t="shared" si="25"/>
        <v>621.36200263230864</v>
      </c>
      <c r="AP139">
        <f t="shared" si="25"/>
        <v>581.2151282283985</v>
      </c>
      <c r="AQ139">
        <f t="shared" si="27"/>
        <v>527.38963177232165</v>
      </c>
      <c r="AR139">
        <f t="shared" si="27"/>
        <v>459.38548912201759</v>
      </c>
      <c r="AS139">
        <f t="shared" si="27"/>
        <v>396.91154469533086</v>
      </c>
      <c r="AT139">
        <f t="shared" si="23"/>
        <v>316.71225264061866</v>
      </c>
    </row>
    <row r="140" spans="1:46" x14ac:dyDescent="0.3">
      <c r="A140">
        <v>8.3000000000000007</v>
      </c>
      <c r="B140">
        <f t="shared" si="20"/>
        <v>4.7435588115982261</v>
      </c>
      <c r="C140">
        <f t="shared" si="24"/>
        <v>4.7497780695048721</v>
      </c>
      <c r="D140">
        <f t="shared" si="24"/>
        <v>4.7493787354927015</v>
      </c>
      <c r="E140">
        <f t="shared" si="24"/>
        <v>4.7481594519359023</v>
      </c>
      <c r="F140">
        <f t="shared" si="24"/>
        <v>4.747048366717582</v>
      </c>
      <c r="G140">
        <f t="shared" si="24"/>
        <v>4.7450711470690488</v>
      </c>
      <c r="H140">
        <f t="shared" si="24"/>
        <v>4.7427516813477357</v>
      </c>
      <c r="I140">
        <f t="shared" si="24"/>
        <v>4.7384389476759754</v>
      </c>
      <c r="J140">
        <f t="shared" si="24"/>
        <v>4.7319830106360241</v>
      </c>
      <c r="K140">
        <f t="shared" si="24"/>
        <v>4.7206608059938935</v>
      </c>
      <c r="L140">
        <f t="shared" si="24"/>
        <v>4.7026349951790216</v>
      </c>
      <c r="M140">
        <f t="shared" si="24"/>
        <v>4.6726072096432558</v>
      </c>
      <c r="N140">
        <f t="shared" si="24"/>
        <v>4.6249190105551632</v>
      </c>
      <c r="O140">
        <f t="shared" si="24"/>
        <v>4.548853031955109</v>
      </c>
      <c r="P140">
        <f t="shared" si="24"/>
        <v>4.4314436635572445</v>
      </c>
      <c r="Q140">
        <f t="shared" si="24"/>
        <v>4.2529678139103497</v>
      </c>
      <c r="R140">
        <f t="shared" si="24"/>
        <v>3.9907953508010121</v>
      </c>
      <c r="S140">
        <f t="shared" si="26"/>
        <v>3.6180000169361763</v>
      </c>
      <c r="T140">
        <f t="shared" si="26"/>
        <v>2.9547145286564573</v>
      </c>
      <c r="U140">
        <f t="shared" si="26"/>
        <v>1.9159380803899557</v>
      </c>
      <c r="V140">
        <f t="shared" si="21"/>
        <v>0</v>
      </c>
      <c r="W140">
        <f t="shared" si="19"/>
        <v>0</v>
      </c>
      <c r="Y140">
        <v>8.3000000000000007</v>
      </c>
      <c r="Z140">
        <f t="shared" si="22"/>
        <v>723.5367494426622</v>
      </c>
      <c r="AA140">
        <f t="shared" si="25"/>
        <v>721.46634813742116</v>
      </c>
      <c r="AB140">
        <f t="shared" si="25"/>
        <v>720.0226163867452</v>
      </c>
      <c r="AC140">
        <f t="shared" si="25"/>
        <v>718.52216419713864</v>
      </c>
      <c r="AD140">
        <f t="shared" si="25"/>
        <v>716.91457158146204</v>
      </c>
      <c r="AE140">
        <f t="shared" si="25"/>
        <v>715.25673579732916</v>
      </c>
      <c r="AF140">
        <f t="shared" si="25"/>
        <v>713.46023387491471</v>
      </c>
      <c r="AG140">
        <f t="shared" si="25"/>
        <v>711.51332730342676</v>
      </c>
      <c r="AH140">
        <f t="shared" si="25"/>
        <v>709.25492011455503</v>
      </c>
      <c r="AI140">
        <f t="shared" si="25"/>
        <v>706.56028555071066</v>
      </c>
      <c r="AJ140">
        <f t="shared" si="25"/>
        <v>703.09026616686697</v>
      </c>
      <c r="AK140">
        <f t="shared" si="25"/>
        <v>698.45252387151197</v>
      </c>
      <c r="AL140">
        <f t="shared" si="25"/>
        <v>691.9106767549323</v>
      </c>
      <c r="AM140">
        <f t="shared" si="25"/>
        <v>682.51226605592956</v>
      </c>
      <c r="AN140">
        <f t="shared" si="25"/>
        <v>668.76483717637666</v>
      </c>
      <c r="AO140">
        <f t="shared" si="25"/>
        <v>648.78633987405772</v>
      </c>
      <c r="AP140">
        <f t="shared" si="25"/>
        <v>620.08571019237525</v>
      </c>
      <c r="AQ140">
        <f t="shared" si="27"/>
        <v>580.03812568425781</v>
      </c>
      <c r="AR140">
        <f t="shared" si="27"/>
        <v>542.8399046784233</v>
      </c>
      <c r="AS140">
        <f t="shared" si="27"/>
        <v>516.11179540501564</v>
      </c>
      <c r="AT140">
        <f t="shared" si="23"/>
        <v>437.64456759769303</v>
      </c>
    </row>
    <row r="141" spans="1:46" x14ac:dyDescent="0.3">
      <c r="A141">
        <v>8.4</v>
      </c>
      <c r="B141">
        <f t="shared" si="20"/>
        <v>4.7431229895478193</v>
      </c>
      <c r="C141">
        <f t="shared" si="24"/>
        <v>4.7498671103347387</v>
      </c>
      <c r="D141">
        <f t="shared" si="24"/>
        <v>4.7496120921721117</v>
      </c>
      <c r="E141">
        <f t="shared" si="24"/>
        <v>4.7496491581644351</v>
      </c>
      <c r="F141">
        <f t="shared" si="24"/>
        <v>4.7488168295871098</v>
      </c>
      <c r="G141">
        <f t="shared" si="24"/>
        <v>4.7480197404424134</v>
      </c>
      <c r="H141">
        <f t="shared" si="24"/>
        <v>4.7462827291989838</v>
      </c>
      <c r="I141">
        <f t="shared" si="24"/>
        <v>4.7441411617291216</v>
      </c>
      <c r="J141">
        <f t="shared" si="24"/>
        <v>4.7399637035220188</v>
      </c>
      <c r="K141">
        <f t="shared" si="24"/>
        <v>4.7336184732069162</v>
      </c>
      <c r="L141">
        <f t="shared" si="24"/>
        <v>4.7224039575348824</v>
      </c>
      <c r="M141">
        <f t="shared" si="24"/>
        <v>4.704502573831804</v>
      </c>
      <c r="N141">
        <f t="shared" si="24"/>
        <v>4.6746423381219708</v>
      </c>
      <c r="O141">
        <f t="shared" si="24"/>
        <v>4.6271926905209444</v>
      </c>
      <c r="P141">
        <f t="shared" si="24"/>
        <v>4.5514730348369117</v>
      </c>
      <c r="Q141">
        <f t="shared" si="24"/>
        <v>4.4345529161712403</v>
      </c>
      <c r="R141">
        <f t="shared" si="24"/>
        <v>4.2567403246455733</v>
      </c>
      <c r="S141">
        <f t="shared" si="26"/>
        <v>3.8368285859403586</v>
      </c>
      <c r="T141">
        <f t="shared" si="26"/>
        <v>3.0693575444354813</v>
      </c>
      <c r="U141">
        <f t="shared" si="26"/>
        <v>1.980607244872183</v>
      </c>
      <c r="V141">
        <f t="shared" si="21"/>
        <v>0</v>
      </c>
      <c r="W141">
        <f t="shared" si="19"/>
        <v>0</v>
      </c>
      <c r="Y141">
        <v>8.4</v>
      </c>
      <c r="Z141">
        <f t="shared" si="22"/>
        <v>723.5367494426622</v>
      </c>
      <c r="AA141">
        <f t="shared" si="25"/>
        <v>721.47711975135792</v>
      </c>
      <c r="AB141">
        <f t="shared" si="25"/>
        <v>720.07840401171154</v>
      </c>
      <c r="AC141">
        <f t="shared" si="25"/>
        <v>718.58974397845077</v>
      </c>
      <c r="AD141">
        <f t="shared" si="25"/>
        <v>717.05000317742542</v>
      </c>
      <c r="AE141">
        <f t="shared" si="25"/>
        <v>715.41077656320238</v>
      </c>
      <c r="AF141">
        <f t="shared" si="25"/>
        <v>713.72982286995659</v>
      </c>
      <c r="AG141">
        <f t="shared" si="25"/>
        <v>711.91741302858793</v>
      </c>
      <c r="AH141">
        <f t="shared" si="25"/>
        <v>709.96104718866718</v>
      </c>
      <c r="AI141">
        <f t="shared" si="25"/>
        <v>707.69832249041337</v>
      </c>
      <c r="AJ141">
        <f t="shared" si="25"/>
        <v>705.00459012332215</v>
      </c>
      <c r="AK141">
        <f t="shared" si="25"/>
        <v>701.54072986657275</v>
      </c>
      <c r="AL141">
        <f t="shared" si="25"/>
        <v>696.91606353559632</v>
      </c>
      <c r="AM141">
        <f t="shared" si="25"/>
        <v>690.39605482195566</v>
      </c>
      <c r="AN141">
        <f t="shared" si="25"/>
        <v>681.03163536862542</v>
      </c>
      <c r="AO141">
        <f t="shared" si="25"/>
        <v>667.33348240221846</v>
      </c>
      <c r="AP141">
        <f t="shared" si="25"/>
        <v>647.42263838418705</v>
      </c>
      <c r="AQ141">
        <f t="shared" si="27"/>
        <v>635.32611662561533</v>
      </c>
      <c r="AR141">
        <f t="shared" si="27"/>
        <v>636.56107322911271</v>
      </c>
      <c r="AS141">
        <f t="shared" si="27"/>
        <v>643.85098168170737</v>
      </c>
      <c r="AT141">
        <f t="shared" si="23"/>
        <v>576.48341301288315</v>
      </c>
    </row>
    <row r="142" spans="1:46" x14ac:dyDescent="0.3">
      <c r="A142">
        <v>8.5</v>
      </c>
      <c r="B142">
        <f t="shared" si="20"/>
        <v>4.7428987855099436</v>
      </c>
      <c r="C142">
        <f t="shared" si="24"/>
        <v>4.7494981794430018</v>
      </c>
      <c r="D142">
        <f t="shared" si="24"/>
        <v>4.7501237924251232</v>
      </c>
      <c r="E142">
        <f t="shared" si="24"/>
        <v>4.7502613783355576</v>
      </c>
      <c r="F142">
        <f t="shared" si="24"/>
        <v>4.7506075774911167</v>
      </c>
      <c r="G142">
        <f t="shared" si="24"/>
        <v>4.7500092855882912</v>
      </c>
      <c r="H142">
        <f t="shared" si="24"/>
        <v>4.7493811226738645</v>
      </c>
      <c r="I142">
        <f t="shared" si="24"/>
        <v>4.7477651086929518</v>
      </c>
      <c r="J142">
        <f t="shared" si="24"/>
        <v>4.7457112952870641</v>
      </c>
      <c r="K142">
        <f t="shared" si="24"/>
        <v>4.7416048185463229</v>
      </c>
      <c r="L142">
        <f t="shared" si="24"/>
        <v>4.735326134774593</v>
      </c>
      <c r="M142">
        <f t="shared" si="24"/>
        <v>4.7241899676099939</v>
      </c>
      <c r="N142">
        <f t="shared" ref="N142:R205" si="28">0.5*(M141+O141+9.81/$J$38*(AK141-AM141)-$B$37*$J$41/(2*$J$37)*(M141*ABS(M141)+O141*ABS(O141)))</f>
        <v>4.7063937390956863</v>
      </c>
      <c r="O142">
        <f t="shared" si="28"/>
        <v>4.6766885852086482</v>
      </c>
      <c r="P142">
        <f t="shared" si="28"/>
        <v>4.6294691770524201</v>
      </c>
      <c r="Q142">
        <f t="shared" si="28"/>
        <v>4.5540902369692837</v>
      </c>
      <c r="R142">
        <f t="shared" si="28"/>
        <v>4.2793054496114351</v>
      </c>
      <c r="S142">
        <f t="shared" si="26"/>
        <v>3.7070283613504662</v>
      </c>
      <c r="T142">
        <f t="shared" si="26"/>
        <v>2.8621371089360808</v>
      </c>
      <c r="U142">
        <f t="shared" si="26"/>
        <v>1.8207588799847165</v>
      </c>
      <c r="V142">
        <f t="shared" si="21"/>
        <v>0</v>
      </c>
      <c r="W142">
        <f t="shared" si="19"/>
        <v>0</v>
      </c>
      <c r="Y142">
        <v>8.5</v>
      </c>
      <c r="Z142">
        <f t="shared" si="22"/>
        <v>723.5367494426622</v>
      </c>
      <c r="AA142">
        <f t="shared" si="25"/>
        <v>721.47022464954568</v>
      </c>
      <c r="AB142">
        <f t="shared" si="25"/>
        <v>720.04476264844129</v>
      </c>
      <c r="AC142">
        <f t="shared" si="25"/>
        <v>718.60554729029286</v>
      </c>
      <c r="AD142">
        <f t="shared" si="25"/>
        <v>717.08496958798526</v>
      </c>
      <c r="AE142">
        <f t="shared" si="25"/>
        <v>715.52165451079554</v>
      </c>
      <c r="AF142">
        <f t="shared" si="25"/>
        <v>713.86573232012961</v>
      </c>
      <c r="AG142">
        <f t="shared" si="25"/>
        <v>712.1739452367076</v>
      </c>
      <c r="AH142">
        <f t="shared" si="25"/>
        <v>710.35491579866709</v>
      </c>
      <c r="AI142">
        <f t="shared" si="25"/>
        <v>708.39570557430636</v>
      </c>
      <c r="AJ142">
        <f t="shared" si="25"/>
        <v>706.13318839504893</v>
      </c>
      <c r="AK142">
        <f t="shared" si="25"/>
        <v>703.4433330907475</v>
      </c>
      <c r="AL142">
        <f t="shared" ref="AL142:AP205" si="29">0.5*(AK141+AM141+$J$38/9.81*(M141-O141)-$B$37*$J$41/(19.62*$J$37)*(M141*ABS(M141)-O141*ABS(O141)))</f>
        <v>699.98753855517714</v>
      </c>
      <c r="AM142">
        <f t="shared" si="29"/>
        <v>695.37711185667035</v>
      </c>
      <c r="AN142">
        <f t="shared" si="29"/>
        <v>688.87962711120667</v>
      </c>
      <c r="AO142">
        <f t="shared" si="29"/>
        <v>679.5495532219021</v>
      </c>
      <c r="AP142">
        <f t="shared" si="29"/>
        <v>682.40400206923266</v>
      </c>
      <c r="AQ142">
        <f t="shared" si="27"/>
        <v>703.72097012881295</v>
      </c>
      <c r="AR142">
        <f t="shared" si="27"/>
        <v>736.08902300224145</v>
      </c>
      <c r="AS142">
        <f t="shared" si="27"/>
        <v>766.09100203066384</v>
      </c>
      <c r="AT142">
        <f t="shared" si="23"/>
        <v>713.13442665540049</v>
      </c>
    </row>
    <row r="143" spans="1:46" x14ac:dyDescent="0.3">
      <c r="A143">
        <v>8.6</v>
      </c>
      <c r="B143">
        <f t="shared" si="20"/>
        <v>4.7426370626879342</v>
      </c>
      <c r="C143">
        <f t="shared" ref="C143:M206" si="30">0.5*(B142+D142+9.81/$J$38*(Z142-AB142)-$B$37*$J$41/(2*$J$37)*(B142*ABS(B142)+D142*ABS(D142)))</f>
        <v>4.7498028836900144</v>
      </c>
      <c r="D143">
        <f t="shared" si="30"/>
        <v>4.7501355918365942</v>
      </c>
      <c r="E143">
        <f t="shared" si="30"/>
        <v>4.7510761263012871</v>
      </c>
      <c r="F143">
        <f t="shared" si="30"/>
        <v>4.7514438584215757</v>
      </c>
      <c r="G143">
        <f t="shared" si="30"/>
        <v>4.7519545266909349</v>
      </c>
      <c r="H143">
        <f t="shared" si="30"/>
        <v>4.7514714745774489</v>
      </c>
      <c r="I143">
        <f t="shared" si="30"/>
        <v>4.7509224703469943</v>
      </c>
      <c r="J143">
        <f t="shared" si="30"/>
        <v>4.7493634874281483</v>
      </c>
      <c r="K143">
        <f t="shared" si="30"/>
        <v>4.7473535636806217</v>
      </c>
      <c r="L143">
        <f t="shared" si="30"/>
        <v>4.743289021592922</v>
      </c>
      <c r="M143">
        <f t="shared" si="30"/>
        <v>4.7370579399777561</v>
      </c>
      <c r="N143">
        <f t="shared" si="28"/>
        <v>4.7259880451134659</v>
      </c>
      <c r="O143">
        <f t="shared" si="28"/>
        <v>4.7082891288158031</v>
      </c>
      <c r="P143">
        <f t="shared" si="28"/>
        <v>4.6787339604958511</v>
      </c>
      <c r="Q143">
        <f t="shared" si="28"/>
        <v>4.4736190049617646</v>
      </c>
      <c r="R143">
        <f t="shared" si="28"/>
        <v>4.0039915961819776</v>
      </c>
      <c r="S143">
        <f t="shared" si="26"/>
        <v>3.3046181289438277</v>
      </c>
      <c r="T143">
        <f t="shared" si="26"/>
        <v>2.4588563655492619</v>
      </c>
      <c r="U143">
        <f t="shared" si="26"/>
        <v>1.5389986769404593</v>
      </c>
      <c r="V143">
        <f t="shared" si="21"/>
        <v>0</v>
      </c>
      <c r="W143">
        <f t="shared" si="19"/>
        <v>0</v>
      </c>
      <c r="Y143">
        <v>8.6</v>
      </c>
      <c r="Z143">
        <f t="shared" si="22"/>
        <v>723.5367494426622</v>
      </c>
      <c r="AA143">
        <f t="shared" ref="AA143:AK206" si="31">0.5*(Z142+AB142+$J$38/9.81*(B142-D142)-$B$37*$J$41/(19.62*$J$37)*(B142*ABS(B142)-D142*ABS(D142)))</f>
        <v>721.41514616009977</v>
      </c>
      <c r="AB143">
        <f t="shared" si="31"/>
        <v>719.9982091847146</v>
      </c>
      <c r="AC143">
        <f t="shared" si="31"/>
        <v>718.53971535302628</v>
      </c>
      <c r="AD143">
        <f t="shared" si="31"/>
        <v>717.07670656655011</v>
      </c>
      <c r="AE143">
        <f t="shared" si="31"/>
        <v>715.5391112461848</v>
      </c>
      <c r="AF143">
        <f t="shared" si="31"/>
        <v>713.96446896959253</v>
      </c>
      <c r="AG143">
        <f t="shared" si="31"/>
        <v>712.3011091283804</v>
      </c>
      <c r="AH143">
        <f t="shared" si="31"/>
        <v>710.60508335244822</v>
      </c>
      <c r="AI143">
        <f t="shared" si="31"/>
        <v>708.78395040058979</v>
      </c>
      <c r="AJ143">
        <f t="shared" si="31"/>
        <v>706.82487352066619</v>
      </c>
      <c r="AK143">
        <f t="shared" si="31"/>
        <v>704.56448579387768</v>
      </c>
      <c r="AL143">
        <f t="shared" si="29"/>
        <v>701.87969966285436</v>
      </c>
      <c r="AM143">
        <f t="shared" si="29"/>
        <v>698.43269715163103</v>
      </c>
      <c r="AN143">
        <f t="shared" si="29"/>
        <v>693.83691240905739</v>
      </c>
      <c r="AO143">
        <f t="shared" si="29"/>
        <v>703.84594978943949</v>
      </c>
      <c r="AP143">
        <f t="shared" si="29"/>
        <v>735.67190386525203</v>
      </c>
      <c r="AQ143">
        <f t="shared" si="27"/>
        <v>782.92162174542489</v>
      </c>
      <c r="AR143">
        <f t="shared" si="27"/>
        <v>832.96860701070932</v>
      </c>
      <c r="AS143">
        <f t="shared" si="27"/>
        <v>873.40759344012099</v>
      </c>
      <c r="AT143">
        <f t="shared" si="23"/>
        <v>834.26980256779973</v>
      </c>
    </row>
    <row r="144" spans="1:46" x14ac:dyDescent="0.3">
      <c r="A144">
        <v>8.6999999999999993</v>
      </c>
      <c r="B144">
        <f t="shared" si="20"/>
        <v>4.7429232927218665</v>
      </c>
      <c r="C144">
        <f t="shared" si="30"/>
        <v>4.7499024996337909</v>
      </c>
      <c r="D144">
        <f t="shared" si="30"/>
        <v>4.7507438426574309</v>
      </c>
      <c r="E144">
        <f t="shared" si="30"/>
        <v>4.7513136199660009</v>
      </c>
      <c r="F144">
        <f t="shared" si="30"/>
        <v>4.7524154748071963</v>
      </c>
      <c r="G144">
        <f t="shared" si="30"/>
        <v>4.7528949690344087</v>
      </c>
      <c r="H144">
        <f t="shared" si="30"/>
        <v>4.7534806894357713</v>
      </c>
      <c r="I144">
        <f t="shared" si="30"/>
        <v>4.7530491969109239</v>
      </c>
      <c r="J144">
        <f t="shared" si="30"/>
        <v>4.752535718225376</v>
      </c>
      <c r="K144">
        <f t="shared" si="30"/>
        <v>4.7510049178356235</v>
      </c>
      <c r="L144">
        <f t="shared" si="30"/>
        <v>4.7490201327256099</v>
      </c>
      <c r="M144">
        <f t="shared" si="30"/>
        <v>4.7449856673022648</v>
      </c>
      <c r="N144">
        <f t="shared" si="28"/>
        <v>4.7387946195682362</v>
      </c>
      <c r="O144">
        <f t="shared" si="28"/>
        <v>4.7277862569131734</v>
      </c>
      <c r="P144">
        <f t="shared" si="28"/>
        <v>4.5522841123991089</v>
      </c>
      <c r="Q144">
        <f t="shared" si="28"/>
        <v>4.1288231402025932</v>
      </c>
      <c r="R144">
        <f t="shared" si="28"/>
        <v>3.4995890703337893</v>
      </c>
      <c r="S144">
        <f t="shared" si="26"/>
        <v>2.7569261973320858</v>
      </c>
      <c r="T144">
        <f t="shared" si="26"/>
        <v>1.9826956049635358</v>
      </c>
      <c r="U144">
        <f t="shared" si="26"/>
        <v>1.2213594349853802</v>
      </c>
      <c r="V144">
        <f t="shared" si="21"/>
        <v>0</v>
      </c>
      <c r="W144">
        <f t="shared" si="19"/>
        <v>0</v>
      </c>
      <c r="Y144">
        <v>8.6999999999999993</v>
      </c>
      <c r="Z144">
        <f t="shared" si="22"/>
        <v>723.5367494426622</v>
      </c>
      <c r="AA144">
        <f t="shared" si="31"/>
        <v>721.37764969718216</v>
      </c>
      <c r="AB144">
        <f t="shared" si="31"/>
        <v>719.91123808508473</v>
      </c>
      <c r="AC144">
        <f t="shared" si="31"/>
        <v>718.46944439614026</v>
      </c>
      <c r="AD144">
        <f t="shared" si="31"/>
        <v>716.9937474792581</v>
      </c>
      <c r="AE144">
        <f t="shared" si="31"/>
        <v>715.51915207379375</v>
      </c>
      <c r="AF144">
        <f t="shared" si="31"/>
        <v>713.97376419307579</v>
      </c>
      <c r="AG144">
        <f t="shared" si="31"/>
        <v>712.39436509530708</v>
      </c>
      <c r="AH144">
        <f t="shared" si="31"/>
        <v>710.72806821942993</v>
      </c>
      <c r="AI144">
        <f t="shared" si="31"/>
        <v>709.03077459340977</v>
      </c>
      <c r="AJ144">
        <f t="shared" si="31"/>
        <v>707.20946160698441</v>
      </c>
      <c r="AK144">
        <f t="shared" si="31"/>
        <v>705.25172073218425</v>
      </c>
      <c r="AL144">
        <f t="shared" si="29"/>
        <v>702.99420944165809</v>
      </c>
      <c r="AM144">
        <f t="shared" si="29"/>
        <v>700.31492683085605</v>
      </c>
      <c r="AN144">
        <f t="shared" si="29"/>
        <v>713.33923351709132</v>
      </c>
      <c r="AO144">
        <f t="shared" si="29"/>
        <v>749.83257841375803</v>
      </c>
      <c r="AP144">
        <f t="shared" si="29"/>
        <v>804.15725389636907</v>
      </c>
      <c r="AQ144">
        <f t="shared" si="27"/>
        <v>864.64808169389585</v>
      </c>
      <c r="AR144">
        <f t="shared" si="27"/>
        <v>919.95496010342458</v>
      </c>
      <c r="AS144">
        <f t="shared" si="27"/>
        <v>961.4494733827454</v>
      </c>
      <c r="AT144">
        <f t="shared" si="23"/>
        <v>933.84773119169142</v>
      </c>
    </row>
    <row r="145" spans="1:46" x14ac:dyDescent="0.3">
      <c r="A145">
        <v>8.8000000000000007</v>
      </c>
      <c r="B145">
        <f t="shared" si="20"/>
        <v>4.7432954325428547</v>
      </c>
      <c r="C145">
        <f t="shared" si="30"/>
        <v>4.7507654237217229</v>
      </c>
      <c r="D145">
        <f t="shared" si="30"/>
        <v>4.7510690444952468</v>
      </c>
      <c r="E145">
        <f t="shared" si="30"/>
        <v>4.7520797622258035</v>
      </c>
      <c r="F145">
        <f t="shared" si="30"/>
        <v>4.7527591478551932</v>
      </c>
      <c r="G145">
        <f t="shared" si="30"/>
        <v>4.7539332610881475</v>
      </c>
      <c r="H145">
        <f t="shared" si="30"/>
        <v>4.7544611078480727</v>
      </c>
      <c r="I145">
        <f t="shared" si="30"/>
        <v>4.7550784528353081</v>
      </c>
      <c r="J145">
        <f t="shared" si="30"/>
        <v>4.7546698283805151</v>
      </c>
      <c r="K145">
        <f t="shared" si="30"/>
        <v>4.7541732536395829</v>
      </c>
      <c r="L145">
        <f t="shared" si="30"/>
        <v>4.7526589011752103</v>
      </c>
      <c r="M145">
        <f t="shared" si="30"/>
        <v>4.7506918273824033</v>
      </c>
      <c r="N145">
        <f t="shared" si="28"/>
        <v>4.7466828812824664</v>
      </c>
      <c r="O145">
        <f t="shared" si="28"/>
        <v>4.5828543033557656</v>
      </c>
      <c r="P145">
        <f t="shared" si="28"/>
        <v>4.1783780637140602</v>
      </c>
      <c r="Q145">
        <f t="shared" si="28"/>
        <v>3.5793299822513962</v>
      </c>
      <c r="R145">
        <f t="shared" si="28"/>
        <v>2.883362059672602</v>
      </c>
      <c r="S145">
        <f t="shared" si="26"/>
        <v>2.1794442009843258</v>
      </c>
      <c r="T145">
        <f t="shared" si="26"/>
        <v>1.5209177032261241</v>
      </c>
      <c r="U145">
        <f t="shared" si="26"/>
        <v>0.92336206574050039</v>
      </c>
      <c r="V145">
        <f t="shared" si="21"/>
        <v>0</v>
      </c>
      <c r="W145">
        <f t="shared" si="19"/>
        <v>0</v>
      </c>
      <c r="Y145">
        <v>8.8000000000000007</v>
      </c>
      <c r="Z145">
        <f t="shared" si="22"/>
        <v>723.5367494426622</v>
      </c>
      <c r="AA145">
        <f t="shared" si="31"/>
        <v>721.31742309911954</v>
      </c>
      <c r="AB145">
        <f t="shared" si="31"/>
        <v>719.85018646029619</v>
      </c>
      <c r="AC145">
        <f t="shared" si="31"/>
        <v>718.36558884368071</v>
      </c>
      <c r="AD145">
        <f t="shared" si="31"/>
        <v>716.91208788617234</v>
      </c>
      <c r="AE145">
        <f t="shared" si="31"/>
        <v>715.42837801490089</v>
      </c>
      <c r="AF145">
        <f t="shared" si="31"/>
        <v>713.94874066632951</v>
      </c>
      <c r="AG145">
        <f t="shared" si="31"/>
        <v>712.40004287554859</v>
      </c>
      <c r="AH145">
        <f t="shared" si="31"/>
        <v>710.81884675638673</v>
      </c>
      <c r="AI145">
        <f t="shared" si="31"/>
        <v>709.1515313348516</v>
      </c>
      <c r="AJ145">
        <f t="shared" si="31"/>
        <v>707.45417331476403</v>
      </c>
      <c r="AK145">
        <f t="shared" si="31"/>
        <v>705.63343416257442</v>
      </c>
      <c r="AL145">
        <f t="shared" si="29"/>
        <v>703.67747775518274</v>
      </c>
      <c r="AM145">
        <f t="shared" si="29"/>
        <v>717.86293345084607</v>
      </c>
      <c r="AN145">
        <f t="shared" si="29"/>
        <v>756.212345902072</v>
      </c>
      <c r="AO145">
        <f t="shared" si="29"/>
        <v>813.47525000416272</v>
      </c>
      <c r="AP145">
        <f t="shared" si="29"/>
        <v>878.5619009448003</v>
      </c>
      <c r="AQ145">
        <f t="shared" si="27"/>
        <v>940.91575793169227</v>
      </c>
      <c r="AR145">
        <f t="shared" si="27"/>
        <v>992.87927890507376</v>
      </c>
      <c r="AS145">
        <f t="shared" si="27"/>
        <v>1029.9771438819268</v>
      </c>
      <c r="AT145">
        <f t="shared" si="23"/>
        <v>1011.1443071685211</v>
      </c>
    </row>
    <row r="146" spans="1:46" x14ac:dyDescent="0.3">
      <c r="A146">
        <v>8.9</v>
      </c>
      <c r="B146">
        <f t="shared" si="20"/>
        <v>4.7441990694054104</v>
      </c>
      <c r="C146">
        <f t="shared" si="30"/>
        <v>4.7514056974583685</v>
      </c>
      <c r="D146">
        <f t="shared" si="30"/>
        <v>4.7520887436171293</v>
      </c>
      <c r="E146">
        <f t="shared" si="30"/>
        <v>4.7525113951285256</v>
      </c>
      <c r="F146">
        <f t="shared" si="30"/>
        <v>4.7535933192971545</v>
      </c>
      <c r="G146">
        <f t="shared" si="30"/>
        <v>4.7543191821545792</v>
      </c>
      <c r="H146">
        <f t="shared" si="30"/>
        <v>4.7555223233004087</v>
      </c>
      <c r="I146">
        <f t="shared" si="30"/>
        <v>4.7560699731651388</v>
      </c>
      <c r="J146">
        <f t="shared" si="30"/>
        <v>4.7567004253277458</v>
      </c>
      <c r="K146">
        <f t="shared" si="30"/>
        <v>4.7563030168862586</v>
      </c>
      <c r="L146">
        <f t="shared" si="30"/>
        <v>4.7558159961884616</v>
      </c>
      <c r="M146">
        <f t="shared" si="30"/>
        <v>4.7543136226111242</v>
      </c>
      <c r="N146">
        <f t="shared" si="28"/>
        <v>4.5949083924785565</v>
      </c>
      <c r="O146">
        <f t="shared" si="28"/>
        <v>4.1979175874220926</v>
      </c>
      <c r="P146">
        <f t="shared" si="28"/>
        <v>3.6111778027322967</v>
      </c>
      <c r="Q146">
        <f t="shared" si="28"/>
        <v>2.9347905092543241</v>
      </c>
      <c r="R146">
        <f t="shared" si="28"/>
        <v>2.2612862818224975</v>
      </c>
      <c r="S146">
        <f t="shared" si="26"/>
        <v>1.6492236744028117</v>
      </c>
      <c r="T146">
        <f t="shared" si="26"/>
        <v>1.1214439710265274</v>
      </c>
      <c r="U146">
        <f t="shared" si="26"/>
        <v>0.67193246309997268</v>
      </c>
      <c r="V146">
        <f t="shared" si="21"/>
        <v>0</v>
      </c>
      <c r="W146">
        <f t="shared" si="19"/>
        <v>0</v>
      </c>
      <c r="Y146">
        <v>8.9</v>
      </c>
      <c r="Z146">
        <f t="shared" si="22"/>
        <v>723.5367494426622</v>
      </c>
      <c r="AA146">
        <f t="shared" si="31"/>
        <v>721.2893374742406</v>
      </c>
      <c r="AB146">
        <f t="shared" si="31"/>
        <v>719.77317682820217</v>
      </c>
      <c r="AC146">
        <f t="shared" si="31"/>
        <v>718.29327296315751</v>
      </c>
      <c r="AD146">
        <f t="shared" si="31"/>
        <v>716.80062469936433</v>
      </c>
      <c r="AE146">
        <f t="shared" si="31"/>
        <v>715.34193366991497</v>
      </c>
      <c r="AF146">
        <f t="shared" si="31"/>
        <v>713.85467481543503</v>
      </c>
      <c r="AG146">
        <f t="shared" si="31"/>
        <v>712.37294285744736</v>
      </c>
      <c r="AH146">
        <f t="shared" si="31"/>
        <v>710.82284612769899</v>
      </c>
      <c r="AI146">
        <f t="shared" si="31"/>
        <v>709.24105306781826</v>
      </c>
      <c r="AJ146">
        <f t="shared" si="31"/>
        <v>707.57347331715437</v>
      </c>
      <c r="AK146">
        <f t="shared" si="31"/>
        <v>705.87650373437032</v>
      </c>
      <c r="AL146">
        <f t="shared" si="29"/>
        <v>720.47363415171685</v>
      </c>
      <c r="AM146">
        <f t="shared" si="29"/>
        <v>759.48965568316669</v>
      </c>
      <c r="AN146">
        <f t="shared" si="29"/>
        <v>817.83983072300555</v>
      </c>
      <c r="AO146">
        <f t="shared" si="29"/>
        <v>884.7118351427348</v>
      </c>
      <c r="AP146">
        <f t="shared" si="29"/>
        <v>949.9721943835965</v>
      </c>
      <c r="AQ146">
        <f t="shared" si="27"/>
        <v>1006.5508471990738</v>
      </c>
      <c r="AR146">
        <f t="shared" si="27"/>
        <v>1050.7472379832811</v>
      </c>
      <c r="AS146">
        <f t="shared" si="27"/>
        <v>1081.080838455196</v>
      </c>
      <c r="AT146">
        <f t="shared" si="23"/>
        <v>1068.5642319541464</v>
      </c>
    </row>
    <row r="147" spans="1:46" x14ac:dyDescent="0.3">
      <c r="A147">
        <v>9</v>
      </c>
      <c r="B147">
        <f t="shared" si="20"/>
        <v>4.7451016918362576</v>
      </c>
      <c r="C147">
        <f t="shared" si="30"/>
        <v>4.7527322189382728</v>
      </c>
      <c r="D147">
        <f t="shared" si="30"/>
        <v>4.7528343403005655</v>
      </c>
      <c r="E147">
        <f t="shared" si="30"/>
        <v>4.7535987319875685</v>
      </c>
      <c r="F147">
        <f t="shared" si="30"/>
        <v>4.7540677089061507</v>
      </c>
      <c r="G147">
        <f t="shared" si="30"/>
        <v>4.7551778150125426</v>
      </c>
      <c r="H147">
        <f t="shared" si="30"/>
        <v>4.7559217425298366</v>
      </c>
      <c r="I147">
        <f t="shared" si="30"/>
        <v>4.7571354902601719</v>
      </c>
      <c r="J147">
        <f t="shared" si="30"/>
        <v>4.7576913591456558</v>
      </c>
      <c r="K147">
        <f t="shared" si="30"/>
        <v>4.758327621080138</v>
      </c>
      <c r="L147">
        <f t="shared" si="30"/>
        <v>4.7579370073715381</v>
      </c>
      <c r="M147">
        <f t="shared" si="30"/>
        <v>4.6002246853416544</v>
      </c>
      <c r="N147">
        <f t="shared" si="28"/>
        <v>4.2062466813328108</v>
      </c>
      <c r="O147">
        <f t="shared" si="28"/>
        <v>3.6245928957676128</v>
      </c>
      <c r="P147">
        <f t="shared" si="28"/>
        <v>2.9563218591603517</v>
      </c>
      <c r="Q147">
        <f t="shared" si="28"/>
        <v>2.2953914159368796</v>
      </c>
      <c r="R147">
        <f t="shared" si="28"/>
        <v>1.7027091481779275</v>
      </c>
      <c r="S147">
        <f t="shared" si="26"/>
        <v>1.2048467960781826</v>
      </c>
      <c r="T147">
        <f t="shared" si="26"/>
        <v>0.80122625136537851</v>
      </c>
      <c r="U147">
        <f t="shared" si="26"/>
        <v>0.47466638573367009</v>
      </c>
      <c r="V147">
        <f t="shared" si="21"/>
        <v>0</v>
      </c>
      <c r="W147">
        <f t="shared" si="19"/>
        <v>0</v>
      </c>
      <c r="Y147">
        <v>9</v>
      </c>
      <c r="Z147">
        <f t="shared" si="22"/>
        <v>723.5367494426622</v>
      </c>
      <c r="AA147">
        <f t="shared" si="31"/>
        <v>721.24479887455016</v>
      </c>
      <c r="AB147">
        <f t="shared" si="31"/>
        <v>719.73382278616316</v>
      </c>
      <c r="AC147">
        <f t="shared" si="31"/>
        <v>718.20868166984189</v>
      </c>
      <c r="AD147">
        <f t="shared" si="31"/>
        <v>716.72362102970374</v>
      </c>
      <c r="AE147">
        <f t="shared" si="31"/>
        <v>715.22736570586119</v>
      </c>
      <c r="AF147">
        <f t="shared" si="31"/>
        <v>713.76641905609597</v>
      </c>
      <c r="AG147">
        <f t="shared" si="31"/>
        <v>712.27751391945401</v>
      </c>
      <c r="AH147">
        <f t="shared" si="31"/>
        <v>710.79488260752953</v>
      </c>
      <c r="AI147">
        <f t="shared" si="31"/>
        <v>709.24413896200281</v>
      </c>
      <c r="AJ147">
        <f t="shared" si="31"/>
        <v>707.66220199042095</v>
      </c>
      <c r="AK147">
        <f t="shared" si="31"/>
        <v>722.38873488375032</v>
      </c>
      <c r="AL147">
        <f t="shared" si="29"/>
        <v>761.60871533732688</v>
      </c>
      <c r="AM147">
        <f t="shared" si="29"/>
        <v>820.29844314282764</v>
      </c>
      <c r="AN147">
        <f t="shared" si="29"/>
        <v>887.76762720549834</v>
      </c>
      <c r="AO147">
        <f t="shared" si="29"/>
        <v>954.08361708705638</v>
      </c>
      <c r="AP147">
        <f t="shared" si="29"/>
        <v>1012.4649110041793</v>
      </c>
      <c r="AQ147">
        <f t="shared" si="27"/>
        <v>1059.6174555530959</v>
      </c>
      <c r="AR147">
        <f t="shared" si="27"/>
        <v>1094.6229618975126</v>
      </c>
      <c r="AS147">
        <f t="shared" si="27"/>
        <v>1117.9570650812091</v>
      </c>
      <c r="AT147">
        <f t="shared" si="23"/>
        <v>1109.7547901386279</v>
      </c>
    </row>
    <row r="148" spans="1:46" x14ac:dyDescent="0.3">
      <c r="A148">
        <v>9.1</v>
      </c>
      <c r="B148">
        <f t="shared" si="20"/>
        <v>4.7464240981779975</v>
      </c>
      <c r="C148">
        <f t="shared" si="30"/>
        <v>4.7537408853725021</v>
      </c>
      <c r="D148">
        <f t="shared" si="30"/>
        <v>4.7542270012626329</v>
      </c>
      <c r="E148">
        <f t="shared" si="30"/>
        <v>4.754386300740058</v>
      </c>
      <c r="F148">
        <f t="shared" si="30"/>
        <v>4.7551793027604834</v>
      </c>
      <c r="G148">
        <f t="shared" si="30"/>
        <v>4.755666339040709</v>
      </c>
      <c r="H148">
        <f t="shared" si="30"/>
        <v>4.7567862976671451</v>
      </c>
      <c r="I148">
        <f t="shared" si="30"/>
        <v>4.7575367688436128</v>
      </c>
      <c r="J148">
        <f t="shared" si="30"/>
        <v>4.7587538704050738</v>
      </c>
      <c r="K148">
        <f t="shared" si="30"/>
        <v>4.7593135704311411</v>
      </c>
      <c r="L148">
        <f t="shared" si="30"/>
        <v>4.6029413922847047</v>
      </c>
      <c r="M148">
        <f t="shared" si="30"/>
        <v>4.2105885439738282</v>
      </c>
      <c r="N148">
        <f t="shared" si="28"/>
        <v>3.631301205820713</v>
      </c>
      <c r="O148">
        <f t="shared" si="28"/>
        <v>2.9666885211427654</v>
      </c>
      <c r="P148">
        <f t="shared" si="28"/>
        <v>2.3111278086975782</v>
      </c>
      <c r="Q148">
        <f t="shared" si="28"/>
        <v>1.7263809132683547</v>
      </c>
      <c r="R148">
        <f t="shared" si="28"/>
        <v>1.2406118742093788</v>
      </c>
      <c r="S148">
        <f t="shared" si="26"/>
        <v>0.85582310320580701</v>
      </c>
      <c r="T148">
        <f t="shared" si="26"/>
        <v>0.55870924279290801</v>
      </c>
      <c r="U148">
        <f t="shared" si="26"/>
        <v>0.32765448537780356</v>
      </c>
      <c r="V148">
        <f t="shared" si="21"/>
        <v>0</v>
      </c>
      <c r="W148">
        <f t="shared" si="19"/>
        <v>0</v>
      </c>
      <c r="Y148">
        <v>9.1</v>
      </c>
      <c r="Z148">
        <f t="shared" si="22"/>
        <v>723.5367494426622</v>
      </c>
      <c r="AA148">
        <f t="shared" si="31"/>
        <v>721.23328522643669</v>
      </c>
      <c r="AB148">
        <f t="shared" si="31"/>
        <v>719.68169244477315</v>
      </c>
      <c r="AC148">
        <f t="shared" si="31"/>
        <v>718.16460218565157</v>
      </c>
      <c r="AD148">
        <f t="shared" si="31"/>
        <v>716.63593114515879</v>
      </c>
      <c r="AE148">
        <f t="shared" si="31"/>
        <v>715.14863351230531</v>
      </c>
      <c r="AF148">
        <f t="shared" si="31"/>
        <v>713.65066521564847</v>
      </c>
      <c r="AG148">
        <f t="shared" si="31"/>
        <v>712.18865292867929</v>
      </c>
      <c r="AH148">
        <f t="shared" si="31"/>
        <v>710.69885056719852</v>
      </c>
      <c r="AI148">
        <f t="shared" si="31"/>
        <v>709.21577166749455</v>
      </c>
      <c r="AJ148">
        <f t="shared" si="31"/>
        <v>724.03581040874928</v>
      </c>
      <c r="AK148">
        <f t="shared" si="31"/>
        <v>763.31645606407312</v>
      </c>
      <c r="AL148">
        <f t="shared" si="29"/>
        <v>822.06426264938511</v>
      </c>
      <c r="AM148">
        <f t="shared" si="29"/>
        <v>889.66869898388472</v>
      </c>
      <c r="AN148">
        <f t="shared" si="29"/>
        <v>956.29300738356972</v>
      </c>
      <c r="AO148">
        <f t="shared" si="29"/>
        <v>1015.2886169746031</v>
      </c>
      <c r="AP148">
        <f t="shared" si="29"/>
        <v>1063.5453999702088</v>
      </c>
      <c r="AQ148">
        <f t="shared" si="27"/>
        <v>1100.4099508283518</v>
      </c>
      <c r="AR148">
        <f t="shared" si="27"/>
        <v>1126.747672328439</v>
      </c>
      <c r="AS148">
        <f t="shared" si="27"/>
        <v>1143.8428205489292</v>
      </c>
      <c r="AT148">
        <f t="shared" si="23"/>
        <v>1138.532766469868</v>
      </c>
    </row>
    <row r="149" spans="1:46" x14ac:dyDescent="0.3">
      <c r="A149">
        <v>9.1999999999999993</v>
      </c>
      <c r="B149">
        <f t="shared" si="20"/>
        <v>4.7476383678059992</v>
      </c>
      <c r="C149">
        <f t="shared" si="30"/>
        <v>4.7553413767663892</v>
      </c>
      <c r="D149">
        <f t="shared" si="30"/>
        <v>4.755276605495002</v>
      </c>
      <c r="E149">
        <f t="shared" si="30"/>
        <v>4.75580229347376</v>
      </c>
      <c r="F149">
        <f t="shared" si="30"/>
        <v>4.7559803521193684</v>
      </c>
      <c r="G149">
        <f t="shared" si="30"/>
        <v>4.7567837367828654</v>
      </c>
      <c r="H149">
        <f t="shared" si="30"/>
        <v>4.7572773704484632</v>
      </c>
      <c r="I149">
        <f t="shared" si="30"/>
        <v>4.758399969575553</v>
      </c>
      <c r="J149">
        <f t="shared" si="30"/>
        <v>4.7591526252229501</v>
      </c>
      <c r="K149">
        <f t="shared" si="30"/>
        <v>4.6035791194720188</v>
      </c>
      <c r="L149">
        <f t="shared" si="30"/>
        <v>4.2126915002954668</v>
      </c>
      <c r="M149">
        <f t="shared" si="30"/>
        <v>3.6354206199329524</v>
      </c>
      <c r="N149">
        <f t="shared" si="28"/>
        <v>2.9730837412518176</v>
      </c>
      <c r="O149">
        <f t="shared" si="28"/>
        <v>2.3201808023979091</v>
      </c>
      <c r="P149">
        <f t="shared" si="28"/>
        <v>1.7389206228534584</v>
      </c>
      <c r="Q149">
        <f t="shared" si="28"/>
        <v>1.2580504604658853</v>
      </c>
      <c r="R149">
        <f t="shared" si="28"/>
        <v>0.88065607844463323</v>
      </c>
      <c r="S149">
        <f t="shared" si="26"/>
        <v>0.59517729528146091</v>
      </c>
      <c r="T149">
        <f t="shared" si="26"/>
        <v>0.38262616576421798</v>
      </c>
      <c r="U149">
        <f t="shared" si="26"/>
        <v>0.2225886534997891</v>
      </c>
      <c r="V149">
        <f t="shared" si="21"/>
        <v>0</v>
      </c>
      <c r="W149">
        <f t="shared" si="19"/>
        <v>0</v>
      </c>
      <c r="Y149">
        <v>9.1999999999999993</v>
      </c>
      <c r="Z149">
        <f t="shared" si="22"/>
        <v>723.5367494426622</v>
      </c>
      <c r="AA149">
        <f t="shared" si="31"/>
        <v>721.20356769589591</v>
      </c>
      <c r="AB149">
        <f t="shared" si="31"/>
        <v>719.66539018935248</v>
      </c>
      <c r="AC149">
        <f t="shared" si="31"/>
        <v>718.10930404261637</v>
      </c>
      <c r="AD149">
        <f t="shared" si="31"/>
        <v>716.59007188711064</v>
      </c>
      <c r="AE149">
        <f t="shared" si="31"/>
        <v>715.05975456955571</v>
      </c>
      <c r="AF149">
        <f t="shared" si="31"/>
        <v>713.57140429408946</v>
      </c>
      <c r="AG149">
        <f t="shared" si="31"/>
        <v>712.07246874905843</v>
      </c>
      <c r="AH149">
        <f t="shared" si="31"/>
        <v>710.60984086657766</v>
      </c>
      <c r="AI149">
        <f t="shared" si="31"/>
        <v>725.46762883527515</v>
      </c>
      <c r="AJ149">
        <f t="shared" si="31"/>
        <v>764.79295267656335</v>
      </c>
      <c r="AK149">
        <f t="shared" si="31"/>
        <v>823.56319635341549</v>
      </c>
      <c r="AL149">
        <f t="shared" si="29"/>
        <v>891.15989012775697</v>
      </c>
      <c r="AM149">
        <f t="shared" si="29"/>
        <v>957.811263146957</v>
      </c>
      <c r="AN149">
        <f t="shared" si="29"/>
        <v>1016.9593038448021</v>
      </c>
      <c r="AO149">
        <f t="shared" si="29"/>
        <v>1065.572821144254</v>
      </c>
      <c r="AP149">
        <f t="shared" si="29"/>
        <v>1103.1075723404654</v>
      </c>
      <c r="AQ149">
        <f t="shared" si="27"/>
        <v>1130.5970941914638</v>
      </c>
      <c r="AR149">
        <f t="shared" si="27"/>
        <v>1149.5846739458959</v>
      </c>
      <c r="AS149">
        <f t="shared" si="27"/>
        <v>1161.6862561264206</v>
      </c>
      <c r="AT149">
        <f t="shared" si="23"/>
        <v>1158.221815464103</v>
      </c>
    </row>
    <row r="150" spans="1:46" x14ac:dyDescent="0.3">
      <c r="A150">
        <v>9.3000000000000007</v>
      </c>
      <c r="B150">
        <f t="shared" si="20"/>
        <v>4.7491806404280492</v>
      </c>
      <c r="C150">
        <f t="shared" si="30"/>
        <v>4.7565452635519616</v>
      </c>
      <c r="D150">
        <f t="shared" si="30"/>
        <v>4.756899265285031</v>
      </c>
      <c r="E150">
        <f t="shared" si="30"/>
        <v>4.7568644812338148</v>
      </c>
      <c r="F150">
        <f t="shared" si="30"/>
        <v>4.7574013118571958</v>
      </c>
      <c r="G150">
        <f t="shared" si="30"/>
        <v>4.7575867378599375</v>
      </c>
      <c r="H150">
        <f t="shared" si="30"/>
        <v>4.7583933298023497</v>
      </c>
      <c r="I150">
        <f t="shared" si="30"/>
        <v>4.7588892264819656</v>
      </c>
      <c r="J150">
        <f t="shared" si="30"/>
        <v>4.6034404079465094</v>
      </c>
      <c r="K150">
        <f t="shared" si="30"/>
        <v>4.2132612784761951</v>
      </c>
      <c r="L150">
        <f t="shared" si="30"/>
        <v>3.637465716702065</v>
      </c>
      <c r="M150">
        <f t="shared" si="30"/>
        <v>2.9772454769379912</v>
      </c>
      <c r="N150">
        <f t="shared" si="28"/>
        <v>2.3266525582918347</v>
      </c>
      <c r="O150">
        <f t="shared" si="28"/>
        <v>1.7475005229224589</v>
      </c>
      <c r="P150">
        <f t="shared" si="28"/>
        <v>1.2688221457558722</v>
      </c>
      <c r="Q150">
        <f t="shared" si="28"/>
        <v>0.89437813306696956</v>
      </c>
      <c r="R150">
        <f t="shared" si="28"/>
        <v>0.61334327101000041</v>
      </c>
      <c r="S150">
        <f t="shared" si="26"/>
        <v>0.4078647002545896</v>
      </c>
      <c r="T150">
        <f t="shared" si="26"/>
        <v>0.25925969768077572</v>
      </c>
      <c r="U150">
        <f t="shared" si="26"/>
        <v>0.14973472752018036</v>
      </c>
      <c r="V150">
        <f t="shared" si="21"/>
        <v>0</v>
      </c>
      <c r="W150">
        <f t="shared" si="19"/>
        <v>0</v>
      </c>
      <c r="Y150">
        <v>9.3000000000000007</v>
      </c>
      <c r="Z150">
        <f t="shared" si="22"/>
        <v>723.5367494426622</v>
      </c>
      <c r="AA150">
        <f t="shared" si="31"/>
        <v>721.20397710724887</v>
      </c>
      <c r="AB150">
        <f t="shared" si="31"/>
        <v>719.6324739724929</v>
      </c>
      <c r="AC150">
        <f t="shared" si="31"/>
        <v>718.09114502672492</v>
      </c>
      <c r="AD150">
        <f t="shared" si="31"/>
        <v>716.53350654458552</v>
      </c>
      <c r="AE150">
        <f t="shared" si="31"/>
        <v>715.01330938001922</v>
      </c>
      <c r="AF150">
        <f t="shared" si="31"/>
        <v>713.4820877942301</v>
      </c>
      <c r="AG150">
        <f t="shared" si="31"/>
        <v>711.99313281601621</v>
      </c>
      <c r="AH150">
        <f t="shared" si="31"/>
        <v>726.81879489479593</v>
      </c>
      <c r="AI150">
        <f t="shared" si="31"/>
        <v>766.11054098360387</v>
      </c>
      <c r="AJ150">
        <f t="shared" si="31"/>
        <v>824.84756802300467</v>
      </c>
      <c r="AK150">
        <f t="shared" si="31"/>
        <v>892.42058941292441</v>
      </c>
      <c r="AL150">
        <f t="shared" si="29"/>
        <v>959.06337245796999</v>
      </c>
      <c r="AM150">
        <f t="shared" si="29"/>
        <v>1018.2208047280337</v>
      </c>
      <c r="AN150">
        <f t="shared" si="29"/>
        <v>1066.9097114263761</v>
      </c>
      <c r="AO150">
        <f t="shared" si="29"/>
        <v>1104.6526270838281</v>
      </c>
      <c r="AP150">
        <f t="shared" si="29"/>
        <v>1132.5462161966732</v>
      </c>
      <c r="AQ150">
        <f t="shared" si="27"/>
        <v>1152.2375672774258</v>
      </c>
      <c r="AR150">
        <f t="shared" si="27"/>
        <v>1165.5117175662488</v>
      </c>
      <c r="AS150">
        <f t="shared" si="27"/>
        <v>1173.7951204107844</v>
      </c>
      <c r="AT150">
        <f t="shared" si="23"/>
        <v>1171.5259214669984</v>
      </c>
    </row>
    <row r="151" spans="1:46" x14ac:dyDescent="0.3">
      <c r="A151">
        <v>9.4</v>
      </c>
      <c r="B151">
        <f t="shared" si="20"/>
        <v>4.750543931743838</v>
      </c>
      <c r="C151">
        <f t="shared" si="30"/>
        <v>4.7582770047899157</v>
      </c>
      <c r="D151">
        <f t="shared" si="30"/>
        <v>4.7581151362790388</v>
      </c>
      <c r="E151">
        <f t="shared" si="30"/>
        <v>4.7584913403662865</v>
      </c>
      <c r="F151">
        <f t="shared" si="30"/>
        <v>4.7584646128525563</v>
      </c>
      <c r="G151">
        <f t="shared" si="30"/>
        <v>4.7590054598117488</v>
      </c>
      <c r="H151">
        <f t="shared" si="30"/>
        <v>4.7591939402460124</v>
      </c>
      <c r="I151">
        <f t="shared" si="30"/>
        <v>4.603649223980649</v>
      </c>
      <c r="J151">
        <f t="shared" si="30"/>
        <v>4.2137297381115904</v>
      </c>
      <c r="K151">
        <f t="shared" si="30"/>
        <v>3.6387360378591889</v>
      </c>
      <c r="L151">
        <f t="shared" si="30"/>
        <v>2.9798759448248338</v>
      </c>
      <c r="M151">
        <f t="shared" si="30"/>
        <v>2.3310526613681826</v>
      </c>
      <c r="N151">
        <f t="shared" si="28"/>
        <v>1.7538511034818873</v>
      </c>
      <c r="O151">
        <f t="shared" si="28"/>
        <v>1.2770190035224314</v>
      </c>
      <c r="P151">
        <f t="shared" si="28"/>
        <v>0.90414928918569393</v>
      </c>
      <c r="Q151">
        <f t="shared" si="28"/>
        <v>0.62485325383101831</v>
      </c>
      <c r="R151">
        <f t="shared" si="28"/>
        <v>0.42200431875189393</v>
      </c>
      <c r="S151">
        <f t="shared" si="26"/>
        <v>0.2776433501023346</v>
      </c>
      <c r="T151">
        <f t="shared" si="26"/>
        <v>0.17507668361435494</v>
      </c>
      <c r="U151">
        <f t="shared" si="26"/>
        <v>0.10068846410890912</v>
      </c>
      <c r="V151">
        <f t="shared" si="21"/>
        <v>0</v>
      </c>
      <c r="W151">
        <f t="shared" si="19"/>
        <v>0</v>
      </c>
      <c r="Y151">
        <v>9.4</v>
      </c>
      <c r="Z151">
        <f t="shared" si="22"/>
        <v>723.5367494426622</v>
      </c>
      <c r="AA151">
        <f t="shared" si="31"/>
        <v>721.18333987349172</v>
      </c>
      <c r="AB151">
        <f t="shared" si="31"/>
        <v>719.63096574508802</v>
      </c>
      <c r="AC151">
        <f t="shared" si="31"/>
        <v>718.05689012392077</v>
      </c>
      <c r="AD151">
        <f t="shared" si="31"/>
        <v>716.51467890364381</v>
      </c>
      <c r="AE151">
        <f t="shared" si="31"/>
        <v>714.9562246593556</v>
      </c>
      <c r="AF151">
        <f t="shared" si="31"/>
        <v>713.43550800083665</v>
      </c>
      <c r="AG151">
        <f t="shared" si="31"/>
        <v>728.20605352562848</v>
      </c>
      <c r="AH151">
        <f t="shared" si="31"/>
        <v>767.41766632688712</v>
      </c>
      <c r="AI151">
        <f t="shared" si="31"/>
        <v>826.05180606278464</v>
      </c>
      <c r="AJ151">
        <f t="shared" si="31"/>
        <v>893.52299596678336</v>
      </c>
      <c r="AK151">
        <f t="shared" si="31"/>
        <v>960.10148128674984</v>
      </c>
      <c r="AL151">
        <f t="shared" si="29"/>
        <v>1019.2522144664296</v>
      </c>
      <c r="AM151">
        <f t="shared" si="29"/>
        <v>1067.9806674056888</v>
      </c>
      <c r="AN151">
        <f t="shared" si="29"/>
        <v>1105.7885755916277</v>
      </c>
      <c r="AO151">
        <f t="shared" si="29"/>
        <v>1133.8048095267704</v>
      </c>
      <c r="AP151">
        <f t="shared" si="29"/>
        <v>1153.7378251015252</v>
      </c>
      <c r="AQ151">
        <f t="shared" si="27"/>
        <v>1167.4369719600859</v>
      </c>
      <c r="AR151">
        <f t="shared" si="27"/>
        <v>1176.4359404769814</v>
      </c>
      <c r="AS151">
        <f t="shared" si="27"/>
        <v>1181.9971503706188</v>
      </c>
      <c r="AT151">
        <f t="shared" si="23"/>
        <v>1180.4448944676928</v>
      </c>
    </row>
    <row r="152" spans="1:46" x14ac:dyDescent="0.3">
      <c r="A152">
        <v>9.5</v>
      </c>
      <c r="B152">
        <f t="shared" si="20"/>
        <v>4.752181871427112</v>
      </c>
      <c r="C152">
        <f t="shared" si="30"/>
        <v>4.7595664919511282</v>
      </c>
      <c r="D152">
        <f t="shared" si="30"/>
        <v>4.7598503461945434</v>
      </c>
      <c r="E152">
        <f t="shared" si="30"/>
        <v>4.7597077143089539</v>
      </c>
      <c r="F152">
        <f t="shared" si="30"/>
        <v>4.7600885043519696</v>
      </c>
      <c r="G152">
        <f t="shared" si="30"/>
        <v>4.7600655559456051</v>
      </c>
      <c r="H152">
        <f t="shared" si="30"/>
        <v>4.6044751574597234</v>
      </c>
      <c r="I152">
        <f t="shared" si="30"/>
        <v>4.2147646655976105</v>
      </c>
      <c r="J152">
        <f t="shared" si="30"/>
        <v>3.6403523746510582</v>
      </c>
      <c r="K152">
        <f t="shared" si="30"/>
        <v>2.9824039871483885</v>
      </c>
      <c r="L152">
        <f t="shared" si="30"/>
        <v>2.3346778494325084</v>
      </c>
      <c r="M152">
        <f t="shared" si="30"/>
        <v>1.7586716813689509</v>
      </c>
      <c r="N152">
        <f t="shared" si="28"/>
        <v>1.283147134600761</v>
      </c>
      <c r="O152">
        <f t="shared" si="28"/>
        <v>0.91169552114823971</v>
      </c>
      <c r="P152">
        <f t="shared" si="28"/>
        <v>0.63379383651517707</v>
      </c>
      <c r="Q152">
        <f t="shared" si="28"/>
        <v>0.43219902550730993</v>
      </c>
      <c r="R152">
        <f t="shared" si="28"/>
        <v>0.28937708479064905</v>
      </c>
      <c r="S152">
        <f t="shared" si="26"/>
        <v>0.18932672622485505</v>
      </c>
      <c r="T152">
        <f t="shared" si="26"/>
        <v>0.11912244404178342</v>
      </c>
      <c r="U152">
        <f t="shared" si="26"/>
        <v>6.8250805454863187E-2</v>
      </c>
      <c r="V152">
        <f t="shared" si="21"/>
        <v>0</v>
      </c>
      <c r="W152">
        <f t="shared" si="19"/>
        <v>0</v>
      </c>
      <c r="Y152">
        <v>9.5</v>
      </c>
      <c r="Z152">
        <f t="shared" si="22"/>
        <v>723.5367494426622</v>
      </c>
      <c r="AA152">
        <f t="shared" si="31"/>
        <v>721.19024977100923</v>
      </c>
      <c r="AB152">
        <f t="shared" si="31"/>
        <v>719.60897223287759</v>
      </c>
      <c r="AC152">
        <f t="shared" si="31"/>
        <v>718.05465391906591</v>
      </c>
      <c r="AD152">
        <f t="shared" si="31"/>
        <v>716.47982961884713</v>
      </c>
      <c r="AE152">
        <f t="shared" si="31"/>
        <v>714.93717756122953</v>
      </c>
      <c r="AF152">
        <f t="shared" si="31"/>
        <v>729.65771854759896</v>
      </c>
      <c r="AG152">
        <f t="shared" si="31"/>
        <v>768.78390384062743</v>
      </c>
      <c r="AH152">
        <f t="shared" si="31"/>
        <v>827.29236934005769</v>
      </c>
      <c r="AI152">
        <f t="shared" si="31"/>
        <v>894.6153642908962</v>
      </c>
      <c r="AJ152">
        <f t="shared" si="31"/>
        <v>961.05994468967015</v>
      </c>
      <c r="AK152">
        <f t="shared" si="31"/>
        <v>1020.1257224600799</v>
      </c>
      <c r="AL152">
        <f t="shared" si="29"/>
        <v>1068.8378150207348</v>
      </c>
      <c r="AM152">
        <f t="shared" si="29"/>
        <v>1106.6944264851566</v>
      </c>
      <c r="AN152">
        <f t="shared" si="29"/>
        <v>1134.7973420040873</v>
      </c>
      <c r="AO152">
        <f t="shared" si="29"/>
        <v>1154.8288214822771</v>
      </c>
      <c r="AP152">
        <f t="shared" si="29"/>
        <v>1168.6715489505905</v>
      </c>
      <c r="AQ152">
        <f t="shared" si="27"/>
        <v>1177.9240947917633</v>
      </c>
      <c r="AR152">
        <f t="shared" si="27"/>
        <v>1183.9165486064758</v>
      </c>
      <c r="AS152">
        <f t="shared" si="27"/>
        <v>1187.5422624732801</v>
      </c>
      <c r="AT152">
        <f t="shared" si="23"/>
        <v>1186.4555905800009</v>
      </c>
    </row>
    <row r="153" spans="1:46" x14ac:dyDescent="0.3">
      <c r="A153">
        <v>9.6</v>
      </c>
      <c r="B153">
        <f t="shared" si="20"/>
        <v>4.753604015389211</v>
      </c>
      <c r="C153">
        <f t="shared" si="30"/>
        <v>4.7613492175167895</v>
      </c>
      <c r="D153">
        <f t="shared" si="30"/>
        <v>4.7611401124237771</v>
      </c>
      <c r="E153">
        <f t="shared" si="30"/>
        <v>4.7614395063032608</v>
      </c>
      <c r="F153">
        <f t="shared" si="30"/>
        <v>4.7613010874791</v>
      </c>
      <c r="G153">
        <f t="shared" si="30"/>
        <v>4.6057702251730417</v>
      </c>
      <c r="H153">
        <f t="shared" si="30"/>
        <v>4.216364106372569</v>
      </c>
      <c r="I153">
        <f t="shared" si="30"/>
        <v>3.6425828568515106</v>
      </c>
      <c r="J153">
        <f t="shared" si="30"/>
        <v>2.9854953308355525</v>
      </c>
      <c r="K153">
        <f t="shared" si="30"/>
        <v>2.338646587232772</v>
      </c>
      <c r="L153">
        <f t="shared" si="30"/>
        <v>1.7633888625823377</v>
      </c>
      <c r="M153">
        <f t="shared" si="30"/>
        <v>1.2885012351723797</v>
      </c>
      <c r="N153">
        <f t="shared" si="28"/>
        <v>0.91771421569620459</v>
      </c>
      <c r="O153">
        <f t="shared" si="28"/>
        <v>0.64066907895425296</v>
      </c>
      <c r="P153">
        <f t="shared" si="28"/>
        <v>0.44017244794302779</v>
      </c>
      <c r="Q153">
        <f t="shared" si="28"/>
        <v>0.298544928941467</v>
      </c>
      <c r="R153">
        <f t="shared" si="28"/>
        <v>0.19963507336115119</v>
      </c>
      <c r="S153">
        <f t="shared" si="26"/>
        <v>0.13090990926658103</v>
      </c>
      <c r="T153">
        <f t="shared" si="26"/>
        <v>8.2524559118222249E-2</v>
      </c>
      <c r="U153">
        <f t="shared" si="26"/>
        <v>4.7347165504102853E-2</v>
      </c>
      <c r="V153">
        <f t="shared" si="21"/>
        <v>0</v>
      </c>
      <c r="W153">
        <f t="shared" si="19"/>
        <v>0</v>
      </c>
      <c r="Y153">
        <v>9.6</v>
      </c>
      <c r="Z153">
        <f t="shared" si="22"/>
        <v>723.5367494426622</v>
      </c>
      <c r="AA153">
        <f t="shared" si="31"/>
        <v>721.17419618171732</v>
      </c>
      <c r="AB153">
        <f t="shared" si="31"/>
        <v>719.61511005098112</v>
      </c>
      <c r="AC153">
        <f t="shared" si="31"/>
        <v>718.0320196841742</v>
      </c>
      <c r="AD153">
        <f t="shared" si="31"/>
        <v>716.477312456356</v>
      </c>
      <c r="AE153">
        <f t="shared" si="31"/>
        <v>731.15872008582289</v>
      </c>
      <c r="AF153">
        <f t="shared" si="31"/>
        <v>770.20936717550103</v>
      </c>
      <c r="AG153">
        <f t="shared" si="31"/>
        <v>828.59739231301921</v>
      </c>
      <c r="AH153">
        <f t="shared" si="31"/>
        <v>895.76704369662036</v>
      </c>
      <c r="AI153">
        <f t="shared" si="31"/>
        <v>962.0550224939592</v>
      </c>
      <c r="AJ153">
        <f t="shared" si="31"/>
        <v>1020.9894768697019</v>
      </c>
      <c r="AK153">
        <f t="shared" si="31"/>
        <v>1069.615498072611</v>
      </c>
      <c r="AL153">
        <f t="shared" si="29"/>
        <v>1107.4424051595142</v>
      </c>
      <c r="AM153">
        <f t="shared" si="29"/>
        <v>1135.5759688343551</v>
      </c>
      <c r="AN153">
        <f t="shared" si="29"/>
        <v>1155.6895566748894</v>
      </c>
      <c r="AO153">
        <f t="shared" si="29"/>
        <v>1169.6398938067919</v>
      </c>
      <c r="AP153">
        <f t="shared" si="29"/>
        <v>1179.0028421742445</v>
      </c>
      <c r="AQ153">
        <f t="shared" si="27"/>
        <v>1185.1452053476758</v>
      </c>
      <c r="AR153">
        <f t="shared" si="27"/>
        <v>1189.0276445090196</v>
      </c>
      <c r="AS153">
        <f t="shared" si="27"/>
        <v>1191.3789790947244</v>
      </c>
      <c r="AT153">
        <f t="shared" si="23"/>
        <v>1190.5471333957814</v>
      </c>
    </row>
    <row r="154" spans="1:46" x14ac:dyDescent="0.3">
      <c r="A154">
        <v>9.6999999999999993</v>
      </c>
      <c r="B154">
        <f t="shared" si="20"/>
        <v>4.7552745129183949</v>
      </c>
      <c r="C154">
        <f t="shared" si="30"/>
        <v>4.7626679270562908</v>
      </c>
      <c r="D154">
        <f t="shared" si="30"/>
        <v>4.7629189903517659</v>
      </c>
      <c r="E154">
        <f t="shared" si="30"/>
        <v>4.762725162580618</v>
      </c>
      <c r="F154">
        <f t="shared" si="30"/>
        <v>4.6073319884358153</v>
      </c>
      <c r="G154">
        <f t="shared" si="30"/>
        <v>4.2183254625685045</v>
      </c>
      <c r="H154">
        <f t="shared" si="30"/>
        <v>3.6452796169910835</v>
      </c>
      <c r="I154">
        <f t="shared" si="30"/>
        <v>2.9891477334516456</v>
      </c>
      <c r="J154">
        <f t="shared" si="30"/>
        <v>2.3432262443866301</v>
      </c>
      <c r="K154">
        <f t="shared" si="30"/>
        <v>1.768667199753081</v>
      </c>
      <c r="L154">
        <f t="shared" si="30"/>
        <v>1.2941983846432834</v>
      </c>
      <c r="M154">
        <f t="shared" si="30"/>
        <v>0.9236306215462704</v>
      </c>
      <c r="N154">
        <f t="shared" si="28"/>
        <v>0.64677246110282194</v>
      </c>
      <c r="O154">
        <f t="shared" si="28"/>
        <v>0.44662089703239094</v>
      </c>
      <c r="P154">
        <f t="shared" si="28"/>
        <v>0.30564991136413178</v>
      </c>
      <c r="Q154">
        <f t="shared" si="28"/>
        <v>0.20772429050382737</v>
      </c>
      <c r="R154">
        <f t="shared" si="28"/>
        <v>0.14013327199185888</v>
      </c>
      <c r="S154">
        <f t="shared" si="26"/>
        <v>9.2858329032233844E-2</v>
      </c>
      <c r="T154">
        <f t="shared" si="26"/>
        <v>5.9145613024089203E-2</v>
      </c>
      <c r="U154">
        <f t="shared" si="26"/>
        <v>3.3953285107589264E-2</v>
      </c>
      <c r="V154">
        <f t="shared" si="21"/>
        <v>0</v>
      </c>
      <c r="W154">
        <f t="shared" si="19"/>
        <v>0</v>
      </c>
      <c r="Y154">
        <v>9.6999999999999993</v>
      </c>
      <c r="Z154">
        <f t="shared" si="22"/>
        <v>723.5367494426622</v>
      </c>
      <c r="AA154">
        <f t="shared" si="31"/>
        <v>721.18414707574379</v>
      </c>
      <c r="AB154">
        <f t="shared" si="31"/>
        <v>719.5984140467599</v>
      </c>
      <c r="AC154">
        <f t="shared" si="31"/>
        <v>718.03784256672407</v>
      </c>
      <c r="AD154">
        <f t="shared" si="31"/>
        <v>732.68822375518278</v>
      </c>
      <c r="AE154">
        <f t="shared" si="31"/>
        <v>771.6732475140027</v>
      </c>
      <c r="AF154">
        <f t="shared" si="31"/>
        <v>829.95177458950036</v>
      </c>
      <c r="AG154">
        <f t="shared" si="31"/>
        <v>896.97805451666841</v>
      </c>
      <c r="AH154">
        <f t="shared" si="31"/>
        <v>963.11470492479214</v>
      </c>
      <c r="AI154">
        <f t="shared" si="31"/>
        <v>1021.9126700578972</v>
      </c>
      <c r="AJ154">
        <f t="shared" si="31"/>
        <v>1070.4298564369726</v>
      </c>
      <c r="AK154">
        <f t="shared" si="31"/>
        <v>1108.1806087576101</v>
      </c>
      <c r="AL154">
        <f t="shared" si="29"/>
        <v>1136.2750428526429</v>
      </c>
      <c r="AM154">
        <f t="shared" si="29"/>
        <v>1156.3922915454084</v>
      </c>
      <c r="AN154">
        <f t="shared" si="29"/>
        <v>1170.394192302075</v>
      </c>
      <c r="AO154">
        <f t="shared" si="29"/>
        <v>1179.8511958491449</v>
      </c>
      <c r="AP154">
        <f t="shared" si="29"/>
        <v>1186.1075178202157</v>
      </c>
      <c r="AQ154">
        <f t="shared" si="27"/>
        <v>1190.1035565284935</v>
      </c>
      <c r="AR154">
        <f t="shared" si="27"/>
        <v>1192.6063322676573</v>
      </c>
      <c r="AS154">
        <f t="shared" si="27"/>
        <v>1194.0776563438126</v>
      </c>
      <c r="AT154">
        <f t="shared" si="23"/>
        <v>1193.4245296127767</v>
      </c>
    </row>
    <row r="155" spans="1:46" x14ac:dyDescent="0.3">
      <c r="A155">
        <v>9.8000000000000007</v>
      </c>
      <c r="B155">
        <f t="shared" si="20"/>
        <v>4.7567127418214721</v>
      </c>
      <c r="C155">
        <f t="shared" si="30"/>
        <v>4.7644630672084833</v>
      </c>
      <c r="D155">
        <f t="shared" si="30"/>
        <v>4.7642335921645751</v>
      </c>
      <c r="E155">
        <f t="shared" si="30"/>
        <v>4.6090214796453433</v>
      </c>
      <c r="F155">
        <f t="shared" si="30"/>
        <v>4.2204739292822957</v>
      </c>
      <c r="G155">
        <f t="shared" si="30"/>
        <v>3.648240806626283</v>
      </c>
      <c r="H155">
        <f t="shared" si="30"/>
        <v>2.9931591225470902</v>
      </c>
      <c r="I155">
        <f t="shared" si="30"/>
        <v>2.3482692994797651</v>
      </c>
      <c r="J155">
        <f t="shared" si="30"/>
        <v>1.7745045094468037</v>
      </c>
      <c r="K155">
        <f t="shared" si="30"/>
        <v>1.3005056750207362</v>
      </c>
      <c r="L155">
        <f t="shared" si="30"/>
        <v>0.93010872515513432</v>
      </c>
      <c r="M155">
        <f t="shared" si="30"/>
        <v>0.65322034591033307</v>
      </c>
      <c r="N155">
        <f t="shared" si="28"/>
        <v>0.45296890980024618</v>
      </c>
      <c r="O155">
        <f t="shared" si="28"/>
        <v>0.31198488827370852</v>
      </c>
      <c r="P155">
        <f t="shared" si="28"/>
        <v>0.21429016776488918</v>
      </c>
      <c r="Q155">
        <f t="shared" si="28"/>
        <v>0.14729510678465388</v>
      </c>
      <c r="R155">
        <f t="shared" si="28"/>
        <v>0.10097400427640318</v>
      </c>
      <c r="S155">
        <f t="shared" si="26"/>
        <v>6.8380858683593115E-2</v>
      </c>
      <c r="T155">
        <f t="shared" si="26"/>
        <v>4.4292133382556304E-2</v>
      </c>
      <c r="U155">
        <f t="shared" si="26"/>
        <v>2.5637191716258712E-2</v>
      </c>
      <c r="V155">
        <f t="shared" si="21"/>
        <v>0</v>
      </c>
      <c r="W155">
        <f t="shared" si="19"/>
        <v>0</v>
      </c>
      <c r="Y155">
        <v>9.8000000000000007</v>
      </c>
      <c r="Z155">
        <f t="shared" si="22"/>
        <v>723.5367494426622</v>
      </c>
      <c r="AA155">
        <f t="shared" si="31"/>
        <v>721.17016465095105</v>
      </c>
      <c r="AB155">
        <f t="shared" si="31"/>
        <v>719.60801929074933</v>
      </c>
      <c r="AC155">
        <f t="shared" si="31"/>
        <v>734.23189526757506</v>
      </c>
      <c r="AD155">
        <f t="shared" si="31"/>
        <v>773.15752078480671</v>
      </c>
      <c r="AE155">
        <f t="shared" si="31"/>
        <v>831.33471176938724</v>
      </c>
      <c r="AF155">
        <f t="shared" si="31"/>
        <v>898.22758652889456</v>
      </c>
      <c r="AG155">
        <f t="shared" si="31"/>
        <v>964.2238497206888</v>
      </c>
      <c r="AH155">
        <f t="shared" si="31"/>
        <v>1022.8952432572069</v>
      </c>
      <c r="AI155">
        <f t="shared" si="31"/>
        <v>1071.3087806982421</v>
      </c>
      <c r="AJ155">
        <f t="shared" si="31"/>
        <v>1108.9781351478684</v>
      </c>
      <c r="AK155">
        <f t="shared" si="31"/>
        <v>1137.0106397045256</v>
      </c>
      <c r="AL155">
        <f t="shared" si="29"/>
        <v>1157.0851008813654</v>
      </c>
      <c r="AM155">
        <f t="shared" si="29"/>
        <v>1171.0688074877148</v>
      </c>
      <c r="AN155">
        <f t="shared" si="29"/>
        <v>1180.5414401796272</v>
      </c>
      <c r="AO155">
        <f t="shared" si="29"/>
        <v>1186.8556933865411</v>
      </c>
      <c r="AP155">
        <f t="shared" si="29"/>
        <v>1190.9490000425837</v>
      </c>
      <c r="AQ155">
        <f t="shared" si="27"/>
        <v>1193.5672921425978</v>
      </c>
      <c r="AR155">
        <f t="shared" si="27"/>
        <v>1195.1529479410881</v>
      </c>
      <c r="AS155">
        <f t="shared" si="27"/>
        <v>1196.090279216887</v>
      </c>
      <c r="AT155">
        <f t="shared" si="23"/>
        <v>1195.5162484379741</v>
      </c>
    </row>
    <row r="156" spans="1:46" x14ac:dyDescent="0.3">
      <c r="A156">
        <v>9.9</v>
      </c>
      <c r="B156">
        <f t="shared" si="20"/>
        <v>4.75838744200653</v>
      </c>
      <c r="C156">
        <f t="shared" si="30"/>
        <v>4.7657854410095499</v>
      </c>
      <c r="D156">
        <f t="shared" si="30"/>
        <v>4.6107642178298578</v>
      </c>
      <c r="E156">
        <f t="shared" si="30"/>
        <v>4.2227057337832132</v>
      </c>
      <c r="F156">
        <f t="shared" si="30"/>
        <v>3.6513279534759731</v>
      </c>
      <c r="G156">
        <f t="shared" si="30"/>
        <v>2.9973552571654727</v>
      </c>
      <c r="H156">
        <f t="shared" si="30"/>
        <v>2.3535744809621399</v>
      </c>
      <c r="I156">
        <f t="shared" si="30"/>
        <v>1.7806992294110724</v>
      </c>
      <c r="J156">
        <f t="shared" si="30"/>
        <v>1.3072759451638105</v>
      </c>
      <c r="K156">
        <f t="shared" si="30"/>
        <v>0.93714649410793605</v>
      </c>
      <c r="L156">
        <f t="shared" si="30"/>
        <v>0.66027975466356081</v>
      </c>
      <c r="M156">
        <f t="shared" si="30"/>
        <v>0.45988022466277179</v>
      </c>
      <c r="N156">
        <f t="shared" si="28"/>
        <v>0.31866588533675855</v>
      </c>
      <c r="O156">
        <f t="shared" si="28"/>
        <v>0.22075690616380583</v>
      </c>
      <c r="P156">
        <f t="shared" si="28"/>
        <v>0.15368798461774955</v>
      </c>
      <c r="Q156">
        <f t="shared" si="28"/>
        <v>0.10756715347747527</v>
      </c>
      <c r="R156">
        <f t="shared" si="28"/>
        <v>7.5555187056007361E-2</v>
      </c>
      <c r="S156">
        <f t="shared" si="26"/>
        <v>5.2413382549331929E-2</v>
      </c>
      <c r="T156">
        <f t="shared" si="26"/>
        <v>3.487482762790832E-2</v>
      </c>
      <c r="U156">
        <f t="shared" si="26"/>
        <v>2.0398430910435663E-2</v>
      </c>
      <c r="V156">
        <f t="shared" si="21"/>
        <v>0</v>
      </c>
      <c r="W156">
        <f t="shared" si="19"/>
        <v>0</v>
      </c>
      <c r="Y156">
        <v>9.9</v>
      </c>
      <c r="Z156">
        <f t="shared" si="22"/>
        <v>723.5367494426622</v>
      </c>
      <c r="AA156">
        <f t="shared" si="31"/>
        <v>721.18139433407407</v>
      </c>
      <c r="AB156">
        <f t="shared" si="31"/>
        <v>735.78204658455456</v>
      </c>
      <c r="AC156">
        <f t="shared" si="31"/>
        <v>774.65147179550343</v>
      </c>
      <c r="AD156">
        <f t="shared" si="31"/>
        <v>832.73190353740404</v>
      </c>
      <c r="AE156">
        <f t="shared" si="31"/>
        <v>899.4976401737963</v>
      </c>
      <c r="AF156">
        <f t="shared" si="31"/>
        <v>965.36165923399062</v>
      </c>
      <c r="AG156">
        <f t="shared" si="31"/>
        <v>1023.9163702260419</v>
      </c>
      <c r="AH156">
        <f t="shared" si="31"/>
        <v>1072.2370902339153</v>
      </c>
      <c r="AI156">
        <f t="shared" si="31"/>
        <v>1109.8348712325978</v>
      </c>
      <c r="AJ156">
        <f t="shared" si="31"/>
        <v>1137.8105908267139</v>
      </c>
      <c r="AK156">
        <f t="shared" si="31"/>
        <v>1157.8370316845183</v>
      </c>
      <c r="AL156">
        <f t="shared" si="29"/>
        <v>1171.7797831995208</v>
      </c>
      <c r="AM156">
        <f t="shared" si="29"/>
        <v>1181.2216406344223</v>
      </c>
      <c r="AN156">
        <f t="shared" si="29"/>
        <v>1187.524102210434</v>
      </c>
      <c r="AO156">
        <f t="shared" si="29"/>
        <v>1191.6362733909373</v>
      </c>
      <c r="AP156">
        <f t="shared" si="29"/>
        <v>1194.3140678340844</v>
      </c>
      <c r="AQ156">
        <f t="shared" si="27"/>
        <v>1195.9977376706083</v>
      </c>
      <c r="AR156">
        <f t="shared" si="27"/>
        <v>1197.0509333809905</v>
      </c>
      <c r="AS156">
        <f t="shared" si="27"/>
        <v>1197.6372472657085</v>
      </c>
      <c r="AT156">
        <f t="shared" si="23"/>
        <v>1197.1360841718094</v>
      </c>
    </row>
    <row r="157" spans="1:46" x14ac:dyDescent="0.3">
      <c r="A157">
        <v>10</v>
      </c>
      <c r="B157">
        <f t="shared" si="20"/>
        <v>4.759823426876066</v>
      </c>
      <c r="C157">
        <f t="shared" si="30"/>
        <v>4.6125363800524797</v>
      </c>
      <c r="D157">
        <f t="shared" si="30"/>
        <v>4.224969419406948</v>
      </c>
      <c r="E157">
        <f t="shared" si="30"/>
        <v>3.6544668851750588</v>
      </c>
      <c r="F157">
        <f t="shared" si="30"/>
        <v>3.0016327319586966</v>
      </c>
      <c r="G157">
        <f t="shared" si="30"/>
        <v>2.3590037427075679</v>
      </c>
      <c r="H157">
        <f t="shared" si="30"/>
        <v>1.7870775706735689</v>
      </c>
      <c r="I157">
        <f t="shared" si="30"/>
        <v>1.3143083554970636</v>
      </c>
      <c r="J157">
        <f t="shared" si="30"/>
        <v>0.94454272904760095</v>
      </c>
      <c r="K157">
        <f t="shared" si="30"/>
        <v>0.66780377877999408</v>
      </c>
      <c r="L157">
        <f t="shared" si="30"/>
        <v>0.46735292886966356</v>
      </c>
      <c r="M157">
        <f t="shared" si="30"/>
        <v>0.32595991456976359</v>
      </c>
      <c r="N157">
        <f t="shared" si="28"/>
        <v>0.22778813810106047</v>
      </c>
      <c r="O157">
        <f t="shared" si="28"/>
        <v>0.16042777975946135</v>
      </c>
      <c r="P157">
        <f t="shared" si="28"/>
        <v>0.11406183006557277</v>
      </c>
      <c r="Q157">
        <f t="shared" si="28"/>
        <v>8.1961051791586997E-2</v>
      </c>
      <c r="R157">
        <f t="shared" si="28"/>
        <v>5.9012465968571827E-2</v>
      </c>
      <c r="S157">
        <f t="shared" si="26"/>
        <v>4.2051829044764566E-2</v>
      </c>
      <c r="T157">
        <f t="shared" si="26"/>
        <v>2.852084661941447E-2</v>
      </c>
      <c r="U157">
        <f t="shared" si="26"/>
        <v>1.7027574266961075E-2</v>
      </c>
      <c r="V157">
        <f t="shared" si="21"/>
        <v>0</v>
      </c>
      <c r="W157">
        <f t="shared" si="19"/>
        <v>0</v>
      </c>
      <c r="Y157">
        <v>10</v>
      </c>
      <c r="Z157">
        <f t="shared" si="22"/>
        <v>723.5367494426622</v>
      </c>
      <c r="AA157">
        <f t="shared" si="31"/>
        <v>737.33395763815543</v>
      </c>
      <c r="AB157">
        <f t="shared" si="31"/>
        <v>776.14978556973767</v>
      </c>
      <c r="AC157">
        <f t="shared" si="31"/>
        <v>834.13568247220485</v>
      </c>
      <c r="AD157">
        <f t="shared" si="31"/>
        <v>900.77752155621113</v>
      </c>
      <c r="AE157">
        <f t="shared" si="31"/>
        <v>966.51384927925915</v>
      </c>
      <c r="AF157">
        <f t="shared" si="31"/>
        <v>1024.9580584473558</v>
      </c>
      <c r="AG157">
        <f t="shared" si="31"/>
        <v>1073.1939828470008</v>
      </c>
      <c r="AH157">
        <f t="shared" si="31"/>
        <v>1110.729974253215</v>
      </c>
      <c r="AI157">
        <f t="shared" si="31"/>
        <v>1138.6596892287444</v>
      </c>
      <c r="AJ157">
        <f t="shared" si="31"/>
        <v>1158.6479389856363</v>
      </c>
      <c r="AK157">
        <f t="shared" si="31"/>
        <v>1172.5549192409969</v>
      </c>
      <c r="AL157">
        <f t="shared" si="29"/>
        <v>1181.9608186944927</v>
      </c>
      <c r="AM157">
        <f t="shared" si="29"/>
        <v>1188.2287730839271</v>
      </c>
      <c r="AN157">
        <f t="shared" si="29"/>
        <v>1192.3134384331763</v>
      </c>
      <c r="AO157">
        <f t="shared" si="29"/>
        <v>1194.9810341955288</v>
      </c>
      <c r="AP157">
        <f t="shared" si="29"/>
        <v>1196.6843266856758</v>
      </c>
      <c r="AQ157">
        <f t="shared" si="27"/>
        <v>1197.7973815415144</v>
      </c>
      <c r="AR157">
        <f t="shared" si="27"/>
        <v>1198.48187826198</v>
      </c>
      <c r="AS157">
        <f t="shared" si="27"/>
        <v>1198.9065731725075</v>
      </c>
      <c r="AT157">
        <f t="shared" si="23"/>
        <v>1198.4471345913023</v>
      </c>
    </row>
    <row r="158" spans="1:46" x14ac:dyDescent="0.3">
      <c r="A158">
        <v>10.1</v>
      </c>
      <c r="B158">
        <f t="shared" si="20"/>
        <v>4.6066685944918415</v>
      </c>
      <c r="C158">
        <f t="shared" si="30"/>
        <v>4.2272529022583489</v>
      </c>
      <c r="D158">
        <f t="shared" si="30"/>
        <v>3.6576230047921947</v>
      </c>
      <c r="E158">
        <f t="shared" si="30"/>
        <v>3.0059402967451407</v>
      </c>
      <c r="F158">
        <f t="shared" si="30"/>
        <v>2.3644831487096569</v>
      </c>
      <c r="G158">
        <f t="shared" si="30"/>
        <v>1.7935364006074239</v>
      </c>
      <c r="H158">
        <f t="shared" si="30"/>
        <v>1.3214651523479546</v>
      </c>
      <c r="I158">
        <f t="shared" si="30"/>
        <v>0.95212393107233706</v>
      </c>
      <c r="J158">
        <f t="shared" si="30"/>
        <v>0.67559184141398709</v>
      </c>
      <c r="K158">
        <f t="shared" si="30"/>
        <v>0.47518603470116905</v>
      </c>
      <c r="L158">
        <f t="shared" si="30"/>
        <v>0.33372021035215832</v>
      </c>
      <c r="M158">
        <f t="shared" si="30"/>
        <v>0.2353820183825483</v>
      </c>
      <c r="N158">
        <f t="shared" si="28"/>
        <v>0.16778150335995171</v>
      </c>
      <c r="O158">
        <f t="shared" si="28"/>
        <v>0.12112161773799443</v>
      </c>
      <c r="P158">
        <f t="shared" si="28"/>
        <v>8.8714259414676477E-2</v>
      </c>
      <c r="Q158">
        <f t="shared" si="28"/>
        <v>6.5513376149351155E-2</v>
      </c>
      <c r="R158">
        <f t="shared" si="28"/>
        <v>4.8460580420968839E-2</v>
      </c>
      <c r="S158">
        <f t="shared" si="26"/>
        <v>3.5121260814536023E-2</v>
      </c>
      <c r="T158">
        <f t="shared" si="26"/>
        <v>2.4205178124629977E-2</v>
      </c>
      <c r="U158">
        <f t="shared" si="26"/>
        <v>1.4427255763811406E-2</v>
      </c>
      <c r="V158">
        <f t="shared" si="21"/>
        <v>0</v>
      </c>
      <c r="W158">
        <f t="shared" si="19"/>
        <v>0</v>
      </c>
      <c r="Y158">
        <v>10.1</v>
      </c>
      <c r="Z158">
        <f t="shared" si="22"/>
        <v>723.5367494426622</v>
      </c>
      <c r="AA158">
        <f t="shared" si="31"/>
        <v>777.64898656260607</v>
      </c>
      <c r="AB158">
        <f t="shared" si="31"/>
        <v>835.5424723737143</v>
      </c>
      <c r="AC158">
        <f t="shared" si="31"/>
        <v>902.06192693090713</v>
      </c>
      <c r="AD158">
        <f t="shared" si="31"/>
        <v>967.67276470419711</v>
      </c>
      <c r="AE158">
        <f t="shared" si="31"/>
        <v>1026.0096238027932</v>
      </c>
      <c r="AF158">
        <f t="shared" si="31"/>
        <v>1074.1651798416171</v>
      </c>
      <c r="AG158">
        <f t="shared" si="31"/>
        <v>1111.6454515842956</v>
      </c>
      <c r="AH158">
        <f t="shared" si="31"/>
        <v>1139.5371265753117</v>
      </c>
      <c r="AI158">
        <f t="shared" si="31"/>
        <v>1159.4969684665637</v>
      </c>
      <c r="AJ158">
        <f t="shared" si="31"/>
        <v>1173.3789932217051</v>
      </c>
      <c r="AK158">
        <f t="shared" si="31"/>
        <v>1182.7588124175325</v>
      </c>
      <c r="AL158">
        <f t="shared" si="29"/>
        <v>1188.9974898555886</v>
      </c>
      <c r="AM158">
        <f t="shared" si="29"/>
        <v>1193.0495042467558</v>
      </c>
      <c r="AN158">
        <f t="shared" si="29"/>
        <v>1195.6842130754978</v>
      </c>
      <c r="AO158">
        <f t="shared" si="29"/>
        <v>1197.3607758147523</v>
      </c>
      <c r="AP158">
        <f t="shared" si="29"/>
        <v>1198.4639991139811</v>
      </c>
      <c r="AQ158">
        <f t="shared" si="27"/>
        <v>1199.168293612295</v>
      </c>
      <c r="AR158">
        <f t="shared" si="27"/>
        <v>1199.6529324532096</v>
      </c>
      <c r="AS158">
        <f t="shared" si="27"/>
        <v>1199.9472415471482</v>
      </c>
      <c r="AT158">
        <f t="shared" si="23"/>
        <v>1199.562079446561</v>
      </c>
    </row>
    <row r="159" spans="1:46" x14ac:dyDescent="0.3">
      <c r="A159">
        <v>10.199999999999999</v>
      </c>
      <c r="B159">
        <f t="shared" si="20"/>
        <v>4.1450318713392917</v>
      </c>
      <c r="C159">
        <f t="shared" si="30"/>
        <v>3.5831631219592799</v>
      </c>
      <c r="D159">
        <f t="shared" si="30"/>
        <v>3.0102551981531089</v>
      </c>
      <c r="E159">
        <f t="shared" si="30"/>
        <v>2.3699782265516958</v>
      </c>
      <c r="F159">
        <f t="shared" si="30"/>
        <v>1.8000246015085322</v>
      </c>
      <c r="G159">
        <f t="shared" si="30"/>
        <v>1.3286725516583413</v>
      </c>
      <c r="H159">
        <f t="shared" si="30"/>
        <v>0.95978713271532057</v>
      </c>
      <c r="I159">
        <f t="shared" si="30"/>
        <v>0.68350635789821912</v>
      </c>
      <c r="J159">
        <f t="shared" si="30"/>
        <v>0.48320620415898258</v>
      </c>
      <c r="K159">
        <f t="shared" si="30"/>
        <v>0.34174633587693365</v>
      </c>
      <c r="L159">
        <f t="shared" si="30"/>
        <v>0.24333766739506166</v>
      </c>
      <c r="M159">
        <f t="shared" si="30"/>
        <v>0.17560245906010843</v>
      </c>
      <c r="N159">
        <f t="shared" si="28"/>
        <v>0.12874470076108963</v>
      </c>
      <c r="O159">
        <f t="shared" si="28"/>
        <v>9.6081816667898556E-2</v>
      </c>
      <c r="P159">
        <f t="shared" si="28"/>
        <v>7.2579671153226472E-2</v>
      </c>
      <c r="Q159">
        <f t="shared" si="28"/>
        <v>5.5216857642139343E-2</v>
      </c>
      <c r="R159">
        <f t="shared" si="28"/>
        <v>4.1623628785142766E-2</v>
      </c>
      <c r="S159">
        <f t="shared" si="26"/>
        <v>3.06146294596603E-2</v>
      </c>
      <c r="T159">
        <f t="shared" si="26"/>
        <v>2.1028003177207003E-2</v>
      </c>
      <c r="U159">
        <f t="shared" si="26"/>
        <v>1.2539309590644665E-2</v>
      </c>
      <c r="V159">
        <f t="shared" si="21"/>
        <v>0</v>
      </c>
      <c r="W159">
        <f t="shared" si="19"/>
        <v>0</v>
      </c>
      <c r="Y159">
        <v>10.199999999999999</v>
      </c>
      <c r="Z159">
        <f t="shared" si="22"/>
        <v>723.5367494426622</v>
      </c>
      <c r="AA159">
        <f t="shared" si="31"/>
        <v>828.87813289875862</v>
      </c>
      <c r="AB159">
        <f t="shared" si="31"/>
        <v>903.34850281437502</v>
      </c>
      <c r="AC159">
        <f t="shared" si="31"/>
        <v>968.83483498045291</v>
      </c>
      <c r="AD159">
        <f t="shared" si="31"/>
        <v>1027.0657696113278</v>
      </c>
      <c r="AE159">
        <f t="shared" si="31"/>
        <v>1075.143032031443</v>
      </c>
      <c r="AF159">
        <f t="shared" si="31"/>
        <v>1112.5706230409753</v>
      </c>
      <c r="AG159">
        <f t="shared" si="31"/>
        <v>1140.4286253904897</v>
      </c>
      <c r="AH159">
        <f t="shared" si="31"/>
        <v>1160.3661257423296</v>
      </c>
      <c r="AI159">
        <f t="shared" si="31"/>
        <v>1174.2311922587755</v>
      </c>
      <c r="AJ159">
        <f t="shared" si="31"/>
        <v>1183.5947607037397</v>
      </c>
      <c r="AK159">
        <f t="shared" si="31"/>
        <v>1189.8150219292306</v>
      </c>
      <c r="AL159">
        <f t="shared" si="29"/>
        <v>1193.8443002407785</v>
      </c>
      <c r="AM159">
        <f t="shared" si="29"/>
        <v>1196.4513803478635</v>
      </c>
      <c r="AN159">
        <f t="shared" si="29"/>
        <v>1198.0960880532375</v>
      </c>
      <c r="AO159">
        <f t="shared" si="29"/>
        <v>1199.166804834018</v>
      </c>
      <c r="AP159">
        <f t="shared" si="29"/>
        <v>1199.8445528485236</v>
      </c>
      <c r="AQ159">
        <f t="shared" si="27"/>
        <v>1200.319449947003</v>
      </c>
      <c r="AR159">
        <f t="shared" si="27"/>
        <v>1200.6336026733657</v>
      </c>
      <c r="AS159">
        <f t="shared" si="27"/>
        <v>1200.8658791066655</v>
      </c>
      <c r="AT159">
        <f t="shared" si="23"/>
        <v>1200.5047013100227</v>
      </c>
    </row>
    <row r="160" spans="1:46" x14ac:dyDescent="0.3">
      <c r="A160">
        <v>10.3</v>
      </c>
      <c r="B160">
        <f t="shared" si="20"/>
        <v>3.3485345126886461</v>
      </c>
      <c r="C160">
        <f t="shared" si="30"/>
        <v>2.7050974954068705</v>
      </c>
      <c r="D160">
        <f t="shared" si="30"/>
        <v>2.2980137480654452</v>
      </c>
      <c r="E160">
        <f t="shared" si="30"/>
        <v>1.8065194861735201</v>
      </c>
      <c r="F160">
        <f t="shared" si="30"/>
        <v>1.3358961443504753</v>
      </c>
      <c r="G160">
        <f t="shared" si="30"/>
        <v>0.96748129062048493</v>
      </c>
      <c r="H160">
        <f t="shared" si="30"/>
        <v>0.69147362795612444</v>
      </c>
      <c r="I160">
        <f t="shared" si="30"/>
        <v>0.49131055903831705</v>
      </c>
      <c r="J160">
        <f t="shared" si="30"/>
        <v>0.3499007952429547</v>
      </c>
      <c r="K160">
        <f t="shared" si="30"/>
        <v>0.25148182860765678</v>
      </c>
      <c r="L160">
        <f t="shared" si="30"/>
        <v>0.18369027792730694</v>
      </c>
      <c r="M160">
        <f t="shared" si="30"/>
        <v>0.13673024904639849</v>
      </c>
      <c r="N160">
        <f t="shared" si="28"/>
        <v>0.10391705597585399</v>
      </c>
      <c r="O160">
        <f t="shared" si="28"/>
        <v>8.0209543961448554E-2</v>
      </c>
      <c r="P160">
        <f t="shared" si="28"/>
        <v>6.2587660408081877E-2</v>
      </c>
      <c r="Q160">
        <f t="shared" si="28"/>
        <v>4.8691493842571897E-2</v>
      </c>
      <c r="R160">
        <f t="shared" si="28"/>
        <v>3.7371682256387019E-2</v>
      </c>
      <c r="S160">
        <f t="shared" si="26"/>
        <v>2.7530763021074378E-2</v>
      </c>
      <c r="T160">
        <f t="shared" si="26"/>
        <v>1.8948960187985611E-2</v>
      </c>
      <c r="U160">
        <f t="shared" si="26"/>
        <v>1.113373301015437E-2</v>
      </c>
      <c r="V160">
        <f t="shared" si="21"/>
        <v>0</v>
      </c>
      <c r="W160">
        <f t="shared" si="19"/>
        <v>0</v>
      </c>
      <c r="Y160">
        <v>10.3</v>
      </c>
      <c r="Z160">
        <f t="shared" si="22"/>
        <v>723.5367494426622</v>
      </c>
      <c r="AA160">
        <f t="shared" si="31"/>
        <v>872.4368840765477</v>
      </c>
      <c r="AB160">
        <f t="shared" si="31"/>
        <v>961.92703773007327</v>
      </c>
      <c r="AC160">
        <f t="shared" si="31"/>
        <v>1028.1241453876478</v>
      </c>
      <c r="AD160">
        <f t="shared" si="31"/>
        <v>1076.1239732827346</v>
      </c>
      <c r="AE160">
        <f t="shared" si="31"/>
        <v>1113.5001957434677</v>
      </c>
      <c r="AF160">
        <f t="shared" si="31"/>
        <v>1141.3265391948537</v>
      </c>
      <c r="AG160">
        <f t="shared" si="31"/>
        <v>1161.2447319360326</v>
      </c>
      <c r="AH160">
        <f t="shared" si="31"/>
        <v>1175.0972387170866</v>
      </c>
      <c r="AI160">
        <f t="shared" si="31"/>
        <v>1184.4506676401975</v>
      </c>
      <c r="AJ160">
        <f t="shared" si="31"/>
        <v>1190.660553722186</v>
      </c>
      <c r="AK160">
        <f t="shared" si="31"/>
        <v>1194.6769616861111</v>
      </c>
      <c r="AL160">
        <f t="shared" si="29"/>
        <v>1197.267301153508</v>
      </c>
      <c r="AM160">
        <f t="shared" si="29"/>
        <v>1198.8900883072556</v>
      </c>
      <c r="AN160">
        <f t="shared" si="29"/>
        <v>1199.9335703942647</v>
      </c>
      <c r="AO160">
        <f t="shared" si="29"/>
        <v>1200.5796558788581</v>
      </c>
      <c r="AP160">
        <f t="shared" si="29"/>
        <v>1201.0221422468164</v>
      </c>
      <c r="AQ160">
        <f t="shared" si="27"/>
        <v>1201.3097983188882</v>
      </c>
      <c r="AR160">
        <f t="shared" si="27"/>
        <v>1201.5323600313689</v>
      </c>
      <c r="AS160">
        <f t="shared" si="27"/>
        <v>1201.6623509201231</v>
      </c>
      <c r="AT160">
        <f t="shared" si="23"/>
        <v>1201.3371809162054</v>
      </c>
    </row>
    <row r="161" spans="1:46" x14ac:dyDescent="0.3">
      <c r="A161">
        <v>10.4</v>
      </c>
      <c r="B161">
        <f t="shared" si="20"/>
        <v>2.30522940249829</v>
      </c>
      <c r="C161">
        <f t="shared" si="30"/>
        <v>1.6719554150663638</v>
      </c>
      <c r="D161">
        <f t="shared" si="30"/>
        <v>1.5039655687793603</v>
      </c>
      <c r="E161">
        <f t="shared" si="30"/>
        <v>1.2656850360764911</v>
      </c>
      <c r="F161">
        <f t="shared" si="30"/>
        <v>0.97518374164589439</v>
      </c>
      <c r="G161">
        <f t="shared" si="30"/>
        <v>0.69945927420460086</v>
      </c>
      <c r="H161">
        <f t="shared" si="30"/>
        <v>0.49944809492787834</v>
      </c>
      <c r="I161">
        <f t="shared" si="30"/>
        <v>0.35810993216014536</v>
      </c>
      <c r="J161">
        <f t="shared" si="30"/>
        <v>0.25971166952744384</v>
      </c>
      <c r="K161">
        <f t="shared" si="30"/>
        <v>0.19190750787918881</v>
      </c>
      <c r="L161">
        <f t="shared" si="30"/>
        <v>0.14490504460750861</v>
      </c>
      <c r="M161">
        <f t="shared" si="30"/>
        <v>0.11201963887111505</v>
      </c>
      <c r="N161">
        <f t="shared" si="28"/>
        <v>8.8202184867698777E-2</v>
      </c>
      <c r="O161">
        <f t="shared" si="28"/>
        <v>7.042633065194194E-2</v>
      </c>
      <c r="P161">
        <f t="shared" si="28"/>
        <v>5.6323048576942578E-2</v>
      </c>
      <c r="Q161">
        <f t="shared" si="28"/>
        <v>4.4743329227076432E-2</v>
      </c>
      <c r="R161">
        <f t="shared" si="28"/>
        <v>3.4599064816875989E-2</v>
      </c>
      <c r="S161">
        <f t="shared" si="26"/>
        <v>2.5706247880555901E-2</v>
      </c>
      <c r="T161">
        <f t="shared" si="26"/>
        <v>1.7636620530864178E-2</v>
      </c>
      <c r="U161">
        <f t="shared" si="26"/>
        <v>1.0412954430993495E-2</v>
      </c>
      <c r="V161">
        <f t="shared" si="21"/>
        <v>0</v>
      </c>
      <c r="W161">
        <f t="shared" si="19"/>
        <v>0</v>
      </c>
      <c r="Y161">
        <v>10.4</v>
      </c>
      <c r="Z161">
        <f t="shared" si="22"/>
        <v>723.5367494426622</v>
      </c>
      <c r="AA161">
        <f t="shared" si="31"/>
        <v>897.34594176522876</v>
      </c>
      <c r="AB161">
        <f t="shared" si="31"/>
        <v>996.99545561032755</v>
      </c>
      <c r="AC161">
        <f t="shared" si="31"/>
        <v>1069.043745091469</v>
      </c>
      <c r="AD161">
        <f t="shared" si="31"/>
        <v>1114.431822181866</v>
      </c>
      <c r="AE161">
        <f t="shared" si="31"/>
        <v>1142.2273043433427</v>
      </c>
      <c r="AF161">
        <f t="shared" si="31"/>
        <v>1162.1274959474847</v>
      </c>
      <c r="AG161">
        <f t="shared" si="31"/>
        <v>1175.9694871318495</v>
      </c>
      <c r="AH161">
        <f t="shared" si="31"/>
        <v>1185.3158546447378</v>
      </c>
      <c r="AI161">
        <f t="shared" si="31"/>
        <v>1191.5198072550759</v>
      </c>
      <c r="AJ161">
        <f t="shared" si="31"/>
        <v>1195.5294917506712</v>
      </c>
      <c r="AK161">
        <f t="shared" si="31"/>
        <v>1198.1111584593377</v>
      </c>
      <c r="AL161">
        <f t="shared" si="29"/>
        <v>1199.721909901825</v>
      </c>
      <c r="AM161">
        <f t="shared" si="29"/>
        <v>1200.7490585748731</v>
      </c>
      <c r="AN161">
        <f t="shared" si="29"/>
        <v>1201.3734250332541</v>
      </c>
      <c r="AO161">
        <f t="shared" si="29"/>
        <v>1201.7887786551109</v>
      </c>
      <c r="AP161">
        <f t="shared" si="29"/>
        <v>1202.0448262054674</v>
      </c>
      <c r="AQ161">
        <f t="shared" si="27"/>
        <v>1202.2350073005605</v>
      </c>
      <c r="AR161">
        <f t="shared" si="27"/>
        <v>1202.3385195854191</v>
      </c>
      <c r="AS161">
        <f t="shared" si="27"/>
        <v>1202.4198846010333</v>
      </c>
      <c r="AT161">
        <f t="shared" si="23"/>
        <v>1202.0785838384536</v>
      </c>
    </row>
    <row r="162" spans="1:46" x14ac:dyDescent="0.3">
      <c r="A162">
        <v>10.5</v>
      </c>
      <c r="B162">
        <f t="shared" si="20"/>
        <v>1.1503448571335553</v>
      </c>
      <c r="C162">
        <f t="shared" si="30"/>
        <v>0.5873128640395151</v>
      </c>
      <c r="D162">
        <f t="shared" si="30"/>
        <v>0.64183821789559992</v>
      </c>
      <c r="E162">
        <f t="shared" si="30"/>
        <v>0.67388122703792108</v>
      </c>
      <c r="F162">
        <f t="shared" si="30"/>
        <v>0.6300187560996704</v>
      </c>
      <c r="G162">
        <f t="shared" si="30"/>
        <v>0.50759616011268105</v>
      </c>
      <c r="H162">
        <f t="shared" si="30"/>
        <v>0.36633938612351863</v>
      </c>
      <c r="I162">
        <f t="shared" si="30"/>
        <v>0.2679762064392216</v>
      </c>
      <c r="J162">
        <f t="shared" si="30"/>
        <v>0.20018051518110841</v>
      </c>
      <c r="K162">
        <f t="shared" si="30"/>
        <v>0.15316627747106859</v>
      </c>
      <c r="L162">
        <f t="shared" si="30"/>
        <v>0.12025213403937662</v>
      </c>
      <c r="M162">
        <f t="shared" si="30"/>
        <v>9.6384393335931032E-2</v>
      </c>
      <c r="N162">
        <f t="shared" si="28"/>
        <v>7.8532542694845178E-2</v>
      </c>
      <c r="O162">
        <f t="shared" si="28"/>
        <v>6.4317490427599572E-2</v>
      </c>
      <c r="P162">
        <f t="shared" si="28"/>
        <v>5.2582913611019827E-2</v>
      </c>
      <c r="Q162">
        <f t="shared" si="28"/>
        <v>4.2231097764441304E-2</v>
      </c>
      <c r="R162">
        <f t="shared" si="28"/>
        <v>3.3078155908368413E-2</v>
      </c>
      <c r="S162">
        <f t="shared" si="26"/>
        <v>2.4705071159073368E-2</v>
      </c>
      <c r="T162">
        <f t="shared" si="26"/>
        <v>1.7170328359071813E-2</v>
      </c>
      <c r="U162">
        <f t="shared" si="26"/>
        <v>1.0068202202958341E-2</v>
      </c>
      <c r="V162">
        <f t="shared" si="21"/>
        <v>0</v>
      </c>
      <c r="W162">
        <f t="shared" si="19"/>
        <v>0</v>
      </c>
      <c r="Y162">
        <v>10.5</v>
      </c>
      <c r="Z162">
        <f t="shared" si="22"/>
        <v>723.5367494426622</v>
      </c>
      <c r="AA162">
        <f t="shared" si="31"/>
        <v>901.92192726540816</v>
      </c>
      <c r="AB162">
        <f t="shared" si="31"/>
        <v>1004.3158970153968</v>
      </c>
      <c r="AC162">
        <f t="shared" si="31"/>
        <v>1083.2037855882802</v>
      </c>
      <c r="AD162">
        <f t="shared" si="31"/>
        <v>1135.0723040402204</v>
      </c>
      <c r="AE162">
        <f t="shared" si="31"/>
        <v>1163.0120718708381</v>
      </c>
      <c r="AF162">
        <f t="shared" si="31"/>
        <v>1176.8443749707981</v>
      </c>
      <c r="AG162">
        <f t="shared" si="31"/>
        <v>1186.1850313025243</v>
      </c>
      <c r="AH162">
        <f t="shared" si="31"/>
        <v>1192.3851374068427</v>
      </c>
      <c r="AI162">
        <f t="shared" si="31"/>
        <v>1196.3912119123593</v>
      </c>
      <c r="AJ162">
        <f t="shared" si="31"/>
        <v>1198.968674082404</v>
      </c>
      <c r="AK162">
        <f t="shared" si="31"/>
        <v>1200.5735555160443</v>
      </c>
      <c r="AL162">
        <f t="shared" si="29"/>
        <v>1201.5924515260822</v>
      </c>
      <c r="AM162">
        <f t="shared" si="29"/>
        <v>1202.204992455084</v>
      </c>
      <c r="AN162">
        <f t="shared" si="29"/>
        <v>1202.604120433587</v>
      </c>
      <c r="AO162">
        <f t="shared" si="29"/>
        <v>1202.8385069777519</v>
      </c>
      <c r="AP162">
        <f t="shared" si="29"/>
        <v>1203.0015882973955</v>
      </c>
      <c r="AQ162">
        <f t="shared" si="27"/>
        <v>1203.0735124795806</v>
      </c>
      <c r="AR162">
        <f t="shared" si="27"/>
        <v>1203.122510119377</v>
      </c>
      <c r="AS162">
        <f t="shared" si="27"/>
        <v>1203.1254402315633</v>
      </c>
      <c r="AT162">
        <f t="shared" si="23"/>
        <v>1202.7905804712539</v>
      </c>
    </row>
    <row r="163" spans="1:46" x14ac:dyDescent="0.3">
      <c r="A163">
        <v>10.6</v>
      </c>
      <c r="B163">
        <f t="shared" si="20"/>
        <v>1.0506176072160296E-2</v>
      </c>
      <c r="C163">
        <f t="shared" si="30"/>
        <v>-0.45464575887163927</v>
      </c>
      <c r="D163">
        <f t="shared" si="30"/>
        <v>-0.24139483664179759</v>
      </c>
      <c r="E163">
        <f t="shared" si="30"/>
        <v>6.9016392473100754E-3</v>
      </c>
      <c r="F163">
        <f t="shared" si="30"/>
        <v>0.20674146430717005</v>
      </c>
      <c r="G163">
        <f t="shared" si="30"/>
        <v>0.29714541401912808</v>
      </c>
      <c r="H163">
        <f t="shared" si="30"/>
        <v>0.27625279457723279</v>
      </c>
      <c r="I163">
        <f t="shared" si="30"/>
        <v>0.20847494882172268</v>
      </c>
      <c r="J163">
        <f t="shared" si="30"/>
        <v>0.16146297482849378</v>
      </c>
      <c r="K163">
        <f t="shared" si="30"/>
        <v>0.12854091911801291</v>
      </c>
      <c r="L163">
        <f t="shared" si="30"/>
        <v>0.10465337038192971</v>
      </c>
      <c r="M163">
        <f t="shared" si="30"/>
        <v>8.6768875005029403E-2</v>
      </c>
      <c r="N163">
        <f t="shared" si="28"/>
        <v>7.2501626564026478E-2</v>
      </c>
      <c r="O163">
        <f t="shared" si="28"/>
        <v>6.0690114555068564E-2</v>
      </c>
      <c r="P163">
        <f t="shared" si="28"/>
        <v>5.0226060708938612E-2</v>
      </c>
      <c r="Q163">
        <f t="shared" si="28"/>
        <v>4.0918025651232051E-2</v>
      </c>
      <c r="R163">
        <f t="shared" si="28"/>
        <v>3.2337267229731022E-2</v>
      </c>
      <c r="S163">
        <f t="shared" si="26"/>
        <v>2.4542334255802881E-2</v>
      </c>
      <c r="T163">
        <f t="shared" si="26"/>
        <v>1.713671203923877E-2</v>
      </c>
      <c r="U163">
        <f t="shared" si="26"/>
        <v>1.0181266945906634E-2</v>
      </c>
      <c r="V163">
        <f t="shared" si="21"/>
        <v>0</v>
      </c>
      <c r="W163">
        <f t="shared" si="19"/>
        <v>0</v>
      </c>
      <c r="Y163">
        <v>10.6</v>
      </c>
      <c r="Z163">
        <f t="shared" si="22"/>
        <v>723.5367494426622</v>
      </c>
      <c r="AA163">
        <f t="shared" si="31"/>
        <v>890.3624203698638</v>
      </c>
      <c r="AB163">
        <f t="shared" si="31"/>
        <v>988.06236382580187</v>
      </c>
      <c r="AC163">
        <f t="shared" si="31"/>
        <v>1070.3085675014838</v>
      </c>
      <c r="AD163">
        <f t="shared" si="31"/>
        <v>1131.7527121410619</v>
      </c>
      <c r="AE163">
        <f t="shared" si="31"/>
        <v>1169.6664332843582</v>
      </c>
      <c r="AF163">
        <f t="shared" si="31"/>
        <v>1187.0558523706043</v>
      </c>
      <c r="AG163">
        <f t="shared" si="31"/>
        <v>1193.2529820783404</v>
      </c>
      <c r="AH163">
        <f t="shared" si="31"/>
        <v>1197.2568320341968</v>
      </c>
      <c r="AI163">
        <f t="shared" si="31"/>
        <v>1199.8322030645395</v>
      </c>
      <c r="AJ163">
        <f t="shared" si="31"/>
        <v>1201.4343466768153</v>
      </c>
      <c r="AK163">
        <f t="shared" si="31"/>
        <v>1202.4494709694675</v>
      </c>
      <c r="AL163">
        <f t="shared" si="29"/>
        <v>1203.0563605237105</v>
      </c>
      <c r="AM163">
        <f t="shared" si="29"/>
        <v>1203.4473491616193</v>
      </c>
      <c r="AN163">
        <f t="shared" si="29"/>
        <v>1203.6699718930856</v>
      </c>
      <c r="AO163">
        <f t="shared" si="29"/>
        <v>1203.8168631246899</v>
      </c>
      <c r="AP163">
        <f t="shared" si="29"/>
        <v>1203.867148690668</v>
      </c>
      <c r="AQ163">
        <f t="shared" si="27"/>
        <v>1203.8890616253727</v>
      </c>
      <c r="AR163">
        <f t="shared" si="27"/>
        <v>1203.8604144814758</v>
      </c>
      <c r="AS163">
        <f t="shared" si="27"/>
        <v>1203.8491923263848</v>
      </c>
      <c r="AT163">
        <f t="shared" si="23"/>
        <v>1203.4814337044295</v>
      </c>
    </row>
    <row r="164" spans="1:46" x14ac:dyDescent="0.3">
      <c r="A164">
        <v>10.7</v>
      </c>
      <c r="B164">
        <f t="shared" si="20"/>
        <v>-1.024243102723899</v>
      </c>
      <c r="C164">
        <f t="shared" si="30"/>
        <v>-1.3874839023195162</v>
      </c>
      <c r="D164">
        <f t="shared" si="30"/>
        <v>-1.0891394070245859</v>
      </c>
      <c r="E164">
        <f t="shared" si="30"/>
        <v>-0.70830356108114789</v>
      </c>
      <c r="F164">
        <f t="shared" si="30"/>
        <v>-0.32579738599723518</v>
      </c>
      <c r="G164">
        <f t="shared" si="30"/>
        <v>-2.4481585244976588E-2</v>
      </c>
      <c r="H164">
        <f t="shared" si="30"/>
        <v>0.13934715278916351</v>
      </c>
      <c r="I164">
        <f t="shared" si="30"/>
        <v>0.1697724962506815</v>
      </c>
      <c r="J164">
        <f t="shared" si="30"/>
        <v>0.13685164838071381</v>
      </c>
      <c r="K164">
        <f t="shared" si="30"/>
        <v>0.11295814897742396</v>
      </c>
      <c r="L164">
        <f t="shared" si="30"/>
        <v>9.5061711103953991E-2</v>
      </c>
      <c r="M164">
        <f t="shared" si="30"/>
        <v>8.0772663547577311E-2</v>
      </c>
      <c r="N164">
        <f t="shared" si="28"/>
        <v>6.8927515211138962E-2</v>
      </c>
      <c r="O164">
        <f t="shared" si="28"/>
        <v>5.8410764016144978E-2</v>
      </c>
      <c r="P164">
        <f t="shared" si="28"/>
        <v>4.9025537397224032E-2</v>
      </c>
      <c r="Q164">
        <f t="shared" si="28"/>
        <v>4.0332406375321497E-2</v>
      </c>
      <c r="R164">
        <f t="shared" si="28"/>
        <v>3.2382307974010809E-2</v>
      </c>
      <c r="S164">
        <f t="shared" si="26"/>
        <v>2.4768971950010241E-2</v>
      </c>
      <c r="T164">
        <f t="shared" si="26"/>
        <v>1.7553313493032456E-2</v>
      </c>
      <c r="U164">
        <f t="shared" si="26"/>
        <v>1.0390719707392176E-2</v>
      </c>
      <c r="V164">
        <f t="shared" si="21"/>
        <v>0</v>
      </c>
      <c r="W164">
        <f t="shared" si="19"/>
        <v>0</v>
      </c>
      <c r="Y164">
        <v>10.7</v>
      </c>
      <c r="Z164">
        <f t="shared" si="22"/>
        <v>723.5367494426622</v>
      </c>
      <c r="AA164">
        <f t="shared" si="31"/>
        <v>868.89532615425549</v>
      </c>
      <c r="AB164">
        <f t="shared" si="31"/>
        <v>956.34068138796954</v>
      </c>
      <c r="AC164">
        <f t="shared" si="31"/>
        <v>1036.6099352089409</v>
      </c>
      <c r="AD164">
        <f t="shared" si="31"/>
        <v>1104.8983771826915</v>
      </c>
      <c r="AE164">
        <f t="shared" si="31"/>
        <v>1155.7905443987247</v>
      </c>
      <c r="AF164">
        <f t="shared" si="31"/>
        <v>1186.0694858482598</v>
      </c>
      <c r="AG164">
        <f t="shared" si="31"/>
        <v>1198.1240071378827</v>
      </c>
      <c r="AH164">
        <f t="shared" si="31"/>
        <v>1200.6981835069414</v>
      </c>
      <c r="AI164">
        <f t="shared" si="31"/>
        <v>1202.2989934062725</v>
      </c>
      <c r="AJ164">
        <f t="shared" si="31"/>
        <v>1203.3124720631615</v>
      </c>
      <c r="AK164">
        <f t="shared" si="31"/>
        <v>1203.9168508113244</v>
      </c>
      <c r="AL164">
        <f t="shared" si="29"/>
        <v>1204.3041864852432</v>
      </c>
      <c r="AM164">
        <f t="shared" si="29"/>
        <v>1204.5212230653779</v>
      </c>
      <c r="AN164">
        <f t="shared" si="29"/>
        <v>1204.6600128443783</v>
      </c>
      <c r="AO164">
        <f t="shared" si="29"/>
        <v>1204.6985586845233</v>
      </c>
      <c r="AP164">
        <f t="shared" si="29"/>
        <v>1204.7042979805854</v>
      </c>
      <c r="AQ164">
        <f t="shared" si="27"/>
        <v>1204.6540244934954</v>
      </c>
      <c r="AR164">
        <f t="shared" si="27"/>
        <v>1204.6157267902145</v>
      </c>
      <c r="AS164">
        <f t="shared" si="27"/>
        <v>1204.5618234866347</v>
      </c>
      <c r="AT164">
        <f t="shared" si="23"/>
        <v>1204.1946143519367</v>
      </c>
    </row>
    <row r="165" spans="1:46" x14ac:dyDescent="0.3">
      <c r="A165">
        <v>10.8</v>
      </c>
      <c r="B165">
        <f t="shared" si="20"/>
        <v>-1.9039761046875787</v>
      </c>
      <c r="C165">
        <f t="shared" si="30"/>
        <v>-2.1755345281684684</v>
      </c>
      <c r="D165">
        <f t="shared" si="30"/>
        <v>-1.8536765572103706</v>
      </c>
      <c r="E165">
        <f t="shared" si="30"/>
        <v>-1.4214689129815459</v>
      </c>
      <c r="F165">
        <f t="shared" si="30"/>
        <v>-0.93936059102455061</v>
      </c>
      <c r="G165">
        <f t="shared" si="30"/>
        <v>-0.483536668452903</v>
      </c>
      <c r="H165">
        <f t="shared" si="30"/>
        <v>-0.13093715263388284</v>
      </c>
      <c r="I165">
        <f t="shared" si="30"/>
        <v>6.7741145565315533E-2</v>
      </c>
      <c r="J165">
        <f t="shared" si="30"/>
        <v>0.12127609131235173</v>
      </c>
      <c r="K165">
        <f t="shared" si="30"/>
        <v>0.10337670828865075</v>
      </c>
      <c r="L165">
        <f t="shared" si="30"/>
        <v>8.9079637598259709E-2</v>
      </c>
      <c r="M165">
        <f t="shared" si="30"/>
        <v>7.7221502354745883E-2</v>
      </c>
      <c r="N165">
        <f t="shared" si="28"/>
        <v>6.6682417175249753E-2</v>
      </c>
      <c r="O165">
        <f t="shared" si="28"/>
        <v>5.7263276463876737E-2</v>
      </c>
      <c r="P165">
        <f t="shared" si="28"/>
        <v>4.8517299828763107E-2</v>
      </c>
      <c r="Q165">
        <f t="shared" si="28"/>
        <v>4.0489928938393697E-2</v>
      </c>
      <c r="R165">
        <f t="shared" si="28"/>
        <v>3.2764175005879484E-2</v>
      </c>
      <c r="S165">
        <f t="shared" si="26"/>
        <v>2.5393327446139442E-2</v>
      </c>
      <c r="T165">
        <f t="shared" si="26"/>
        <v>1.8023008029433293E-2</v>
      </c>
      <c r="U165">
        <f t="shared" si="26"/>
        <v>1.0801619827990208E-2</v>
      </c>
      <c r="V165">
        <f t="shared" si="21"/>
        <v>0</v>
      </c>
      <c r="W165">
        <f t="shared" si="19"/>
        <v>0</v>
      </c>
      <c r="Y165">
        <v>10.8</v>
      </c>
      <c r="Z165">
        <f t="shared" si="22"/>
        <v>723.5367494426622</v>
      </c>
      <c r="AA165">
        <f t="shared" si="31"/>
        <v>843.31252521139163</v>
      </c>
      <c r="AB165">
        <f t="shared" si="31"/>
        <v>917.44360442885716</v>
      </c>
      <c r="AC165">
        <f t="shared" si="31"/>
        <v>990.93511469774046</v>
      </c>
      <c r="AD165">
        <f t="shared" si="31"/>
        <v>1060.6498771600259</v>
      </c>
      <c r="AE165">
        <f t="shared" si="31"/>
        <v>1121.3021091750454</v>
      </c>
      <c r="AF165">
        <f t="shared" si="31"/>
        <v>1166.8584406258785</v>
      </c>
      <c r="AG165">
        <f t="shared" si="31"/>
        <v>1193.5135703597402</v>
      </c>
      <c r="AH165">
        <f t="shared" si="31"/>
        <v>1203.165150862947</v>
      </c>
      <c r="AI165">
        <f t="shared" si="31"/>
        <v>1204.1778930355392</v>
      </c>
      <c r="AJ165">
        <f t="shared" si="31"/>
        <v>1204.7811734544621</v>
      </c>
      <c r="AK165">
        <f t="shared" si="31"/>
        <v>1205.166987645377</v>
      </c>
      <c r="AL165">
        <f t="shared" si="29"/>
        <v>1205.3815820788684</v>
      </c>
      <c r="AM165">
        <f t="shared" si="29"/>
        <v>1205.5167589901653</v>
      </c>
      <c r="AN165">
        <f t="shared" si="29"/>
        <v>1205.5497442757614</v>
      </c>
      <c r="AO165">
        <f t="shared" si="29"/>
        <v>1205.5473997142024</v>
      </c>
      <c r="AP165">
        <f t="shared" si="29"/>
        <v>1205.4853997697769</v>
      </c>
      <c r="AQ165">
        <f t="shared" si="27"/>
        <v>1205.4309386813661</v>
      </c>
      <c r="AR165">
        <f t="shared" si="27"/>
        <v>1205.3554172104793</v>
      </c>
      <c r="AS165">
        <f t="shared" si="27"/>
        <v>1205.3177281438714</v>
      </c>
      <c r="AT165">
        <f t="shared" si="23"/>
        <v>1204.9184092371675</v>
      </c>
    </row>
    <row r="166" spans="1:46" x14ac:dyDescent="0.3">
      <c r="A166">
        <v>10.9</v>
      </c>
      <c r="B166">
        <f t="shared" si="20"/>
        <v>-2.6132315929164474</v>
      </c>
      <c r="C166">
        <f t="shared" si="30"/>
        <v>-2.809174449844877</v>
      </c>
      <c r="D166">
        <f t="shared" si="30"/>
        <v>-2.5063691744733774</v>
      </c>
      <c r="E166">
        <f t="shared" ref="E166:P229" si="32">0.5*(D165+F165+9.81/$J$38*(AB165-AD165)-$B$37*$J$41/(2*$J$37)*(D165*ABS(D165)+F165*ABS(F165)))</f>
        <v>-2.0838783308782323</v>
      </c>
      <c r="F166">
        <f t="shared" si="32"/>
        <v>-1.5787391910819593</v>
      </c>
      <c r="G166">
        <f t="shared" si="32"/>
        <v>-1.0456175848988962</v>
      </c>
      <c r="H166">
        <f t="shared" si="32"/>
        <v>-0.55508125527763319</v>
      </c>
      <c r="I166">
        <f t="shared" si="32"/>
        <v>-0.17942236304263287</v>
      </c>
      <c r="J166">
        <f t="shared" si="32"/>
        <v>3.42715041575768E-2</v>
      </c>
      <c r="K166">
        <f t="shared" si="32"/>
        <v>9.739991255207095E-2</v>
      </c>
      <c r="L166">
        <f t="shared" si="32"/>
        <v>8.55377351537423E-2</v>
      </c>
      <c r="M166">
        <f t="shared" si="32"/>
        <v>7.4990058385820138E-2</v>
      </c>
      <c r="N166">
        <f t="shared" si="28"/>
        <v>6.5557631525116844E-2</v>
      </c>
      <c r="O166">
        <f t="shared" si="28"/>
        <v>5.6789158577880403E-2</v>
      </c>
      <c r="P166">
        <f t="shared" si="28"/>
        <v>4.8727783153415694E-2</v>
      </c>
      <c r="Q166">
        <f t="shared" si="28"/>
        <v>4.0949131849501899E-2</v>
      </c>
      <c r="R166">
        <f t="shared" si="28"/>
        <v>3.3500984326128191E-2</v>
      </c>
      <c r="S166">
        <f t="shared" si="26"/>
        <v>2.6018235734940328E-2</v>
      </c>
      <c r="T166">
        <f t="shared" si="26"/>
        <v>1.864165496993055E-2</v>
      </c>
      <c r="U166">
        <f t="shared" si="26"/>
        <v>1.111290091233263E-2</v>
      </c>
      <c r="V166">
        <f t="shared" si="21"/>
        <v>0</v>
      </c>
      <c r="W166">
        <f t="shared" si="19"/>
        <v>0</v>
      </c>
      <c r="Y166">
        <v>10.9</v>
      </c>
      <c r="Z166">
        <f t="shared" si="22"/>
        <v>723.5367494426622</v>
      </c>
      <c r="AA166">
        <f t="shared" si="31"/>
        <v>817.87522152478141</v>
      </c>
      <c r="AB166">
        <f t="shared" si="31"/>
        <v>877.92171485281085</v>
      </c>
      <c r="AC166">
        <f t="shared" ref="AC166:AN229" si="33">0.5*(AB165+AD165+$J$38/9.81*(D165-F165)-$B$37*$J$41/(19.62*$J$37)*(D165*ABS(D165)-F165*ABS(F165)))</f>
        <v>941.51357284381174</v>
      </c>
      <c r="AD166">
        <f t="shared" si="33"/>
        <v>1007.3576629711574</v>
      </c>
      <c r="AE166">
        <f t="shared" si="33"/>
        <v>1071.726055495687</v>
      </c>
      <c r="AF166">
        <f t="shared" si="33"/>
        <v>1128.7481441792577</v>
      </c>
      <c r="AG166">
        <f t="shared" si="33"/>
        <v>1171.8997932093687</v>
      </c>
      <c r="AH166">
        <f t="shared" si="33"/>
        <v>1196.9931185312971</v>
      </c>
      <c r="AI166">
        <f t="shared" si="33"/>
        <v>1205.646983704567</v>
      </c>
      <c r="AJ166">
        <f t="shared" si="33"/>
        <v>1206.0321909633926</v>
      </c>
      <c r="AK166">
        <f t="shared" si="33"/>
        <v>1206.2457591499935</v>
      </c>
      <c r="AL166">
        <f t="shared" si="29"/>
        <v>1206.3794568447972</v>
      </c>
      <c r="AM166">
        <f t="shared" si="29"/>
        <v>1206.4100270121476</v>
      </c>
      <c r="AN166">
        <f t="shared" si="29"/>
        <v>1206.4040881948663</v>
      </c>
      <c r="AO166">
        <f t="shared" si="29"/>
        <v>1206.3365417756763</v>
      </c>
      <c r="AP166">
        <f t="shared" si="29"/>
        <v>1206.274007777095</v>
      </c>
      <c r="AQ166">
        <f t="shared" si="27"/>
        <v>1206.1867688299517</v>
      </c>
      <c r="AR166">
        <f t="shared" si="27"/>
        <v>1206.1329237007953</v>
      </c>
      <c r="AS166">
        <f t="shared" si="27"/>
        <v>1206.0738891665026</v>
      </c>
      <c r="AT166">
        <f t="shared" si="23"/>
        <v>1205.6796207881052</v>
      </c>
    </row>
    <row r="167" spans="1:46" x14ac:dyDescent="0.3">
      <c r="A167">
        <v>11</v>
      </c>
      <c r="B167">
        <f t="shared" si="20"/>
        <v>-3.1604494667971244</v>
      </c>
      <c r="C167">
        <f t="shared" ref="C167:P230" si="34">0.5*(B166+D166+9.81/$J$38*(Z166-AB166)-$B$37*$J$41/(2*$J$37)*(B166*ABS(B166)+D166*ABS(D166)))</f>
        <v>-3.2982820886441941</v>
      </c>
      <c r="D167">
        <f t="shared" si="34"/>
        <v>-3.0374157823521286</v>
      </c>
      <c r="E167">
        <f t="shared" si="32"/>
        <v>-2.6623598107353637</v>
      </c>
      <c r="F167">
        <f t="shared" si="32"/>
        <v>-2.1892880846830032</v>
      </c>
      <c r="G167">
        <f t="shared" si="32"/>
        <v>-1.6498165145585266</v>
      </c>
      <c r="H167">
        <f t="shared" si="32"/>
        <v>-1.0939005699007478</v>
      </c>
      <c r="I167">
        <f t="shared" si="32"/>
        <v>-0.588490946748079</v>
      </c>
      <c r="J167">
        <f t="shared" si="32"/>
        <v>-0.2032887057616988</v>
      </c>
      <c r="K167">
        <f t="shared" si="32"/>
        <v>1.6434771268341454E-2</v>
      </c>
      <c r="L167">
        <f t="shared" si="32"/>
        <v>8.3311052601868121E-2</v>
      </c>
      <c r="M167">
        <f t="shared" si="32"/>
        <v>7.3874262995815926E-2</v>
      </c>
      <c r="N167">
        <f t="shared" si="28"/>
        <v>6.5097022080032707E-2</v>
      </c>
      <c r="O167">
        <f t="shared" si="28"/>
        <v>5.7022260362473612E-2</v>
      </c>
      <c r="P167">
        <f t="shared" si="28"/>
        <v>4.922105403181419E-2</v>
      </c>
      <c r="Q167">
        <f t="shared" si="28"/>
        <v>4.1738869809255966E-2</v>
      </c>
      <c r="R167">
        <f t="shared" si="28"/>
        <v>3.4203210205259599E-2</v>
      </c>
      <c r="S167">
        <f t="shared" si="26"/>
        <v>2.6749327676086287E-2</v>
      </c>
      <c r="T167">
        <f t="shared" si="26"/>
        <v>1.9108146871467654E-2</v>
      </c>
      <c r="U167">
        <f t="shared" si="26"/>
        <v>1.1500577074224382E-2</v>
      </c>
      <c r="V167">
        <f t="shared" si="21"/>
        <v>0</v>
      </c>
      <c r="W167">
        <f t="shared" si="19"/>
        <v>0</v>
      </c>
      <c r="Y167">
        <v>11</v>
      </c>
      <c r="Z167">
        <f t="shared" si="22"/>
        <v>723.5367494426622</v>
      </c>
      <c r="AA167">
        <f t="shared" ref="AA167:AN230" si="35">0.5*(Z166+AB166+$J$38/9.81*(B166-D166)-$B$37*$J$41/(19.62*$J$37)*(B166*ABS(B166)-D166*ABS(D166)))</f>
        <v>795.17371028402658</v>
      </c>
      <c r="AB167">
        <f t="shared" si="35"/>
        <v>841.98797951574295</v>
      </c>
      <c r="AC167">
        <f t="shared" si="33"/>
        <v>894.41439267261626</v>
      </c>
      <c r="AD167">
        <f t="shared" si="33"/>
        <v>952.64305505694881</v>
      </c>
      <c r="AE167">
        <f t="shared" si="33"/>
        <v>1014.8352794378347</v>
      </c>
      <c r="AF167">
        <f t="shared" si="33"/>
        <v>1076.7814008859636</v>
      </c>
      <c r="AG167">
        <f t="shared" si="33"/>
        <v>1132.2315065193065</v>
      </c>
      <c r="AH167">
        <f t="shared" si="33"/>
        <v>1174.3820176042491</v>
      </c>
      <c r="AI167">
        <f t="shared" si="33"/>
        <v>1198.8474380330031</v>
      </c>
      <c r="AJ167">
        <f t="shared" si="33"/>
        <v>1207.1114095992746</v>
      </c>
      <c r="AK167">
        <f t="shared" si="33"/>
        <v>1207.24454479564</v>
      </c>
      <c r="AL167">
        <f t="shared" si="29"/>
        <v>1207.2741171568503</v>
      </c>
      <c r="AM167">
        <f t="shared" si="29"/>
        <v>1207.2667187067088</v>
      </c>
      <c r="AN167">
        <f t="shared" si="29"/>
        <v>1207.196771974707</v>
      </c>
      <c r="AO167">
        <f t="shared" si="29"/>
        <v>1207.1306552262213</v>
      </c>
      <c r="AP167">
        <f t="shared" si="29"/>
        <v>1207.0378792293009</v>
      </c>
      <c r="AQ167">
        <f t="shared" si="27"/>
        <v>1206.975969076306</v>
      </c>
      <c r="AR167">
        <f t="shared" si="27"/>
        <v>1206.9052240638439</v>
      </c>
      <c r="AS167">
        <f t="shared" si="27"/>
        <v>1206.8754102597959</v>
      </c>
      <c r="AT167">
        <f t="shared" si="23"/>
        <v>1206.4544898833474</v>
      </c>
    </row>
    <row r="168" spans="1:46" x14ac:dyDescent="0.3">
      <c r="A168">
        <v>11.1</v>
      </c>
      <c r="B168">
        <f t="shared" si="20"/>
        <v>-3.5676029643149705</v>
      </c>
      <c r="C168">
        <f t="shared" si="34"/>
        <v>-3.6627865825780304</v>
      </c>
      <c r="D168">
        <f t="shared" si="34"/>
        <v>-3.4521685600332339</v>
      </c>
      <c r="E168">
        <f t="shared" si="32"/>
        <v>-3.1412722518588807</v>
      </c>
      <c r="F168">
        <f t="shared" si="32"/>
        <v>-2.7322316142457375</v>
      </c>
      <c r="G168">
        <f t="shared" si="32"/>
        <v>-2.2367590886804978</v>
      </c>
      <c r="H168">
        <f t="shared" si="32"/>
        <v>-1.6827721540136331</v>
      </c>
      <c r="I168">
        <f t="shared" si="32"/>
        <v>-1.1175678602145185</v>
      </c>
      <c r="J168">
        <f t="shared" si="32"/>
        <v>-0.60626866079610664</v>
      </c>
      <c r="K168">
        <f t="shared" si="32"/>
        <v>-0.21736839411750281</v>
      </c>
      <c r="L168">
        <f t="shared" si="32"/>
        <v>4.7725964455300361E-3</v>
      </c>
      <c r="M168">
        <f t="shared" si="32"/>
        <v>7.3418256090185888E-2</v>
      </c>
      <c r="N168">
        <f t="shared" si="28"/>
        <v>6.5339021832161795E-2</v>
      </c>
      <c r="O168">
        <f t="shared" si="28"/>
        <v>5.7528981781874919E-2</v>
      </c>
      <c r="P168">
        <f t="shared" si="28"/>
        <v>5.0033374121187031E-2</v>
      </c>
      <c r="Q168">
        <f t="shared" si="28"/>
        <v>4.2475142865306528E-2</v>
      </c>
      <c r="R168">
        <f t="shared" si="28"/>
        <v>3.4987220762594438E-2</v>
      </c>
      <c r="S168">
        <f t="shared" si="26"/>
        <v>2.7293133899950809E-2</v>
      </c>
      <c r="T168">
        <f t="shared" si="26"/>
        <v>1.9608267958661937E-2</v>
      </c>
      <c r="U168">
        <f t="shared" si="26"/>
        <v>1.172146516878206E-2</v>
      </c>
      <c r="V168">
        <f t="shared" si="21"/>
        <v>0</v>
      </c>
      <c r="W168">
        <f t="shared" si="19"/>
        <v>0</v>
      </c>
      <c r="Y168">
        <v>11.1</v>
      </c>
      <c r="Z168">
        <f t="shared" si="22"/>
        <v>723.5367494426622</v>
      </c>
      <c r="AA168">
        <f t="shared" si="35"/>
        <v>776.36614117760348</v>
      </c>
      <c r="AB168">
        <f t="shared" si="35"/>
        <v>811.73398766571438</v>
      </c>
      <c r="AC168">
        <f t="shared" si="33"/>
        <v>853.22338705211291</v>
      </c>
      <c r="AD168">
        <f t="shared" si="33"/>
        <v>901.98510386298051</v>
      </c>
      <c r="AE168">
        <f t="shared" si="33"/>
        <v>957.76558628167595</v>
      </c>
      <c r="AF168">
        <f t="shared" si="33"/>
        <v>1018.3575185849749</v>
      </c>
      <c r="AG168">
        <f t="shared" si="33"/>
        <v>1079.2808219305334</v>
      </c>
      <c r="AH168">
        <f t="shared" si="33"/>
        <v>1134.0907452281758</v>
      </c>
      <c r="AI168">
        <f t="shared" si="33"/>
        <v>1175.8470334485112</v>
      </c>
      <c r="AJ168">
        <f t="shared" si="33"/>
        <v>1200.0598406266802</v>
      </c>
      <c r="AK168">
        <f t="shared" si="33"/>
        <v>1208.1396700810405</v>
      </c>
      <c r="AL168">
        <f t="shared" si="29"/>
        <v>1208.1317296800296</v>
      </c>
      <c r="AM168">
        <f t="shared" si="29"/>
        <v>1208.0608006474095</v>
      </c>
      <c r="AN168">
        <f t="shared" si="29"/>
        <v>1207.9932362763413</v>
      </c>
      <c r="AO168">
        <f t="shared" si="29"/>
        <v>1207.8980697382074</v>
      </c>
      <c r="AP168">
        <f t="shared" si="29"/>
        <v>1207.8325849525193</v>
      </c>
      <c r="AQ168">
        <f t="shared" si="27"/>
        <v>1207.7563102662577</v>
      </c>
      <c r="AR168">
        <f t="shared" si="27"/>
        <v>1207.7184381524737</v>
      </c>
      <c r="AS168">
        <f t="shared" si="27"/>
        <v>1207.6732468609605</v>
      </c>
      <c r="AT168">
        <f t="shared" si="23"/>
        <v>1207.2628393955497</v>
      </c>
    </row>
    <row r="169" spans="1:46" x14ac:dyDescent="0.3">
      <c r="A169">
        <v>11.2</v>
      </c>
      <c r="B169">
        <f t="shared" si="20"/>
        <v>-3.8614086482119143</v>
      </c>
      <c r="C169">
        <f t="shared" si="34"/>
        <v>-3.9266263694008505</v>
      </c>
      <c r="D169">
        <f t="shared" si="34"/>
        <v>-3.7646459909609189</v>
      </c>
      <c r="E169">
        <f t="shared" si="32"/>
        <v>-3.5203942704411242</v>
      </c>
      <c r="F169">
        <f t="shared" si="32"/>
        <v>-3.1872850225109741</v>
      </c>
      <c r="G169">
        <f t="shared" si="32"/>
        <v>-2.7640311031882026</v>
      </c>
      <c r="H169">
        <f t="shared" si="32"/>
        <v>-2.2596355256662948</v>
      </c>
      <c r="I169">
        <f t="shared" si="32"/>
        <v>-1.7001024839116601</v>
      </c>
      <c r="J169">
        <f t="shared" si="32"/>
        <v>-1.1314496206482962</v>
      </c>
      <c r="K169">
        <f t="shared" si="32"/>
        <v>-0.61787164632323233</v>
      </c>
      <c r="L169">
        <f t="shared" si="32"/>
        <v>-0.22725211792282493</v>
      </c>
      <c r="M169">
        <f t="shared" si="32"/>
        <v>-3.7617668498595934E-3</v>
      </c>
      <c r="N169">
        <f t="shared" si="28"/>
        <v>6.585028143536642E-2</v>
      </c>
      <c r="O169">
        <f t="shared" si="28"/>
        <v>5.8350159093635494E-2</v>
      </c>
      <c r="P169">
        <f t="shared" si="28"/>
        <v>5.0783074347523875E-2</v>
      </c>
      <c r="Q169">
        <f t="shared" si="28"/>
        <v>4.3281724470721275E-2</v>
      </c>
      <c r="R169">
        <f t="shared" si="28"/>
        <v>3.5565070905682637E-2</v>
      </c>
      <c r="S169">
        <f t="shared" si="26"/>
        <v>2.7846174204025645E-2</v>
      </c>
      <c r="T169">
        <f t="shared" si="26"/>
        <v>1.9906472430274193E-2</v>
      </c>
      <c r="U169">
        <f t="shared" si="26"/>
        <v>1.1994912800347804E-2</v>
      </c>
      <c r="V169">
        <f t="shared" si="21"/>
        <v>0</v>
      </c>
      <c r="W169">
        <f t="shared" si="19"/>
        <v>0</v>
      </c>
      <c r="Y169">
        <v>11.2</v>
      </c>
      <c r="Z169">
        <f t="shared" si="22"/>
        <v>723.5367494426622</v>
      </c>
      <c r="AA169">
        <f t="shared" si="35"/>
        <v>761.63421632276788</v>
      </c>
      <c r="AB169">
        <f t="shared" si="35"/>
        <v>787.68250667637676</v>
      </c>
      <c r="AC169">
        <f t="shared" si="33"/>
        <v>819.43176713991033</v>
      </c>
      <c r="AD169">
        <f t="shared" si="33"/>
        <v>858.47101513857206</v>
      </c>
      <c r="AE169">
        <f t="shared" si="33"/>
        <v>905.61239823279766</v>
      </c>
      <c r="AF169">
        <f t="shared" si="33"/>
        <v>960.33906530042657</v>
      </c>
      <c r="AG169">
        <f t="shared" si="33"/>
        <v>1020.2591937602232</v>
      </c>
      <c r="AH169">
        <f t="shared" si="33"/>
        <v>1080.7646037703698</v>
      </c>
      <c r="AI169">
        <f t="shared" si="33"/>
        <v>1135.3086332887362</v>
      </c>
      <c r="AJ169">
        <f t="shared" si="33"/>
        <v>1176.8760045849738</v>
      </c>
      <c r="AK169">
        <f t="shared" si="33"/>
        <v>1200.9470720366526</v>
      </c>
      <c r="AL169">
        <f t="shared" si="29"/>
        <v>1208.9262832004963</v>
      </c>
      <c r="AM169">
        <f t="shared" si="29"/>
        <v>1208.8581893801736</v>
      </c>
      <c r="AN169">
        <f t="shared" si="29"/>
        <v>1208.7620506256708</v>
      </c>
      <c r="AO169">
        <f t="shared" si="29"/>
        <v>1208.6951264992001</v>
      </c>
      <c r="AP169">
        <f t="shared" si="29"/>
        <v>1208.6164687234316</v>
      </c>
      <c r="AQ169">
        <f t="shared" si="27"/>
        <v>1208.5750289509099</v>
      </c>
      <c r="AR169">
        <f t="shared" si="27"/>
        <v>1208.5243148399461</v>
      </c>
      <c r="AS169">
        <f t="shared" si="27"/>
        <v>1208.51002883963</v>
      </c>
      <c r="AT169">
        <f t="shared" si="23"/>
        <v>1208.0774159309983</v>
      </c>
    </row>
    <row r="170" spans="1:46" x14ac:dyDescent="0.3">
      <c r="A170">
        <v>11.3</v>
      </c>
      <c r="B170">
        <f t="shared" si="20"/>
        <v>-4.0681342016602757</v>
      </c>
      <c r="C170">
        <f t="shared" si="34"/>
        <v>-4.1127789279510321</v>
      </c>
      <c r="D170">
        <f t="shared" si="34"/>
        <v>-3.993115487412092</v>
      </c>
      <c r="E170">
        <f t="shared" si="32"/>
        <v>-3.8090846611287112</v>
      </c>
      <c r="F170">
        <f t="shared" si="32"/>
        <v>-3.5506377232787152</v>
      </c>
      <c r="G170">
        <f t="shared" si="32"/>
        <v>-3.2087520461757193</v>
      </c>
      <c r="H170">
        <f t="shared" si="32"/>
        <v>-2.7802278804365876</v>
      </c>
      <c r="I170">
        <f t="shared" si="32"/>
        <v>-2.2727342886171105</v>
      </c>
      <c r="J170">
        <f t="shared" si="32"/>
        <v>-1.7112591083304529</v>
      </c>
      <c r="K170">
        <f t="shared" si="32"/>
        <v>-1.1411345872464549</v>
      </c>
      <c r="L170">
        <f t="shared" si="32"/>
        <v>-0.62634598440329803</v>
      </c>
      <c r="M170">
        <f t="shared" si="32"/>
        <v>-0.23481087771267309</v>
      </c>
      <c r="N170">
        <f t="shared" si="28"/>
        <v>-1.0749987010742423E-2</v>
      </c>
      <c r="O170">
        <f t="shared" si="28"/>
        <v>5.9104371397455523E-2</v>
      </c>
      <c r="P170">
        <f t="shared" si="28"/>
        <v>5.1598500963152799E-2</v>
      </c>
      <c r="Q170">
        <f t="shared" si="28"/>
        <v>4.3872998604698593E-2</v>
      </c>
      <c r="R170">
        <f t="shared" si="28"/>
        <v>3.6140683630317784E-2</v>
      </c>
      <c r="S170">
        <f t="shared" si="26"/>
        <v>2.8178425710786648E-2</v>
      </c>
      <c r="T170">
        <f t="shared" si="26"/>
        <v>2.0232842124821074E-2</v>
      </c>
      <c r="U170">
        <f t="shared" si="26"/>
        <v>1.2102175471875124E-2</v>
      </c>
      <c r="V170">
        <f t="shared" si="21"/>
        <v>0</v>
      </c>
      <c r="W170">
        <f t="shared" si="19"/>
        <v>0</v>
      </c>
      <c r="Y170">
        <v>11.3</v>
      </c>
      <c r="Z170">
        <f t="shared" si="22"/>
        <v>723.5367494426622</v>
      </c>
      <c r="AA170">
        <f t="shared" si="35"/>
        <v>750.57917606164108</v>
      </c>
      <c r="AB170">
        <f t="shared" si="35"/>
        <v>769.41398418425922</v>
      </c>
      <c r="AC170">
        <f t="shared" si="33"/>
        <v>793.06117565969953</v>
      </c>
      <c r="AD170">
        <f t="shared" si="33"/>
        <v>823.20059531765969</v>
      </c>
      <c r="AE170">
        <f t="shared" si="33"/>
        <v>861.17876810601297</v>
      </c>
      <c r="AF170">
        <f t="shared" si="33"/>
        <v>907.62466727540573</v>
      </c>
      <c r="AG170">
        <f t="shared" si="33"/>
        <v>961.90008476376579</v>
      </c>
      <c r="AH170">
        <f t="shared" si="33"/>
        <v>1021.5212248868938</v>
      </c>
      <c r="AI170">
        <f t="shared" si="33"/>
        <v>1081.8131320788239</v>
      </c>
      <c r="AJ170">
        <f t="shared" si="33"/>
        <v>1136.2016626373088</v>
      </c>
      <c r="AK170">
        <f t="shared" si="33"/>
        <v>1177.6634061863426</v>
      </c>
      <c r="AL170">
        <f t="shared" si="29"/>
        <v>1201.6735704426849</v>
      </c>
      <c r="AM170">
        <f t="shared" si="29"/>
        <v>1209.6274773196335</v>
      </c>
      <c r="AN170">
        <f t="shared" si="29"/>
        <v>1209.5600321699446</v>
      </c>
      <c r="AO170">
        <f t="shared" si="29"/>
        <v>1209.4804096604448</v>
      </c>
      <c r="AP170">
        <f t="shared" si="29"/>
        <v>1209.4375374913197</v>
      </c>
      <c r="AQ170">
        <f t="shared" si="27"/>
        <v>1209.3844473333913</v>
      </c>
      <c r="AR170">
        <f t="shared" si="27"/>
        <v>1209.3666005697503</v>
      </c>
      <c r="AS170">
        <f t="shared" si="27"/>
        <v>1209.3357584354935</v>
      </c>
      <c r="AT170">
        <f t="shared" si="23"/>
        <v>1208.9173111197756</v>
      </c>
    </row>
    <row r="171" spans="1:46" x14ac:dyDescent="0.3">
      <c r="A171">
        <v>11.4</v>
      </c>
      <c r="B171">
        <f t="shared" si="20"/>
        <v>-4.2104719558884343</v>
      </c>
      <c r="C171">
        <f t="shared" si="34"/>
        <v>-4.2415041345671867</v>
      </c>
      <c r="D171">
        <f t="shared" si="34"/>
        <v>-4.1558047801607509</v>
      </c>
      <c r="E171">
        <f t="shared" si="32"/>
        <v>-4.0219720203024725</v>
      </c>
      <c r="F171">
        <f t="shared" si="32"/>
        <v>-3.8290515606230238</v>
      </c>
      <c r="G171">
        <f t="shared" si="32"/>
        <v>-3.5653198736838907</v>
      </c>
      <c r="H171">
        <f t="shared" si="32"/>
        <v>-3.2204615723919789</v>
      </c>
      <c r="I171">
        <f t="shared" si="32"/>
        <v>-2.790258509892062</v>
      </c>
      <c r="J171">
        <f t="shared" si="32"/>
        <v>-2.2816372908441651</v>
      </c>
      <c r="K171">
        <f t="shared" si="32"/>
        <v>-1.7192855623901482</v>
      </c>
      <c r="L171">
        <f t="shared" si="32"/>
        <v>-1.148493096981176</v>
      </c>
      <c r="M171">
        <f t="shared" si="32"/>
        <v>-0.63327325599627171</v>
      </c>
      <c r="N171">
        <f t="shared" si="28"/>
        <v>-0.24154735701457786</v>
      </c>
      <c r="O171">
        <f t="shared" si="28"/>
        <v>-1.7501108840697336E-2</v>
      </c>
      <c r="P171">
        <f t="shared" si="28"/>
        <v>5.2194284000257558E-2</v>
      </c>
      <c r="Q171">
        <f t="shared" si="28"/>
        <v>4.4457458509589848E-2</v>
      </c>
      <c r="R171">
        <f t="shared" si="28"/>
        <v>3.6486363413210897E-2</v>
      </c>
      <c r="S171">
        <f t="shared" si="26"/>
        <v>2.8527372002558248E-2</v>
      </c>
      <c r="T171">
        <f t="shared" si="26"/>
        <v>2.0374155115507105E-2</v>
      </c>
      <c r="U171">
        <f t="shared" si="26"/>
        <v>1.2276852083916451E-2</v>
      </c>
      <c r="V171">
        <f t="shared" si="21"/>
        <v>0</v>
      </c>
      <c r="W171">
        <f t="shared" si="19"/>
        <v>0</v>
      </c>
      <c r="Y171">
        <v>11.4</v>
      </c>
      <c r="Z171">
        <f t="shared" si="22"/>
        <v>723.5367494426622</v>
      </c>
      <c r="AA171">
        <f t="shared" si="35"/>
        <v>742.57532980329825</v>
      </c>
      <c r="AB171">
        <f t="shared" si="35"/>
        <v>756.03186238125397</v>
      </c>
      <c r="AC171">
        <f t="shared" si="33"/>
        <v>773.30396053839343</v>
      </c>
      <c r="AD171">
        <f t="shared" si="33"/>
        <v>795.91014810170805</v>
      </c>
      <c r="AE171">
        <f t="shared" si="33"/>
        <v>825.3608924109202</v>
      </c>
      <c r="AF171">
        <f t="shared" si="33"/>
        <v>862.8781095086955</v>
      </c>
      <c r="AG171">
        <f t="shared" si="33"/>
        <v>908.9997926464348</v>
      </c>
      <c r="AH171">
        <f t="shared" si="33"/>
        <v>963.02738413933764</v>
      </c>
      <c r="AI171">
        <f t="shared" si="33"/>
        <v>1022.4593098861415</v>
      </c>
      <c r="AJ171">
        <f t="shared" si="33"/>
        <v>1082.6205608539196</v>
      </c>
      <c r="AK171">
        <f t="shared" si="33"/>
        <v>1136.9341668805703</v>
      </c>
      <c r="AL171">
        <f t="shared" si="29"/>
        <v>1178.3654458835404</v>
      </c>
      <c r="AM171">
        <f t="shared" si="29"/>
        <v>1202.3754426891549</v>
      </c>
      <c r="AN171">
        <f t="shared" si="29"/>
        <v>1210.3457885108699</v>
      </c>
      <c r="AO171">
        <f t="shared" si="29"/>
        <v>1210.3024022040654</v>
      </c>
      <c r="AP171">
        <f t="shared" si="29"/>
        <v>1210.2483542703201</v>
      </c>
      <c r="AQ171">
        <f t="shared" si="27"/>
        <v>1210.2290821700972</v>
      </c>
      <c r="AR171">
        <f t="shared" si="27"/>
        <v>1210.1958712257083</v>
      </c>
      <c r="AS171">
        <f t="shared" si="27"/>
        <v>1210.1938161262105</v>
      </c>
      <c r="AT171">
        <f t="shared" si="23"/>
        <v>1209.755699858855</v>
      </c>
    </row>
    <row r="172" spans="1:46" x14ac:dyDescent="0.3">
      <c r="A172">
        <v>11.5</v>
      </c>
      <c r="B172">
        <f t="shared" si="20"/>
        <v>-4.3068390666978393</v>
      </c>
      <c r="C172">
        <f t="shared" si="34"/>
        <v>-4.328915103636044</v>
      </c>
      <c r="D172">
        <f t="shared" si="34"/>
        <v>-4.2692694515491558</v>
      </c>
      <c r="E172">
        <f t="shared" si="32"/>
        <v>-4.174628063990955</v>
      </c>
      <c r="F172">
        <f t="shared" si="32"/>
        <v>-4.0353230358181795</v>
      </c>
      <c r="G172">
        <f t="shared" si="32"/>
        <v>-3.8392931481188621</v>
      </c>
      <c r="H172">
        <f t="shared" si="32"/>
        <v>-3.5738524655056652</v>
      </c>
      <c r="I172">
        <f t="shared" si="32"/>
        <v>-3.2279822816483912</v>
      </c>
      <c r="J172">
        <f t="shared" si="32"/>
        <v>-2.7971604096882245</v>
      </c>
      <c r="K172">
        <f t="shared" si="32"/>
        <v>-2.2882126483033058</v>
      </c>
      <c r="L172">
        <f t="shared" si="32"/>
        <v>-1.7257629589706047</v>
      </c>
      <c r="M172">
        <f t="shared" si="32"/>
        <v>-1.1550277843665211</v>
      </c>
      <c r="N172">
        <f t="shared" si="28"/>
        <v>-0.63996247724495547</v>
      </c>
      <c r="O172">
        <f t="shared" si="28"/>
        <v>-0.24844769517918391</v>
      </c>
      <c r="P172">
        <f t="shared" si="28"/>
        <v>-2.4641675025057617E-2</v>
      </c>
      <c r="Q172">
        <f t="shared" si="28"/>
        <v>4.4807652644774223E-2</v>
      </c>
      <c r="R172">
        <f t="shared" si="28"/>
        <v>3.6844162322673998E-2</v>
      </c>
      <c r="S172">
        <f t="shared" si="26"/>
        <v>2.8682117709977563E-2</v>
      </c>
      <c r="T172">
        <f t="shared" si="26"/>
        <v>2.057141122650143E-2</v>
      </c>
      <c r="U172">
        <f t="shared" si="26"/>
        <v>1.2303659607262487E-2</v>
      </c>
      <c r="V172">
        <f t="shared" si="21"/>
        <v>0</v>
      </c>
      <c r="W172">
        <f t="shared" si="19"/>
        <v>0</v>
      </c>
      <c r="Y172">
        <v>11.5</v>
      </c>
      <c r="Z172">
        <f t="shared" si="22"/>
        <v>723.5367494426622</v>
      </c>
      <c r="AA172">
        <f t="shared" si="35"/>
        <v>736.94229545485325</v>
      </c>
      <c r="AB172">
        <f t="shared" si="35"/>
        <v>746.52671604496152</v>
      </c>
      <c r="AC172">
        <f t="shared" si="33"/>
        <v>758.98391449549024</v>
      </c>
      <c r="AD172">
        <f t="shared" si="33"/>
        <v>775.59220663294445</v>
      </c>
      <c r="AE172">
        <f t="shared" si="33"/>
        <v>797.75502497994808</v>
      </c>
      <c r="AF172">
        <f t="shared" si="33"/>
        <v>826.88678293746568</v>
      </c>
      <c r="AG172">
        <f t="shared" si="33"/>
        <v>864.14552604187315</v>
      </c>
      <c r="AH172">
        <f t="shared" si="33"/>
        <v>910.05220609249579</v>
      </c>
      <c r="AI172">
        <f t="shared" si="33"/>
        <v>963.91445422179004</v>
      </c>
      <c r="AJ172">
        <f t="shared" si="33"/>
        <v>1023.2374610392759</v>
      </c>
      <c r="AK172">
        <f t="shared" si="33"/>
        <v>1083.3429575330774</v>
      </c>
      <c r="AL172">
        <f t="shared" si="29"/>
        <v>1137.6421977531795</v>
      </c>
      <c r="AM172">
        <f t="shared" si="29"/>
        <v>1179.0846468995876</v>
      </c>
      <c r="AN172">
        <f t="shared" si="29"/>
        <v>1203.1178349170814</v>
      </c>
      <c r="AO172">
        <f t="shared" si="29"/>
        <v>1211.1136910727578</v>
      </c>
      <c r="AP172">
        <f t="shared" si="29"/>
        <v>1211.0939117864928</v>
      </c>
      <c r="AQ172">
        <f t="shared" si="27"/>
        <v>1211.0597504602802</v>
      </c>
      <c r="AR172">
        <f t="shared" si="27"/>
        <v>1211.0562773805523</v>
      </c>
      <c r="AS172">
        <f t="shared" si="27"/>
        <v>1211.0349923704705</v>
      </c>
      <c r="AT172">
        <f t="shared" si="23"/>
        <v>1210.6130041207325</v>
      </c>
    </row>
    <row r="173" spans="1:46" x14ac:dyDescent="0.3">
      <c r="A173">
        <v>11.6</v>
      </c>
      <c r="B173">
        <f t="shared" si="20"/>
        <v>-4.37116944531987</v>
      </c>
      <c r="C173">
        <f t="shared" si="34"/>
        <v>-4.3875900677467579</v>
      </c>
      <c r="D173">
        <f t="shared" si="34"/>
        <v>-4.3469292781507152</v>
      </c>
      <c r="E173">
        <f t="shared" si="32"/>
        <v>-4.2817268358995779</v>
      </c>
      <c r="F173">
        <f t="shared" si="32"/>
        <v>-4.1837657748335122</v>
      </c>
      <c r="G173">
        <f t="shared" si="32"/>
        <v>-4.0425483225836576</v>
      </c>
      <c r="H173">
        <f t="shared" si="32"/>
        <v>-3.8453593293098125</v>
      </c>
      <c r="I173">
        <f t="shared" si="32"/>
        <v>-3.5792630370128777</v>
      </c>
      <c r="J173">
        <f t="shared" si="32"/>
        <v>-3.2331777618818149</v>
      </c>
      <c r="K173">
        <f t="shared" si="32"/>
        <v>-2.8025129380848046</v>
      </c>
      <c r="L173">
        <f t="shared" si="32"/>
        <v>-2.2939622719252282</v>
      </c>
      <c r="M173">
        <f t="shared" si="32"/>
        <v>-1.7319998338075147</v>
      </c>
      <c r="N173">
        <f t="shared" si="28"/>
        <v>-1.1617244064895076</v>
      </c>
      <c r="O173">
        <f t="shared" si="28"/>
        <v>-0.64703996659434848</v>
      </c>
      <c r="P173">
        <f t="shared" si="28"/>
        <v>-0.2558241493187543</v>
      </c>
      <c r="Q173">
        <f t="shared" si="28"/>
        <v>-3.2254527276255114E-2</v>
      </c>
      <c r="R173">
        <f t="shared" si="28"/>
        <v>3.7003428007036598E-2</v>
      </c>
      <c r="S173">
        <f t="shared" si="26"/>
        <v>2.8888230455732168E-2</v>
      </c>
      <c r="T173">
        <f t="shared" si="26"/>
        <v>2.061165409507567E-2</v>
      </c>
      <c r="U173">
        <f t="shared" si="26"/>
        <v>1.2417201698638575E-2</v>
      </c>
      <c r="V173">
        <f t="shared" si="21"/>
        <v>0</v>
      </c>
      <c r="W173">
        <f t="shared" si="19"/>
        <v>0</v>
      </c>
      <c r="Y173">
        <v>11.6</v>
      </c>
      <c r="Z173">
        <f t="shared" si="22"/>
        <v>723.5367494426622</v>
      </c>
      <c r="AA173">
        <f t="shared" si="35"/>
        <v>733.0785821641814</v>
      </c>
      <c r="AB173">
        <f t="shared" si="35"/>
        <v>739.94210628868598</v>
      </c>
      <c r="AC173">
        <f t="shared" si="33"/>
        <v>748.89716879037451</v>
      </c>
      <c r="AD173">
        <f t="shared" si="33"/>
        <v>760.93623814781222</v>
      </c>
      <c r="AE173">
        <f t="shared" si="33"/>
        <v>777.24877727742228</v>
      </c>
      <c r="AF173">
        <f t="shared" si="33"/>
        <v>799.16972021760262</v>
      </c>
      <c r="AG173">
        <f t="shared" si="33"/>
        <v>828.09115956842925</v>
      </c>
      <c r="AH173">
        <f t="shared" si="33"/>
        <v>865.17362318363564</v>
      </c>
      <c r="AI173">
        <f t="shared" si="33"/>
        <v>910.94541991386336</v>
      </c>
      <c r="AJ173">
        <f t="shared" si="33"/>
        <v>964.71707371425975</v>
      </c>
      <c r="AK173">
        <f t="shared" si="33"/>
        <v>1023.9915647651984</v>
      </c>
      <c r="AL173">
        <f t="shared" si="29"/>
        <v>1084.082766104895</v>
      </c>
      <c r="AM173">
        <f t="shared" si="29"/>
        <v>1138.3908739700048</v>
      </c>
      <c r="AN173">
        <f t="shared" si="29"/>
        <v>1179.8534800673249</v>
      </c>
      <c r="AO173">
        <f t="shared" si="29"/>
        <v>1203.9093619900473</v>
      </c>
      <c r="AP173">
        <f t="shared" si="29"/>
        <v>1211.9250512926833</v>
      </c>
      <c r="AQ173">
        <f t="shared" si="27"/>
        <v>1211.9210785569276</v>
      </c>
      <c r="AR173">
        <f t="shared" si="27"/>
        <v>1211.8988508681023</v>
      </c>
      <c r="AS173">
        <f t="shared" si="27"/>
        <v>1211.9041024834373</v>
      </c>
      <c r="AT173">
        <f t="shared" si="23"/>
        <v>1211.4636380370741</v>
      </c>
    </row>
    <row r="174" spans="1:46" x14ac:dyDescent="0.3">
      <c r="A174">
        <v>11.7</v>
      </c>
      <c r="B174">
        <f t="shared" si="20"/>
        <v>-4.4137716918795293</v>
      </c>
      <c r="C174">
        <f t="shared" si="34"/>
        <v>-4.4265531861062142</v>
      </c>
      <c r="D174">
        <f t="shared" si="34"/>
        <v>-4.3994660804569587</v>
      </c>
      <c r="E174">
        <f t="shared" si="32"/>
        <v>-4.3553983275362542</v>
      </c>
      <c r="F174">
        <f t="shared" si="32"/>
        <v>-4.2880858337738186</v>
      </c>
      <c r="G174">
        <f t="shared" si="32"/>
        <v>-4.1887455088204595</v>
      </c>
      <c r="H174">
        <f t="shared" si="32"/>
        <v>-4.0466626466487972</v>
      </c>
      <c r="I174">
        <f t="shared" si="32"/>
        <v>-3.8491070524369215</v>
      </c>
      <c r="J174">
        <f t="shared" si="32"/>
        <v>-3.5831276831893706</v>
      </c>
      <c r="K174">
        <f t="shared" si="32"/>
        <v>-3.2375480796410061</v>
      </c>
      <c r="L174">
        <f t="shared" si="32"/>
        <v>-2.8076232416907247</v>
      </c>
      <c r="M174">
        <f t="shared" si="32"/>
        <v>-2.2998708057839812</v>
      </c>
      <c r="N174">
        <f t="shared" si="28"/>
        <v>-1.7386217251417921</v>
      </c>
      <c r="O174">
        <f t="shared" si="28"/>
        <v>-1.1688947557387459</v>
      </c>
      <c r="P174">
        <f t="shared" si="28"/>
        <v>-0.6545883406071078</v>
      </c>
      <c r="Q174">
        <f t="shared" si="28"/>
        <v>-0.26361768796584023</v>
      </c>
      <c r="R174">
        <f t="shared" si="28"/>
        <v>-4.021001787774009E-2</v>
      </c>
      <c r="S174">
        <f t="shared" si="26"/>
        <v>2.8932996713016586E-2</v>
      </c>
      <c r="T174">
        <f t="shared" si="26"/>
        <v>2.0734054774101101E-2</v>
      </c>
      <c r="U174">
        <f t="shared" si="26"/>
        <v>1.2398561456718705E-2</v>
      </c>
      <c r="V174">
        <f t="shared" si="21"/>
        <v>0</v>
      </c>
      <c r="W174">
        <f t="shared" si="19"/>
        <v>0</v>
      </c>
      <c r="Y174">
        <v>11.7</v>
      </c>
      <c r="Z174">
        <f t="shared" si="22"/>
        <v>723.5367494426622</v>
      </c>
      <c r="AA174">
        <f t="shared" si="35"/>
        <v>730.47924214325144</v>
      </c>
      <c r="AB174">
        <f t="shared" si="35"/>
        <v>735.48431041537981</v>
      </c>
      <c r="AC174">
        <f t="shared" si="33"/>
        <v>741.95670844213726</v>
      </c>
      <c r="AD174">
        <f t="shared" si="33"/>
        <v>750.63867688298285</v>
      </c>
      <c r="AE174">
        <f t="shared" si="33"/>
        <v>762.4600665321035</v>
      </c>
      <c r="AF174">
        <f t="shared" si="33"/>
        <v>778.58490852061368</v>
      </c>
      <c r="AG174">
        <f t="shared" si="33"/>
        <v>800.34585100680908</v>
      </c>
      <c r="AH174">
        <f t="shared" si="33"/>
        <v>829.13693752948961</v>
      </c>
      <c r="AI174">
        <f t="shared" si="33"/>
        <v>866.11779039905377</v>
      </c>
      <c r="AJ174">
        <f t="shared" si="33"/>
        <v>911.81505414147921</v>
      </c>
      <c r="AK174">
        <f t="shared" si="33"/>
        <v>965.53752041520022</v>
      </c>
      <c r="AL174">
        <f t="shared" si="29"/>
        <v>1024.7866567889441</v>
      </c>
      <c r="AM174">
        <f t="shared" si="29"/>
        <v>1084.8724302837898</v>
      </c>
      <c r="AN174">
        <f t="shared" si="29"/>
        <v>1139.1888082019905</v>
      </c>
      <c r="AO174">
        <f t="shared" si="29"/>
        <v>1180.6658156885053</v>
      </c>
      <c r="AP174">
        <f t="shared" si="29"/>
        <v>1204.7365448523303</v>
      </c>
      <c r="AQ174">
        <f t="shared" si="27"/>
        <v>1212.7641227839738</v>
      </c>
      <c r="AR174">
        <f t="shared" si="27"/>
        <v>1212.7688825142975</v>
      </c>
      <c r="AS174">
        <f t="shared" si="27"/>
        <v>1212.752798322231</v>
      </c>
      <c r="AT174">
        <f t="shared" si="23"/>
        <v>1212.3294128515001</v>
      </c>
    </row>
    <row r="175" spans="1:46" x14ac:dyDescent="0.3">
      <c r="A175">
        <v>11.8</v>
      </c>
      <c r="B175">
        <f t="shared" si="20"/>
        <v>-4.4418395702607247</v>
      </c>
      <c r="C175">
        <f t="shared" si="34"/>
        <v>-4.4524361393645027</v>
      </c>
      <c r="D175">
        <f t="shared" si="34"/>
        <v>-4.4346141499032097</v>
      </c>
      <c r="E175">
        <f t="shared" si="32"/>
        <v>-4.4053418725331364</v>
      </c>
      <c r="F175">
        <f t="shared" si="32"/>
        <v>-4.3597280999958379</v>
      </c>
      <c r="G175">
        <f t="shared" si="32"/>
        <v>-4.2913468087702826</v>
      </c>
      <c r="H175">
        <f t="shared" si="32"/>
        <v>-4.1914160885341261</v>
      </c>
      <c r="I175">
        <f t="shared" si="32"/>
        <v>-4.0492376083843906</v>
      </c>
      <c r="J175">
        <f t="shared" si="32"/>
        <v>-3.8520334876228781</v>
      </c>
      <c r="K175">
        <f t="shared" si="32"/>
        <v>-3.5867512301738333</v>
      </c>
      <c r="L175">
        <f t="shared" si="32"/>
        <v>-3.2420759495022677</v>
      </c>
      <c r="M175">
        <f t="shared" si="32"/>
        <v>-2.8131154027286867</v>
      </c>
      <c r="N175">
        <f t="shared" si="28"/>
        <v>-2.3062490797949602</v>
      </c>
      <c r="O175">
        <f t="shared" si="28"/>
        <v>-1.7457106956036978</v>
      </c>
      <c r="P175">
        <f t="shared" si="28"/>
        <v>-1.1764795025341459</v>
      </c>
      <c r="Q175">
        <f t="shared" si="28"/>
        <v>-0.66247780781107413</v>
      </c>
      <c r="R175">
        <f t="shared" si="28"/>
        <v>-0.27167686860554724</v>
      </c>
      <c r="S175">
        <f t="shared" si="26"/>
        <v>-4.8363720258062931E-2</v>
      </c>
      <c r="T175">
        <f t="shared" si="26"/>
        <v>2.0719939541268897E-2</v>
      </c>
      <c r="U175">
        <f t="shared" si="26"/>
        <v>1.2480230632676578E-2</v>
      </c>
      <c r="V175">
        <f t="shared" si="21"/>
        <v>0</v>
      </c>
      <c r="W175">
        <f t="shared" si="19"/>
        <v>0</v>
      </c>
      <c r="Y175">
        <v>11.8</v>
      </c>
      <c r="Z175">
        <f t="shared" si="22"/>
        <v>723.5367494426622</v>
      </c>
      <c r="AA175">
        <f t="shared" si="35"/>
        <v>728.7668169780419</v>
      </c>
      <c r="AB175">
        <f t="shared" si="35"/>
        <v>732.51881212845774</v>
      </c>
      <c r="AC175">
        <f t="shared" si="33"/>
        <v>737.27111282509327</v>
      </c>
      <c r="AD175">
        <f t="shared" si="33"/>
        <v>743.54452297064154</v>
      </c>
      <c r="AE175">
        <f t="shared" si="33"/>
        <v>752.06080161852287</v>
      </c>
      <c r="AF175">
        <f t="shared" si="33"/>
        <v>763.74599701727368</v>
      </c>
      <c r="AG175">
        <f t="shared" si="33"/>
        <v>779.76288309778056</v>
      </c>
      <c r="AH175">
        <f t="shared" si="33"/>
        <v>801.43836733118383</v>
      </c>
      <c r="AI175">
        <f t="shared" si="33"/>
        <v>830.15940254253928</v>
      </c>
      <c r="AJ175">
        <f t="shared" si="33"/>
        <v>867.08006581301731</v>
      </c>
      <c r="AK175">
        <f t="shared" si="33"/>
        <v>912.72600151237486</v>
      </c>
      <c r="AL175">
        <f t="shared" si="29"/>
        <v>966.40817513897923</v>
      </c>
      <c r="AM175">
        <f t="shared" si="29"/>
        <v>1025.6313360848189</v>
      </c>
      <c r="AN175">
        <f t="shared" si="29"/>
        <v>1085.7058287961697</v>
      </c>
      <c r="AO175">
        <f t="shared" si="29"/>
        <v>1140.0225321142004</v>
      </c>
      <c r="AP175">
        <f t="shared" si="29"/>
        <v>1181.5059143827089</v>
      </c>
      <c r="AQ175">
        <f t="shared" si="27"/>
        <v>1205.5843674611751</v>
      </c>
      <c r="AR175">
        <f t="shared" si="27"/>
        <v>1213.6180489094681</v>
      </c>
      <c r="AS175">
        <f t="shared" si="27"/>
        <v>1213.6270648904404</v>
      </c>
      <c r="AT175">
        <f t="shared" si="23"/>
        <v>1213.1856791135594</v>
      </c>
    </row>
    <row r="176" spans="1:46" x14ac:dyDescent="0.3">
      <c r="A176">
        <v>11.9</v>
      </c>
      <c r="B176">
        <f t="shared" si="20"/>
        <v>-4.4604369030137727</v>
      </c>
      <c r="C176">
        <f t="shared" si="34"/>
        <v>-4.4696160469994712</v>
      </c>
      <c r="D176">
        <f t="shared" si="34"/>
        <v>-4.4580299898850386</v>
      </c>
      <c r="E176">
        <f t="shared" si="32"/>
        <v>-4.4386043974281435</v>
      </c>
      <c r="F176">
        <f t="shared" si="32"/>
        <v>-4.4081327015832841</v>
      </c>
      <c r="G176">
        <f t="shared" si="32"/>
        <v>-4.3617585571852979</v>
      </c>
      <c r="H176">
        <f t="shared" si="32"/>
        <v>-4.2930760732115294</v>
      </c>
      <c r="I176">
        <f t="shared" si="32"/>
        <v>-4.1932710432058844</v>
      </c>
      <c r="J176">
        <f t="shared" si="32"/>
        <v>-4.0515750141237099</v>
      </c>
      <c r="K176">
        <f t="shared" si="32"/>
        <v>-3.8551187912862419</v>
      </c>
      <c r="L176">
        <f t="shared" si="32"/>
        <v>-3.590755781697323</v>
      </c>
      <c r="M176">
        <f t="shared" si="32"/>
        <v>-3.2470708403026709</v>
      </c>
      <c r="N176">
        <f t="shared" si="28"/>
        <v>-2.8190706467136506</v>
      </c>
      <c r="O176">
        <f t="shared" si="28"/>
        <v>-2.3130372988687422</v>
      </c>
      <c r="P176">
        <f t="shared" si="28"/>
        <v>-1.753136717688756</v>
      </c>
      <c r="Q176">
        <f t="shared" si="28"/>
        <v>-1.184327063590396</v>
      </c>
      <c r="R176">
        <f t="shared" si="28"/>
        <v>-0.67056386096333553</v>
      </c>
      <c r="S176">
        <f t="shared" si="26"/>
        <v>-0.27987806640531637</v>
      </c>
      <c r="T176">
        <f t="shared" si="26"/>
        <v>-5.6617003280211936E-2</v>
      </c>
      <c r="U176">
        <f t="shared" si="26"/>
        <v>1.2439031184631253E-2</v>
      </c>
      <c r="V176">
        <f t="shared" si="21"/>
        <v>0</v>
      </c>
      <c r="W176">
        <f t="shared" si="19"/>
        <v>0</v>
      </c>
      <c r="Y176">
        <v>11.9</v>
      </c>
      <c r="Z176">
        <f t="shared" si="22"/>
        <v>723.5367494426622</v>
      </c>
      <c r="AA176">
        <f t="shared" si="35"/>
        <v>727.65214927021634</v>
      </c>
      <c r="AB176">
        <f t="shared" si="35"/>
        <v>730.57065184396674</v>
      </c>
      <c r="AC176">
        <f t="shared" si="33"/>
        <v>734.13852910639457</v>
      </c>
      <c r="AD176">
        <f t="shared" si="33"/>
        <v>738.73963862073936</v>
      </c>
      <c r="AE176">
        <f t="shared" si="33"/>
        <v>744.89513821960088</v>
      </c>
      <c r="AF176">
        <f t="shared" si="33"/>
        <v>753.32518719470204</v>
      </c>
      <c r="AG176">
        <f t="shared" si="33"/>
        <v>764.94852177207952</v>
      </c>
      <c r="AH176">
        <f t="shared" si="33"/>
        <v>780.91761634229943</v>
      </c>
      <c r="AI176">
        <f t="shared" si="33"/>
        <v>802.54901800630114</v>
      </c>
      <c r="AJ176">
        <f t="shared" si="33"/>
        <v>831.22325365828692</v>
      </c>
      <c r="AK176">
        <f t="shared" si="33"/>
        <v>868.09272926153301</v>
      </c>
      <c r="AL176">
        <f t="shared" si="29"/>
        <v>913.68682959140756</v>
      </c>
      <c r="AM176">
        <f t="shared" si="29"/>
        <v>967.32292393776413</v>
      </c>
      <c r="AN176">
        <f t="shared" si="29"/>
        <v>1026.5121541644887</v>
      </c>
      <c r="AO176">
        <f t="shared" si="29"/>
        <v>1086.5672425674591</v>
      </c>
      <c r="AP176">
        <f t="shared" si="29"/>
        <v>1140.8770426669748</v>
      </c>
      <c r="AQ176">
        <f t="shared" si="27"/>
        <v>1182.3609266092496</v>
      </c>
      <c r="AR176">
        <f t="shared" si="27"/>
        <v>1206.4425750742002</v>
      </c>
      <c r="AS176">
        <f t="shared" si="27"/>
        <v>1214.4790473996291</v>
      </c>
      <c r="AT176">
        <f t="shared" si="23"/>
        <v>1214.05519132677</v>
      </c>
    </row>
    <row r="177" spans="1:46" x14ac:dyDescent="0.3">
      <c r="A177">
        <v>12</v>
      </c>
      <c r="B177">
        <f t="shared" si="20"/>
        <v>-4.4728697507330404</v>
      </c>
      <c r="C177">
        <f t="shared" si="34"/>
        <v>-4.481142278148031</v>
      </c>
      <c r="D177">
        <f t="shared" si="34"/>
        <v>-4.473413336136951</v>
      </c>
      <c r="E177">
        <f t="shared" si="32"/>
        <v>-4.4605875831890742</v>
      </c>
      <c r="F177">
        <f t="shared" si="32"/>
        <v>-4.4403047724693741</v>
      </c>
      <c r="G177">
        <f t="shared" si="32"/>
        <v>-4.4093992563190252</v>
      </c>
      <c r="H177">
        <f t="shared" si="32"/>
        <v>-4.362979155974795</v>
      </c>
      <c r="I177">
        <f t="shared" si="32"/>
        <v>-4.2945719883538676</v>
      </c>
      <c r="J177">
        <f t="shared" si="32"/>
        <v>-4.1952875812325097</v>
      </c>
      <c r="K177">
        <f t="shared" si="32"/>
        <v>-4.0542946712178827</v>
      </c>
      <c r="L177">
        <f t="shared" si="32"/>
        <v>-3.8586708488373325</v>
      </c>
      <c r="M177">
        <f t="shared" si="32"/>
        <v>-3.5952215980541467</v>
      </c>
      <c r="N177">
        <f t="shared" si="28"/>
        <v>-3.2524724340596478</v>
      </c>
      <c r="O177">
        <f t="shared" si="28"/>
        <v>-2.825358691006528</v>
      </c>
      <c r="P177">
        <f t="shared" si="28"/>
        <v>-2.320083763891009</v>
      </c>
      <c r="Q177">
        <f t="shared" si="28"/>
        <v>-1.7607552323522713</v>
      </c>
      <c r="R177">
        <f t="shared" si="28"/>
        <v>-1.1923137527569103</v>
      </c>
      <c r="S177">
        <f t="shared" si="26"/>
        <v>-0.67874781827804431</v>
      </c>
      <c r="T177">
        <f t="shared" si="26"/>
        <v>-0.28814646876661715</v>
      </c>
      <c r="U177">
        <f t="shared" si="26"/>
        <v>-6.4915269350883875E-2</v>
      </c>
      <c r="V177">
        <f t="shared" si="21"/>
        <v>0</v>
      </c>
      <c r="W177">
        <f t="shared" si="19"/>
        <v>0</v>
      </c>
      <c r="Y177">
        <v>12</v>
      </c>
      <c r="Z177">
        <f t="shared" si="22"/>
        <v>723.5367494426622</v>
      </c>
      <c r="AA177">
        <f t="shared" si="35"/>
        <v>726.92857125861497</v>
      </c>
      <c r="AB177">
        <f t="shared" si="35"/>
        <v>729.28312119572024</v>
      </c>
      <c r="AC177">
        <f t="shared" si="33"/>
        <v>732.06111011712949</v>
      </c>
      <c r="AD177">
        <f t="shared" si="33"/>
        <v>735.52181063590785</v>
      </c>
      <c r="AE177">
        <f t="shared" si="33"/>
        <v>740.05090623034789</v>
      </c>
      <c r="AF177">
        <f t="shared" si="33"/>
        <v>746.16258430321466</v>
      </c>
      <c r="AG177">
        <f t="shared" si="33"/>
        <v>754.56636238858857</v>
      </c>
      <c r="AH177">
        <f t="shared" si="33"/>
        <v>766.16907233322775</v>
      </c>
      <c r="AI177">
        <f t="shared" si="33"/>
        <v>782.11357941043025</v>
      </c>
      <c r="AJ177">
        <f t="shared" si="33"/>
        <v>803.70994997668254</v>
      </c>
      <c r="AK177">
        <f t="shared" si="33"/>
        <v>832.33700525543713</v>
      </c>
      <c r="AL177">
        <f t="shared" si="29"/>
        <v>869.14966655091052</v>
      </c>
      <c r="AM177">
        <f t="shared" si="29"/>
        <v>914.68411537165321</v>
      </c>
      <c r="AN177">
        <f t="shared" si="29"/>
        <v>968.26607843944748</v>
      </c>
      <c r="AO177">
        <f t="shared" si="29"/>
        <v>1027.4141324867885</v>
      </c>
      <c r="AP177">
        <f t="shared" si="29"/>
        <v>1087.4438407789023</v>
      </c>
      <c r="AQ177">
        <f t="shared" si="27"/>
        <v>1141.742095960243</v>
      </c>
      <c r="AR177">
        <f t="shared" si="27"/>
        <v>1183.2230760712764</v>
      </c>
      <c r="AS177">
        <f t="shared" si="27"/>
        <v>1207.3054916905501</v>
      </c>
      <c r="AT177">
        <f t="shared" si="23"/>
        <v>1214.9137968206715</v>
      </c>
    </row>
    <row r="178" spans="1:46" x14ac:dyDescent="0.3">
      <c r="A178">
        <v>12.1</v>
      </c>
      <c r="B178">
        <f t="shared" si="20"/>
        <v>-4.4813055409520084</v>
      </c>
      <c r="C178">
        <f t="shared" si="34"/>
        <v>-4.4887844219364545</v>
      </c>
      <c r="D178">
        <f t="shared" si="34"/>
        <v>-4.4835681338237974</v>
      </c>
      <c r="E178">
        <f t="shared" si="32"/>
        <v>-4.4749563701722064</v>
      </c>
      <c r="F178">
        <f t="shared" si="32"/>
        <v>-4.4616277802306534</v>
      </c>
      <c r="G178">
        <f t="shared" si="32"/>
        <v>-4.4412005127460334</v>
      </c>
      <c r="H178">
        <f t="shared" si="32"/>
        <v>-4.41043623391033</v>
      </c>
      <c r="I178">
        <f t="shared" si="32"/>
        <v>-4.3643639528395397</v>
      </c>
      <c r="J178">
        <f t="shared" si="32"/>
        <v>-4.2964519029323514</v>
      </c>
      <c r="K178">
        <f t="shared" si="32"/>
        <v>-4.1977719056352694</v>
      </c>
      <c r="L178">
        <f t="shared" si="32"/>
        <v>-4.0574758468307666</v>
      </c>
      <c r="M178">
        <f t="shared" si="32"/>
        <v>-3.8626288535184172</v>
      </c>
      <c r="N178">
        <f t="shared" si="28"/>
        <v>-3.6000182150274314</v>
      </c>
      <c r="O178">
        <f t="shared" si="28"/>
        <v>-3.2581290009736095</v>
      </c>
      <c r="P178">
        <f t="shared" si="28"/>
        <v>-2.8318349981402142</v>
      </c>
      <c r="Q178">
        <f t="shared" si="28"/>
        <v>-2.3272648142823309</v>
      </c>
      <c r="R178">
        <f t="shared" si="28"/>
        <v>-1.7684675725512935</v>
      </c>
      <c r="S178">
        <f t="shared" si="26"/>
        <v>-1.2003647224588128</v>
      </c>
      <c r="T178">
        <f t="shared" si="26"/>
        <v>-0.68697504421716271</v>
      </c>
      <c r="U178">
        <f t="shared" si="26"/>
        <v>-0.29644344056755262</v>
      </c>
      <c r="V178">
        <f t="shared" si="21"/>
        <v>0</v>
      </c>
      <c r="W178">
        <f t="shared" si="19"/>
        <v>0</v>
      </c>
      <c r="Y178">
        <v>12.1</v>
      </c>
      <c r="Z178">
        <f t="shared" si="22"/>
        <v>723.5367494426622</v>
      </c>
      <c r="AA178">
        <f t="shared" si="35"/>
        <v>726.43819496229969</v>
      </c>
      <c r="AB178">
        <f t="shared" si="35"/>
        <v>728.42625359719489</v>
      </c>
      <c r="AC178">
        <f t="shared" si="33"/>
        <v>730.68123461664231</v>
      </c>
      <c r="AD178">
        <f t="shared" si="33"/>
        <v>733.39485520107394</v>
      </c>
      <c r="AE178">
        <f t="shared" si="33"/>
        <v>736.82223208206085</v>
      </c>
      <c r="AF178">
        <f t="shared" si="33"/>
        <v>741.33905151634019</v>
      </c>
      <c r="AG178">
        <f t="shared" si="33"/>
        <v>747.44796153827156</v>
      </c>
      <c r="AH178">
        <f t="shared" si="33"/>
        <v>755.8485508508146</v>
      </c>
      <c r="AI178">
        <f t="shared" si="33"/>
        <v>767.43964151094076</v>
      </c>
      <c r="AJ178">
        <f t="shared" si="33"/>
        <v>783.35921535814657</v>
      </c>
      <c r="AK178">
        <f t="shared" si="33"/>
        <v>804.91503762954551</v>
      </c>
      <c r="AL178">
        <f t="shared" si="29"/>
        <v>833.48725740267855</v>
      </c>
      <c r="AM178">
        <f t="shared" si="29"/>
        <v>870.23522570664534</v>
      </c>
      <c r="AN178">
        <f t="shared" si="29"/>
        <v>915.70291587372037</v>
      </c>
      <c r="AO178">
        <f t="shared" si="29"/>
        <v>969.22483536768641</v>
      </c>
      <c r="AP178">
        <f t="shared" si="29"/>
        <v>1028.3270448760807</v>
      </c>
      <c r="AQ178">
        <f t="shared" si="27"/>
        <v>1088.327860692033</v>
      </c>
      <c r="AR178">
        <f t="shared" si="27"/>
        <v>1142.6120238785629</v>
      </c>
      <c r="AS178">
        <f t="shared" si="27"/>
        <v>1184.0883473334811</v>
      </c>
      <c r="AT178">
        <f t="shared" si="23"/>
        <v>1207.7348444486454</v>
      </c>
    </row>
    <row r="179" spans="1:46" x14ac:dyDescent="0.3">
      <c r="A179">
        <v>12.2</v>
      </c>
      <c r="B179">
        <f t="shared" si="20"/>
        <v>-4.4869432033439542</v>
      </c>
      <c r="C179">
        <f t="shared" si="34"/>
        <v>-4.4939093056127746</v>
      </c>
      <c r="D179">
        <f t="shared" si="34"/>
        <v>-4.4902371455491794</v>
      </c>
      <c r="E179">
        <f t="shared" si="32"/>
        <v>-4.4845035180892907</v>
      </c>
      <c r="F179">
        <f t="shared" si="32"/>
        <v>-4.4756994530639505</v>
      </c>
      <c r="G179">
        <f t="shared" si="32"/>
        <v>-4.4624415650170661</v>
      </c>
      <c r="H179">
        <f t="shared" si="32"/>
        <v>-4.4422624315306587</v>
      </c>
      <c r="I179">
        <f t="shared" si="32"/>
        <v>-4.4118584552463842</v>
      </c>
      <c r="J179">
        <f t="shared" si="32"/>
        <v>-4.3662174354705856</v>
      </c>
      <c r="K179">
        <f t="shared" si="32"/>
        <v>-4.2987941025425362</v>
      </c>
      <c r="L179">
        <f t="shared" si="32"/>
        <v>-4.2006627767283318</v>
      </c>
      <c r="M179">
        <f t="shared" si="32"/>
        <v>-4.060987986517941</v>
      </c>
      <c r="N179">
        <f t="shared" si="28"/>
        <v>-3.8668411565277783</v>
      </c>
      <c r="O179">
        <f t="shared" si="28"/>
        <v>-3.6050012308047847</v>
      </c>
      <c r="P179">
        <f t="shared" si="28"/>
        <v>-3.2639170062343097</v>
      </c>
      <c r="Q179">
        <f t="shared" si="28"/>
        <v>-2.838400991587358</v>
      </c>
      <c r="R179">
        <f t="shared" si="28"/>
        <v>-2.3345056560582442</v>
      </c>
      <c r="S179">
        <f t="shared" si="26"/>
        <v>-1.7762191288842135</v>
      </c>
      <c r="T179">
        <f t="shared" si="26"/>
        <v>-1.2084413091754944</v>
      </c>
      <c r="U179">
        <f t="shared" si="26"/>
        <v>-0.65651027030881481</v>
      </c>
      <c r="V179">
        <f t="shared" si="21"/>
        <v>0</v>
      </c>
      <c r="W179">
        <f t="shared" si="19"/>
        <v>0</v>
      </c>
      <c r="Y179">
        <v>12.2</v>
      </c>
      <c r="Z179">
        <f t="shared" si="22"/>
        <v>723.5367494426622</v>
      </c>
      <c r="AA179">
        <f t="shared" si="35"/>
        <v>726.09912805275746</v>
      </c>
      <c r="AB179">
        <f t="shared" si="35"/>
        <v>727.84082903403066</v>
      </c>
      <c r="AC179">
        <f t="shared" si="33"/>
        <v>729.76993039018635</v>
      </c>
      <c r="AD179">
        <f t="shared" si="33"/>
        <v>731.99685087143962</v>
      </c>
      <c r="AE179">
        <f t="shared" si="33"/>
        <v>734.70563301812956</v>
      </c>
      <c r="AF179">
        <f t="shared" si="33"/>
        <v>738.14055625675826</v>
      </c>
      <c r="AG179">
        <f t="shared" si="33"/>
        <v>742.66804058869184</v>
      </c>
      <c r="AH179">
        <f t="shared" si="33"/>
        <v>748.78309645903209</v>
      </c>
      <c r="AI179">
        <f t="shared" si="33"/>
        <v>757.1801124171302</v>
      </c>
      <c r="AJ179">
        <f t="shared" si="33"/>
        <v>768.75408297746469</v>
      </c>
      <c r="AK179">
        <f t="shared" si="33"/>
        <v>784.64114232965335</v>
      </c>
      <c r="AL179">
        <f t="shared" si="29"/>
        <v>806.14866530103109</v>
      </c>
      <c r="AM179">
        <f t="shared" si="29"/>
        <v>834.65910700410416</v>
      </c>
      <c r="AN179">
        <f t="shared" si="29"/>
        <v>871.33663834685876</v>
      </c>
      <c r="AO179">
        <f t="shared" si="29"/>
        <v>916.73303120681499</v>
      </c>
      <c r="AP179">
        <f t="shared" si="29"/>
        <v>970.19144938224997</v>
      </c>
      <c r="AQ179">
        <f t="shared" si="27"/>
        <v>1029.2452332782252</v>
      </c>
      <c r="AR179">
        <f t="shared" si="27"/>
        <v>1089.2152958198665</v>
      </c>
      <c r="AS179">
        <f t="shared" si="27"/>
        <v>1139.4591496430035</v>
      </c>
      <c r="AT179">
        <f t="shared" si="23"/>
        <v>1180.5001658850745</v>
      </c>
    </row>
    <row r="180" spans="1:46" x14ac:dyDescent="0.3">
      <c r="A180">
        <v>12.3</v>
      </c>
      <c r="B180">
        <f t="shared" si="20"/>
        <v>-4.4906650210576853</v>
      </c>
      <c r="C180">
        <f t="shared" si="34"/>
        <v>-4.497214358696711</v>
      </c>
      <c r="D180">
        <f t="shared" si="34"/>
        <v>-4.4947819505852289</v>
      </c>
      <c r="E180">
        <f t="shared" si="32"/>
        <v>-4.490910694317555</v>
      </c>
      <c r="F180">
        <f t="shared" si="32"/>
        <v>-4.485215207847923</v>
      </c>
      <c r="G180">
        <f t="shared" si="32"/>
        <v>-4.4766101564566441</v>
      </c>
      <c r="H180">
        <f t="shared" si="32"/>
        <v>-4.4636412073522846</v>
      </c>
      <c r="I180">
        <f t="shared" si="32"/>
        <v>-4.4437932970943876</v>
      </c>
      <c r="J180">
        <f t="shared" si="32"/>
        <v>-4.4137432449170717</v>
      </c>
      <c r="K180">
        <f t="shared" si="32"/>
        <v>-4.3684779780849459</v>
      </c>
      <c r="L180">
        <f t="shared" si="32"/>
        <v>-4.3014680129146523</v>
      </c>
      <c r="M180">
        <f t="shared" si="32"/>
        <v>-4.2038087144894245</v>
      </c>
      <c r="N180">
        <f t="shared" si="28"/>
        <v>-4.0646869209573291</v>
      </c>
      <c r="O180">
        <f t="shared" si="28"/>
        <v>-3.871184445690345</v>
      </c>
      <c r="P180">
        <f t="shared" si="28"/>
        <v>-3.6100722476859897</v>
      </c>
      <c r="Q180">
        <f t="shared" si="28"/>
        <v>-3.269761782296984</v>
      </c>
      <c r="R180">
        <f t="shared" si="28"/>
        <v>-2.8450021415820079</v>
      </c>
      <c r="S180">
        <f t="shared" si="26"/>
        <v>-2.3417676699179171</v>
      </c>
      <c r="T180">
        <f t="shared" si="26"/>
        <v>-1.7452895288976575</v>
      </c>
      <c r="U180">
        <f t="shared" si="26"/>
        <v>-1.0427559334575223</v>
      </c>
      <c r="V180">
        <f t="shared" si="21"/>
        <v>0</v>
      </c>
      <c r="W180">
        <f t="shared" si="19"/>
        <v>0</v>
      </c>
      <c r="Y180">
        <v>12.3</v>
      </c>
      <c r="Z180">
        <f t="shared" si="22"/>
        <v>723.5367494426622</v>
      </c>
      <c r="AA180">
        <f t="shared" si="35"/>
        <v>725.8600330369851</v>
      </c>
      <c r="AB180">
        <f t="shared" si="35"/>
        <v>727.44554590507096</v>
      </c>
      <c r="AC180">
        <f t="shared" si="33"/>
        <v>729.16306175568354</v>
      </c>
      <c r="AD180">
        <f t="shared" si="33"/>
        <v>731.09083604415412</v>
      </c>
      <c r="AE180">
        <f t="shared" si="33"/>
        <v>733.33039656750009</v>
      </c>
      <c r="AF180">
        <f t="shared" si="33"/>
        <v>736.05714755934707</v>
      </c>
      <c r="AG180">
        <f t="shared" si="33"/>
        <v>739.5084372356456</v>
      </c>
      <c r="AH180">
        <f t="shared" si="33"/>
        <v>744.04614329307037</v>
      </c>
      <c r="AI180">
        <f t="shared" si="33"/>
        <v>750.16181591563236</v>
      </c>
      <c r="AJ180">
        <f t="shared" si="33"/>
        <v>758.54767900285947</v>
      </c>
      <c r="AK180">
        <f t="shared" si="33"/>
        <v>770.09681558891498</v>
      </c>
      <c r="AL180">
        <f t="shared" si="29"/>
        <v>785.94449795474293</v>
      </c>
      <c r="AM180">
        <f t="shared" si="29"/>
        <v>807.39810254076417</v>
      </c>
      <c r="AN180">
        <f t="shared" si="29"/>
        <v>835.84238490599103</v>
      </c>
      <c r="AO180">
        <f t="shared" si="29"/>
        <v>872.44618152334112</v>
      </c>
      <c r="AP180">
        <f t="shared" si="29"/>
        <v>917.76881814010858</v>
      </c>
      <c r="AQ180">
        <f t="shared" si="27"/>
        <v>971.16192290395816</v>
      </c>
      <c r="AR180">
        <f t="shared" si="27"/>
        <v>1026.1411107563267</v>
      </c>
      <c r="AS180">
        <f t="shared" si="27"/>
        <v>1072.0336095347004</v>
      </c>
      <c r="AT180">
        <f t="shared" si="23"/>
        <v>1125.8491675787996</v>
      </c>
    </row>
    <row r="181" spans="1:46" x14ac:dyDescent="0.3">
      <c r="A181">
        <v>12.4</v>
      </c>
      <c r="B181">
        <f t="shared" si="20"/>
        <v>-4.4930097756140954</v>
      </c>
      <c r="C181">
        <f t="shared" si="34"/>
        <v>-4.4994245766141816</v>
      </c>
      <c r="D181">
        <f t="shared" si="34"/>
        <v>-4.4978433725174742</v>
      </c>
      <c r="E181">
        <f t="shared" si="32"/>
        <v>-4.4954471713418105</v>
      </c>
      <c r="F181">
        <f t="shared" si="32"/>
        <v>-4.4917529671728227</v>
      </c>
      <c r="G181">
        <f t="shared" si="32"/>
        <v>-4.4863129455043529</v>
      </c>
      <c r="H181">
        <f t="shared" si="32"/>
        <v>-4.4779895345225782</v>
      </c>
      <c r="I181">
        <f t="shared" si="32"/>
        <v>-4.4653030886275795</v>
      </c>
      <c r="J181">
        <f t="shared" si="32"/>
        <v>-4.4457311294477844</v>
      </c>
      <c r="K181">
        <f t="shared" si="32"/>
        <v>-4.415960054226276</v>
      </c>
      <c r="L181">
        <f t="shared" si="32"/>
        <v>-4.3709943256541237</v>
      </c>
      <c r="M181">
        <f t="shared" si="32"/>
        <v>-4.3043297602112984</v>
      </c>
      <c r="N181">
        <f t="shared" si="28"/>
        <v>-4.2070866949345138</v>
      </c>
      <c r="O181">
        <f t="shared" si="28"/>
        <v>-4.0684744957678163</v>
      </c>
      <c r="P181">
        <f t="shared" si="28"/>
        <v>-3.87558424041837</v>
      </c>
      <c r="Q181">
        <f t="shared" si="28"/>
        <v>-3.6151768694115685</v>
      </c>
      <c r="R181">
        <f t="shared" si="28"/>
        <v>-3.2756247987360925</v>
      </c>
      <c r="S181">
        <f t="shared" si="26"/>
        <v>-2.8129512164032957</v>
      </c>
      <c r="T181">
        <f t="shared" si="26"/>
        <v>-2.1753670382115899</v>
      </c>
      <c r="U181">
        <f t="shared" si="26"/>
        <v>-1.3512105443440381</v>
      </c>
      <c r="V181">
        <f t="shared" si="21"/>
        <v>0</v>
      </c>
      <c r="W181">
        <f t="shared" si="19"/>
        <v>0</v>
      </c>
      <c r="Y181">
        <v>12.4</v>
      </c>
      <c r="Z181">
        <f t="shared" si="22"/>
        <v>723.5367494426622</v>
      </c>
      <c r="AA181">
        <f t="shared" si="35"/>
        <v>725.70517651944931</v>
      </c>
      <c r="AB181">
        <f t="shared" si="35"/>
        <v>727.18383568816387</v>
      </c>
      <c r="AC181">
        <f t="shared" si="33"/>
        <v>728.77084000056516</v>
      </c>
      <c r="AD181">
        <f t="shared" si="33"/>
        <v>730.50328003977904</v>
      </c>
      <c r="AE181">
        <f t="shared" si="33"/>
        <v>732.45241357480927</v>
      </c>
      <c r="AF181">
        <f t="shared" si="33"/>
        <v>734.71335058531361</v>
      </c>
      <c r="AG181">
        <f t="shared" si="33"/>
        <v>737.4575752815764</v>
      </c>
      <c r="AH181">
        <f t="shared" si="33"/>
        <v>740.91967154672102</v>
      </c>
      <c r="AI181">
        <f t="shared" si="33"/>
        <v>745.46000236743441</v>
      </c>
      <c r="AJ181">
        <f t="shared" si="33"/>
        <v>751.56857146228788</v>
      </c>
      <c r="AK181">
        <f t="shared" si="33"/>
        <v>759.9364286056134</v>
      </c>
      <c r="AL181">
        <f t="shared" si="29"/>
        <v>771.45514792193535</v>
      </c>
      <c r="AM181">
        <f t="shared" si="29"/>
        <v>787.25914602183411</v>
      </c>
      <c r="AN181">
        <f t="shared" si="29"/>
        <v>808.65565156099694</v>
      </c>
      <c r="AO181">
        <f t="shared" si="29"/>
        <v>837.031465499874</v>
      </c>
      <c r="AP181">
        <f t="shared" si="29"/>
        <v>873.55986903079554</v>
      </c>
      <c r="AQ181">
        <f t="shared" si="27"/>
        <v>914.78351491109606</v>
      </c>
      <c r="AR181">
        <f t="shared" si="27"/>
        <v>954.06518025799596</v>
      </c>
      <c r="AS181">
        <f t="shared" si="27"/>
        <v>985.26152580691269</v>
      </c>
      <c r="AT181">
        <f t="shared" si="23"/>
        <v>1044.7308686516942</v>
      </c>
    </row>
    <row r="182" spans="1:46" x14ac:dyDescent="0.3">
      <c r="A182">
        <v>12.5</v>
      </c>
      <c r="B182">
        <f t="shared" si="20"/>
        <v>-4.494530314809051</v>
      </c>
      <c r="C182">
        <f t="shared" si="34"/>
        <v>-4.5008545863899929</v>
      </c>
      <c r="D182">
        <f t="shared" si="34"/>
        <v>-4.5000570998829259</v>
      </c>
      <c r="E182">
        <f t="shared" si="32"/>
        <v>-4.4986539935292509</v>
      </c>
      <c r="F182">
        <f t="shared" si="32"/>
        <v>-4.4964983884520704</v>
      </c>
      <c r="G182">
        <f t="shared" si="32"/>
        <v>-4.4930633334054084</v>
      </c>
      <c r="H182">
        <f t="shared" si="32"/>
        <v>-4.4878721817628451</v>
      </c>
      <c r="I182">
        <f t="shared" si="32"/>
        <v>-4.4797752722939395</v>
      </c>
      <c r="J182">
        <f t="shared" si="32"/>
        <v>-4.4672967120264842</v>
      </c>
      <c r="K182">
        <f t="shared" si="32"/>
        <v>-4.4479249311223414</v>
      </c>
      <c r="L182">
        <f t="shared" si="32"/>
        <v>-4.418365341650043</v>
      </c>
      <c r="M182">
        <f t="shared" si="32"/>
        <v>-4.3736437808446489</v>
      </c>
      <c r="N182">
        <f t="shared" si="28"/>
        <v>-4.3072814710451208</v>
      </c>
      <c r="O182">
        <f t="shared" si="28"/>
        <v>-4.2104224599640938</v>
      </c>
      <c r="P182">
        <f t="shared" si="28"/>
        <v>-4.0722964814308611</v>
      </c>
      <c r="Q182">
        <f t="shared" si="28"/>
        <v>-3.8800021305425063</v>
      </c>
      <c r="R182">
        <f t="shared" si="28"/>
        <v>-3.581673126574457</v>
      </c>
      <c r="S182">
        <f t="shared" si="26"/>
        <v>-3.1079989624625144</v>
      </c>
      <c r="T182">
        <f t="shared" si="26"/>
        <v>-2.4180793054962795</v>
      </c>
      <c r="U182">
        <f t="shared" si="26"/>
        <v>-1.5222609206061419</v>
      </c>
      <c r="V182">
        <f t="shared" si="21"/>
        <v>0</v>
      </c>
      <c r="W182">
        <f t="shared" si="19"/>
        <v>0</v>
      </c>
      <c r="Y182">
        <v>12.5</v>
      </c>
      <c r="Z182">
        <f t="shared" si="22"/>
        <v>723.5367494426622</v>
      </c>
      <c r="AA182">
        <f t="shared" si="35"/>
        <v>725.61157915048454</v>
      </c>
      <c r="AB182">
        <f t="shared" si="35"/>
        <v>727.03123293182853</v>
      </c>
      <c r="AC182">
        <f t="shared" si="33"/>
        <v>728.52693295865117</v>
      </c>
      <c r="AD182">
        <f t="shared" si="33"/>
        <v>730.13676128356872</v>
      </c>
      <c r="AE182">
        <f t="shared" si="33"/>
        <v>731.89278894541803</v>
      </c>
      <c r="AF182">
        <f t="shared" si="33"/>
        <v>733.86274461617018</v>
      </c>
      <c r="AG182">
        <f t="shared" si="33"/>
        <v>736.13947739257571</v>
      </c>
      <c r="AH182">
        <f t="shared" si="33"/>
        <v>738.89356800490759</v>
      </c>
      <c r="AI182">
        <f t="shared" si="33"/>
        <v>742.35874204462721</v>
      </c>
      <c r="AJ182">
        <f t="shared" si="33"/>
        <v>746.8948354378316</v>
      </c>
      <c r="AK182">
        <f t="shared" si="33"/>
        <v>752.99071082465832</v>
      </c>
      <c r="AL182">
        <f t="shared" si="29"/>
        <v>761.3362589574748</v>
      </c>
      <c r="AM182">
        <f t="shared" si="29"/>
        <v>772.82140901983644</v>
      </c>
      <c r="AN182">
        <f t="shared" si="29"/>
        <v>788.57948049562503</v>
      </c>
      <c r="AO182">
        <f t="shared" si="29"/>
        <v>809.91733932400518</v>
      </c>
      <c r="AP182">
        <f t="shared" si="29"/>
        <v>834.20172691059884</v>
      </c>
      <c r="AQ182">
        <f t="shared" si="27"/>
        <v>856.61276308833783</v>
      </c>
      <c r="AR182">
        <f t="shared" si="27"/>
        <v>874.03007194385805</v>
      </c>
      <c r="AS182">
        <f t="shared" si="27"/>
        <v>886.30569299778563</v>
      </c>
      <c r="AT182">
        <f t="shared" si="23"/>
        <v>944.74983325700089</v>
      </c>
    </row>
    <row r="183" spans="1:46" x14ac:dyDescent="0.3">
      <c r="A183">
        <v>12.6</v>
      </c>
      <c r="B183">
        <f t="shared" si="20"/>
        <v>-4.4955475450847429</v>
      </c>
      <c r="C183">
        <f t="shared" si="34"/>
        <v>-4.5019778170818121</v>
      </c>
      <c r="D183">
        <f t="shared" si="34"/>
        <v>-4.5016402049043025</v>
      </c>
      <c r="E183">
        <f t="shared" si="32"/>
        <v>-4.5010861354119394</v>
      </c>
      <c r="F183">
        <f t="shared" si="32"/>
        <v>-4.4999319598105618</v>
      </c>
      <c r="G183">
        <f t="shared" si="32"/>
        <v>-4.4980101489998443</v>
      </c>
      <c r="H183">
        <f t="shared" si="32"/>
        <v>-4.4947791539492563</v>
      </c>
      <c r="I183">
        <f t="shared" si="32"/>
        <v>-4.4897624856676925</v>
      </c>
      <c r="J183">
        <f t="shared" si="32"/>
        <v>-4.4818166470986229</v>
      </c>
      <c r="K183">
        <f t="shared" si="32"/>
        <v>-4.4694788883001939</v>
      </c>
      <c r="L183">
        <f t="shared" si="32"/>
        <v>-4.4502523528634352</v>
      </c>
      <c r="M183">
        <f t="shared" si="32"/>
        <v>-4.4208615359376484</v>
      </c>
      <c r="N183">
        <f t="shared" si="28"/>
        <v>-4.3763523272276572</v>
      </c>
      <c r="O183">
        <f t="shared" si="28"/>
        <v>-4.3102690989491288</v>
      </c>
      <c r="P183">
        <f t="shared" si="28"/>
        <v>-4.2137777335283619</v>
      </c>
      <c r="Q183">
        <f t="shared" si="28"/>
        <v>-4.0375615574453443</v>
      </c>
      <c r="R183">
        <f t="shared" si="28"/>
        <v>-3.7111456329987043</v>
      </c>
      <c r="S183">
        <f t="shared" si="26"/>
        <v>-3.1858080463603575</v>
      </c>
      <c r="T183">
        <f t="shared" si="26"/>
        <v>-2.4543294065255012</v>
      </c>
      <c r="U183">
        <f t="shared" si="26"/>
        <v>-1.547366562614777</v>
      </c>
      <c r="V183">
        <f t="shared" si="21"/>
        <v>0</v>
      </c>
      <c r="W183">
        <f t="shared" si="19"/>
        <v>0</v>
      </c>
      <c r="Y183">
        <v>12.6</v>
      </c>
      <c r="Z183">
        <f t="shared" si="22"/>
        <v>723.5367494426622</v>
      </c>
      <c r="AA183">
        <f t="shared" si="35"/>
        <v>725.57131488683251</v>
      </c>
      <c r="AB183">
        <f t="shared" si="35"/>
        <v>726.95485274925488</v>
      </c>
      <c r="AC183">
        <f t="shared" si="33"/>
        <v>728.39898862279722</v>
      </c>
      <c r="AD183">
        <f t="shared" si="33"/>
        <v>729.91921654825319</v>
      </c>
      <c r="AE183">
        <f t="shared" si="33"/>
        <v>731.55129808848096</v>
      </c>
      <c r="AF183">
        <f t="shared" si="33"/>
        <v>733.32532017796575</v>
      </c>
      <c r="AG183">
        <f t="shared" si="33"/>
        <v>735.30848919968139</v>
      </c>
      <c r="AH183">
        <f t="shared" si="33"/>
        <v>737.59329026916976</v>
      </c>
      <c r="AI183">
        <f t="shared" si="33"/>
        <v>740.3503822903258</v>
      </c>
      <c r="AJ183">
        <f t="shared" si="33"/>
        <v>743.81303527213879</v>
      </c>
      <c r="AK183">
        <f t="shared" si="33"/>
        <v>748.34057435484488</v>
      </c>
      <c r="AL183">
        <f t="shared" si="29"/>
        <v>754.4205906212228</v>
      </c>
      <c r="AM183">
        <f t="shared" si="29"/>
        <v>762.74158484191764</v>
      </c>
      <c r="AN183">
        <f t="shared" si="29"/>
        <v>774.1916405293116</v>
      </c>
      <c r="AO183">
        <f t="shared" si="29"/>
        <v>785.88430545455537</v>
      </c>
      <c r="AP183">
        <f t="shared" si="29"/>
        <v>793.13049470121632</v>
      </c>
      <c r="AQ183">
        <f t="shared" si="27"/>
        <v>793.62346752283258</v>
      </c>
      <c r="AR183">
        <f t="shared" si="27"/>
        <v>789.02047153104013</v>
      </c>
      <c r="AS183">
        <f t="shared" si="27"/>
        <v>783.67958625376571</v>
      </c>
      <c r="AT183">
        <f t="shared" si="23"/>
        <v>836.38888696087599</v>
      </c>
    </row>
    <row r="184" spans="1:46" x14ac:dyDescent="0.3">
      <c r="A184">
        <v>12.7</v>
      </c>
      <c r="B184">
        <f t="shared" si="20"/>
        <v>-4.4964183818713881</v>
      </c>
      <c r="C184">
        <f t="shared" si="34"/>
        <v>-4.5029036759901313</v>
      </c>
      <c r="D184">
        <f t="shared" si="34"/>
        <v>-4.5029866649118757</v>
      </c>
      <c r="E184">
        <f t="shared" si="32"/>
        <v>-4.5029021129303581</v>
      </c>
      <c r="F184">
        <f t="shared" si="32"/>
        <v>-4.5025746461218077</v>
      </c>
      <c r="G184">
        <f t="shared" si="32"/>
        <v>-4.5016143306942054</v>
      </c>
      <c r="H184">
        <f t="shared" si="32"/>
        <v>-4.4998520949745648</v>
      </c>
      <c r="I184">
        <f t="shared" si="32"/>
        <v>-4.4967499892738596</v>
      </c>
      <c r="J184">
        <f t="shared" si="32"/>
        <v>-4.491841030036654</v>
      </c>
      <c r="K184">
        <f t="shared" si="32"/>
        <v>-4.4839916687686969</v>
      </c>
      <c r="L184">
        <f t="shared" si="32"/>
        <v>-4.4717523598422817</v>
      </c>
      <c r="M184">
        <f t="shared" si="32"/>
        <v>-4.4526396308026444</v>
      </c>
      <c r="N184">
        <f t="shared" si="28"/>
        <v>-4.4233947826594209</v>
      </c>
      <c r="O184">
        <f t="shared" si="28"/>
        <v>-4.3790818289975428</v>
      </c>
      <c r="P184">
        <f t="shared" si="28"/>
        <v>-4.2747535544946356</v>
      </c>
      <c r="Q184">
        <f t="shared" si="28"/>
        <v>-4.0440885418526307</v>
      </c>
      <c r="R184">
        <f t="shared" si="28"/>
        <v>-3.6409755905282224</v>
      </c>
      <c r="S184">
        <f t="shared" si="26"/>
        <v>-3.057041657568996</v>
      </c>
      <c r="T184">
        <f t="shared" si="26"/>
        <v>-2.3150105174320394</v>
      </c>
      <c r="U184">
        <f t="shared" si="26"/>
        <v>-1.4531461901616896</v>
      </c>
      <c r="V184">
        <f t="shared" si="21"/>
        <v>0</v>
      </c>
      <c r="W184">
        <f t="shared" si="19"/>
        <v>0</v>
      </c>
      <c r="Y184">
        <v>12.7</v>
      </c>
      <c r="Z184">
        <f t="shared" si="22"/>
        <v>723.5367494426622</v>
      </c>
      <c r="AA184">
        <f t="shared" si="35"/>
        <v>725.56254320436472</v>
      </c>
      <c r="AB184">
        <f t="shared" si="35"/>
        <v>726.93879546059645</v>
      </c>
      <c r="AC184">
        <f t="shared" si="33"/>
        <v>728.34822726949824</v>
      </c>
      <c r="AD184">
        <f t="shared" si="33"/>
        <v>729.81523053441526</v>
      </c>
      <c r="AE184">
        <f t="shared" si="33"/>
        <v>731.35438690518652</v>
      </c>
      <c r="AF184">
        <f t="shared" si="33"/>
        <v>733.00111830374237</v>
      </c>
      <c r="AG184">
        <f t="shared" si="33"/>
        <v>734.78541698405218</v>
      </c>
      <c r="AH184">
        <f t="shared" si="33"/>
        <v>736.7749423497138</v>
      </c>
      <c r="AI184">
        <f t="shared" si="33"/>
        <v>739.0622141890841</v>
      </c>
      <c r="AJ184">
        <f t="shared" si="33"/>
        <v>741.81798390878953</v>
      </c>
      <c r="AK184">
        <f t="shared" si="33"/>
        <v>745.27493551215935</v>
      </c>
      <c r="AL184">
        <f t="shared" si="29"/>
        <v>749.79165517975866</v>
      </c>
      <c r="AM184">
        <f t="shared" si="29"/>
        <v>755.85426803718201</v>
      </c>
      <c r="AN184">
        <f t="shared" si="29"/>
        <v>760.13555839343076</v>
      </c>
      <c r="AO184">
        <f t="shared" si="29"/>
        <v>757.5304684546378</v>
      </c>
      <c r="AP184">
        <f t="shared" si="29"/>
        <v>745.47331083135089</v>
      </c>
      <c r="AQ184">
        <f t="shared" si="27"/>
        <v>725.73664991094881</v>
      </c>
      <c r="AR184">
        <f t="shared" si="27"/>
        <v>703.47284869198279</v>
      </c>
      <c r="AS184">
        <f t="shared" si="27"/>
        <v>685.10975646672921</v>
      </c>
      <c r="AT184">
        <f t="shared" si="23"/>
        <v>729.59017651279385</v>
      </c>
    </row>
    <row r="185" spans="1:46" x14ac:dyDescent="0.3">
      <c r="A185">
        <v>12.8</v>
      </c>
      <c r="B185">
        <f t="shared" si="20"/>
        <v>-4.4972697039658369</v>
      </c>
      <c r="C185">
        <f t="shared" si="34"/>
        <v>-4.5039291287220644</v>
      </c>
      <c r="D185">
        <f t="shared" si="34"/>
        <v>-4.504148264967716</v>
      </c>
      <c r="E185">
        <f t="shared" si="32"/>
        <v>-4.5044630912673069</v>
      </c>
      <c r="F185">
        <f t="shared" si="32"/>
        <v>-4.5045672990626882</v>
      </c>
      <c r="G185">
        <f t="shared" si="32"/>
        <v>-4.5043923651410704</v>
      </c>
      <c r="H185">
        <f t="shared" si="32"/>
        <v>-4.5035509535736269</v>
      </c>
      <c r="I185">
        <f t="shared" si="32"/>
        <v>-4.5018817655225707</v>
      </c>
      <c r="J185">
        <f t="shared" si="32"/>
        <v>-4.4988542132493752</v>
      </c>
      <c r="K185">
        <f t="shared" si="32"/>
        <v>-4.4940108764906874</v>
      </c>
      <c r="L185">
        <f t="shared" si="32"/>
        <v>-4.4862268318485601</v>
      </c>
      <c r="M185">
        <f t="shared" si="32"/>
        <v>-4.4740634697026431</v>
      </c>
      <c r="N185">
        <f t="shared" si="28"/>
        <v>-4.4550487734923125</v>
      </c>
      <c r="O185">
        <f t="shared" si="28"/>
        <v>-4.3874783641923463</v>
      </c>
      <c r="P185">
        <f t="shared" si="28"/>
        <v>-4.2089997419870446</v>
      </c>
      <c r="Q185">
        <f t="shared" si="28"/>
        <v>-3.8779091541517046</v>
      </c>
      <c r="R185">
        <f t="shared" si="28"/>
        <v>-3.3899738157854653</v>
      </c>
      <c r="S185">
        <f t="shared" si="26"/>
        <v>-2.7704424225901869</v>
      </c>
      <c r="T185">
        <f t="shared" si="26"/>
        <v>-2.0562935125427986</v>
      </c>
      <c r="U185">
        <f t="shared" si="26"/>
        <v>-1.2814931043759628</v>
      </c>
      <c r="V185">
        <f t="shared" si="21"/>
        <v>0</v>
      </c>
      <c r="W185">
        <f t="shared" si="19"/>
        <v>0</v>
      </c>
      <c r="Y185">
        <v>12.8</v>
      </c>
      <c r="Z185">
        <f t="shared" si="22"/>
        <v>723.5367494426622</v>
      </c>
      <c r="AA185">
        <f t="shared" si="35"/>
        <v>725.5792410183567</v>
      </c>
      <c r="AB185">
        <f t="shared" si="35"/>
        <v>726.95530397737332</v>
      </c>
      <c r="AC185">
        <f t="shared" si="33"/>
        <v>728.35559317373554</v>
      </c>
      <c r="AD185">
        <f t="shared" si="33"/>
        <v>729.78435851792096</v>
      </c>
      <c r="AE185">
        <f t="shared" si="33"/>
        <v>731.26663581139246</v>
      </c>
      <c r="AF185">
        <f t="shared" si="33"/>
        <v>732.81701703030387</v>
      </c>
      <c r="AG185">
        <f t="shared" si="33"/>
        <v>734.4715551447299</v>
      </c>
      <c r="AH185">
        <f t="shared" si="33"/>
        <v>736.26054248495836</v>
      </c>
      <c r="AI185">
        <f t="shared" si="33"/>
        <v>738.25210351186433</v>
      </c>
      <c r="AJ185">
        <f t="shared" si="33"/>
        <v>740.53866094510272</v>
      </c>
      <c r="AK185">
        <f t="shared" si="33"/>
        <v>743.29083019870495</v>
      </c>
      <c r="AL185">
        <f t="shared" si="29"/>
        <v>746.74051571235589</v>
      </c>
      <c r="AM185">
        <f t="shared" si="29"/>
        <v>747.23612065231964</v>
      </c>
      <c r="AN185">
        <f t="shared" si="29"/>
        <v>739.27690127454753</v>
      </c>
      <c r="AO185">
        <f t="shared" si="29"/>
        <v>719.85588634965723</v>
      </c>
      <c r="AP185">
        <f t="shared" si="29"/>
        <v>690.31940924749551</v>
      </c>
      <c r="AQ185">
        <f t="shared" si="27"/>
        <v>655.53935692700577</v>
      </c>
      <c r="AR185">
        <f t="shared" si="27"/>
        <v>622.04047934316247</v>
      </c>
      <c r="AS185">
        <f t="shared" si="27"/>
        <v>596.17944755494182</v>
      </c>
      <c r="AT185">
        <f t="shared" si="23"/>
        <v>631.80420458525782</v>
      </c>
    </row>
    <row r="186" spans="1:46" x14ac:dyDescent="0.3">
      <c r="A186">
        <v>12.9</v>
      </c>
      <c r="B186">
        <f t="shared" si="20"/>
        <v>-4.498283326764656</v>
      </c>
      <c r="C186">
        <f t="shared" si="34"/>
        <v>-4.5050095473631995</v>
      </c>
      <c r="D186">
        <f t="shared" si="34"/>
        <v>-4.5053896248052121</v>
      </c>
      <c r="E186">
        <f t="shared" si="32"/>
        <v>-4.5058038605442867</v>
      </c>
      <c r="F186">
        <f t="shared" si="32"/>
        <v>-4.5062676954432197</v>
      </c>
      <c r="G186">
        <f t="shared" si="32"/>
        <v>-4.5064859125229679</v>
      </c>
      <c r="H186">
        <f t="shared" si="32"/>
        <v>-4.5063971995255079</v>
      </c>
      <c r="I186">
        <f t="shared" si="32"/>
        <v>-4.5056205681667647</v>
      </c>
      <c r="J186">
        <f t="shared" si="32"/>
        <v>-4.5040025437010156</v>
      </c>
      <c r="K186">
        <f t="shared" si="32"/>
        <v>-4.5010185814583137</v>
      </c>
      <c r="L186">
        <f t="shared" si="32"/>
        <v>-4.4962185684300815</v>
      </c>
      <c r="M186">
        <f t="shared" si="32"/>
        <v>-4.4884842919926609</v>
      </c>
      <c r="N186">
        <f t="shared" si="28"/>
        <v>-4.437977666233393</v>
      </c>
      <c r="O186">
        <f t="shared" si="28"/>
        <v>-4.284878180087178</v>
      </c>
      <c r="P186">
        <f t="shared" si="28"/>
        <v>-3.9907534424775157</v>
      </c>
      <c r="Q186">
        <f t="shared" si="28"/>
        <v>-3.5553074980721679</v>
      </c>
      <c r="R186">
        <f t="shared" si="28"/>
        <v>-3.0080833961060822</v>
      </c>
      <c r="S186">
        <f t="shared" si="26"/>
        <v>-2.3900821475725684</v>
      </c>
      <c r="T186">
        <f t="shared" si="26"/>
        <v>-1.73772465158167</v>
      </c>
      <c r="U186">
        <f t="shared" si="26"/>
        <v>-1.0738318686964485</v>
      </c>
      <c r="V186">
        <f t="shared" si="21"/>
        <v>0</v>
      </c>
      <c r="W186">
        <f t="shared" ref="W186:W197" si="36">IF(A186&gt;0,IF($B$38&gt;0,MAX(0,1-A186/$B$38),0),1)</f>
        <v>0</v>
      </c>
      <c r="Y186">
        <v>12.9</v>
      </c>
      <c r="Z186">
        <f t="shared" si="22"/>
        <v>723.5367494426622</v>
      </c>
      <c r="AA186">
        <f t="shared" si="35"/>
        <v>725.60362584958023</v>
      </c>
      <c r="AB186">
        <f t="shared" si="35"/>
        <v>726.99517646983122</v>
      </c>
      <c r="AC186">
        <f t="shared" si="33"/>
        <v>728.39161577948846</v>
      </c>
      <c r="AD186">
        <f t="shared" si="33"/>
        <v>729.80743761861174</v>
      </c>
      <c r="AE186">
        <f t="shared" si="33"/>
        <v>731.24785052067284</v>
      </c>
      <c r="AF186">
        <f t="shared" si="33"/>
        <v>732.73857569920699</v>
      </c>
      <c r="AG186">
        <f t="shared" si="33"/>
        <v>734.29460800466302</v>
      </c>
      <c r="AH186">
        <f t="shared" si="33"/>
        <v>735.95264154123515</v>
      </c>
      <c r="AI186">
        <f t="shared" si="33"/>
        <v>737.74313581090246</v>
      </c>
      <c r="AJ186">
        <f t="shared" si="33"/>
        <v>739.73445117108952</v>
      </c>
      <c r="AK186">
        <f t="shared" si="33"/>
        <v>742.01871919166399</v>
      </c>
      <c r="AL186">
        <f t="shared" si="29"/>
        <v>740.76213251884963</v>
      </c>
      <c r="AM186">
        <f t="shared" si="29"/>
        <v>730.21723373994678</v>
      </c>
      <c r="AN186">
        <f t="shared" si="29"/>
        <v>707.05476648140859</v>
      </c>
      <c r="AO186">
        <f t="shared" si="29"/>
        <v>672.21901585562978</v>
      </c>
      <c r="AP186">
        <f t="shared" si="29"/>
        <v>630.12312347263014</v>
      </c>
      <c r="AQ186">
        <f t="shared" si="27"/>
        <v>586.84510450935932</v>
      </c>
      <c r="AR186">
        <f t="shared" si="27"/>
        <v>548.4524354101012</v>
      </c>
      <c r="AS186">
        <f t="shared" si="27"/>
        <v>520.02036189514047</v>
      </c>
      <c r="AT186">
        <f t="shared" si="23"/>
        <v>547.36991055741544</v>
      </c>
    </row>
    <row r="187" spans="1:46" x14ac:dyDescent="0.3">
      <c r="A187">
        <v>13</v>
      </c>
      <c r="B187">
        <f t="shared" ref="B187:B197" si="37">0.5*(B186+C186+9.81/$J$38*(Z186-AA186)-$B$37*$J$41/(2*$J$37)*(B186*ABS(B186)+C186*ABS(C186)))</f>
        <v>-4.4994419614384</v>
      </c>
      <c r="C187">
        <f t="shared" si="34"/>
        <v>-4.5063226954122371</v>
      </c>
      <c r="D187">
        <f t="shared" si="34"/>
        <v>-4.5066496467040205</v>
      </c>
      <c r="E187">
        <f t="shared" si="32"/>
        <v>-4.5071860403022894</v>
      </c>
      <c r="F187">
        <f t="shared" si="32"/>
        <v>-4.5077120202436181</v>
      </c>
      <c r="G187">
        <f t="shared" si="32"/>
        <v>-4.5082587652354427</v>
      </c>
      <c r="H187">
        <f t="shared" si="32"/>
        <v>-4.5085370592023484</v>
      </c>
      <c r="I187">
        <f t="shared" si="32"/>
        <v>-4.5084928542853859</v>
      </c>
      <c r="J187">
        <f t="shared" si="32"/>
        <v>-4.5077501919072409</v>
      </c>
      <c r="K187">
        <f t="shared" si="32"/>
        <v>-4.5061611743947232</v>
      </c>
      <c r="L187">
        <f t="shared" si="32"/>
        <v>-4.5032053980416338</v>
      </c>
      <c r="M187">
        <f t="shared" si="32"/>
        <v>-4.4600815155982332</v>
      </c>
      <c r="N187">
        <f t="shared" si="28"/>
        <v>-4.3183923954150245</v>
      </c>
      <c r="O187">
        <f t="shared" si="28"/>
        <v>-4.0415995932814219</v>
      </c>
      <c r="P187">
        <f t="shared" si="28"/>
        <v>-3.6319011371602752</v>
      </c>
      <c r="Q187">
        <f t="shared" si="28"/>
        <v>-3.1219846744201751</v>
      </c>
      <c r="R187">
        <f t="shared" si="28"/>
        <v>-2.5566478115910503</v>
      </c>
      <c r="S187">
        <f t="shared" si="26"/>
        <v>-1.9765481415655703</v>
      </c>
      <c r="T187">
        <f t="shared" si="26"/>
        <v>-1.4085515026266533</v>
      </c>
      <c r="U187">
        <f t="shared" si="26"/>
        <v>-0.86275187968755285</v>
      </c>
      <c r="V187">
        <f t="shared" ref="V187:V197" si="38">$B$26*W187*SQRT(AT187/$J$39)</f>
        <v>0</v>
      </c>
      <c r="W187">
        <f t="shared" si="36"/>
        <v>0</v>
      </c>
      <c r="Y187">
        <v>13</v>
      </c>
      <c r="Z187">
        <f t="shared" ref="Z187:Z197" si="39">$J$39-$B$26^2/19.62</f>
        <v>723.5367494426622</v>
      </c>
      <c r="AA187">
        <f t="shared" si="35"/>
        <v>725.63540157294528</v>
      </c>
      <c r="AB187">
        <f t="shared" si="35"/>
        <v>727.0389151649739</v>
      </c>
      <c r="AC187">
        <f t="shared" si="33"/>
        <v>728.446955734791</v>
      </c>
      <c r="AD187">
        <f t="shared" si="33"/>
        <v>729.85519132208617</v>
      </c>
      <c r="AE187">
        <f t="shared" si="33"/>
        <v>731.27973925139167</v>
      </c>
      <c r="AF187">
        <f t="shared" si="33"/>
        <v>732.72624217958833</v>
      </c>
      <c r="AG187">
        <f t="shared" si="33"/>
        <v>734.22111646879091</v>
      </c>
      <c r="AH187">
        <f t="shared" si="33"/>
        <v>735.77962615831245</v>
      </c>
      <c r="AI187">
        <f t="shared" si="33"/>
        <v>737.43887699865309</v>
      </c>
      <c r="AJ187">
        <f t="shared" si="33"/>
        <v>739.22930121518993</v>
      </c>
      <c r="AK187">
        <f t="shared" si="33"/>
        <v>737.22049325021942</v>
      </c>
      <c r="AL187">
        <f t="shared" si="29"/>
        <v>725.5330038003865</v>
      </c>
      <c r="AM187">
        <f t="shared" si="29"/>
        <v>700.65837562984484</v>
      </c>
      <c r="AN187">
        <f t="shared" si="29"/>
        <v>663.28954844925795</v>
      </c>
      <c r="AO187">
        <f t="shared" si="29"/>
        <v>617.50233305437962</v>
      </c>
      <c r="AP187">
        <f t="shared" si="29"/>
        <v>568.95480706997398</v>
      </c>
      <c r="AQ187">
        <f t="shared" si="27"/>
        <v>523.24484842181107</v>
      </c>
      <c r="AR187">
        <f t="shared" si="27"/>
        <v>485.00395887797703</v>
      </c>
      <c r="AS187">
        <f t="shared" si="27"/>
        <v>457.5708399020528</v>
      </c>
      <c r="AT187">
        <f t="shared" ref="AT187:AT197" si="40">0.5*(AS186+AT186+$J$38/9.81*(U186-V186)-$B$37*$J$41/(19.62*$J$37)*(U186*ABS(U186)-V186*ABS(V186)))</f>
        <v>477.86904983151732</v>
      </c>
    </row>
    <row r="188" spans="1:46" x14ac:dyDescent="0.3">
      <c r="A188">
        <v>13.1</v>
      </c>
      <c r="B188">
        <f t="shared" si="37"/>
        <v>-4.5008239874954548</v>
      </c>
      <c r="C188">
        <f t="shared" si="34"/>
        <v>-4.5077358293893282</v>
      </c>
      <c r="D188">
        <f t="shared" si="34"/>
        <v>-4.5081033487025408</v>
      </c>
      <c r="E188">
        <f t="shared" si="32"/>
        <v>-4.5085502179030623</v>
      </c>
      <c r="F188">
        <f t="shared" si="32"/>
        <v>-4.5091682425137147</v>
      </c>
      <c r="G188">
        <f t="shared" si="32"/>
        <v>-4.5097522277802575</v>
      </c>
      <c r="H188">
        <f t="shared" si="32"/>
        <v>-4.5103403273169</v>
      </c>
      <c r="I188">
        <f t="shared" si="32"/>
        <v>-4.5106480183039244</v>
      </c>
      <c r="J188">
        <f t="shared" si="32"/>
        <v>-4.5106262759601989</v>
      </c>
      <c r="K188">
        <f t="shared" si="32"/>
        <v>-4.5099022778565221</v>
      </c>
      <c r="L188">
        <f t="shared" si="32"/>
        <v>-4.470026886753617</v>
      </c>
      <c r="M188">
        <f t="shared" si="32"/>
        <v>-4.3332721874728577</v>
      </c>
      <c r="N188">
        <f t="shared" si="28"/>
        <v>-4.0641652947326534</v>
      </c>
      <c r="O188">
        <f t="shared" si="28"/>
        <v>-3.6662891328190175</v>
      </c>
      <c r="P188">
        <f t="shared" si="28"/>
        <v>-3.1740947733102054</v>
      </c>
      <c r="Q188">
        <f t="shared" si="28"/>
        <v>-2.6347245926663567</v>
      </c>
      <c r="R188">
        <f t="shared" si="28"/>
        <v>-2.0919078524916084</v>
      </c>
      <c r="S188">
        <f t="shared" si="26"/>
        <v>-1.5763418945842131</v>
      </c>
      <c r="T188">
        <f t="shared" si="26"/>
        <v>-1.1024417101561974</v>
      </c>
      <c r="U188">
        <f t="shared" si="26"/>
        <v>-0.66937077068748663</v>
      </c>
      <c r="V188">
        <f t="shared" si="38"/>
        <v>0</v>
      </c>
      <c r="W188">
        <f t="shared" si="36"/>
        <v>0</v>
      </c>
      <c r="Y188">
        <v>13.1</v>
      </c>
      <c r="Z188">
        <f t="shared" si="39"/>
        <v>723.5367494426622</v>
      </c>
      <c r="AA188">
        <f t="shared" si="35"/>
        <v>725.66254178759539</v>
      </c>
      <c r="AB188">
        <f t="shared" si="35"/>
        <v>727.08606178967966</v>
      </c>
      <c r="AC188">
        <f t="shared" si="33"/>
        <v>728.50228337969679</v>
      </c>
      <c r="AD188">
        <f t="shared" si="33"/>
        <v>729.91911577221504</v>
      </c>
      <c r="AE188">
        <f t="shared" si="33"/>
        <v>731.33360845727066</v>
      </c>
      <c r="AF188">
        <f t="shared" si="33"/>
        <v>732.76259756274635</v>
      </c>
      <c r="AG188">
        <f t="shared" si="33"/>
        <v>734.21202691158283</v>
      </c>
      <c r="AH188">
        <f t="shared" si="33"/>
        <v>735.70877854347498</v>
      </c>
      <c r="AI188">
        <f t="shared" si="33"/>
        <v>737.26819125036832</v>
      </c>
      <c r="AJ188">
        <f t="shared" si="33"/>
        <v>734.93411915170134</v>
      </c>
      <c r="AK188">
        <f t="shared" si="33"/>
        <v>722.77318687614763</v>
      </c>
      <c r="AL188">
        <f t="shared" si="29"/>
        <v>697.18360218986629</v>
      </c>
      <c r="AM188">
        <f t="shared" si="29"/>
        <v>658.72229483920137</v>
      </c>
      <c r="AN188">
        <f t="shared" si="29"/>
        <v>611.27182888188145</v>
      </c>
      <c r="AO188">
        <f t="shared" si="29"/>
        <v>560.22236101596809</v>
      </c>
      <c r="AP188">
        <f t="shared" si="29"/>
        <v>510.82508085742194</v>
      </c>
      <c r="AQ188">
        <f t="shared" si="27"/>
        <v>467.29255794363257</v>
      </c>
      <c r="AR188">
        <f t="shared" si="27"/>
        <v>432.50415955217824</v>
      </c>
      <c r="AS188">
        <f t="shared" si="27"/>
        <v>408.20911680352697</v>
      </c>
      <c r="AT188">
        <f t="shared" si="40"/>
        <v>422.86742339714289</v>
      </c>
    </row>
    <row r="189" spans="1:46" x14ac:dyDescent="0.3">
      <c r="A189">
        <v>13.2</v>
      </c>
      <c r="B189">
        <f t="shared" si="37"/>
        <v>-4.5023445364424663</v>
      </c>
      <c r="C189">
        <f t="shared" si="34"/>
        <v>-4.5093727597721864</v>
      </c>
      <c r="D189">
        <f t="shared" si="34"/>
        <v>-4.5096200511051752</v>
      </c>
      <c r="E189">
        <f t="shared" si="32"/>
        <v>-4.5100780008611228</v>
      </c>
      <c r="F189">
        <f t="shared" si="32"/>
        <v>-4.5105823287230775</v>
      </c>
      <c r="G189">
        <f t="shared" si="32"/>
        <v>-4.511240590992891</v>
      </c>
      <c r="H189">
        <f t="shared" si="32"/>
        <v>-4.511852023604666</v>
      </c>
      <c r="I189">
        <f t="shared" si="32"/>
        <v>-4.5124595295753087</v>
      </c>
      <c r="J189">
        <f t="shared" si="32"/>
        <v>-4.5127813917212478</v>
      </c>
      <c r="K189">
        <f t="shared" si="32"/>
        <v>-4.4745184178195956</v>
      </c>
      <c r="L189">
        <f t="shared" si="32"/>
        <v>-4.340163025010999</v>
      </c>
      <c r="M189">
        <f t="shared" si="32"/>
        <v>-4.0746246124363585</v>
      </c>
      <c r="N189">
        <f t="shared" si="28"/>
        <v>-3.6821176132946922</v>
      </c>
      <c r="O189">
        <f t="shared" si="28"/>
        <v>-3.198027741601996</v>
      </c>
      <c r="P189">
        <f t="shared" si="28"/>
        <v>-2.6707306626734511</v>
      </c>
      <c r="Q189">
        <f t="shared" si="28"/>
        <v>-2.1456407530631161</v>
      </c>
      <c r="R189">
        <f t="shared" si="28"/>
        <v>-1.6558257623651671</v>
      </c>
      <c r="S189">
        <f t="shared" si="26"/>
        <v>-1.2188679494281047</v>
      </c>
      <c r="T189">
        <f t="shared" si="26"/>
        <v>-0.83785571585205165</v>
      </c>
      <c r="U189">
        <f t="shared" si="26"/>
        <v>-0.50451533338939358</v>
      </c>
      <c r="V189">
        <f t="shared" si="38"/>
        <v>0</v>
      </c>
      <c r="W189">
        <f t="shared" si="36"/>
        <v>0</v>
      </c>
      <c r="Y189">
        <v>13.2</v>
      </c>
      <c r="Z189">
        <f t="shared" si="39"/>
        <v>723.5367494426622</v>
      </c>
      <c r="AA189">
        <f t="shared" si="35"/>
        <v>725.68984135178823</v>
      </c>
      <c r="AB189">
        <f t="shared" si="35"/>
        <v>727.12475060015242</v>
      </c>
      <c r="AC189">
        <f t="shared" si="33"/>
        <v>728.55794993961854</v>
      </c>
      <c r="AD189">
        <f t="shared" si="33"/>
        <v>729.98043539752575</v>
      </c>
      <c r="AE189">
        <f t="shared" si="33"/>
        <v>731.40179041692977</v>
      </c>
      <c r="AF189">
        <f t="shared" si="33"/>
        <v>732.81938758717695</v>
      </c>
      <c r="AG189">
        <f t="shared" si="33"/>
        <v>734.25055380593312</v>
      </c>
      <c r="AH189">
        <f t="shared" si="33"/>
        <v>735.70133990537943</v>
      </c>
      <c r="AI189">
        <f t="shared" si="33"/>
        <v>733.21078837366315</v>
      </c>
      <c r="AJ189">
        <f t="shared" si="33"/>
        <v>720.83813268308825</v>
      </c>
      <c r="AK189">
        <f t="shared" si="33"/>
        <v>694.95912834481942</v>
      </c>
      <c r="AL189">
        <f t="shared" si="29"/>
        <v>656.07294379342909</v>
      </c>
      <c r="AM189">
        <f t="shared" si="29"/>
        <v>607.955132908981</v>
      </c>
      <c r="AN189">
        <f t="shared" si="29"/>
        <v>555.84378889174582</v>
      </c>
      <c r="AO189">
        <f t="shared" si="29"/>
        <v>504.78814680521577</v>
      </c>
      <c r="AP189">
        <f t="shared" si="29"/>
        <v>458.73464188396156</v>
      </c>
      <c r="AQ189">
        <f t="shared" si="27"/>
        <v>420.22458090157676</v>
      </c>
      <c r="AR189">
        <f t="shared" si="27"/>
        <v>390.59949558854271</v>
      </c>
      <c r="AS189">
        <f t="shared" si="27"/>
        <v>370.37234519315791</v>
      </c>
      <c r="AT189">
        <f t="shared" si="40"/>
        <v>380.73919173119515</v>
      </c>
    </row>
    <row r="190" spans="1:46" x14ac:dyDescent="0.3">
      <c r="A190">
        <v>13.3</v>
      </c>
      <c r="B190">
        <f t="shared" si="37"/>
        <v>-4.5040460305082854</v>
      </c>
      <c r="C190">
        <f t="shared" si="34"/>
        <v>-4.5110692332705833</v>
      </c>
      <c r="D190">
        <f t="shared" si="34"/>
        <v>-4.5113302686752217</v>
      </c>
      <c r="E190">
        <f t="shared" si="32"/>
        <v>-4.5116443030893016</v>
      </c>
      <c r="F190">
        <f t="shared" si="32"/>
        <v>-4.5121424348402028</v>
      </c>
      <c r="G190">
        <f t="shared" si="32"/>
        <v>-4.5126737920195037</v>
      </c>
      <c r="H190">
        <f t="shared" si="32"/>
        <v>-4.5133504344289408</v>
      </c>
      <c r="I190">
        <f t="shared" si="32"/>
        <v>-4.5139741580967661</v>
      </c>
      <c r="J190">
        <f t="shared" si="32"/>
        <v>-4.4763889683445415</v>
      </c>
      <c r="K190">
        <f t="shared" si="32"/>
        <v>-4.3432516869371254</v>
      </c>
      <c r="L190">
        <f t="shared" si="32"/>
        <v>-4.0796525849104004</v>
      </c>
      <c r="M190">
        <f t="shared" si="32"/>
        <v>-3.6899895863336627</v>
      </c>
      <c r="N190">
        <f t="shared" si="28"/>
        <v>-3.2099003811333366</v>
      </c>
      <c r="O190">
        <f t="shared" si="28"/>
        <v>-2.6882403312030427</v>
      </c>
      <c r="P190">
        <f t="shared" si="28"/>
        <v>-2.1712786251350487</v>
      </c>
      <c r="Q190">
        <f t="shared" si="28"/>
        <v>-1.6933387914363514</v>
      </c>
      <c r="R190">
        <f t="shared" si="28"/>
        <v>-1.2737785424805699</v>
      </c>
      <c r="S190">
        <f t="shared" si="26"/>
        <v>-0.91815900587470267</v>
      </c>
      <c r="T190">
        <f t="shared" si="26"/>
        <v>-0.62143963665125412</v>
      </c>
      <c r="U190">
        <f t="shared" si="26"/>
        <v>-0.37130105899165999</v>
      </c>
      <c r="V190">
        <f t="shared" si="38"/>
        <v>0</v>
      </c>
      <c r="W190">
        <f t="shared" si="36"/>
        <v>0</v>
      </c>
      <c r="Y190">
        <v>13.3</v>
      </c>
      <c r="Z190">
        <f t="shared" si="39"/>
        <v>723.5367494426622</v>
      </c>
      <c r="AA190">
        <f t="shared" si="35"/>
        <v>725.7089857841529</v>
      </c>
      <c r="AB190">
        <f t="shared" si="35"/>
        <v>727.1605593612461</v>
      </c>
      <c r="AC190">
        <f t="shared" si="33"/>
        <v>728.60261939887982</v>
      </c>
      <c r="AD190">
        <f t="shared" si="33"/>
        <v>730.0403103235036</v>
      </c>
      <c r="AE190">
        <f t="shared" si="33"/>
        <v>731.46591974486705</v>
      </c>
      <c r="AF190">
        <f t="shared" si="33"/>
        <v>732.88954167120232</v>
      </c>
      <c r="AG190">
        <f t="shared" si="33"/>
        <v>734.3086792637539</v>
      </c>
      <c r="AH190">
        <f t="shared" si="33"/>
        <v>731.75820780434049</v>
      </c>
      <c r="AI190">
        <f t="shared" si="33"/>
        <v>719.295739439969</v>
      </c>
      <c r="AJ190">
        <f t="shared" si="33"/>
        <v>693.2954765650436</v>
      </c>
      <c r="AK190">
        <f t="shared" si="33"/>
        <v>654.24538755069602</v>
      </c>
      <c r="AL190">
        <f t="shared" si="29"/>
        <v>605.88501095738479</v>
      </c>
      <c r="AM190">
        <f t="shared" si="29"/>
        <v>553.37881285972128</v>
      </c>
      <c r="AN190">
        <f t="shared" si="29"/>
        <v>501.66056144946435</v>
      </c>
      <c r="AO190">
        <f t="shared" si="29"/>
        <v>454.52670942569108</v>
      </c>
      <c r="AP190">
        <f t="shared" si="29"/>
        <v>414.32560997152592</v>
      </c>
      <c r="AQ190">
        <f t="shared" si="27"/>
        <v>382.14269436738198</v>
      </c>
      <c r="AR190">
        <f t="shared" si="27"/>
        <v>358.16090287307344</v>
      </c>
      <c r="AS190">
        <f t="shared" si="27"/>
        <v>342.11111687630023</v>
      </c>
      <c r="AT190">
        <f t="shared" si="40"/>
        <v>349.32715034156422</v>
      </c>
    </row>
    <row r="191" spans="1:46" x14ac:dyDescent="0.3">
      <c r="A191">
        <v>13.4</v>
      </c>
      <c r="B191">
        <f t="shared" si="37"/>
        <v>-4.505827899779824</v>
      </c>
      <c r="C191">
        <f t="shared" si="34"/>
        <v>-4.5129380729867155</v>
      </c>
      <c r="D191">
        <f t="shared" si="34"/>
        <v>-4.5130755828069313</v>
      </c>
      <c r="E191">
        <f t="shared" si="32"/>
        <v>-4.5133863546643562</v>
      </c>
      <c r="F191">
        <f t="shared" si="32"/>
        <v>-4.5137276565301008</v>
      </c>
      <c r="G191">
        <f t="shared" si="32"/>
        <v>-4.5142442115235699</v>
      </c>
      <c r="H191">
        <f t="shared" si="32"/>
        <v>-4.5147875061822473</v>
      </c>
      <c r="I191">
        <f t="shared" si="32"/>
        <v>-4.4773219335947836</v>
      </c>
      <c r="J191">
        <f t="shared" si="32"/>
        <v>-4.3446611014253982</v>
      </c>
      <c r="K191">
        <f t="shared" si="32"/>
        <v>-4.0820695410513883</v>
      </c>
      <c r="L191">
        <f t="shared" si="32"/>
        <v>-3.6940731811057028</v>
      </c>
      <c r="M191">
        <f t="shared" si="32"/>
        <v>-3.2163609641087887</v>
      </c>
      <c r="N191">
        <f t="shared" si="28"/>
        <v>-2.6978204095349674</v>
      </c>
      <c r="O191">
        <f t="shared" si="28"/>
        <v>-2.1848927692889752</v>
      </c>
      <c r="P191">
        <f t="shared" si="28"/>
        <v>-1.7124028112284775</v>
      </c>
      <c r="Q191">
        <f t="shared" si="28"/>
        <v>-1.3006514988019369</v>
      </c>
      <c r="R191">
        <f t="shared" si="28"/>
        <v>-0.95655520989053822</v>
      </c>
      <c r="S191">
        <f t="shared" si="26"/>
        <v>-0.67692106717088985</v>
      </c>
      <c r="T191">
        <f t="shared" si="26"/>
        <v>-0.45193134391460388</v>
      </c>
      <c r="U191">
        <f t="shared" si="26"/>
        <v>-0.2681241497719134</v>
      </c>
      <c r="V191">
        <f t="shared" si="38"/>
        <v>0</v>
      </c>
      <c r="W191">
        <f t="shared" si="36"/>
        <v>0</v>
      </c>
      <c r="Y191">
        <v>13.4</v>
      </c>
      <c r="Z191">
        <f t="shared" si="39"/>
        <v>723.5367494426622</v>
      </c>
      <c r="AA191">
        <f t="shared" si="35"/>
        <v>725.72734367704982</v>
      </c>
      <c r="AB191">
        <f t="shared" si="35"/>
        <v>727.18569902911906</v>
      </c>
      <c r="AC191">
        <f t="shared" si="33"/>
        <v>728.64265732436434</v>
      </c>
      <c r="AD191">
        <f t="shared" si="33"/>
        <v>730.08779011935076</v>
      </c>
      <c r="AE191">
        <f t="shared" si="33"/>
        <v>731.52772686621154</v>
      </c>
      <c r="AF191">
        <f t="shared" si="33"/>
        <v>732.95490227519895</v>
      </c>
      <c r="AG191">
        <f t="shared" si="33"/>
        <v>730.40234077800517</v>
      </c>
      <c r="AH191">
        <f t="shared" si="33"/>
        <v>717.92677538453097</v>
      </c>
      <c r="AI191">
        <f t="shared" si="33"/>
        <v>691.9015069680903</v>
      </c>
      <c r="AJ191">
        <f t="shared" si="33"/>
        <v>652.80908552085566</v>
      </c>
      <c r="AK191">
        <f t="shared" si="33"/>
        <v>604.37396198043473</v>
      </c>
      <c r="AL191">
        <f t="shared" si="29"/>
        <v>551.73358790209716</v>
      </c>
      <c r="AM191">
        <f t="shared" si="29"/>
        <v>499.77733044914203</v>
      </c>
      <c r="AN191">
        <f t="shared" si="29"/>
        <v>452.23018426791089</v>
      </c>
      <c r="AO191">
        <f t="shared" si="29"/>
        <v>411.33415444341199</v>
      </c>
      <c r="AP191">
        <f t="shared" si="29"/>
        <v>378.03489719923334</v>
      </c>
      <c r="AQ191">
        <f t="shared" si="27"/>
        <v>352.3296507608697</v>
      </c>
      <c r="AR191">
        <f t="shared" si="27"/>
        <v>333.6970033151124</v>
      </c>
      <c r="AS191">
        <f t="shared" si="27"/>
        <v>321.43677900480986</v>
      </c>
      <c r="AT191">
        <f t="shared" si="40"/>
        <v>326.41602466111993</v>
      </c>
    </row>
    <row r="192" spans="1:46" x14ac:dyDescent="0.3">
      <c r="A192">
        <v>13.5</v>
      </c>
      <c r="B192">
        <f t="shared" si="37"/>
        <v>-4.5077316708179014</v>
      </c>
      <c r="C192">
        <f t="shared" si="34"/>
        <v>-4.5148130273744842</v>
      </c>
      <c r="D192">
        <f t="shared" si="34"/>
        <v>-4.5149755201603927</v>
      </c>
      <c r="E192">
        <f t="shared" si="32"/>
        <v>-4.5151500460376202</v>
      </c>
      <c r="F192">
        <f t="shared" si="32"/>
        <v>-4.515479618053635</v>
      </c>
      <c r="G192">
        <f t="shared" si="32"/>
        <v>-4.5158331694880198</v>
      </c>
      <c r="H192">
        <f t="shared" si="32"/>
        <v>-4.478258986088254</v>
      </c>
      <c r="I192">
        <f t="shared" si="32"/>
        <v>-4.3456935816053326</v>
      </c>
      <c r="J192">
        <f t="shared" si="32"/>
        <v>-4.0835528597180843</v>
      </c>
      <c r="K192">
        <f t="shared" si="32"/>
        <v>-3.6964831656625967</v>
      </c>
      <c r="L192">
        <f t="shared" si="32"/>
        <v>-3.2202183693517519</v>
      </c>
      <c r="M192">
        <f t="shared" si="32"/>
        <v>-2.703623077493694</v>
      </c>
      <c r="N192">
        <f t="shared" si="28"/>
        <v>-2.1931101660618593</v>
      </c>
      <c r="O192">
        <f t="shared" si="28"/>
        <v>-1.7235579584032468</v>
      </c>
      <c r="P192">
        <f t="shared" si="28"/>
        <v>-1.3155272945499366</v>
      </c>
      <c r="Q192">
        <f t="shared" si="28"/>
        <v>-0.97653421289924058</v>
      </c>
      <c r="R192">
        <f t="shared" si="28"/>
        <v>-0.70439986761294071</v>
      </c>
      <c r="S192">
        <f t="shared" si="26"/>
        <v>-0.49069481679623367</v>
      </c>
      <c r="T192">
        <f t="shared" si="26"/>
        <v>-0.3238054046165787</v>
      </c>
      <c r="U192">
        <f t="shared" si="26"/>
        <v>-0.19089153440206291</v>
      </c>
      <c r="V192">
        <f t="shared" si="38"/>
        <v>0</v>
      </c>
      <c r="W192">
        <f t="shared" si="36"/>
        <v>0</v>
      </c>
      <c r="Y192">
        <v>13.5</v>
      </c>
      <c r="Z192">
        <f t="shared" si="39"/>
        <v>723.5367494426622</v>
      </c>
      <c r="AA192">
        <f t="shared" si="35"/>
        <v>725.73801310015779</v>
      </c>
      <c r="AB192">
        <f t="shared" si="35"/>
        <v>727.20830554078975</v>
      </c>
      <c r="AC192">
        <f t="shared" si="33"/>
        <v>728.67064425162312</v>
      </c>
      <c r="AD192">
        <f t="shared" si="33"/>
        <v>730.12978992176863</v>
      </c>
      <c r="AE192">
        <f t="shared" si="33"/>
        <v>731.57644512240404</v>
      </c>
      <c r="AF192">
        <f t="shared" si="33"/>
        <v>729.04553715836823</v>
      </c>
      <c r="AG192">
        <f t="shared" si="33"/>
        <v>716.59639287444645</v>
      </c>
      <c r="AH192">
        <f t="shared" si="33"/>
        <v>690.60373768260638</v>
      </c>
      <c r="AI192">
        <f t="shared" si="33"/>
        <v>651.54547659430557</v>
      </c>
      <c r="AJ192">
        <f t="shared" si="33"/>
        <v>603.13167115999443</v>
      </c>
      <c r="AK192">
        <f t="shared" si="33"/>
        <v>550.47857366320306</v>
      </c>
      <c r="AL192">
        <f t="shared" si="29"/>
        <v>498.45208759314988</v>
      </c>
      <c r="AM192">
        <f t="shared" si="29"/>
        <v>450.7523577475402</v>
      </c>
      <c r="AN192">
        <f t="shared" si="29"/>
        <v>409.5861069229241</v>
      </c>
      <c r="AO192">
        <f t="shared" si="29"/>
        <v>375.83777292111068</v>
      </c>
      <c r="AP192">
        <f t="shared" si="29"/>
        <v>349.40558756114683</v>
      </c>
      <c r="AQ192">
        <f t="shared" si="27"/>
        <v>329.63170370394676</v>
      </c>
      <c r="AR192">
        <f t="shared" si="27"/>
        <v>315.63078755167766</v>
      </c>
      <c r="AS192">
        <f t="shared" si="27"/>
        <v>306.561618554848</v>
      </c>
      <c r="AT192">
        <f t="shared" si="40"/>
        <v>309.98722804668216</v>
      </c>
    </row>
    <row r="193" spans="1:46" x14ac:dyDescent="0.3">
      <c r="A193">
        <v>13.6</v>
      </c>
      <c r="B193">
        <f t="shared" si="37"/>
        <v>-4.5096621277575846</v>
      </c>
      <c r="C193">
        <f t="shared" si="34"/>
        <v>-4.5168133114010587</v>
      </c>
      <c r="D193">
        <f t="shared" si="34"/>
        <v>-4.5168682771137849</v>
      </c>
      <c r="E193">
        <f t="shared" si="32"/>
        <v>-4.5170593752712973</v>
      </c>
      <c r="F193">
        <f t="shared" si="32"/>
        <v>-4.5172465657731387</v>
      </c>
      <c r="G193">
        <f t="shared" si="32"/>
        <v>-4.4795371616524857</v>
      </c>
      <c r="H193">
        <f t="shared" si="32"/>
        <v>-4.3469583180361591</v>
      </c>
      <c r="I193">
        <f t="shared" si="32"/>
        <v>-4.0850407874518435</v>
      </c>
      <c r="J193">
        <f t="shared" si="32"/>
        <v>-3.6985174753183307</v>
      </c>
      <c r="K193">
        <f t="shared" si="32"/>
        <v>-3.2231444490756331</v>
      </c>
      <c r="L193">
        <f t="shared" si="32"/>
        <v>-2.7077560063245221</v>
      </c>
      <c r="M193">
        <f t="shared" si="32"/>
        <v>-2.1987304468579296</v>
      </c>
      <c r="N193">
        <f t="shared" si="32"/>
        <v>-1.7309445256930194</v>
      </c>
      <c r="O193">
        <f t="shared" si="32"/>
        <v>-1.325018257782848</v>
      </c>
      <c r="P193">
        <f t="shared" si="32"/>
        <v>-0.98861925587477328</v>
      </c>
      <c r="Q193">
        <f t="shared" ref="Q193:R203" si="41">0.5*(P192+R192+9.81/$J$38*(AN192-AP192)-$B$37*$J$41/(2*$J$37)*(P192*ABS(P192)+R192*ABS(R192)))</f>
        <v>-0.71989888019565251</v>
      </c>
      <c r="R193">
        <f t="shared" si="41"/>
        <v>-0.51105980919395333</v>
      </c>
      <c r="S193">
        <f t="shared" si="26"/>
        <v>-0.35150549949851895</v>
      </c>
      <c r="T193">
        <f t="shared" si="26"/>
        <v>-0.22977014484237096</v>
      </c>
      <c r="U193">
        <f t="shared" si="26"/>
        <v>-0.1347324048586544</v>
      </c>
      <c r="V193">
        <f t="shared" si="38"/>
        <v>0</v>
      </c>
      <c r="W193">
        <f t="shared" si="36"/>
        <v>0</v>
      </c>
      <c r="Y193">
        <v>13.6</v>
      </c>
      <c r="Z193">
        <f t="shared" si="39"/>
        <v>723.5367494426622</v>
      </c>
      <c r="AA193">
        <f t="shared" si="35"/>
        <v>725.74911705150282</v>
      </c>
      <c r="AB193">
        <f t="shared" si="35"/>
        <v>727.22184943087109</v>
      </c>
      <c r="AC193">
        <f t="shared" si="33"/>
        <v>728.69525451635445</v>
      </c>
      <c r="AD193">
        <f t="shared" si="33"/>
        <v>730.15905856175675</v>
      </c>
      <c r="AE193">
        <f t="shared" si="33"/>
        <v>727.65265620042214</v>
      </c>
      <c r="AF193">
        <f t="shared" si="33"/>
        <v>715.24128769609104</v>
      </c>
      <c r="AG193">
        <f t="shared" si="33"/>
        <v>689.30485027526788</v>
      </c>
      <c r="AH193">
        <f t="shared" si="33"/>
        <v>650.32009398343041</v>
      </c>
      <c r="AI193">
        <f t="shared" si="33"/>
        <v>601.98506417979252</v>
      </c>
      <c r="AJ193">
        <f t="shared" si="33"/>
        <v>549.39563970336656</v>
      </c>
      <c r="AK193">
        <f t="shared" si="33"/>
        <v>497.39498664078974</v>
      </c>
      <c r="AL193">
        <f t="shared" si="33"/>
        <v>449.6642006000219</v>
      </c>
      <c r="AM193">
        <f t="shared" si="33"/>
        <v>408.39561694322884</v>
      </c>
      <c r="AN193">
        <f t="shared" si="33"/>
        <v>374.45903007921879</v>
      </c>
      <c r="AO193">
        <f t="shared" ref="AO193:AP203" si="42">0.5*(AN192+AP192+$J$38/9.81*(P192-R192)-$B$37*$J$41/(19.62*$J$37)*(P192*ABS(P192)-R192*ABS(R192)))</f>
        <v>347.72473430927948</v>
      </c>
      <c r="AP193">
        <f t="shared" si="42"/>
        <v>327.47705447682904</v>
      </c>
      <c r="AQ193">
        <f t="shared" si="27"/>
        <v>312.73194302267734</v>
      </c>
      <c r="AR193">
        <f t="shared" si="27"/>
        <v>302.51056400452359</v>
      </c>
      <c r="AS193">
        <f t="shared" si="27"/>
        <v>295.97509088391558</v>
      </c>
      <c r="AT193">
        <f t="shared" si="40"/>
        <v>298.35039968946779</v>
      </c>
    </row>
    <row r="194" spans="1:46" x14ac:dyDescent="0.3">
      <c r="A194">
        <v>13.7</v>
      </c>
      <c r="B194">
        <f t="shared" si="37"/>
        <v>-4.5116702664166679</v>
      </c>
      <c r="C194">
        <f t="shared" si="34"/>
        <v>-4.518779710614611</v>
      </c>
      <c r="D194">
        <f t="shared" si="34"/>
        <v>-4.518877453062899</v>
      </c>
      <c r="E194">
        <f t="shared" si="34"/>
        <v>-4.5189549409033818</v>
      </c>
      <c r="F194">
        <f t="shared" si="34"/>
        <v>-4.4811587309066079</v>
      </c>
      <c r="G194">
        <f t="shared" si="34"/>
        <v>-4.3485897650996161</v>
      </c>
      <c r="H194">
        <f t="shared" si="34"/>
        <v>-4.0868687651650761</v>
      </c>
      <c r="I194">
        <f t="shared" si="34"/>
        <v>-3.7007830097579051</v>
      </c>
      <c r="J194">
        <f t="shared" si="34"/>
        <v>-3.2260744516979467</v>
      </c>
      <c r="K194">
        <f t="shared" si="34"/>
        <v>-2.7115134274335975</v>
      </c>
      <c r="L194">
        <f t="shared" si="34"/>
        <v>-2.2034210009654456</v>
      </c>
      <c r="M194">
        <f t="shared" si="34"/>
        <v>-1.7366648097708361</v>
      </c>
      <c r="N194">
        <f t="shared" si="34"/>
        <v>-1.331917530725635</v>
      </c>
      <c r="O194">
        <f t="shared" si="34"/>
        <v>-0.99694292437089937</v>
      </c>
      <c r="P194">
        <f t="shared" si="34"/>
        <v>-0.73002167435293053</v>
      </c>
      <c r="Q194">
        <f t="shared" si="41"/>
        <v>-0.52354040162730908</v>
      </c>
      <c r="R194">
        <f t="shared" si="41"/>
        <v>-0.36723572897258261</v>
      </c>
      <c r="S194">
        <f t="shared" si="26"/>
        <v>-0.2502614548478701</v>
      </c>
      <c r="T194">
        <f t="shared" si="26"/>
        <v>-0.16249574772821454</v>
      </c>
      <c r="U194">
        <f t="shared" si="26"/>
        <v>-9.4863757854041095E-2</v>
      </c>
      <c r="V194">
        <f t="shared" si="38"/>
        <v>0</v>
      </c>
      <c r="W194">
        <f t="shared" si="36"/>
        <v>0</v>
      </c>
      <c r="Y194">
        <v>13.7</v>
      </c>
      <c r="Z194">
        <f t="shared" si="39"/>
        <v>723.5367494426622</v>
      </c>
      <c r="AA194">
        <f t="shared" si="35"/>
        <v>725.75392906796594</v>
      </c>
      <c r="AB194">
        <f t="shared" si="35"/>
        <v>727.23497802733141</v>
      </c>
      <c r="AC194">
        <f t="shared" si="35"/>
        <v>728.71012027483573</v>
      </c>
      <c r="AD194">
        <f t="shared" si="35"/>
        <v>726.22326954795392</v>
      </c>
      <c r="AE194">
        <f t="shared" si="35"/>
        <v>713.84731338680069</v>
      </c>
      <c r="AF194">
        <f t="shared" si="35"/>
        <v>687.96987061814343</v>
      </c>
      <c r="AG194">
        <f t="shared" si="35"/>
        <v>649.06985835907778</v>
      </c>
      <c r="AH194">
        <f t="shared" si="35"/>
        <v>600.83708309281292</v>
      </c>
      <c r="AI194">
        <f t="shared" si="35"/>
        <v>548.35058372032483</v>
      </c>
      <c r="AJ194">
        <f t="shared" si="35"/>
        <v>496.43319799562221</v>
      </c>
      <c r="AK194">
        <f t="shared" si="35"/>
        <v>448.7478043500775</v>
      </c>
      <c r="AL194">
        <f t="shared" si="35"/>
        <v>407.47304960457603</v>
      </c>
      <c r="AM194">
        <f t="shared" si="35"/>
        <v>373.46984340046282</v>
      </c>
      <c r="AN194">
        <f t="shared" si="35"/>
        <v>346.6014078579334</v>
      </c>
      <c r="AO194">
        <f t="shared" si="42"/>
        <v>326.14081463075775</v>
      </c>
      <c r="AP194">
        <f t="shared" si="42"/>
        <v>311.07640126599057</v>
      </c>
      <c r="AQ194">
        <f t="shared" si="27"/>
        <v>300.3701939113173</v>
      </c>
      <c r="AR194">
        <f t="shared" si="27"/>
        <v>293.08397090999171</v>
      </c>
      <c r="AS194">
        <f t="shared" si="27"/>
        <v>288.48524657165558</v>
      </c>
      <c r="AT194">
        <f t="shared" si="40"/>
        <v>290.15830889129251</v>
      </c>
    </row>
    <row r="195" spans="1:46" x14ac:dyDescent="0.3">
      <c r="A195">
        <v>13.8</v>
      </c>
      <c r="B195">
        <f t="shared" si="37"/>
        <v>-4.5136699238297489</v>
      </c>
      <c r="C195">
        <f t="shared" si="34"/>
        <v>-4.5208406334599278</v>
      </c>
      <c r="D195">
        <f t="shared" si="34"/>
        <v>-4.5208463264441745</v>
      </c>
      <c r="E195">
        <f t="shared" si="34"/>
        <v>-4.483017822269721</v>
      </c>
      <c r="F195">
        <f t="shared" si="34"/>
        <v>-4.3505151122958372</v>
      </c>
      <c r="G195">
        <f t="shared" si="34"/>
        <v>-4.0890386957289326</v>
      </c>
      <c r="H195">
        <f t="shared" si="34"/>
        <v>-3.7034134411623434</v>
      </c>
      <c r="I195">
        <f t="shared" si="34"/>
        <v>-3.2293425473727715</v>
      </c>
      <c r="J195">
        <f t="shared" si="34"/>
        <v>-2.7155004540453938</v>
      </c>
      <c r="K195">
        <f t="shared" si="34"/>
        <v>-2.2081147973089617</v>
      </c>
      <c r="L195">
        <f t="shared" si="34"/>
        <v>-1.7420103199152386</v>
      </c>
      <c r="M195">
        <f t="shared" si="34"/>
        <v>-1.3378893733550301</v>
      </c>
      <c r="N195">
        <f t="shared" si="34"/>
        <v>-1.0036039690885878</v>
      </c>
      <c r="O195">
        <f t="shared" si="34"/>
        <v>-0.73755740266895675</v>
      </c>
      <c r="P195">
        <f t="shared" si="34"/>
        <v>-0.53226479380569014</v>
      </c>
      <c r="Q195">
        <f t="shared" si="41"/>
        <v>-0.37759512607322576</v>
      </c>
      <c r="R195">
        <f t="shared" si="41"/>
        <v>-0.26287366946438495</v>
      </c>
      <c r="S195">
        <f t="shared" si="26"/>
        <v>-0.17829499621817585</v>
      </c>
      <c r="T195">
        <f t="shared" si="26"/>
        <v>-0.11538852978735804</v>
      </c>
      <c r="U195">
        <f t="shared" si="26"/>
        <v>-6.7170969938534983E-2</v>
      </c>
      <c r="V195">
        <f t="shared" si="38"/>
        <v>0</v>
      </c>
      <c r="W195">
        <f t="shared" si="36"/>
        <v>0</v>
      </c>
      <c r="Y195">
        <v>13.8</v>
      </c>
      <c r="Z195">
        <f t="shared" si="39"/>
        <v>723.5367494426622</v>
      </c>
      <c r="AA195">
        <f t="shared" si="35"/>
        <v>725.7605472914189</v>
      </c>
      <c r="AB195">
        <f t="shared" si="35"/>
        <v>727.24113445455691</v>
      </c>
      <c r="AC195">
        <f t="shared" si="35"/>
        <v>724.76822199499316</v>
      </c>
      <c r="AD195">
        <f t="shared" si="35"/>
        <v>712.4218578084442</v>
      </c>
      <c r="AE195">
        <f t="shared" si="35"/>
        <v>686.59841816589505</v>
      </c>
      <c r="AF195">
        <f t="shared" si="35"/>
        <v>647.78071810068354</v>
      </c>
      <c r="AG195">
        <f t="shared" si="35"/>
        <v>599.65289441471259</v>
      </c>
      <c r="AH195">
        <f t="shared" si="35"/>
        <v>547.28049766413653</v>
      </c>
      <c r="AI195">
        <f t="shared" si="35"/>
        <v>495.46984021746096</v>
      </c>
      <c r="AJ195">
        <f t="shared" si="35"/>
        <v>447.86912311349175</v>
      </c>
      <c r="AK195">
        <f t="shared" si="35"/>
        <v>406.64569804491879</v>
      </c>
      <c r="AL195">
        <f t="shared" si="35"/>
        <v>372.65239618123633</v>
      </c>
      <c r="AM195">
        <f t="shared" si="35"/>
        <v>345.74604474622902</v>
      </c>
      <c r="AN195">
        <f t="shared" si="35"/>
        <v>325.19421067426197</v>
      </c>
      <c r="AO195">
        <f t="shared" si="42"/>
        <v>309.97848530893464</v>
      </c>
      <c r="AP195">
        <f t="shared" si="42"/>
        <v>299.04834835894911</v>
      </c>
      <c r="AQ195">
        <f t="shared" si="27"/>
        <v>291.43621484047998</v>
      </c>
      <c r="AR195">
        <f t="shared" si="27"/>
        <v>286.34894252513163</v>
      </c>
      <c r="AS195">
        <f t="shared" si="27"/>
        <v>283.17334954082372</v>
      </c>
      <c r="AT195">
        <f t="shared" si="40"/>
        <v>284.39002301086327</v>
      </c>
    </row>
    <row r="196" spans="1:46" x14ac:dyDescent="0.3">
      <c r="A196">
        <v>13.9</v>
      </c>
      <c r="B196">
        <f t="shared" si="37"/>
        <v>-4.5157210502999723</v>
      </c>
      <c r="C196">
        <f t="shared" si="34"/>
        <v>-4.5228437637565628</v>
      </c>
      <c r="D196">
        <f t="shared" si="34"/>
        <v>-4.4850118577982023</v>
      </c>
      <c r="E196">
        <f t="shared" si="34"/>
        <v>-4.3526226666285712</v>
      </c>
      <c r="F196">
        <f t="shared" si="34"/>
        <v>-4.0914448917535404</v>
      </c>
      <c r="G196">
        <f t="shared" si="34"/>
        <v>-3.7063359928397372</v>
      </c>
      <c r="H196">
        <f t="shared" si="34"/>
        <v>-3.2329504420599786</v>
      </c>
      <c r="I196">
        <f t="shared" si="34"/>
        <v>-2.7198502572898611</v>
      </c>
      <c r="J196">
        <f t="shared" si="34"/>
        <v>-2.2131451546713312</v>
      </c>
      <c r="K196">
        <f t="shared" si="34"/>
        <v>-1.7475849654794144</v>
      </c>
      <c r="L196">
        <f t="shared" si="34"/>
        <v>-1.3438652413167751</v>
      </c>
      <c r="M196">
        <f t="shared" si="34"/>
        <v>-1.0098921457508976</v>
      </c>
      <c r="N196">
        <f t="shared" si="34"/>
        <v>-0.74416839476138341</v>
      </c>
      <c r="O196">
        <f t="shared" si="34"/>
        <v>-0.53932966764011103</v>
      </c>
      <c r="P196">
        <f t="shared" si="34"/>
        <v>-0.38537066940090459</v>
      </c>
      <c r="Q196">
        <f t="shared" si="41"/>
        <v>-0.27173280321151005</v>
      </c>
      <c r="R196">
        <f t="shared" si="41"/>
        <v>-0.1887263097788677</v>
      </c>
      <c r="S196">
        <f t="shared" si="26"/>
        <v>-0.12803720378680952</v>
      </c>
      <c r="T196">
        <f t="shared" si="26"/>
        <v>-8.2987445287441702E-2</v>
      </c>
      <c r="U196">
        <f t="shared" si="26"/>
        <v>-4.8270177274108442E-2</v>
      </c>
      <c r="V196">
        <f t="shared" si="38"/>
        <v>0</v>
      </c>
      <c r="W196">
        <f t="shared" si="36"/>
        <v>0</v>
      </c>
      <c r="Y196">
        <v>13.9</v>
      </c>
      <c r="Z196">
        <f t="shared" si="39"/>
        <v>723.5367494426622</v>
      </c>
      <c r="AA196">
        <f t="shared" si="35"/>
        <v>725.76202511956183</v>
      </c>
      <c r="AB196">
        <f t="shared" si="35"/>
        <v>723.29807152708156</v>
      </c>
      <c r="AC196">
        <f t="shared" si="35"/>
        <v>710.9764027104336</v>
      </c>
      <c r="AD196">
        <f t="shared" si="35"/>
        <v>685.20132796655287</v>
      </c>
      <c r="AE196">
        <f t="shared" si="35"/>
        <v>646.46007585294865</v>
      </c>
      <c r="AF196">
        <f t="shared" si="35"/>
        <v>598.43216489960139</v>
      </c>
      <c r="AG196">
        <f t="shared" si="35"/>
        <v>546.17141079717521</v>
      </c>
      <c r="AH196">
        <f t="shared" si="35"/>
        <v>494.47018599625233</v>
      </c>
      <c r="AI196">
        <f t="shared" si="35"/>
        <v>446.96536408618698</v>
      </c>
      <c r="AJ196">
        <f t="shared" si="35"/>
        <v>405.81678629476278</v>
      </c>
      <c r="AK196">
        <f t="shared" si="35"/>
        <v>371.8727238199225</v>
      </c>
      <c r="AL196">
        <f t="shared" si="35"/>
        <v>344.98599048533617</v>
      </c>
      <c r="AM196">
        <f t="shared" si="35"/>
        <v>324.41945404030042</v>
      </c>
      <c r="AN196">
        <f t="shared" si="35"/>
        <v>309.14864211317695</v>
      </c>
      <c r="AO196">
        <f t="shared" si="42"/>
        <v>298.11624289751097</v>
      </c>
      <c r="AP196">
        <f t="shared" si="42"/>
        <v>290.34618462813461</v>
      </c>
      <c r="AQ196">
        <f t="shared" si="27"/>
        <v>285.03122398232972</v>
      </c>
      <c r="AR196">
        <f t="shared" si="27"/>
        <v>281.5276929725394</v>
      </c>
      <c r="AS196">
        <f t="shared" si="27"/>
        <v>279.37069110620484</v>
      </c>
      <c r="AT196">
        <f t="shared" si="40"/>
        <v>280.28961764008807</v>
      </c>
    </row>
    <row r="197" spans="1:46" x14ac:dyDescent="0.3">
      <c r="A197">
        <v>14</v>
      </c>
      <c r="B197">
        <f t="shared" si="37"/>
        <v>-4.5177443081892195</v>
      </c>
      <c r="C197">
        <f t="shared" si="34"/>
        <v>-4.4870817448685836</v>
      </c>
      <c r="D197">
        <f t="shared" si="34"/>
        <v>-4.3548260914112875</v>
      </c>
      <c r="E197">
        <f t="shared" si="34"/>
        <v>-4.0939850856133981</v>
      </c>
      <c r="F197">
        <f t="shared" si="34"/>
        <v>-3.7094392644829846</v>
      </c>
      <c r="G197">
        <f t="shared" si="34"/>
        <v>-3.2367926911925289</v>
      </c>
      <c r="H197">
        <f t="shared" si="34"/>
        <v>-2.7244901947846643</v>
      </c>
      <c r="I197">
        <f t="shared" si="34"/>
        <v>-2.2185137430962754</v>
      </c>
      <c r="J197">
        <f t="shared" si="34"/>
        <v>-1.7535216625822183</v>
      </c>
      <c r="K197">
        <f t="shared" si="34"/>
        <v>-1.3501779588243485</v>
      </c>
      <c r="L197">
        <f t="shared" si="34"/>
        <v>-1.0164106454282904</v>
      </c>
      <c r="M197">
        <f t="shared" si="34"/>
        <v>-0.75078521152727995</v>
      </c>
      <c r="N197">
        <f t="shared" si="34"/>
        <v>-0.54602376976163725</v>
      </c>
      <c r="O197">
        <f t="shared" si="34"/>
        <v>-0.39222362188424087</v>
      </c>
      <c r="P197">
        <f t="shared" si="34"/>
        <v>-0.27893445681871326</v>
      </c>
      <c r="Q197">
        <f t="shared" si="41"/>
        <v>-0.19657562013506152</v>
      </c>
      <c r="R197">
        <f t="shared" si="41"/>
        <v>-0.13693442077931692</v>
      </c>
      <c r="S197">
        <f t="shared" si="26"/>
        <v>-9.3437571924285617E-2</v>
      </c>
      <c r="T197">
        <f t="shared" si="26"/>
        <v>-6.0927576798630687E-2</v>
      </c>
      <c r="U197">
        <f t="shared" si="26"/>
        <v>-3.553797335839131E-2</v>
      </c>
      <c r="V197">
        <f t="shared" si="38"/>
        <v>0</v>
      </c>
      <c r="W197">
        <f t="shared" si="36"/>
        <v>0</v>
      </c>
      <c r="Y197">
        <v>14</v>
      </c>
      <c r="Z197">
        <f t="shared" si="39"/>
        <v>723.5367494426622</v>
      </c>
      <c r="AA197">
        <f t="shared" si="35"/>
        <v>721.82091656460148</v>
      </c>
      <c r="AB197">
        <f t="shared" si="35"/>
        <v>709.51984522349676</v>
      </c>
      <c r="AC197">
        <f t="shared" si="35"/>
        <v>683.78913488198975</v>
      </c>
      <c r="AD197">
        <f t="shared" si="35"/>
        <v>645.11939697142202</v>
      </c>
      <c r="AE197">
        <f t="shared" si="35"/>
        <v>597.18572856223784</v>
      </c>
      <c r="AF197">
        <f t="shared" si="35"/>
        <v>545.03074580188138</v>
      </c>
      <c r="AG197">
        <f t="shared" si="35"/>
        <v>493.43394481987201</v>
      </c>
      <c r="AH197">
        <f t="shared" si="35"/>
        <v>446.02261808485588</v>
      </c>
      <c r="AI197">
        <f t="shared" si="35"/>
        <v>404.95165848418401</v>
      </c>
      <c r="AJ197">
        <f t="shared" si="35"/>
        <v>371.06810322195525</v>
      </c>
      <c r="AK197">
        <f t="shared" si="35"/>
        <v>344.22452635579077</v>
      </c>
      <c r="AL197">
        <f t="shared" si="35"/>
        <v>323.68261845020925</v>
      </c>
      <c r="AM197">
        <f t="shared" si="35"/>
        <v>308.41423592180303</v>
      </c>
      <c r="AN197">
        <f t="shared" si="35"/>
        <v>297.35609150371289</v>
      </c>
      <c r="AO197">
        <f t="shared" si="42"/>
        <v>289.5243155539747</v>
      </c>
      <c r="AP197">
        <f t="shared" si="42"/>
        <v>284.10332176871191</v>
      </c>
      <c r="AQ197">
        <f t="shared" si="27"/>
        <v>280.43981216606818</v>
      </c>
      <c r="AR197">
        <f t="shared" si="27"/>
        <v>278.05404833859041</v>
      </c>
      <c r="AS197">
        <f t="shared" si="27"/>
        <v>276.5943234986583</v>
      </c>
      <c r="AT197">
        <f t="shared" si="40"/>
        <v>277.32069568694209</v>
      </c>
    </row>
  </sheetData>
  <mergeCells count="9">
    <mergeCell ref="D11:G11"/>
    <mergeCell ref="D12:G12"/>
    <mergeCell ref="D13:G13"/>
    <mergeCell ref="D5:G5"/>
    <mergeCell ref="D6:G6"/>
    <mergeCell ref="D7:G7"/>
    <mergeCell ref="D8:G8"/>
    <mergeCell ref="D9:G9"/>
    <mergeCell ref="D10:G10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67D2C-8DB1-416B-8242-0004CAFC1FA0}">
  <dimension ref="A1:AT197"/>
  <sheetViews>
    <sheetView tabSelected="1" topLeftCell="K36" workbookViewId="0">
      <selection activeCell="AR43" sqref="AR43"/>
    </sheetView>
  </sheetViews>
  <sheetFormatPr defaultRowHeight="14.4" x14ac:dyDescent="0.3"/>
  <cols>
    <col min="1" max="1" width="12.5546875" customWidth="1"/>
    <col min="2" max="24" width="5.5546875" customWidth="1"/>
    <col min="25" max="25" width="12.109375" customWidth="1"/>
    <col min="26" max="46" width="5.5546875" customWidth="1"/>
  </cols>
  <sheetData>
    <row r="1" spans="1:25" ht="25.8" x14ac:dyDescent="0.5">
      <c r="A1" s="4" t="s">
        <v>49</v>
      </c>
      <c r="Y1" s="4" t="s">
        <v>50</v>
      </c>
    </row>
    <row r="2" spans="1:25" ht="21" x14ac:dyDescent="0.4">
      <c r="A2" s="5" t="s">
        <v>51</v>
      </c>
    </row>
    <row r="4" spans="1:25" x14ac:dyDescent="0.3">
      <c r="A4" t="s">
        <v>52</v>
      </c>
    </row>
    <row r="5" spans="1:25" x14ac:dyDescent="0.3">
      <c r="A5" s="2" t="s">
        <v>13</v>
      </c>
      <c r="B5" s="2">
        <v>14</v>
      </c>
      <c r="C5" s="2" t="s">
        <v>0</v>
      </c>
      <c r="D5" s="3" t="s">
        <v>1</v>
      </c>
      <c r="E5" s="3"/>
      <c r="F5" s="3"/>
      <c r="G5" s="3"/>
    </row>
    <row r="6" spans="1:25" x14ac:dyDescent="0.3">
      <c r="A6" s="2" t="s">
        <v>9</v>
      </c>
      <c r="B6" s="2">
        <v>30</v>
      </c>
      <c r="C6" s="2" t="s">
        <v>10</v>
      </c>
      <c r="D6" s="3" t="s">
        <v>2</v>
      </c>
      <c r="E6" s="3"/>
      <c r="F6" s="3"/>
      <c r="G6" s="3"/>
    </row>
    <row r="7" spans="1:25" x14ac:dyDescent="0.3">
      <c r="A7" s="2" t="s">
        <v>11</v>
      </c>
      <c r="B7" s="2">
        <v>2.67</v>
      </c>
      <c r="C7" s="2" t="s">
        <v>19</v>
      </c>
      <c r="D7" s="3" t="s">
        <v>3</v>
      </c>
      <c r="E7" s="3"/>
      <c r="F7" s="3"/>
      <c r="G7" s="3"/>
    </row>
    <row r="8" spans="1:25" x14ac:dyDescent="0.3">
      <c r="A8" s="2" t="s">
        <v>14</v>
      </c>
      <c r="B8" s="2">
        <v>725</v>
      </c>
      <c r="C8" s="2" t="s">
        <v>19</v>
      </c>
      <c r="D8" s="3" t="s">
        <v>4</v>
      </c>
      <c r="E8" s="3"/>
      <c r="F8" s="3"/>
      <c r="G8" s="3"/>
    </row>
    <row r="9" spans="1:25" x14ac:dyDescent="0.3">
      <c r="A9" s="2" t="s">
        <v>15</v>
      </c>
      <c r="B9" s="2">
        <v>0.03</v>
      </c>
      <c r="C9" s="2" t="s">
        <v>19</v>
      </c>
      <c r="D9" s="3" t="s">
        <v>5</v>
      </c>
      <c r="E9" s="3"/>
      <c r="F9" s="3"/>
      <c r="G9" s="3"/>
    </row>
    <row r="10" spans="1:25" x14ac:dyDescent="0.3">
      <c r="A10" s="2" t="s">
        <v>12</v>
      </c>
      <c r="B10" s="2">
        <f>1.962*10^11</f>
        <v>196200000000</v>
      </c>
      <c r="C10" s="2" t="s">
        <v>20</v>
      </c>
      <c r="D10" s="3" t="s">
        <v>6</v>
      </c>
      <c r="E10" s="3"/>
      <c r="F10" s="3"/>
      <c r="G10" s="3"/>
    </row>
    <row r="11" spans="1:25" x14ac:dyDescent="0.3">
      <c r="A11" s="2" t="s">
        <v>16</v>
      </c>
      <c r="B11" s="2">
        <f>1.962*10^9</f>
        <v>1962000000</v>
      </c>
      <c r="C11" s="2" t="s">
        <v>20</v>
      </c>
      <c r="D11" s="3" t="s">
        <v>7</v>
      </c>
      <c r="E11" s="3"/>
      <c r="F11" s="3"/>
      <c r="G11" s="3"/>
    </row>
    <row r="12" spans="1:25" x14ac:dyDescent="0.3">
      <c r="A12" s="2" t="s">
        <v>17</v>
      </c>
      <c r="B12" s="2">
        <v>0</v>
      </c>
      <c r="C12" s="2" t="s">
        <v>18</v>
      </c>
      <c r="D12" s="3" t="s">
        <v>8</v>
      </c>
      <c r="E12" s="3"/>
      <c r="F12" s="3"/>
      <c r="G12" s="3"/>
    </row>
    <row r="13" spans="1:25" x14ac:dyDescent="0.3">
      <c r="A13" s="2" t="s">
        <v>27</v>
      </c>
      <c r="B13" s="2">
        <v>2040</v>
      </c>
      <c r="C13" s="2" t="s">
        <v>19</v>
      </c>
      <c r="D13" s="3" t="s">
        <v>28</v>
      </c>
      <c r="E13" s="3"/>
      <c r="F13" s="3"/>
      <c r="G13" s="3"/>
    </row>
    <row r="15" spans="1:25" x14ac:dyDescent="0.3">
      <c r="A15" t="s">
        <v>22</v>
      </c>
    </row>
    <row r="18" spans="1:9" x14ac:dyDescent="0.3">
      <c r="D18" t="s">
        <v>21</v>
      </c>
      <c r="E18">
        <f>SQRT(B11/(1000*(1+B11*B7/B9/B10)))</f>
        <v>1018.8695883650851</v>
      </c>
      <c r="F18" t="s">
        <v>10</v>
      </c>
      <c r="G18" t="s">
        <v>29</v>
      </c>
      <c r="H18">
        <v>1020</v>
      </c>
      <c r="I18" t="s">
        <v>10</v>
      </c>
    </row>
    <row r="24" spans="1:9" x14ac:dyDescent="0.3">
      <c r="A24" t="s">
        <v>23</v>
      </c>
    </row>
    <row r="26" spans="1:9" x14ac:dyDescent="0.3">
      <c r="A26" s="2" t="s">
        <v>53</v>
      </c>
      <c r="B26" s="2">
        <f>B6/(PI()*B7^2/4)</f>
        <v>5.3580757679382351</v>
      </c>
      <c r="C26" s="2" t="s">
        <v>10</v>
      </c>
    </row>
    <row r="29" spans="1:9" x14ac:dyDescent="0.3">
      <c r="A29" s="2" t="s">
        <v>24</v>
      </c>
      <c r="B29" s="2">
        <f>B26*E18/9.81</f>
        <v>556.49138145852874</v>
      </c>
      <c r="C29" s="2" t="s">
        <v>19</v>
      </c>
    </row>
    <row r="30" spans="1:9" x14ac:dyDescent="0.3">
      <c r="A30" s="2" t="s">
        <v>25</v>
      </c>
      <c r="B30" s="2">
        <f>B8+B29</f>
        <v>1281.4913814585288</v>
      </c>
      <c r="C30" s="2" t="s">
        <v>19</v>
      </c>
    </row>
    <row r="31" spans="1:9" x14ac:dyDescent="0.3">
      <c r="A31" s="2" t="s">
        <v>26</v>
      </c>
      <c r="B31" s="2">
        <f>B8-B29</f>
        <v>168.50861854147126</v>
      </c>
      <c r="C31" s="2" t="s">
        <v>19</v>
      </c>
    </row>
    <row r="34" spans="1:11" ht="25.8" x14ac:dyDescent="0.5">
      <c r="A34" s="4" t="s">
        <v>39</v>
      </c>
    </row>
    <row r="35" spans="1:11" ht="222" customHeight="1" x14ac:dyDescent="0.3"/>
    <row r="36" spans="1:11" ht="6.6" customHeight="1" x14ac:dyDescent="0.3"/>
    <row r="37" spans="1:11" x14ac:dyDescent="0.3">
      <c r="A37" s="2" t="s">
        <v>40</v>
      </c>
      <c r="B37" s="6">
        <v>3.2000000000000001E-2</v>
      </c>
      <c r="C37" s="2" t="s">
        <v>42</v>
      </c>
      <c r="I37" s="2" t="s">
        <v>44</v>
      </c>
      <c r="J37" s="2">
        <f>B7</f>
        <v>2.67</v>
      </c>
      <c r="K37" s="2" t="s">
        <v>19</v>
      </c>
    </row>
    <row r="38" spans="1:11" x14ac:dyDescent="0.3">
      <c r="A38" s="2" t="s">
        <v>41</v>
      </c>
      <c r="B38" s="6">
        <v>8</v>
      </c>
      <c r="C38" s="2" t="s">
        <v>0</v>
      </c>
      <c r="I38" s="2" t="s">
        <v>21</v>
      </c>
      <c r="J38" s="2">
        <f>H18</f>
        <v>1020</v>
      </c>
      <c r="K38" s="2" t="s">
        <v>10</v>
      </c>
    </row>
    <row r="39" spans="1:11" x14ac:dyDescent="0.3">
      <c r="A39" s="2" t="s">
        <v>35</v>
      </c>
      <c r="B39" s="2">
        <v>21</v>
      </c>
      <c r="C39" s="2" t="s">
        <v>42</v>
      </c>
      <c r="I39" s="2" t="s">
        <v>45</v>
      </c>
      <c r="J39" s="2">
        <f>B8</f>
        <v>725</v>
      </c>
      <c r="K39" s="2" t="s">
        <v>19</v>
      </c>
    </row>
    <row r="40" spans="1:11" x14ac:dyDescent="0.3">
      <c r="A40" s="2" t="s">
        <v>30</v>
      </c>
      <c r="B40" s="2">
        <f>B39-1</f>
        <v>20</v>
      </c>
      <c r="C40" s="2" t="s">
        <v>42</v>
      </c>
      <c r="I40" s="2" t="s">
        <v>54</v>
      </c>
      <c r="J40" s="2">
        <f>2040/B40</f>
        <v>102</v>
      </c>
      <c r="K40" s="2" t="s">
        <v>19</v>
      </c>
    </row>
    <row r="41" spans="1:11" x14ac:dyDescent="0.3">
      <c r="A41" s="2" t="s">
        <v>13</v>
      </c>
      <c r="B41" s="2">
        <v>14</v>
      </c>
      <c r="C41" s="2" t="s">
        <v>0</v>
      </c>
      <c r="I41" s="2" t="s">
        <v>55</v>
      </c>
      <c r="J41" s="2">
        <v>0.1</v>
      </c>
      <c r="K41" s="2" t="s">
        <v>0</v>
      </c>
    </row>
    <row r="43" spans="1:11" x14ac:dyDescent="0.3">
      <c r="A43" t="s">
        <v>47</v>
      </c>
    </row>
    <row r="44" spans="1:11" ht="174" customHeight="1" x14ac:dyDescent="0.3"/>
    <row r="46" spans="1:11" x14ac:dyDescent="0.3">
      <c r="A46" t="s">
        <v>48</v>
      </c>
    </row>
    <row r="53" spans="1:46" x14ac:dyDescent="0.3">
      <c r="A53" s="1" t="s">
        <v>37</v>
      </c>
      <c r="B53" t="s">
        <v>32</v>
      </c>
      <c r="L53" t="s">
        <v>33</v>
      </c>
      <c r="V53" t="s">
        <v>34</v>
      </c>
      <c r="Y53" s="1" t="s">
        <v>38</v>
      </c>
      <c r="Z53" t="s">
        <v>32</v>
      </c>
      <c r="AJ53" t="s">
        <v>33</v>
      </c>
      <c r="AT53" t="s">
        <v>34</v>
      </c>
    </row>
    <row r="54" spans="1:46" x14ac:dyDescent="0.3">
      <c r="A54" t="s">
        <v>31</v>
      </c>
      <c r="B54">
        <v>0</v>
      </c>
      <c r="C54">
        <f>B54+$J$40</f>
        <v>102</v>
      </c>
      <c r="D54">
        <f>C54+$J$40</f>
        <v>204</v>
      </c>
      <c r="E54">
        <f>D54+$J$40</f>
        <v>306</v>
      </c>
      <c r="F54">
        <f>E54+$J$40</f>
        <v>408</v>
      </c>
      <c r="G54">
        <f>F54+$J$40</f>
        <v>510</v>
      </c>
      <c r="H54">
        <f>G54+$J$40</f>
        <v>612</v>
      </c>
      <c r="I54">
        <f>H54+$J$40</f>
        <v>714</v>
      </c>
      <c r="J54">
        <f>I54+$J$40</f>
        <v>816</v>
      </c>
      <c r="K54">
        <f>J54+$J$40</f>
        <v>918</v>
      </c>
      <c r="L54">
        <f>K54+$J$40</f>
        <v>1020</v>
      </c>
      <c r="M54">
        <f>L54+$J$40</f>
        <v>1122</v>
      </c>
      <c r="N54">
        <f>M54+$J$40</f>
        <v>1224</v>
      </c>
      <c r="O54">
        <f>N54+$J$40</f>
        <v>1326</v>
      </c>
      <c r="P54">
        <f>O54+$J$40</f>
        <v>1428</v>
      </c>
      <c r="Q54">
        <f>P54+$J$40</f>
        <v>1530</v>
      </c>
      <c r="R54">
        <f>Q54+$J$40</f>
        <v>1632</v>
      </c>
      <c r="S54">
        <f>R54+$J$40</f>
        <v>1734</v>
      </c>
      <c r="T54">
        <f>S54+$J$40</f>
        <v>1836</v>
      </c>
      <c r="U54">
        <f>T54+$J$40</f>
        <v>1938</v>
      </c>
      <c r="V54">
        <f>U54+$J$40</f>
        <v>2040</v>
      </c>
      <c r="Y54" t="s">
        <v>31</v>
      </c>
      <c r="Z54">
        <v>0</v>
      </c>
      <c r="AA54">
        <f>Z54+$J$40</f>
        <v>102</v>
      </c>
      <c r="AB54">
        <f>AA54+$J$40</f>
        <v>204</v>
      </c>
      <c r="AC54">
        <f>AB54+$J$40</f>
        <v>306</v>
      </c>
      <c r="AD54">
        <f>AC54+$J$40</f>
        <v>408</v>
      </c>
      <c r="AE54">
        <f>AD54+$J$40</f>
        <v>510</v>
      </c>
      <c r="AF54">
        <f>AE54+$J$40</f>
        <v>612</v>
      </c>
      <c r="AG54">
        <f>AF54+$J$40</f>
        <v>714</v>
      </c>
      <c r="AH54">
        <f>AG54+$J$40</f>
        <v>816</v>
      </c>
      <c r="AI54">
        <f>AH54+$J$40</f>
        <v>918</v>
      </c>
      <c r="AJ54">
        <f>AI54+$J$40</f>
        <v>1020</v>
      </c>
      <c r="AK54">
        <f>AJ54+$J$40</f>
        <v>1122</v>
      </c>
      <c r="AL54">
        <f>AK54+$J$40</f>
        <v>1224</v>
      </c>
      <c r="AM54">
        <f>AL54+$J$40</f>
        <v>1326</v>
      </c>
      <c r="AN54">
        <f>AM54+$J$40</f>
        <v>1428</v>
      </c>
      <c r="AO54">
        <f>AN54+$J$40</f>
        <v>1530</v>
      </c>
      <c r="AP54">
        <f>AO54+$J$40</f>
        <v>1632</v>
      </c>
      <c r="AQ54">
        <f>AP54+$J$40</f>
        <v>1734</v>
      </c>
      <c r="AR54">
        <f>AQ54+$J$40</f>
        <v>1836</v>
      </c>
      <c r="AS54">
        <f>AR54+$J$40</f>
        <v>1938</v>
      </c>
      <c r="AT54">
        <f>AS54+$J$40</f>
        <v>2040</v>
      </c>
    </row>
    <row r="55" spans="1:46" x14ac:dyDescent="0.3">
      <c r="A55" t="s">
        <v>43</v>
      </c>
      <c r="B55">
        <v>1</v>
      </c>
      <c r="C55">
        <v>2</v>
      </c>
      <c r="D55">
        <v>3</v>
      </c>
      <c r="E55">
        <v>4</v>
      </c>
      <c r="F55">
        <v>5</v>
      </c>
      <c r="G55">
        <v>6</v>
      </c>
      <c r="H55">
        <v>7</v>
      </c>
      <c r="I55">
        <v>8</v>
      </c>
      <c r="J55">
        <v>9</v>
      </c>
      <c r="K55">
        <v>10</v>
      </c>
      <c r="L55">
        <v>11</v>
      </c>
      <c r="M55">
        <v>12</v>
      </c>
      <c r="N55">
        <v>13</v>
      </c>
      <c r="O55">
        <v>14</v>
      </c>
      <c r="P55">
        <v>15</v>
      </c>
      <c r="Q55">
        <v>16</v>
      </c>
      <c r="R55">
        <v>17</v>
      </c>
      <c r="S55">
        <v>18</v>
      </c>
      <c r="T55">
        <v>19</v>
      </c>
      <c r="U55">
        <v>20</v>
      </c>
      <c r="V55">
        <v>21</v>
      </c>
      <c r="Y55" t="s">
        <v>36</v>
      </c>
      <c r="Z55">
        <v>1</v>
      </c>
      <c r="AA55">
        <v>2</v>
      </c>
      <c r="AB55">
        <v>3</v>
      </c>
      <c r="AC55">
        <v>4</v>
      </c>
      <c r="AD55">
        <v>5</v>
      </c>
      <c r="AE55">
        <v>6</v>
      </c>
      <c r="AF55">
        <v>7</v>
      </c>
      <c r="AG55">
        <v>8</v>
      </c>
      <c r="AH55">
        <v>9</v>
      </c>
      <c r="AI55">
        <v>10</v>
      </c>
      <c r="AJ55">
        <v>11</v>
      </c>
      <c r="AK55">
        <v>12</v>
      </c>
      <c r="AL55">
        <v>13</v>
      </c>
      <c r="AM55">
        <v>14</v>
      </c>
      <c r="AN55">
        <v>15</v>
      </c>
      <c r="AO55">
        <v>16</v>
      </c>
      <c r="AP55">
        <v>17</v>
      </c>
      <c r="AQ55">
        <v>18</v>
      </c>
      <c r="AR55">
        <v>19</v>
      </c>
      <c r="AS55">
        <v>20</v>
      </c>
      <c r="AT55">
        <v>11</v>
      </c>
    </row>
    <row r="56" spans="1:46" x14ac:dyDescent="0.3">
      <c r="A56" t="s">
        <v>13</v>
      </c>
      <c r="W56" t="s">
        <v>46</v>
      </c>
      <c r="Y56" t="s">
        <v>13</v>
      </c>
    </row>
    <row r="57" spans="1:46" x14ac:dyDescent="0.3">
      <c r="A57">
        <v>0</v>
      </c>
      <c r="B57">
        <f>$B$26</f>
        <v>5.3580757679382351</v>
      </c>
      <c r="C57">
        <f t="shared" ref="C57:V57" si="0">$B$26</f>
        <v>5.3580757679382351</v>
      </c>
      <c r="D57">
        <f t="shared" si="0"/>
        <v>5.3580757679382351</v>
      </c>
      <c r="E57">
        <f t="shared" si="0"/>
        <v>5.3580757679382351</v>
      </c>
      <c r="F57">
        <f t="shared" si="0"/>
        <v>5.3580757679382351</v>
      </c>
      <c r="G57">
        <f t="shared" si="0"/>
        <v>5.3580757679382351</v>
      </c>
      <c r="H57">
        <f t="shared" si="0"/>
        <v>5.3580757679382351</v>
      </c>
      <c r="I57">
        <f t="shared" si="0"/>
        <v>5.3580757679382351</v>
      </c>
      <c r="J57">
        <f t="shared" si="0"/>
        <v>5.3580757679382351</v>
      </c>
      <c r="K57">
        <f t="shared" si="0"/>
        <v>5.3580757679382351</v>
      </c>
      <c r="L57">
        <f>$B$26</f>
        <v>5.3580757679382351</v>
      </c>
      <c r="M57">
        <f t="shared" si="0"/>
        <v>5.3580757679382351</v>
      </c>
      <c r="N57">
        <f t="shared" si="0"/>
        <v>5.3580757679382351</v>
      </c>
      <c r="O57">
        <f t="shared" si="0"/>
        <v>5.3580757679382351</v>
      </c>
      <c r="P57">
        <f t="shared" si="0"/>
        <v>5.3580757679382351</v>
      </c>
      <c r="Q57">
        <f t="shared" si="0"/>
        <v>5.3580757679382351</v>
      </c>
      <c r="R57">
        <f t="shared" si="0"/>
        <v>5.3580757679382351</v>
      </c>
      <c r="S57">
        <f t="shared" si="0"/>
        <v>5.3580757679382351</v>
      </c>
      <c r="T57">
        <f t="shared" si="0"/>
        <v>5.3580757679382351</v>
      </c>
      <c r="U57">
        <f t="shared" si="0"/>
        <v>5.3580757679382351</v>
      </c>
      <c r="V57">
        <f t="shared" si="0"/>
        <v>5.3580757679382351</v>
      </c>
      <c r="W57">
        <f>IF(A57&gt;0,IF($B$38&gt;0,MAX(0,1-A57/$B$38),0),1)</f>
        <v>1</v>
      </c>
      <c r="Y57">
        <v>0</v>
      </c>
      <c r="Z57">
        <f>$B$8-B57^2/19.62-$B$37*Z54/$B$7*B57^2/19.62</f>
        <v>723.5367494426622</v>
      </c>
      <c r="AA57">
        <f>$B$8-C57^2/19.62-$B$37*AA54/$B$7*C57^2/19.62</f>
        <v>721.74796673886055</v>
      </c>
      <c r="AB57">
        <f>$B$8-D57^2/19.62-$B$37*AB54/$B$7*D57^2/19.62</f>
        <v>719.95918403505891</v>
      </c>
      <c r="AC57">
        <f>$B$8-E57^2/19.62-$B$37*AC54/$B$7*E57^2/19.62</f>
        <v>718.17040133125715</v>
      </c>
      <c r="AD57">
        <f>$B$8-F57^2/19.62-$B$37*AD54/$B$7*F57^2/19.62</f>
        <v>716.38161862745551</v>
      </c>
      <c r="AE57">
        <f>$B$8-G57^2/19.62-$B$37*AE54/$B$7*G57^2/19.62</f>
        <v>714.59283592365387</v>
      </c>
      <c r="AF57">
        <f>$B$8-H57^2/19.62-$B$37*AF54/$B$7*H57^2/19.62</f>
        <v>712.80405321985222</v>
      </c>
      <c r="AG57">
        <f>$B$8-I57^2/19.62-$B$37*AG54/$B$7*I57^2/19.62</f>
        <v>711.01527051605046</v>
      </c>
      <c r="AH57">
        <f>$B$8-J57^2/19.62-$B$37*AH54/$B$7*J57^2/19.62</f>
        <v>709.22648781224882</v>
      </c>
      <c r="AI57">
        <f>$B$8-K57^2/19.62-$B$37*AI54/$B$7*K57^2/19.62</f>
        <v>707.43770510844718</v>
      </c>
      <c r="AJ57">
        <f t="shared" ref="AJ57:AR57" si="1">$B$8-L57^2/19.62-$B$37*AJ54/$B$7*L57^2/19.62</f>
        <v>705.64892240464553</v>
      </c>
      <c r="AK57">
        <f t="shared" si="1"/>
        <v>703.86013970084377</v>
      </c>
      <c r="AL57">
        <f t="shared" si="1"/>
        <v>702.07135699704213</v>
      </c>
      <c r="AM57">
        <f t="shared" si="1"/>
        <v>700.28257429324049</v>
      </c>
      <c r="AN57">
        <f t="shared" si="1"/>
        <v>698.49379158943884</v>
      </c>
      <c r="AO57">
        <f t="shared" si="1"/>
        <v>696.7050088856372</v>
      </c>
      <c r="AP57">
        <f t="shared" si="1"/>
        <v>694.91622618183544</v>
      </c>
      <c r="AQ57">
        <f t="shared" si="1"/>
        <v>693.1274434780338</v>
      </c>
      <c r="AR57">
        <f t="shared" si="1"/>
        <v>691.33866077423215</v>
      </c>
      <c r="AS57">
        <f>$B$8-U57^2/19.62-$B$37*AS54/$B$7*U57^2/19.62</f>
        <v>689.54987807043051</v>
      </c>
      <c r="AT57">
        <f>$B$8-V57^2/19.62-$B$37*AT54/$B$7*V57^2/19.62</f>
        <v>687.76109536662875</v>
      </c>
    </row>
    <row r="58" spans="1:46" x14ac:dyDescent="0.3">
      <c r="A58">
        <v>0.1</v>
      </c>
      <c r="B58">
        <f>0.5*(B57+C57+9.81/$J$38*(Z57-AA57)-$B$37*$J$41/(2*$J$37)*(B57*ABS(B57)+C57*ABS(C57)))</f>
        <v>5.3494738275831883</v>
      </c>
      <c r="C58">
        <f>0.5*(B57+D57+9.81/$J$38*(Z57-AB57)-$B$37*$J$41/(2*$J$37)*(B57*ABS(B57)+D57*ABS(D57)))</f>
        <v>5.3580757679382351</v>
      </c>
      <c r="D58">
        <f>0.5*(C57+E57+9.81/$J$38*(AA57-AC57)-$B$37*$J$41/(2*$J$37)*(C57*ABS(C57)+E57*ABS(E57)))</f>
        <v>5.3580757679382351</v>
      </c>
      <c r="E58">
        <f>0.5*(D57+F57+9.81/$J$38*(AB57-AD57)-$B$37*$J$41/(2*$J$37)*(D57*ABS(D57)+F57*ABS(F57)))</f>
        <v>5.3580757679382351</v>
      </c>
      <c r="F58">
        <f>0.5*(E57+G57+9.81/$J$38*(AC57-AE57)-$B$37*$J$41/(2*$J$37)*(E57*ABS(E57)+G57*ABS(G57)))</f>
        <v>5.3580757679382351</v>
      </c>
      <c r="G58">
        <f>0.5*(F57+H57+9.81/$J$38*(AD57-AF57)-$B$37*$J$41/(2*$J$37)*(F57*ABS(F57)+H57*ABS(H57)))</f>
        <v>5.3580757679382351</v>
      </c>
      <c r="H58">
        <f>0.5*(G57+I57+9.81/$J$38*(AE57-AG57)-$B$37*$J$41/(2*$J$37)*(G57*ABS(G57)+I57*ABS(I57)))</f>
        <v>5.3580757679382351</v>
      </c>
      <c r="I58">
        <f>0.5*(H57+J57+9.81/$J$38*(AF57-AH57)-$B$37*$J$41/(2*$J$37)*(H57*ABS(H57)+J57*ABS(J57)))</f>
        <v>5.3580757679382351</v>
      </c>
      <c r="J58">
        <f>0.5*(I57+K57+9.81/$J$38*(AG57-AI57)-$B$37*$J$41/(2*$J$37)*(I57*ABS(I57)+K57*ABS(K57)))</f>
        <v>5.3580757679382351</v>
      </c>
      <c r="K58">
        <f>0.5*(J57+L57+9.81/$J$38*(AH57-AJ57)-$B$37*$J$41/(2*$J$37)*(J57*ABS(J57)+L57*ABS(L57)))</f>
        <v>5.3580757679382351</v>
      </c>
      <c r="L58">
        <f>0.5*(K57+M57+9.81/$J$38*(AI57-AK57)-$B$37*$J$41/(2*$J$37)*(K57*ABS(K57)+M57*ABS(M57)))</f>
        <v>5.3580757679382351</v>
      </c>
      <c r="M58">
        <f>0.5*(L57+N57+9.81/$J$38*(AJ57-AL57)-$B$37*$J$41/(2*$J$37)*(L57*ABS(L57)+N57*ABS(N57)))</f>
        <v>5.3580757679382351</v>
      </c>
      <c r="N58">
        <f>0.5*(M57+O57+9.81/$J$38*(AK57-AM57)-$B$37*$J$41/(2*$J$37)*(M57*ABS(M57)+O57*ABS(O57)))</f>
        <v>5.3580757679382351</v>
      </c>
      <c r="O58">
        <f>0.5*(N57+P57+9.81/$J$38*(AL57-AN57)-$B$37*$J$41/(2*$J$37)*(N57*ABS(N57)+P57*ABS(P57)))</f>
        <v>5.3580757679382351</v>
      </c>
      <c r="P58">
        <f>0.5*(O57+Q57+9.81/$J$38*(AM57-AO57)-$B$37*$J$41/(2*$J$37)*(O57*ABS(O57)+Q57*ABS(Q57)))</f>
        <v>5.3580757679382351</v>
      </c>
      <c r="Q58">
        <f>0.5*(P57+R57+9.81/$J$38*(AN57-AP57)-$B$37*$J$41/(2*$J$37)*(P57*ABS(P57)+R57*ABS(R57)))</f>
        <v>5.3580757679382351</v>
      </c>
      <c r="R58">
        <f>0.5*(Q57+S57+9.81/$J$38*(AO57-AQ57)-$B$37*$J$41/(2*$J$37)*(Q57*ABS(Q57)+S57*ABS(S57)))</f>
        <v>5.3580757679382351</v>
      </c>
      <c r="S58">
        <f>0.5*(R57+T57+9.81/$J$38*(AP57-AR57)-$B$37*$J$41/(2*$J$37)*(R57*ABS(R57)+T57*ABS(T57)))</f>
        <v>5.3580757679382351</v>
      </c>
      <c r="T58">
        <f>0.5*(S57+U57+9.81/$J$38*(AQ57-AS57)-$B$37*$J$41/(2*$J$37)*(S57*ABS(S57)+U57*ABS(U57)))</f>
        <v>5.3580757679382351</v>
      </c>
      <c r="U58">
        <f>0.5*(T57+V57+9.81/$J$38*(AR57-AT57)-$B$37*$J$41/(2*$J$37)*(T57*ABS(T57)+V57*ABS(V57)))</f>
        <v>5.3580757679382351</v>
      </c>
      <c r="V58">
        <f>$B$26*W58*SQRT(AT58/$J$39)</f>
        <v>5.1567723273345738</v>
      </c>
      <c r="W58">
        <f t="shared" ref="W58:W121" si="2">IF(A58&gt;0,IF($B$38&gt;0,MAX(0,1-A58/$B$38),0),1)</f>
        <v>0.98750000000000004</v>
      </c>
      <c r="Y58">
        <v>0.1</v>
      </c>
      <c r="Z58">
        <f>$J$39-$B$26^2/19.62</f>
        <v>723.5367494426622</v>
      </c>
      <c r="AA58">
        <f>0.5*(Z57+AB57+$J$38/9.81*(B57-D57)-$B$37*$J$41/(19.62*$J$37)*(B57*ABS(B57)-D57*ABS(D57)))</f>
        <v>721.74796673886055</v>
      </c>
      <c r="AB58">
        <f>0.5*(AA57+AC57+$J$38/9.81*(C57-E57)-$B$37*$J$41/(19.62*$J$37)*(C57*ABS(C57)-E57*ABS(E57)))</f>
        <v>719.9591840350588</v>
      </c>
      <c r="AC58">
        <f>0.5*(AB57+AD57+$J$38/9.81*(D57-F57)-$B$37*$J$41/(19.62*$J$37)*(D57*ABS(D57)-F57*ABS(F57)))</f>
        <v>718.17040133125715</v>
      </c>
      <c r="AD58">
        <f>0.5*(AC57+AE57+$J$38/9.81*(E57-G57)-$B$37*$J$41/(19.62*$J$37)*(E57*ABS(E57)-G57*ABS(G57)))</f>
        <v>716.38161862745551</v>
      </c>
      <c r="AE58">
        <f>0.5*(AD57+AF57+$J$38/9.81*(F57-H57)-$B$37*$J$41/(19.62*$J$37)*(F57*ABS(F57)-H57*ABS(H57)))</f>
        <v>714.59283592365387</v>
      </c>
      <c r="AF58">
        <f>0.5*(AE57+AG57+$J$38/9.81*(G57-I57)-$B$37*$J$41/(19.62*$J$37)*(G57*ABS(G57)-I57*ABS(I57)))</f>
        <v>712.80405321985222</v>
      </c>
      <c r="AG58">
        <f>0.5*(AF57+AH57+$J$38/9.81*(H57-J57)-$B$37*$J$41/(19.62*$J$37)*(H57*ABS(H57)-J57*ABS(J57)))</f>
        <v>711.01527051605058</v>
      </c>
      <c r="AH58">
        <f>0.5*(AG57+AI57+$J$38/9.81*(I57-K57)-$B$37*$J$41/(19.62*$J$37)*(I57*ABS(I57)-K57*ABS(K57)))</f>
        <v>709.22648781224882</v>
      </c>
      <c r="AI58">
        <f>0.5*(AH57+AJ57+$J$38/9.81*(J57-L57)-$B$37*$J$41/(19.62*$J$37)*(J57*ABS(J57)-L57*ABS(L57)))</f>
        <v>707.43770510844718</v>
      </c>
      <c r="AJ58">
        <f>0.5*(AI57+AK57+$J$38/9.81*(K57-M57)-$B$37*$J$41/(19.62*$J$37)*(K57*ABS(K57)-M57*ABS(M57)))</f>
        <v>705.64892240464542</v>
      </c>
      <c r="AK58">
        <f>0.5*(AJ57+AL57+$J$38/9.81*(L57-N57)-$B$37*$J$41/(19.62*$J$37)*(L57*ABS(L57)-N57*ABS(N57)))</f>
        <v>703.86013970084377</v>
      </c>
      <c r="AL58">
        <f>0.5*(AK57+AM57+$J$38/9.81*(M57-O57)-$B$37*$J$41/(19.62*$J$37)*(M57*ABS(M57)-O57*ABS(O57)))</f>
        <v>702.07135699704213</v>
      </c>
      <c r="AM58">
        <f>0.5*(AL57+AN57+$J$38/9.81*(N57-P57)-$B$37*$J$41/(19.62*$J$37)*(N57*ABS(N57)-P57*ABS(P57)))</f>
        <v>700.28257429324049</v>
      </c>
      <c r="AN58">
        <f>0.5*(AM57+AO57+$J$38/9.81*(O57-Q57)-$B$37*$J$41/(19.62*$J$37)*(O57*ABS(O57)-Q57*ABS(Q57)))</f>
        <v>698.49379158943884</v>
      </c>
      <c r="AO58">
        <f>0.5*(AN57+AP57+$J$38/9.81*(P57-R57)-$B$37*$J$41/(19.62*$J$37)*(P57*ABS(P57)-R57*ABS(R57)))</f>
        <v>696.7050088856372</v>
      </c>
      <c r="AP58">
        <f>0.5*(AO57+AQ57+$J$38/9.81*(Q57-S57)-$B$37*$J$41/(19.62*$J$37)*(Q57*ABS(Q57)-S57*ABS(S57)))</f>
        <v>694.91622618183555</v>
      </c>
      <c r="AQ58">
        <f>0.5*(AP57+AR57+$J$38/9.81*(R57-T57)-$B$37*$J$41/(19.62*$J$37)*(R57*ABS(R57)-T57*ABS(T57)))</f>
        <v>693.1274434780338</v>
      </c>
      <c r="AR58">
        <f>0.5*(AQ57+AS57+$J$38/9.81*(S57-U57)-$B$37*$J$41/(19.62*$J$37)*(S57*ABS(S57)-U57*ABS(U57)))</f>
        <v>691.33866077423215</v>
      </c>
      <c r="AS58">
        <f>0.5*(AR57+AT57+$J$38/9.81*(T57-V57)-$B$37*$J$41/(19.62*$J$37)*(T57*ABS(T57)-V57*ABS(V57)))</f>
        <v>689.5498780704304</v>
      </c>
      <c r="AT58">
        <f>0.5*(AS57+AT57+$J$38/9.81*(U57-V57)-$B$37*$J$41/(19.62*$J$37)*(U57*ABS(U57)-V57*ABS(V57)))</f>
        <v>688.65548671852957</v>
      </c>
    </row>
    <row r="59" spans="1:46" x14ac:dyDescent="0.3">
      <c r="A59">
        <v>0.2</v>
      </c>
      <c r="B59">
        <f t="shared" ref="B59:B122" si="3">0.5*(B58+C58+9.81/$J$38*(Z58-AA58)-$B$37*$J$41/(2*$J$37)*(B58*ABS(B58)+C58*ABS(C58)))</f>
        <v>5.3452004546200387</v>
      </c>
      <c r="C59">
        <f t="shared" ref="C59:R122" si="4">0.5*(B58+D58+9.81/$J$38*(Z58-AB58)-$B$37*$J$41/(2*$J$37)*(B58*ABS(B58)+D58*ABS(D58)))</f>
        <v>5.3538023949750855</v>
      </c>
      <c r="D59">
        <f t="shared" si="4"/>
        <v>5.3580757679382351</v>
      </c>
      <c r="E59">
        <f t="shared" si="4"/>
        <v>5.3580757679382351</v>
      </c>
      <c r="F59">
        <f t="shared" si="4"/>
        <v>5.3580757679382351</v>
      </c>
      <c r="G59">
        <f t="shared" si="4"/>
        <v>5.3580757679382351</v>
      </c>
      <c r="H59">
        <f t="shared" si="4"/>
        <v>5.3580757679382351</v>
      </c>
      <c r="I59">
        <f t="shared" si="4"/>
        <v>5.3580757679382351</v>
      </c>
      <c r="J59">
        <f t="shared" si="4"/>
        <v>5.3580757679382351</v>
      </c>
      <c r="K59">
        <f t="shared" si="4"/>
        <v>5.3580757679382351</v>
      </c>
      <c r="L59">
        <f t="shared" si="4"/>
        <v>5.3580757679382351</v>
      </c>
      <c r="M59">
        <f t="shared" si="4"/>
        <v>5.3580757679382351</v>
      </c>
      <c r="N59">
        <f t="shared" si="4"/>
        <v>5.3580757679382351</v>
      </c>
      <c r="O59">
        <f t="shared" si="4"/>
        <v>5.3580757679382351</v>
      </c>
      <c r="P59">
        <f t="shared" si="4"/>
        <v>5.3580757679382351</v>
      </c>
      <c r="Q59">
        <f t="shared" si="4"/>
        <v>5.3580757679382351</v>
      </c>
      <c r="R59">
        <f t="shared" si="4"/>
        <v>5.3580757679382351</v>
      </c>
      <c r="S59">
        <f t="shared" ref="S59:U122" si="5">0.5*(R58+T58+9.81/$J$38*(AP58-AR58)-$B$37*$J$41/(2*$J$37)*(R58*ABS(R58)+T58*ABS(T58)))</f>
        <v>5.3580757679382351</v>
      </c>
      <c r="T59">
        <f t="shared" si="5"/>
        <v>5.3580757679382351</v>
      </c>
      <c r="U59">
        <f t="shared" si="5"/>
        <v>5.2537572872263736</v>
      </c>
      <c r="V59">
        <f t="shared" ref="V59:V122" si="6">$B$26*W59*SQRT(AT59/$J$39)</f>
        <v>5.1316781504143583</v>
      </c>
      <c r="W59">
        <f t="shared" si="2"/>
        <v>0.97499999999999998</v>
      </c>
      <c r="Y59">
        <v>0.2</v>
      </c>
      <c r="Z59">
        <f t="shared" ref="Z59:Z122" si="7">$J$39-$B$26^2/19.62</f>
        <v>723.5367494426622</v>
      </c>
      <c r="AA59">
        <f t="shared" ref="AA59:AP122" si="8">0.5*(Z58+AB58+$J$38/9.81*(B58-D58)-$B$37*$J$41/(19.62*$J$37)*(B58*ABS(B58)-D58*ABS(D58)))</f>
        <v>721.30077387608173</v>
      </c>
      <c r="AB59">
        <f t="shared" si="8"/>
        <v>719.9591840350588</v>
      </c>
      <c r="AC59">
        <f t="shared" si="8"/>
        <v>718.17040133125715</v>
      </c>
      <c r="AD59">
        <f t="shared" si="8"/>
        <v>716.38161862745551</v>
      </c>
      <c r="AE59">
        <f t="shared" si="8"/>
        <v>714.59283592365387</v>
      </c>
      <c r="AF59">
        <f t="shared" si="8"/>
        <v>712.80405321985222</v>
      </c>
      <c r="AG59">
        <f t="shared" si="8"/>
        <v>711.01527051605058</v>
      </c>
      <c r="AH59">
        <f t="shared" si="8"/>
        <v>709.22648781224893</v>
      </c>
      <c r="AI59">
        <f t="shared" si="8"/>
        <v>707.43770510844706</v>
      </c>
      <c r="AJ59">
        <f t="shared" si="8"/>
        <v>705.64892240464542</v>
      </c>
      <c r="AK59">
        <f t="shared" si="8"/>
        <v>703.86013970084377</v>
      </c>
      <c r="AL59">
        <f t="shared" si="8"/>
        <v>702.07135699704213</v>
      </c>
      <c r="AM59">
        <f t="shared" si="8"/>
        <v>700.28257429324049</v>
      </c>
      <c r="AN59">
        <f t="shared" si="8"/>
        <v>698.49379158943884</v>
      </c>
      <c r="AO59">
        <f t="shared" si="8"/>
        <v>696.7050088856372</v>
      </c>
      <c r="AP59">
        <f t="shared" si="8"/>
        <v>694.91622618183555</v>
      </c>
      <c r="AQ59">
        <f t="shared" ref="AQ59:AS122" si="9">0.5*(AP58+AR58+$J$38/9.81*(R58-T58)-$B$37*$J$41/(19.62*$J$37)*(R58*ABS(R58)-T58*ABS(T58)))</f>
        <v>693.12744347803391</v>
      </c>
      <c r="AR59">
        <f t="shared" si="9"/>
        <v>691.33866077423204</v>
      </c>
      <c r="AS59">
        <f t="shared" si="9"/>
        <v>700.46232558104964</v>
      </c>
      <c r="AT59">
        <f t="shared" ref="AT59:AT122" si="10">0.5*(AS58+AT58+$J$38/9.81*(U58-V58)-$B$37*$J$41/(19.62*$J$37)*(U58*ABS(U58)-V58*ABS(V58)))</f>
        <v>699.5679342291487</v>
      </c>
    </row>
    <row r="60" spans="1:46" x14ac:dyDescent="0.3">
      <c r="A60">
        <v>0.3</v>
      </c>
      <c r="B60">
        <f t="shared" si="3"/>
        <v>5.3431049624108491</v>
      </c>
      <c r="C60">
        <f t="shared" si="4"/>
        <v>5.3516794020761091</v>
      </c>
      <c r="D60">
        <f t="shared" si="4"/>
        <v>5.3538023255065896</v>
      </c>
      <c r="E60">
        <f t="shared" si="4"/>
        <v>5.3580757679382351</v>
      </c>
      <c r="F60">
        <f t="shared" si="4"/>
        <v>5.3580757679382351</v>
      </c>
      <c r="G60">
        <f t="shared" si="4"/>
        <v>5.3580757679382351</v>
      </c>
      <c r="H60">
        <f t="shared" si="4"/>
        <v>5.3580757679382351</v>
      </c>
      <c r="I60">
        <f t="shared" si="4"/>
        <v>5.3580757679382351</v>
      </c>
      <c r="J60">
        <f t="shared" si="4"/>
        <v>5.358075767938236</v>
      </c>
      <c r="K60">
        <f t="shared" si="4"/>
        <v>5.358075767938236</v>
      </c>
      <c r="L60">
        <f t="shared" si="4"/>
        <v>5.3580757679382351</v>
      </c>
      <c r="M60">
        <f t="shared" si="4"/>
        <v>5.3580757679382351</v>
      </c>
      <c r="N60">
        <f t="shared" si="4"/>
        <v>5.3580757679382351</v>
      </c>
      <c r="O60">
        <f t="shared" si="4"/>
        <v>5.3580757679382351</v>
      </c>
      <c r="P60">
        <f t="shared" si="4"/>
        <v>5.3580757679382351</v>
      </c>
      <c r="Q60">
        <f t="shared" si="4"/>
        <v>5.3580757679382351</v>
      </c>
      <c r="R60">
        <f t="shared" si="4"/>
        <v>5.3580757679382351</v>
      </c>
      <c r="S60">
        <f t="shared" si="5"/>
        <v>5.358075767938236</v>
      </c>
      <c r="T60">
        <f t="shared" si="5"/>
        <v>5.2537721817097331</v>
      </c>
      <c r="U60">
        <f t="shared" si="5"/>
        <v>5.1888115217759836</v>
      </c>
      <c r="V60">
        <f t="shared" si="6"/>
        <v>5.0904263822406604</v>
      </c>
      <c r="W60">
        <f t="shared" si="2"/>
        <v>0.96250000000000002</v>
      </c>
      <c r="Y60">
        <v>0.3</v>
      </c>
      <c r="Z60">
        <f>$J$39-$B$26^2/19.62</f>
        <v>723.5367494426622</v>
      </c>
      <c r="AA60">
        <f t="shared" si="8"/>
        <v>721.07861215155322</v>
      </c>
      <c r="AB60">
        <f t="shared" si="8"/>
        <v>719.51342588138652</v>
      </c>
      <c r="AC60">
        <f t="shared" si="8"/>
        <v>718.17040133125715</v>
      </c>
      <c r="AD60">
        <f t="shared" si="8"/>
        <v>716.38161862745551</v>
      </c>
      <c r="AE60">
        <f t="shared" si="8"/>
        <v>714.59283592365387</v>
      </c>
      <c r="AF60">
        <f t="shared" si="8"/>
        <v>712.80405321985222</v>
      </c>
      <c r="AG60">
        <f t="shared" si="8"/>
        <v>711.01527051605058</v>
      </c>
      <c r="AH60">
        <f t="shared" si="8"/>
        <v>709.22648781224882</v>
      </c>
      <c r="AI60">
        <f t="shared" si="8"/>
        <v>707.43770510844718</v>
      </c>
      <c r="AJ60">
        <f t="shared" si="8"/>
        <v>705.64892240464542</v>
      </c>
      <c r="AK60">
        <f t="shared" si="8"/>
        <v>703.86013970084377</v>
      </c>
      <c r="AL60">
        <f t="shared" si="8"/>
        <v>702.07135699704213</v>
      </c>
      <c r="AM60">
        <f t="shared" si="8"/>
        <v>700.28257429324049</v>
      </c>
      <c r="AN60">
        <f t="shared" si="8"/>
        <v>698.49379158943884</v>
      </c>
      <c r="AO60">
        <f t="shared" si="8"/>
        <v>696.7050088856372</v>
      </c>
      <c r="AP60">
        <f t="shared" si="8"/>
        <v>694.91622618183555</v>
      </c>
      <c r="AQ60">
        <f t="shared" si="9"/>
        <v>693.1274434780338</v>
      </c>
      <c r="AR60">
        <f t="shared" si="9"/>
        <v>702.21813564825425</v>
      </c>
      <c r="AS60">
        <f t="shared" si="9"/>
        <v>707.22313168823962</v>
      </c>
      <c r="AT60">
        <f t="shared" si="10"/>
        <v>706.36171297293595</v>
      </c>
    </row>
    <row r="61" spans="1:46" x14ac:dyDescent="0.3">
      <c r="A61">
        <v>0.4</v>
      </c>
      <c r="B61">
        <f t="shared" si="3"/>
        <v>5.3420775769610627</v>
      </c>
      <c r="C61">
        <f t="shared" si="4"/>
        <v>5.3506589336767494</v>
      </c>
      <c r="D61">
        <f t="shared" si="4"/>
        <v>5.351679302315171</v>
      </c>
      <c r="E61">
        <f t="shared" si="4"/>
        <v>5.353809190258124</v>
      </c>
      <c r="F61">
        <f t="shared" si="4"/>
        <v>5.3580757679382351</v>
      </c>
      <c r="G61">
        <f t="shared" si="4"/>
        <v>5.3580757679382351</v>
      </c>
      <c r="H61">
        <f t="shared" si="4"/>
        <v>5.3580757679382351</v>
      </c>
      <c r="I61">
        <f t="shared" si="4"/>
        <v>5.3580757679382351</v>
      </c>
      <c r="J61">
        <f t="shared" si="4"/>
        <v>5.3580757679382351</v>
      </c>
      <c r="K61">
        <f t="shared" si="4"/>
        <v>5.3580757679382351</v>
      </c>
      <c r="L61">
        <f t="shared" si="4"/>
        <v>5.3580757679382351</v>
      </c>
      <c r="M61">
        <f t="shared" si="4"/>
        <v>5.3580757679382351</v>
      </c>
      <c r="N61">
        <f t="shared" si="4"/>
        <v>5.3580757679382351</v>
      </c>
      <c r="O61">
        <f t="shared" si="4"/>
        <v>5.3580757679382351</v>
      </c>
      <c r="P61">
        <f t="shared" si="4"/>
        <v>5.3580757679382351</v>
      </c>
      <c r="Q61">
        <f t="shared" si="4"/>
        <v>5.3580757679382351</v>
      </c>
      <c r="R61">
        <f t="shared" si="4"/>
        <v>5.3580757679382351</v>
      </c>
      <c r="S61">
        <f t="shared" si="5"/>
        <v>5.2539381416494564</v>
      </c>
      <c r="T61">
        <f t="shared" si="5"/>
        <v>5.1889909816781392</v>
      </c>
      <c r="U61">
        <f t="shared" si="5"/>
        <v>5.1361392238806838</v>
      </c>
      <c r="V61">
        <f t="shared" si="6"/>
        <v>5.0440008362575117</v>
      </c>
      <c r="W61">
        <f t="shared" si="2"/>
        <v>0.95</v>
      </c>
      <c r="Y61">
        <v>0.4</v>
      </c>
      <c r="Z61">
        <f t="shared" si="7"/>
        <v>723.5367494426622</v>
      </c>
      <c r="AA61">
        <f t="shared" si="8"/>
        <v>720.96895913062031</v>
      </c>
      <c r="AB61">
        <f t="shared" si="8"/>
        <v>719.29197605187539</v>
      </c>
      <c r="AC61">
        <f t="shared" si="8"/>
        <v>717.72535692064878</v>
      </c>
      <c r="AD61">
        <f t="shared" si="8"/>
        <v>716.38161862745551</v>
      </c>
      <c r="AE61">
        <f t="shared" si="8"/>
        <v>714.59283592365387</v>
      </c>
      <c r="AF61">
        <f t="shared" si="8"/>
        <v>712.80405321985222</v>
      </c>
      <c r="AG61">
        <f t="shared" si="8"/>
        <v>711.01527051605058</v>
      </c>
      <c r="AH61">
        <f t="shared" si="8"/>
        <v>709.22648781224893</v>
      </c>
      <c r="AI61">
        <f t="shared" si="8"/>
        <v>707.43770510844706</v>
      </c>
      <c r="AJ61">
        <f t="shared" si="8"/>
        <v>705.64892240464542</v>
      </c>
      <c r="AK61">
        <f t="shared" si="8"/>
        <v>703.86013970084377</v>
      </c>
      <c r="AL61">
        <f t="shared" si="8"/>
        <v>702.07135699704213</v>
      </c>
      <c r="AM61">
        <f t="shared" si="8"/>
        <v>700.28257429324049</v>
      </c>
      <c r="AN61">
        <f t="shared" si="8"/>
        <v>698.49379158943884</v>
      </c>
      <c r="AO61">
        <f t="shared" si="8"/>
        <v>696.7050088856372</v>
      </c>
      <c r="AP61">
        <f t="shared" si="8"/>
        <v>694.91622618183555</v>
      </c>
      <c r="AQ61">
        <f t="shared" si="9"/>
        <v>703.98965770759833</v>
      </c>
      <c r="AR61">
        <f t="shared" si="9"/>
        <v>708.97490334746783</v>
      </c>
      <c r="AS61">
        <f t="shared" si="9"/>
        <v>712.78185616152791</v>
      </c>
      <c r="AT61">
        <f t="shared" si="10"/>
        <v>711.90721520974284</v>
      </c>
    </row>
    <row r="62" spans="1:46" x14ac:dyDescent="0.3">
      <c r="A62">
        <v>0.5</v>
      </c>
      <c r="B62">
        <f t="shared" si="3"/>
        <v>5.3415875136214179</v>
      </c>
      <c r="C62">
        <f t="shared" si="4"/>
        <v>5.3501587416190448</v>
      </c>
      <c r="D62">
        <f t="shared" si="4"/>
        <v>5.3506655834202004</v>
      </c>
      <c r="E62">
        <f t="shared" si="4"/>
        <v>5.3516895753950546</v>
      </c>
      <c r="F62">
        <f t="shared" si="4"/>
        <v>5.3538160328743336</v>
      </c>
      <c r="G62">
        <f t="shared" si="4"/>
        <v>5.3580757679382351</v>
      </c>
      <c r="H62">
        <f t="shared" si="4"/>
        <v>5.3580757679382351</v>
      </c>
      <c r="I62">
        <f t="shared" si="4"/>
        <v>5.3580757679382351</v>
      </c>
      <c r="J62">
        <f t="shared" si="4"/>
        <v>5.358075767938236</v>
      </c>
      <c r="K62">
        <f t="shared" si="4"/>
        <v>5.358075767938236</v>
      </c>
      <c r="L62">
        <f t="shared" si="4"/>
        <v>5.3580757679382351</v>
      </c>
      <c r="M62">
        <f t="shared" si="4"/>
        <v>5.3580757679382351</v>
      </c>
      <c r="N62">
        <f t="shared" si="4"/>
        <v>5.3580757679382351</v>
      </c>
      <c r="O62">
        <f t="shared" si="4"/>
        <v>5.3580757679382351</v>
      </c>
      <c r="P62">
        <f t="shared" si="4"/>
        <v>5.3580757679382351</v>
      </c>
      <c r="Q62">
        <f t="shared" si="4"/>
        <v>5.3580757679382351</v>
      </c>
      <c r="R62">
        <f t="shared" si="4"/>
        <v>5.2541036025079579</v>
      </c>
      <c r="S62">
        <f t="shared" si="5"/>
        <v>5.1892581331889103</v>
      </c>
      <c r="T62">
        <f t="shared" si="5"/>
        <v>5.1365836329762811</v>
      </c>
      <c r="U62">
        <f t="shared" si="5"/>
        <v>5.0867042804585019</v>
      </c>
      <c r="V62">
        <f t="shared" si="6"/>
        <v>4.9958737498739501</v>
      </c>
      <c r="W62">
        <f t="shared" si="2"/>
        <v>0.9375</v>
      </c>
      <c r="Y62">
        <v>0.5</v>
      </c>
      <c r="Z62">
        <f t="shared" si="7"/>
        <v>723.5367494426622</v>
      </c>
      <c r="AA62">
        <f t="shared" si="8"/>
        <v>720.91519361724875</v>
      </c>
      <c r="AB62">
        <f t="shared" si="8"/>
        <v>719.1833842486127</v>
      </c>
      <c r="AC62">
        <f t="shared" si="8"/>
        <v>717.50426146381983</v>
      </c>
      <c r="AD62">
        <f t="shared" si="8"/>
        <v>715.93728796924142</v>
      </c>
      <c r="AE62">
        <f t="shared" si="8"/>
        <v>714.59283592365387</v>
      </c>
      <c r="AF62">
        <f t="shared" si="8"/>
        <v>712.80405321985222</v>
      </c>
      <c r="AG62">
        <f t="shared" si="8"/>
        <v>711.01527051605058</v>
      </c>
      <c r="AH62">
        <f t="shared" si="8"/>
        <v>709.22648781224882</v>
      </c>
      <c r="AI62">
        <f t="shared" si="8"/>
        <v>707.43770510844718</v>
      </c>
      <c r="AJ62">
        <f t="shared" si="8"/>
        <v>705.64892240464542</v>
      </c>
      <c r="AK62">
        <f t="shared" si="8"/>
        <v>703.86013970084377</v>
      </c>
      <c r="AL62">
        <f t="shared" si="8"/>
        <v>702.07135699704213</v>
      </c>
      <c r="AM62">
        <f t="shared" si="8"/>
        <v>700.28257429324049</v>
      </c>
      <c r="AN62">
        <f t="shared" si="8"/>
        <v>698.49379158943884</v>
      </c>
      <c r="AO62">
        <f t="shared" si="8"/>
        <v>696.7050088856372</v>
      </c>
      <c r="AP62">
        <f t="shared" si="8"/>
        <v>705.76118225565904</v>
      </c>
      <c r="AQ62">
        <f t="shared" si="9"/>
        <v>710.73585086618186</v>
      </c>
      <c r="AR62">
        <f t="shared" si="9"/>
        <v>714.50982231055889</v>
      </c>
      <c r="AS62">
        <f t="shared" si="9"/>
        <v>717.9787279447944</v>
      </c>
      <c r="AT62">
        <f t="shared" si="10"/>
        <v>717.1345761183178</v>
      </c>
    </row>
    <row r="63" spans="1:46" x14ac:dyDescent="0.3">
      <c r="A63">
        <v>0.6</v>
      </c>
      <c r="B63">
        <f t="shared" si="3"/>
        <v>5.3413541072639035</v>
      </c>
      <c r="C63">
        <f t="shared" si="4"/>
        <v>5.3499338687486313</v>
      </c>
      <c r="D63">
        <f t="shared" si="4"/>
        <v>5.3501687428252094</v>
      </c>
      <c r="E63">
        <f t="shared" si="4"/>
        <v>5.350684279864967</v>
      </c>
      <c r="F63">
        <f t="shared" si="4"/>
        <v>5.3516998153693409</v>
      </c>
      <c r="G63">
        <f t="shared" si="4"/>
        <v>5.3538228645387367</v>
      </c>
      <c r="H63">
        <f t="shared" si="4"/>
        <v>5.3580757679382351</v>
      </c>
      <c r="I63">
        <f t="shared" si="4"/>
        <v>5.3580757679382351</v>
      </c>
      <c r="J63">
        <f t="shared" si="4"/>
        <v>5.3580757679382351</v>
      </c>
      <c r="K63">
        <f t="shared" si="4"/>
        <v>5.3580757679382351</v>
      </c>
      <c r="L63">
        <f t="shared" si="4"/>
        <v>5.3580757679382351</v>
      </c>
      <c r="M63">
        <f t="shared" si="4"/>
        <v>5.3580757679382351</v>
      </c>
      <c r="N63">
        <f t="shared" si="4"/>
        <v>5.3580757679382351</v>
      </c>
      <c r="O63">
        <f t="shared" si="4"/>
        <v>5.3580757679382351</v>
      </c>
      <c r="P63">
        <f t="shared" si="4"/>
        <v>5.3580757679382351</v>
      </c>
      <c r="Q63">
        <f t="shared" si="4"/>
        <v>5.2542688034129137</v>
      </c>
      <c r="R63">
        <f t="shared" si="4"/>
        <v>5.1895247327062259</v>
      </c>
      <c r="S63">
        <f t="shared" si="5"/>
        <v>5.137096143780199</v>
      </c>
      <c r="T63">
        <f t="shared" si="5"/>
        <v>5.0873303773741938</v>
      </c>
      <c r="U63">
        <f t="shared" si="5"/>
        <v>5.0382229694526073</v>
      </c>
      <c r="V63">
        <f t="shared" si="6"/>
        <v>4.9469097136609017</v>
      </c>
      <c r="W63">
        <f t="shared" si="2"/>
        <v>0.92500000000000004</v>
      </c>
      <c r="Y63">
        <v>0.6</v>
      </c>
      <c r="Z63">
        <f t="shared" si="7"/>
        <v>723.5367494426622</v>
      </c>
      <c r="AA63">
        <f t="shared" si="8"/>
        <v>720.88812122746947</v>
      </c>
      <c r="AB63">
        <f t="shared" si="8"/>
        <v>719.1301434103533</v>
      </c>
      <c r="AC63">
        <f t="shared" si="8"/>
        <v>717.39655230494532</v>
      </c>
      <c r="AD63">
        <f t="shared" si="8"/>
        <v>715.71654688902208</v>
      </c>
      <c r="AE63">
        <f t="shared" si="8"/>
        <v>714.14921787174023</v>
      </c>
      <c r="AF63">
        <f t="shared" si="8"/>
        <v>712.80405321985222</v>
      </c>
      <c r="AG63">
        <f t="shared" si="8"/>
        <v>711.01527051605058</v>
      </c>
      <c r="AH63">
        <f t="shared" si="8"/>
        <v>709.22648781224893</v>
      </c>
      <c r="AI63">
        <f t="shared" si="8"/>
        <v>707.43770510844706</v>
      </c>
      <c r="AJ63">
        <f t="shared" si="8"/>
        <v>705.64892240464542</v>
      </c>
      <c r="AK63">
        <f t="shared" si="8"/>
        <v>703.86013970084377</v>
      </c>
      <c r="AL63">
        <f t="shared" si="8"/>
        <v>702.07135699704213</v>
      </c>
      <c r="AM63">
        <f t="shared" si="8"/>
        <v>700.28257429324049</v>
      </c>
      <c r="AN63">
        <f t="shared" si="8"/>
        <v>698.49379158943884</v>
      </c>
      <c r="AO63">
        <f t="shared" si="8"/>
        <v>707.53273399403815</v>
      </c>
      <c r="AP63">
        <f t="shared" si="8"/>
        <v>712.49682745147015</v>
      </c>
      <c r="AQ63">
        <f t="shared" si="9"/>
        <v>716.24506584931964</v>
      </c>
      <c r="AR63">
        <f t="shared" si="9"/>
        <v>719.68880307881579</v>
      </c>
      <c r="AS63">
        <f t="shared" si="9"/>
        <v>723.13734836786386</v>
      </c>
      <c r="AT63">
        <f t="shared" si="10"/>
        <v>722.27870057379312</v>
      </c>
    </row>
    <row r="64" spans="1:46" x14ac:dyDescent="0.3">
      <c r="A64">
        <v>0.7</v>
      </c>
      <c r="B64">
        <f t="shared" si="3"/>
        <v>5.3412566220479496</v>
      </c>
      <c r="C64">
        <f t="shared" si="4"/>
        <v>5.3498271111656202</v>
      </c>
      <c r="D64">
        <f t="shared" si="4"/>
        <v>5.3499453712494711</v>
      </c>
      <c r="E64">
        <f t="shared" si="4"/>
        <v>5.350191610986041</v>
      </c>
      <c r="F64">
        <f t="shared" si="4"/>
        <v>5.3507029161167159</v>
      </c>
      <c r="G64">
        <f t="shared" si="4"/>
        <v>5.3517100389606904</v>
      </c>
      <c r="H64">
        <f t="shared" si="4"/>
        <v>5.3538296852509815</v>
      </c>
      <c r="I64">
        <f t="shared" si="4"/>
        <v>5.3580757679382351</v>
      </c>
      <c r="J64">
        <f t="shared" si="4"/>
        <v>5.358075767938236</v>
      </c>
      <c r="K64">
        <f t="shared" si="4"/>
        <v>5.358075767938236</v>
      </c>
      <c r="L64">
        <f t="shared" si="4"/>
        <v>5.3580757679382351</v>
      </c>
      <c r="M64">
        <f t="shared" si="4"/>
        <v>5.3580757679382351</v>
      </c>
      <c r="N64">
        <f t="shared" si="4"/>
        <v>5.3580757679382351</v>
      </c>
      <c r="O64">
        <f t="shared" si="4"/>
        <v>5.3580757679382351</v>
      </c>
      <c r="P64">
        <f t="shared" si="4"/>
        <v>5.2544337443897451</v>
      </c>
      <c r="Q64">
        <f t="shared" si="4"/>
        <v>5.1897909181246229</v>
      </c>
      <c r="R64">
        <f t="shared" si="4"/>
        <v>5.137607501572151</v>
      </c>
      <c r="S64">
        <f t="shared" si="5"/>
        <v>5.0880187640362271</v>
      </c>
      <c r="T64">
        <f t="shared" si="5"/>
        <v>5.0390031428300661</v>
      </c>
      <c r="U64">
        <f t="shared" si="5"/>
        <v>4.989578690423687</v>
      </c>
      <c r="V64">
        <f t="shared" si="6"/>
        <v>4.8975157071338682</v>
      </c>
      <c r="W64">
        <f t="shared" si="2"/>
        <v>0.91249999999999998</v>
      </c>
      <c r="Y64">
        <v>0.7</v>
      </c>
      <c r="Z64">
        <f t="shared" si="7"/>
        <v>723.5367494426622</v>
      </c>
      <c r="AA64">
        <f t="shared" si="8"/>
        <v>720.87519608002458</v>
      </c>
      <c r="AB64">
        <f t="shared" si="8"/>
        <v>719.10332481275373</v>
      </c>
      <c r="AC64">
        <f t="shared" si="8"/>
        <v>717.34374860656408</v>
      </c>
      <c r="AD64">
        <f t="shared" si="8"/>
        <v>715.60971810392834</v>
      </c>
      <c r="AE64">
        <f t="shared" si="8"/>
        <v>713.92883059977817</v>
      </c>
      <c r="AF64">
        <f t="shared" si="8"/>
        <v>712.36114663183571</v>
      </c>
      <c r="AG64">
        <f t="shared" si="8"/>
        <v>711.01527051605058</v>
      </c>
      <c r="AH64">
        <f t="shared" si="8"/>
        <v>709.22648781224882</v>
      </c>
      <c r="AI64">
        <f t="shared" si="8"/>
        <v>707.43770510844718</v>
      </c>
      <c r="AJ64">
        <f t="shared" si="8"/>
        <v>705.64892240464542</v>
      </c>
      <c r="AK64">
        <f t="shared" si="8"/>
        <v>703.86013970084377</v>
      </c>
      <c r="AL64">
        <f t="shared" si="8"/>
        <v>702.07135699704213</v>
      </c>
      <c r="AM64">
        <f t="shared" si="8"/>
        <v>700.28257429324049</v>
      </c>
      <c r="AN64">
        <f t="shared" si="8"/>
        <v>709.3043128418991</v>
      </c>
      <c r="AO64">
        <f t="shared" si="8"/>
        <v>714.25784726678228</v>
      </c>
      <c r="AP64">
        <f t="shared" si="8"/>
        <v>717.98040772937998</v>
      </c>
      <c r="AQ64">
        <f t="shared" si="9"/>
        <v>721.40563958132122</v>
      </c>
      <c r="AR64">
        <f t="shared" si="9"/>
        <v>724.83137198769919</v>
      </c>
      <c r="AS64">
        <f t="shared" si="9"/>
        <v>728.28386562009689</v>
      </c>
      <c r="AT64">
        <f t="shared" si="10"/>
        <v>727.45516894205844</v>
      </c>
    </row>
    <row r="65" spans="1:46" x14ac:dyDescent="0.3">
      <c r="A65">
        <v>0.8</v>
      </c>
      <c r="B65">
        <f t="shared" si="3"/>
        <v>5.3412173096869351</v>
      </c>
      <c r="C65">
        <f t="shared" si="4"/>
        <v>5.3497966768371201</v>
      </c>
      <c r="D65">
        <f t="shared" si="4"/>
        <v>5.3498393488109608</v>
      </c>
      <c r="E65">
        <f t="shared" si="4"/>
        <v>5.3499701433485338</v>
      </c>
      <c r="F65">
        <f t="shared" si="4"/>
        <v>5.3502144055476553</v>
      </c>
      <c r="G65">
        <f t="shared" si="4"/>
        <v>5.3507215116622016</v>
      </c>
      <c r="H65">
        <f t="shared" si="4"/>
        <v>5.35172024616858</v>
      </c>
      <c r="I65">
        <f t="shared" si="4"/>
        <v>5.3538364950286415</v>
      </c>
      <c r="J65">
        <f t="shared" si="4"/>
        <v>5.3580757679382351</v>
      </c>
      <c r="K65">
        <f t="shared" si="4"/>
        <v>5.3580757679382351</v>
      </c>
      <c r="L65">
        <f t="shared" si="4"/>
        <v>5.3580757679382351</v>
      </c>
      <c r="M65">
        <f t="shared" si="4"/>
        <v>5.3580757679382351</v>
      </c>
      <c r="N65">
        <f t="shared" si="4"/>
        <v>5.3580757679382351</v>
      </c>
      <c r="O65">
        <f t="shared" si="4"/>
        <v>5.2545984258398883</v>
      </c>
      <c r="P65">
        <f t="shared" si="4"/>
        <v>5.1900566898532547</v>
      </c>
      <c r="Q65">
        <f t="shared" si="4"/>
        <v>5.1381178145472974</v>
      </c>
      <c r="R65">
        <f t="shared" si="4"/>
        <v>5.0887055932697427</v>
      </c>
      <c r="S65">
        <f t="shared" si="5"/>
        <v>5.039843670739117</v>
      </c>
      <c r="T65">
        <f t="shared" si="5"/>
        <v>4.9905064230399638</v>
      </c>
      <c r="U65">
        <f t="shared" si="5"/>
        <v>4.9408473779570414</v>
      </c>
      <c r="V65">
        <f t="shared" si="6"/>
        <v>4.8476617051400277</v>
      </c>
      <c r="W65">
        <f t="shared" si="2"/>
        <v>0.9</v>
      </c>
      <c r="Y65">
        <v>0.8</v>
      </c>
      <c r="Z65">
        <f t="shared" si="7"/>
        <v>723.5367494426622</v>
      </c>
      <c r="AA65">
        <f t="shared" si="8"/>
        <v>720.86833129084607</v>
      </c>
      <c r="AB65">
        <f t="shared" si="8"/>
        <v>719.09052293046773</v>
      </c>
      <c r="AC65">
        <f t="shared" si="8"/>
        <v>717.31713863943537</v>
      </c>
      <c r="AD65">
        <f t="shared" si="8"/>
        <v>715.55735041885544</v>
      </c>
      <c r="AE65">
        <f t="shared" si="8"/>
        <v>713.82287964312866</v>
      </c>
      <c r="AF65">
        <f t="shared" si="8"/>
        <v>712.14111260160405</v>
      </c>
      <c r="AG65">
        <f t="shared" si="8"/>
        <v>710.5730742513548</v>
      </c>
      <c r="AH65">
        <f t="shared" si="8"/>
        <v>709.22648781224893</v>
      </c>
      <c r="AI65">
        <f t="shared" si="8"/>
        <v>707.43770510844706</v>
      </c>
      <c r="AJ65">
        <f t="shared" si="8"/>
        <v>705.64892240464542</v>
      </c>
      <c r="AK65">
        <f t="shared" si="8"/>
        <v>703.86013970084377</v>
      </c>
      <c r="AL65">
        <f t="shared" si="8"/>
        <v>702.07135699704213</v>
      </c>
      <c r="AM65">
        <f t="shared" si="8"/>
        <v>711.07591875750211</v>
      </c>
      <c r="AN65">
        <f t="shared" si="8"/>
        <v>716.01891022505788</v>
      </c>
      <c r="AO65">
        <f t="shared" si="8"/>
        <v>719.71585876400229</v>
      </c>
      <c r="AP65">
        <f t="shared" si="8"/>
        <v>723.12261856965745</v>
      </c>
      <c r="AQ65">
        <f t="shared" si="9"/>
        <v>726.53207969511857</v>
      </c>
      <c r="AR65">
        <f t="shared" si="9"/>
        <v>729.96240196891654</v>
      </c>
      <c r="AS65">
        <f t="shared" si="9"/>
        <v>733.49884344794111</v>
      </c>
      <c r="AT65">
        <f t="shared" si="10"/>
        <v>732.65563845825363</v>
      </c>
    </row>
    <row r="66" spans="1:46" x14ac:dyDescent="0.3">
      <c r="A66">
        <v>0.9</v>
      </c>
      <c r="B66">
        <f t="shared" si="3"/>
        <v>5.3412156712993983</v>
      </c>
      <c r="C66">
        <f t="shared" si="4"/>
        <v>5.3497860371591157</v>
      </c>
      <c r="D66">
        <f t="shared" si="4"/>
        <v>5.349809156507396</v>
      </c>
      <c r="E66">
        <f t="shared" si="4"/>
        <v>5.3498650480039487</v>
      </c>
      <c r="F66">
        <f t="shared" si="4"/>
        <v>5.3499948248625433</v>
      </c>
      <c r="G66">
        <f t="shared" si="4"/>
        <v>5.350237147351339</v>
      </c>
      <c r="H66">
        <f t="shared" si="4"/>
        <v>5.3507400665529161</v>
      </c>
      <c r="I66">
        <f t="shared" si="4"/>
        <v>5.3517304370192758</v>
      </c>
      <c r="J66">
        <f t="shared" si="4"/>
        <v>5.3538432938892324</v>
      </c>
      <c r="K66">
        <f t="shared" si="4"/>
        <v>5.358075767938236</v>
      </c>
      <c r="L66">
        <f t="shared" si="4"/>
        <v>5.3580757679382351</v>
      </c>
      <c r="M66">
        <f t="shared" si="4"/>
        <v>5.3580757679382351</v>
      </c>
      <c r="N66">
        <f t="shared" si="4"/>
        <v>5.2547628481635931</v>
      </c>
      <c r="O66">
        <f t="shared" si="4"/>
        <v>5.1903220485142834</v>
      </c>
      <c r="P66">
        <f t="shared" si="4"/>
        <v>5.138627084470885</v>
      </c>
      <c r="Q66">
        <f t="shared" si="4"/>
        <v>5.0893909649312459</v>
      </c>
      <c r="R66">
        <f t="shared" si="4"/>
        <v>5.0406820562310104</v>
      </c>
      <c r="S66">
        <f t="shared" si="5"/>
        <v>4.9914936993632102</v>
      </c>
      <c r="T66">
        <f t="shared" si="5"/>
        <v>4.9419186439569929</v>
      </c>
      <c r="U66">
        <f t="shared" si="5"/>
        <v>4.8916294007854164</v>
      </c>
      <c r="V66">
        <f t="shared" si="6"/>
        <v>4.7974820475859667</v>
      </c>
      <c r="W66">
        <f t="shared" si="2"/>
        <v>0.88749999999999996</v>
      </c>
      <c r="Y66">
        <v>0.9</v>
      </c>
      <c r="Z66">
        <f t="shared" si="7"/>
        <v>723.5367494426622</v>
      </c>
      <c r="AA66">
        <f t="shared" si="8"/>
        <v>720.86539843588571</v>
      </c>
      <c r="AB66">
        <f t="shared" si="8"/>
        <v>719.08371688515092</v>
      </c>
      <c r="AC66">
        <f t="shared" si="8"/>
        <v>717.30443843477588</v>
      </c>
      <c r="AD66">
        <f t="shared" si="8"/>
        <v>715.53094742559051</v>
      </c>
      <c r="AE66">
        <f t="shared" si="8"/>
        <v>713.7709467102211</v>
      </c>
      <c r="AF66">
        <f t="shared" si="8"/>
        <v>712.03603693439595</v>
      </c>
      <c r="AG66">
        <f t="shared" si="8"/>
        <v>710.35339289723072</v>
      </c>
      <c r="AH66">
        <f t="shared" si="8"/>
        <v>708.78500073212467</v>
      </c>
      <c r="AI66">
        <f t="shared" si="8"/>
        <v>707.43770510844718</v>
      </c>
      <c r="AJ66">
        <f t="shared" si="8"/>
        <v>705.64892240464542</v>
      </c>
      <c r="AK66">
        <f t="shared" si="8"/>
        <v>703.86013970084377</v>
      </c>
      <c r="AL66">
        <f t="shared" si="8"/>
        <v>712.84755169910795</v>
      </c>
      <c r="AM66">
        <f t="shared" si="8"/>
        <v>717.78001626149546</v>
      </c>
      <c r="AN66">
        <f t="shared" si="8"/>
        <v>721.45141873502632</v>
      </c>
      <c r="AO66">
        <f t="shared" si="8"/>
        <v>724.83974983248675</v>
      </c>
      <c r="AP66">
        <f t="shared" si="8"/>
        <v>728.2329920274866</v>
      </c>
      <c r="AQ66">
        <f t="shared" si="9"/>
        <v>731.64763567772854</v>
      </c>
      <c r="AR66">
        <f t="shared" si="9"/>
        <v>735.16202765445462</v>
      </c>
      <c r="AS66">
        <f t="shared" si="9"/>
        <v>738.73515528557311</v>
      </c>
      <c r="AT66">
        <f t="shared" si="10"/>
        <v>737.92172819404175</v>
      </c>
    </row>
    <row r="67" spans="1:46" x14ac:dyDescent="0.3">
      <c r="A67">
        <v>1</v>
      </c>
      <c r="B67">
        <f t="shared" si="3"/>
        <v>5.3412236752020021</v>
      </c>
      <c r="C67">
        <f t="shared" si="4"/>
        <v>5.3498029529215803</v>
      </c>
      <c r="D67">
        <f t="shared" si="4"/>
        <v>5.3497986294962496</v>
      </c>
      <c r="E67">
        <f t="shared" si="4"/>
        <v>5.3498352005549243</v>
      </c>
      <c r="F67">
        <f t="shared" si="4"/>
        <v>5.3498906482387198</v>
      </c>
      <c r="G67">
        <f t="shared" si="4"/>
        <v>5.3500194373653951</v>
      </c>
      <c r="H67">
        <f t="shared" si="4"/>
        <v>5.3502598364743461</v>
      </c>
      <c r="I67">
        <f t="shared" si="4"/>
        <v>5.350758580871342</v>
      </c>
      <c r="J67">
        <f t="shared" si="4"/>
        <v>5.3517406115389603</v>
      </c>
      <c r="K67">
        <f t="shared" si="4"/>
        <v>5.3538500818502408</v>
      </c>
      <c r="L67">
        <f t="shared" si="4"/>
        <v>5.3580757679382351</v>
      </c>
      <c r="M67">
        <f t="shared" si="4"/>
        <v>5.2549270117605182</v>
      </c>
      <c r="N67">
        <f t="shared" si="4"/>
        <v>5.1905869947286689</v>
      </c>
      <c r="O67">
        <f t="shared" si="4"/>
        <v>5.1391353132683779</v>
      </c>
      <c r="P67">
        <f t="shared" si="4"/>
        <v>5.0900748815721428</v>
      </c>
      <c r="Q67">
        <f t="shared" si="4"/>
        <v>5.0415183979431459</v>
      </c>
      <c r="R67">
        <f t="shared" si="4"/>
        <v>4.9924783701361335</v>
      </c>
      <c r="S67">
        <f t="shared" si="5"/>
        <v>4.9430491932014231</v>
      </c>
      <c r="T67">
        <f t="shared" si="5"/>
        <v>4.8928442980315543</v>
      </c>
      <c r="U67">
        <f t="shared" si="5"/>
        <v>4.8422156819071818</v>
      </c>
      <c r="V67">
        <f t="shared" si="6"/>
        <v>4.7468712104013129</v>
      </c>
      <c r="W67">
        <f t="shared" si="2"/>
        <v>0.875</v>
      </c>
      <c r="Y67">
        <v>1</v>
      </c>
      <c r="Z67">
        <f t="shared" si="7"/>
        <v>723.5367494426622</v>
      </c>
      <c r="AA67">
        <f t="shared" si="8"/>
        <v>720.863479858245</v>
      </c>
      <c r="AB67">
        <f t="shared" si="8"/>
        <v>719.08081086371351</v>
      </c>
      <c r="AC67">
        <f t="shared" si="8"/>
        <v>717.2976797327525</v>
      </c>
      <c r="AD67">
        <f t="shared" si="8"/>
        <v>715.51834807971466</v>
      </c>
      <c r="AE67">
        <f t="shared" si="8"/>
        <v>713.74474897176833</v>
      </c>
      <c r="AF67">
        <f t="shared" si="8"/>
        <v>711.98453749564317</v>
      </c>
      <c r="AG67">
        <f t="shared" si="8"/>
        <v>710.24918998633507</v>
      </c>
      <c r="AH67">
        <f t="shared" si="8"/>
        <v>708.56567148938905</v>
      </c>
      <c r="AI67">
        <f t="shared" si="8"/>
        <v>706.99692607596955</v>
      </c>
      <c r="AJ67">
        <f t="shared" si="8"/>
        <v>705.64892240464542</v>
      </c>
      <c r="AK67">
        <f t="shared" si="8"/>
        <v>714.61921162503847</v>
      </c>
      <c r="AL67">
        <f t="shared" si="8"/>
        <v>719.54116531135014</v>
      </c>
      <c r="AM67">
        <f t="shared" si="8"/>
        <v>723.18708744153957</v>
      </c>
      <c r="AN67">
        <f t="shared" si="8"/>
        <v>726.55703307279839</v>
      </c>
      <c r="AO67">
        <f t="shared" si="8"/>
        <v>729.93411829378783</v>
      </c>
      <c r="AP67">
        <f t="shared" si="8"/>
        <v>733.33312290210131</v>
      </c>
      <c r="AQ67">
        <f t="shared" si="9"/>
        <v>736.831969051398</v>
      </c>
      <c r="AR67">
        <f t="shared" si="9"/>
        <v>740.38308728113907</v>
      </c>
      <c r="AS67">
        <f t="shared" si="9"/>
        <v>744.05077116158975</v>
      </c>
      <c r="AT67">
        <f t="shared" si="10"/>
        <v>743.22292459527216</v>
      </c>
    </row>
    <row r="68" spans="1:46" x14ac:dyDescent="0.3">
      <c r="A68">
        <v>1.1000000000000001</v>
      </c>
      <c r="B68">
        <f t="shared" si="3"/>
        <v>5.3412452812877742</v>
      </c>
      <c r="C68">
        <f t="shared" si="4"/>
        <v>5.3498156740415181</v>
      </c>
      <c r="D68">
        <f t="shared" si="4"/>
        <v>5.3498154804152787</v>
      </c>
      <c r="E68">
        <f t="shared" si="4"/>
        <v>5.3498248299582603</v>
      </c>
      <c r="F68">
        <f t="shared" si="4"/>
        <v>5.3498611420983453</v>
      </c>
      <c r="G68">
        <f t="shared" si="4"/>
        <v>5.3499161714399328</v>
      </c>
      <c r="H68">
        <f t="shared" si="4"/>
        <v>5.3500439809977021</v>
      </c>
      <c r="I68">
        <f t="shared" si="4"/>
        <v>5.3502824730269811</v>
      </c>
      <c r="J68">
        <f t="shared" si="4"/>
        <v>5.3507770546997513</v>
      </c>
      <c r="K68">
        <f t="shared" si="4"/>
        <v>5.351750769753771</v>
      </c>
      <c r="L68">
        <f t="shared" si="4"/>
        <v>5.2508720080206244</v>
      </c>
      <c r="M68">
        <f t="shared" si="4"/>
        <v>5.1908515291165065</v>
      </c>
      <c r="N68">
        <f t="shared" si="4"/>
        <v>5.1396425028619115</v>
      </c>
      <c r="O68">
        <f t="shared" si="4"/>
        <v>5.0907573458878197</v>
      </c>
      <c r="P68">
        <f t="shared" si="4"/>
        <v>5.042352700125794</v>
      </c>
      <c r="Q68">
        <f t="shared" si="4"/>
        <v>4.9934605337126081</v>
      </c>
      <c r="R68">
        <f t="shared" si="4"/>
        <v>4.9441767262745957</v>
      </c>
      <c r="S68">
        <f t="shared" si="5"/>
        <v>4.8941181712264328</v>
      </c>
      <c r="T68">
        <f t="shared" si="5"/>
        <v>4.8435721885811045</v>
      </c>
      <c r="U68">
        <f t="shared" si="5"/>
        <v>4.7922770697466222</v>
      </c>
      <c r="V68">
        <f t="shared" si="6"/>
        <v>4.6959341276032838</v>
      </c>
      <c r="W68">
        <f t="shared" si="2"/>
        <v>0.86250000000000004</v>
      </c>
      <c r="Y68">
        <v>1.1000000000000001</v>
      </c>
      <c r="Z68">
        <f t="shared" si="7"/>
        <v>723.5367494426622</v>
      </c>
      <c r="AA68">
        <f t="shared" si="8"/>
        <v>720.86299022231196</v>
      </c>
      <c r="AB68">
        <f t="shared" si="8"/>
        <v>719.07890332356976</v>
      </c>
      <c r="AC68">
        <f t="shared" si="8"/>
        <v>717.29479565278882</v>
      </c>
      <c r="AD68">
        <f t="shared" si="8"/>
        <v>715.51163635198657</v>
      </c>
      <c r="AE68">
        <f t="shared" si="8"/>
        <v>713.73224963614598</v>
      </c>
      <c r="AF68">
        <f t="shared" si="8"/>
        <v>711.95854329982922</v>
      </c>
      <c r="AG68">
        <f t="shared" si="8"/>
        <v>710.19812278663323</v>
      </c>
      <c r="AH68">
        <f t="shared" si="8"/>
        <v>708.46233880753971</v>
      </c>
      <c r="AI68">
        <f t="shared" si="8"/>
        <v>706.77794838080592</v>
      </c>
      <c r="AJ68">
        <f t="shared" si="8"/>
        <v>715.95082637374276</v>
      </c>
      <c r="AK68">
        <f t="shared" si="8"/>
        <v>721.30235730996719</v>
      </c>
      <c r="AL68">
        <f t="shared" si="8"/>
        <v>724.92286468292389</v>
      </c>
      <c r="AM68">
        <f t="shared" si="8"/>
        <v>728.27446800935547</v>
      </c>
      <c r="AN68">
        <f t="shared" si="8"/>
        <v>731.63545802025044</v>
      </c>
      <c r="AO68">
        <f t="shared" si="8"/>
        <v>735.01887268615587</v>
      </c>
      <c r="AP68">
        <f t="shared" si="8"/>
        <v>738.50220777399761</v>
      </c>
      <c r="AQ68">
        <f t="shared" si="9"/>
        <v>742.03782799352973</v>
      </c>
      <c r="AR68">
        <f t="shared" si="9"/>
        <v>745.68344912023724</v>
      </c>
      <c r="AS68">
        <f t="shared" si="9"/>
        <v>749.3917779134074</v>
      </c>
      <c r="AT68">
        <f t="shared" si="10"/>
        <v>748.59356617919423</v>
      </c>
    </row>
    <row r="69" spans="1:46" x14ac:dyDescent="0.3">
      <c r="A69">
        <v>1.2</v>
      </c>
      <c r="B69">
        <f t="shared" si="3"/>
        <v>5.3412646895256053</v>
      </c>
      <c r="C69">
        <f t="shared" si="4"/>
        <v>5.3498439523904153</v>
      </c>
      <c r="D69">
        <f t="shared" si="4"/>
        <v>5.349828162600347</v>
      </c>
      <c r="E69">
        <f t="shared" si="4"/>
        <v>5.3498416454101818</v>
      </c>
      <c r="F69">
        <f t="shared" si="4"/>
        <v>5.3498509262197249</v>
      </c>
      <c r="G69">
        <f t="shared" si="4"/>
        <v>5.3498870032626202</v>
      </c>
      <c r="H69">
        <f t="shared" si="4"/>
        <v>5.3499416177795407</v>
      </c>
      <c r="I69">
        <f t="shared" si="4"/>
        <v>5.3500684559339966</v>
      </c>
      <c r="J69">
        <f t="shared" si="4"/>
        <v>5.3503050571192734</v>
      </c>
      <c r="K69">
        <f t="shared" si="4"/>
        <v>5.2479740241869655</v>
      </c>
      <c r="L69">
        <f t="shared" si="4"/>
        <v>5.1848007960485942</v>
      </c>
      <c r="M69">
        <f t="shared" si="4"/>
        <v>5.13593625201087</v>
      </c>
      <c r="N69">
        <f t="shared" si="4"/>
        <v>5.0914383605693594</v>
      </c>
      <c r="O69">
        <f t="shared" si="4"/>
        <v>5.0431849671639695</v>
      </c>
      <c r="P69">
        <f t="shared" si="4"/>
        <v>4.9944401954771314</v>
      </c>
      <c r="Q69">
        <f t="shared" si="4"/>
        <v>4.9453013421169842</v>
      </c>
      <c r="R69">
        <f t="shared" si="4"/>
        <v>4.895388632555929</v>
      </c>
      <c r="S69">
        <f t="shared" si="5"/>
        <v>4.8449875545333523</v>
      </c>
      <c r="T69">
        <f t="shared" si="5"/>
        <v>4.7937758518231286</v>
      </c>
      <c r="U69">
        <f t="shared" si="5"/>
        <v>4.7421223677314215</v>
      </c>
      <c r="V69">
        <f t="shared" si="6"/>
        <v>4.6445625919741467</v>
      </c>
      <c r="W69">
        <f t="shared" si="2"/>
        <v>0.85</v>
      </c>
      <c r="Y69">
        <v>1.2</v>
      </c>
      <c r="Z69">
        <f t="shared" si="7"/>
        <v>723.5367494426622</v>
      </c>
      <c r="AA69">
        <f t="shared" si="8"/>
        <v>720.86228366120076</v>
      </c>
      <c r="AB69">
        <f t="shared" si="8"/>
        <v>719.07841694487081</v>
      </c>
      <c r="AC69">
        <f t="shared" si="8"/>
        <v>717.29289600373363</v>
      </c>
      <c r="AD69">
        <f t="shared" si="8"/>
        <v>715.50877403459788</v>
      </c>
      <c r="AE69">
        <f t="shared" si="8"/>
        <v>713.72558449945552</v>
      </c>
      <c r="AF69">
        <f t="shared" si="8"/>
        <v>711.94614312932924</v>
      </c>
      <c r="AG69">
        <f t="shared" si="8"/>
        <v>710.17233042803355</v>
      </c>
      <c r="AH69">
        <f t="shared" si="8"/>
        <v>708.41170259468595</v>
      </c>
      <c r="AI69">
        <f t="shared" si="8"/>
        <v>717.40039058815091</v>
      </c>
      <c r="AJ69">
        <f t="shared" si="8"/>
        <v>722.40489336233975</v>
      </c>
      <c r="AK69">
        <f t="shared" si="8"/>
        <v>726.21938389166326</v>
      </c>
      <c r="AL69">
        <f t="shared" si="8"/>
        <v>729.99205436132286</v>
      </c>
      <c r="AM69">
        <f t="shared" si="8"/>
        <v>733.33701074864541</v>
      </c>
      <c r="AN69">
        <f t="shared" si="8"/>
        <v>736.70488443829163</v>
      </c>
      <c r="AO69">
        <f t="shared" si="8"/>
        <v>740.17275266268371</v>
      </c>
      <c r="AP69">
        <f t="shared" si="8"/>
        <v>743.69290799113799</v>
      </c>
      <c r="AQ69">
        <f t="shared" si="9"/>
        <v>747.32300369532254</v>
      </c>
      <c r="AR69">
        <f t="shared" si="9"/>
        <v>751.00926433799657</v>
      </c>
      <c r="AS69">
        <f t="shared" si="9"/>
        <v>754.81383783400861</v>
      </c>
      <c r="AT69">
        <f t="shared" si="10"/>
        <v>754.00129861091011</v>
      </c>
    </row>
    <row r="70" spans="1:46" x14ac:dyDescent="0.3">
      <c r="A70">
        <v>1.3</v>
      </c>
      <c r="B70">
        <f t="shared" si="3"/>
        <v>5.3412917777684186</v>
      </c>
      <c r="C70">
        <f t="shared" si="4"/>
        <v>5.3498622337326029</v>
      </c>
      <c r="D70">
        <f t="shared" si="4"/>
        <v>5.3498563022843113</v>
      </c>
      <c r="E70">
        <f t="shared" si="4"/>
        <v>5.3498542961267948</v>
      </c>
      <c r="F70">
        <f t="shared" si="4"/>
        <v>5.3498677058488049</v>
      </c>
      <c r="G70">
        <f t="shared" si="4"/>
        <v>5.3498769404931092</v>
      </c>
      <c r="H70">
        <f t="shared" si="4"/>
        <v>5.3499127842500984</v>
      </c>
      <c r="I70">
        <f t="shared" si="4"/>
        <v>5.3499669874638309</v>
      </c>
      <c r="J70">
        <f t="shared" si="4"/>
        <v>5.247434470517705</v>
      </c>
      <c r="K70">
        <f t="shared" si="4"/>
        <v>5.183630554003666</v>
      </c>
      <c r="L70">
        <f t="shared" si="4"/>
        <v>5.1333906282414761</v>
      </c>
      <c r="M70">
        <f t="shared" si="4"/>
        <v>5.085812565930933</v>
      </c>
      <c r="N70">
        <f t="shared" si="4"/>
        <v>5.0398091364217432</v>
      </c>
      <c r="O70">
        <f t="shared" si="4"/>
        <v>4.9954173609437937</v>
      </c>
      <c r="P70">
        <f t="shared" si="4"/>
        <v>4.946423047378433</v>
      </c>
      <c r="Q70">
        <f t="shared" si="4"/>
        <v>4.8966557811884606</v>
      </c>
      <c r="R70">
        <f t="shared" si="4"/>
        <v>4.8463991312649028</v>
      </c>
      <c r="S70">
        <f t="shared" si="5"/>
        <v>4.7953332230455521</v>
      </c>
      <c r="T70">
        <f t="shared" si="5"/>
        <v>4.7437615870783567</v>
      </c>
      <c r="U70">
        <f t="shared" si="5"/>
        <v>4.6914320687451836</v>
      </c>
      <c r="V70">
        <f t="shared" si="6"/>
        <v>4.592854402717264</v>
      </c>
      <c r="W70">
        <f t="shared" si="2"/>
        <v>0.83750000000000002</v>
      </c>
      <c r="Y70">
        <v>1.3</v>
      </c>
      <c r="Z70">
        <f t="shared" si="7"/>
        <v>723.5367494426622</v>
      </c>
      <c r="AA70">
        <f t="shared" si="8"/>
        <v>720.86239014213118</v>
      </c>
      <c r="AB70">
        <f t="shared" si="8"/>
        <v>719.07770976646543</v>
      </c>
      <c r="AC70">
        <f t="shared" si="8"/>
        <v>717.29241206741983</v>
      </c>
      <c r="AD70">
        <f t="shared" si="8"/>
        <v>715.50688221292683</v>
      </c>
      <c r="AE70">
        <f t="shared" si="8"/>
        <v>713.72274375986819</v>
      </c>
      <c r="AF70">
        <f t="shared" si="8"/>
        <v>711.93952420373762</v>
      </c>
      <c r="AG70">
        <f t="shared" si="8"/>
        <v>710.1600285808604</v>
      </c>
      <c r="AH70">
        <f t="shared" si="8"/>
        <v>719.09398904997727</v>
      </c>
      <c r="AI70">
        <f t="shared" si="8"/>
        <v>724.01244178255035</v>
      </c>
      <c r="AJ70">
        <f t="shared" si="8"/>
        <v>727.63444536717338</v>
      </c>
      <c r="AK70">
        <f t="shared" si="8"/>
        <v>731.05214915534066</v>
      </c>
      <c r="AL70">
        <f t="shared" si="8"/>
        <v>734.60010072357454</v>
      </c>
      <c r="AM70">
        <f t="shared" si="8"/>
        <v>738.39115758226717</v>
      </c>
      <c r="AN70">
        <f t="shared" si="8"/>
        <v>741.84360299285822</v>
      </c>
      <c r="AO70">
        <f t="shared" si="8"/>
        <v>745.34833592682526</v>
      </c>
      <c r="AP70">
        <f t="shared" si="8"/>
        <v>748.96293805720825</v>
      </c>
      <c r="AQ70">
        <f t="shared" si="9"/>
        <v>752.6336777221195</v>
      </c>
      <c r="AR70">
        <f t="shared" si="9"/>
        <v>756.41612206786488</v>
      </c>
      <c r="AS70">
        <f t="shared" si="9"/>
        <v>760.26250273366531</v>
      </c>
      <c r="AT70">
        <f t="shared" si="10"/>
        <v>759.4794552000667</v>
      </c>
    </row>
    <row r="71" spans="1:46" x14ac:dyDescent="0.3">
      <c r="A71">
        <v>1.4</v>
      </c>
      <c r="B71">
        <f t="shared" si="3"/>
        <v>5.341313805201553</v>
      </c>
      <c r="C71">
        <f t="shared" si="4"/>
        <v>5.3498930714760657</v>
      </c>
      <c r="D71">
        <f t="shared" si="4"/>
        <v>5.3498745083608608</v>
      </c>
      <c r="E71">
        <f t="shared" si="4"/>
        <v>5.3498823085168201</v>
      </c>
      <c r="F71">
        <f t="shared" si="4"/>
        <v>5.3498803249768931</v>
      </c>
      <c r="G71">
        <f t="shared" si="4"/>
        <v>5.349893683996358</v>
      </c>
      <c r="H71">
        <f t="shared" si="4"/>
        <v>5.3499028729957185</v>
      </c>
      <c r="I71">
        <f t="shared" si="4"/>
        <v>5.2474429605294697</v>
      </c>
      <c r="J71">
        <f t="shared" si="4"/>
        <v>5.1835580920293225</v>
      </c>
      <c r="K71">
        <f t="shared" si="4"/>
        <v>5.1331970042275232</v>
      </c>
      <c r="L71">
        <f t="shared" si="4"/>
        <v>5.0850679460892776</v>
      </c>
      <c r="M71">
        <f t="shared" si="4"/>
        <v>5.0375972448515025</v>
      </c>
      <c r="N71">
        <f t="shared" si="4"/>
        <v>4.9900960954012064</v>
      </c>
      <c r="O71">
        <f t="shared" si="4"/>
        <v>4.9433420113191913</v>
      </c>
      <c r="P71">
        <f t="shared" si="4"/>
        <v>4.897919624788857</v>
      </c>
      <c r="Q71">
        <f t="shared" si="4"/>
        <v>4.8478070182558755</v>
      </c>
      <c r="R71">
        <f t="shared" si="4"/>
        <v>4.7968864341852502</v>
      </c>
      <c r="S71">
        <f t="shared" si="5"/>
        <v>4.7454592800124287</v>
      </c>
      <c r="T71">
        <f t="shared" si="5"/>
        <v>4.6932124017190713</v>
      </c>
      <c r="U71">
        <f t="shared" si="5"/>
        <v>4.6405140194691024</v>
      </c>
      <c r="V71">
        <f t="shared" si="6"/>
        <v>4.5407053038376848</v>
      </c>
      <c r="W71">
        <f t="shared" si="2"/>
        <v>0.82499999999999996</v>
      </c>
      <c r="Y71">
        <v>1.4</v>
      </c>
      <c r="Z71">
        <f t="shared" si="7"/>
        <v>723.5367494426622</v>
      </c>
      <c r="AA71">
        <f t="shared" si="8"/>
        <v>720.86198189120819</v>
      </c>
      <c r="AB71">
        <f t="shared" si="8"/>
        <v>719.07781376058745</v>
      </c>
      <c r="AC71">
        <f t="shared" si="8"/>
        <v>717.29170314756232</v>
      </c>
      <c r="AD71">
        <f t="shared" si="8"/>
        <v>715.5064006909912</v>
      </c>
      <c r="AE71">
        <f t="shared" si="8"/>
        <v>713.7208596976144</v>
      </c>
      <c r="AF71">
        <f t="shared" si="8"/>
        <v>711.93670485880648</v>
      </c>
      <c r="AG71">
        <f t="shared" si="8"/>
        <v>720.84434221409276</v>
      </c>
      <c r="AH71">
        <f t="shared" si="8"/>
        <v>725.73364151041039</v>
      </c>
      <c r="AI71">
        <f t="shared" si="8"/>
        <v>729.29306581647745</v>
      </c>
      <c r="AJ71">
        <f t="shared" si="8"/>
        <v>732.61760361700306</v>
      </c>
      <c r="AK71">
        <f t="shared" si="8"/>
        <v>735.9823368147587</v>
      </c>
      <c r="AL71">
        <f t="shared" si="8"/>
        <v>739.42107044284023</v>
      </c>
      <c r="AM71">
        <f t="shared" si="8"/>
        <v>743.076757667474</v>
      </c>
      <c r="AN71">
        <f t="shared" si="8"/>
        <v>747.00411097004974</v>
      </c>
      <c r="AO71">
        <f t="shared" si="8"/>
        <v>750.60326071156055</v>
      </c>
      <c r="AP71">
        <f t="shared" si="8"/>
        <v>754.25851043461955</v>
      </c>
      <c r="AQ71">
        <f t="shared" si="9"/>
        <v>758.02539679144888</v>
      </c>
      <c r="AR71">
        <f t="shared" si="9"/>
        <v>761.84964918371293</v>
      </c>
      <c r="AS71">
        <f t="shared" si="9"/>
        <v>765.79307322755687</v>
      </c>
      <c r="AT71">
        <f t="shared" si="10"/>
        <v>764.99578380377034</v>
      </c>
    </row>
    <row r="72" spans="1:46" x14ac:dyDescent="0.3">
      <c r="A72">
        <v>1.5</v>
      </c>
      <c r="B72">
        <f t="shared" si="3"/>
        <v>5.3413420316281996</v>
      </c>
      <c r="C72">
        <f t="shared" si="4"/>
        <v>5.3499125592694678</v>
      </c>
      <c r="D72">
        <f t="shared" si="4"/>
        <v>5.3499051906228363</v>
      </c>
      <c r="E72">
        <f t="shared" si="4"/>
        <v>5.3499004379395787</v>
      </c>
      <c r="F72">
        <f t="shared" si="4"/>
        <v>5.3499082104922389</v>
      </c>
      <c r="G72">
        <f t="shared" si="4"/>
        <v>5.3499062714304229</v>
      </c>
      <c r="H72">
        <f t="shared" si="4"/>
        <v>5.2475866785018779</v>
      </c>
      <c r="I72">
        <f t="shared" si="4"/>
        <v>5.1837570113822125</v>
      </c>
      <c r="J72">
        <f t="shared" si="4"/>
        <v>5.1335461325795686</v>
      </c>
      <c r="K72">
        <f t="shared" si="4"/>
        <v>5.0854108509640294</v>
      </c>
      <c r="L72">
        <f t="shared" si="4"/>
        <v>5.037730844967454</v>
      </c>
      <c r="M72">
        <f t="shared" si="4"/>
        <v>4.9896566677263614</v>
      </c>
      <c r="N72">
        <f t="shared" si="4"/>
        <v>4.9414282622235195</v>
      </c>
      <c r="O72">
        <f t="shared" si="4"/>
        <v>4.8928934647901263</v>
      </c>
      <c r="P72">
        <f t="shared" si="4"/>
        <v>4.8450174851726562</v>
      </c>
      <c r="Q72">
        <f t="shared" si="4"/>
        <v>4.7984355847134896</v>
      </c>
      <c r="R72">
        <f t="shared" si="4"/>
        <v>4.747152457701354</v>
      </c>
      <c r="S72">
        <f t="shared" si="5"/>
        <v>4.695050930238807</v>
      </c>
      <c r="T72">
        <f t="shared" si="5"/>
        <v>4.6424336378163957</v>
      </c>
      <c r="U72">
        <f t="shared" si="5"/>
        <v>4.5890523440277686</v>
      </c>
      <c r="V72">
        <f t="shared" si="6"/>
        <v>4.4882081958338214</v>
      </c>
      <c r="W72">
        <f t="shared" si="2"/>
        <v>0.8125</v>
      </c>
      <c r="Y72">
        <v>1.5</v>
      </c>
      <c r="Z72">
        <f t="shared" si="7"/>
        <v>723.5367494426622</v>
      </c>
      <c r="AA72">
        <f t="shared" si="8"/>
        <v>720.86223255082984</v>
      </c>
      <c r="AB72">
        <f t="shared" si="8"/>
        <v>719.07740205809171</v>
      </c>
      <c r="AC72">
        <f t="shared" si="8"/>
        <v>717.29180483480775</v>
      </c>
      <c r="AD72">
        <f t="shared" si="8"/>
        <v>715.50569004051954</v>
      </c>
      <c r="AE72">
        <f t="shared" si="8"/>
        <v>713.72038056110534</v>
      </c>
      <c r="AF72">
        <f t="shared" si="8"/>
        <v>722.60875219574166</v>
      </c>
      <c r="AG72">
        <f t="shared" si="8"/>
        <v>727.48301347953554</v>
      </c>
      <c r="AH72">
        <f t="shared" si="8"/>
        <v>731.00806001674539</v>
      </c>
      <c r="AI72">
        <f t="shared" si="8"/>
        <v>734.29587449038013</v>
      </c>
      <c r="AJ72">
        <f t="shared" si="8"/>
        <v>737.6076896895521</v>
      </c>
      <c r="AK72">
        <f t="shared" si="8"/>
        <v>740.95668230537501</v>
      </c>
      <c r="AL72">
        <f t="shared" si="8"/>
        <v>744.42963768220648</v>
      </c>
      <c r="AM72">
        <f t="shared" si="8"/>
        <v>748.0046117993038</v>
      </c>
      <c r="AN72">
        <f t="shared" si="8"/>
        <v>751.80663163532984</v>
      </c>
      <c r="AO72">
        <f t="shared" si="8"/>
        <v>755.88377081706813</v>
      </c>
      <c r="AP72">
        <f t="shared" si="8"/>
        <v>759.63512919158211</v>
      </c>
      <c r="AQ72">
        <f t="shared" si="9"/>
        <v>763.44383126311118</v>
      </c>
      <c r="AR72">
        <f t="shared" si="9"/>
        <v>767.36507473855409</v>
      </c>
      <c r="AS72">
        <f t="shared" si="9"/>
        <v>771.35117704170693</v>
      </c>
      <c r="AT72">
        <f t="shared" si="10"/>
        <v>770.58323283834636</v>
      </c>
    </row>
    <row r="73" spans="1:46" x14ac:dyDescent="0.3">
      <c r="A73">
        <v>1.6</v>
      </c>
      <c r="B73">
        <f t="shared" si="3"/>
        <v>5.3413645305367252</v>
      </c>
      <c r="C73">
        <f t="shared" si="4"/>
        <v>5.3499438047063235</v>
      </c>
      <c r="D73">
        <f t="shared" si="4"/>
        <v>5.3499245950145875</v>
      </c>
      <c r="E73">
        <f t="shared" si="4"/>
        <v>5.3499309716522383</v>
      </c>
      <c r="F73">
        <f t="shared" si="4"/>
        <v>5.3499262635235096</v>
      </c>
      <c r="G73">
        <f t="shared" si="4"/>
        <v>5.2477635001463367</v>
      </c>
      <c r="H73">
        <f t="shared" si="4"/>
        <v>5.1840225020745789</v>
      </c>
      <c r="I73">
        <f t="shared" si="4"/>
        <v>5.1340286616007687</v>
      </c>
      <c r="J73">
        <f t="shared" si="4"/>
        <v>5.0860220128487041</v>
      </c>
      <c r="K73">
        <f t="shared" si="4"/>
        <v>5.0384018012203891</v>
      </c>
      <c r="L73">
        <f t="shared" si="4"/>
        <v>4.9902946973598912</v>
      </c>
      <c r="M73">
        <f t="shared" si="4"/>
        <v>4.9418537263249345</v>
      </c>
      <c r="N73">
        <f t="shared" si="4"/>
        <v>4.8927499840795754</v>
      </c>
      <c r="O73">
        <f t="shared" si="4"/>
        <v>4.8433985763333647</v>
      </c>
      <c r="P73">
        <f t="shared" si="4"/>
        <v>4.7937030123535784</v>
      </c>
      <c r="Q73">
        <f t="shared" si="4"/>
        <v>4.7446534450010542</v>
      </c>
      <c r="R73">
        <f t="shared" si="4"/>
        <v>4.6968845943132447</v>
      </c>
      <c r="S73">
        <f t="shared" si="5"/>
        <v>4.6444113219972358</v>
      </c>
      <c r="T73">
        <f t="shared" si="5"/>
        <v>4.5911118787118355</v>
      </c>
      <c r="U73">
        <f t="shared" si="5"/>
        <v>4.5373521181216461</v>
      </c>
      <c r="V73">
        <f t="shared" si="6"/>
        <v>4.4352632917591359</v>
      </c>
      <c r="W73">
        <f t="shared" si="2"/>
        <v>0.8</v>
      </c>
      <c r="Y73">
        <v>1.6</v>
      </c>
      <c r="Z73">
        <f t="shared" si="7"/>
        <v>723.5367494426622</v>
      </c>
      <c r="AA73">
        <f t="shared" si="8"/>
        <v>720.86189902700301</v>
      </c>
      <c r="AB73">
        <f t="shared" si="8"/>
        <v>719.07764884973858</v>
      </c>
      <c r="AC73">
        <f t="shared" si="8"/>
        <v>717.29138905402397</v>
      </c>
      <c r="AD73">
        <f t="shared" si="8"/>
        <v>715.50578942969673</v>
      </c>
      <c r="AE73">
        <f t="shared" si="8"/>
        <v>724.3766560228845</v>
      </c>
      <c r="AF73">
        <f t="shared" si="8"/>
        <v>729.2393726810717</v>
      </c>
      <c r="AG73">
        <f t="shared" si="8"/>
        <v>732.7370833440375</v>
      </c>
      <c r="AH73">
        <f t="shared" si="8"/>
        <v>736.00221046931631</v>
      </c>
      <c r="AI73">
        <f t="shared" si="8"/>
        <v>739.28906799056313</v>
      </c>
      <c r="AJ73">
        <f t="shared" si="8"/>
        <v>742.60429515563226</v>
      </c>
      <c r="AK73">
        <f t="shared" si="8"/>
        <v>746.02519062305566</v>
      </c>
      <c r="AL73">
        <f t="shared" si="8"/>
        <v>749.51112075014487</v>
      </c>
      <c r="AM73">
        <f t="shared" si="8"/>
        <v>753.13028691092586</v>
      </c>
      <c r="AN73">
        <f t="shared" si="8"/>
        <v>756.85481766447754</v>
      </c>
      <c r="AO73">
        <f t="shared" si="8"/>
        <v>760.80863604450167</v>
      </c>
      <c r="AP73">
        <f t="shared" si="8"/>
        <v>765.03850845144916</v>
      </c>
      <c r="AQ73">
        <f t="shared" si="9"/>
        <v>768.94416960315993</v>
      </c>
      <c r="AR73">
        <f t="shared" si="9"/>
        <v>772.90810395930612</v>
      </c>
      <c r="AS73">
        <f t="shared" si="9"/>
        <v>776.99194721203207</v>
      </c>
      <c r="AT73">
        <f t="shared" si="10"/>
        <v>776.20983911996279</v>
      </c>
    </row>
    <row r="74" spans="1:46" x14ac:dyDescent="0.3">
      <c r="A74">
        <v>1.7</v>
      </c>
      <c r="B74">
        <f t="shared" si="3"/>
        <v>5.3413928343805974</v>
      </c>
      <c r="C74">
        <f t="shared" si="4"/>
        <v>5.3499634353548862</v>
      </c>
      <c r="D74">
        <f t="shared" si="4"/>
        <v>5.3499556820879315</v>
      </c>
      <c r="E74">
        <f t="shared" si="4"/>
        <v>5.3499502891098807</v>
      </c>
      <c r="F74">
        <f t="shared" si="4"/>
        <v>5.2479482364419754</v>
      </c>
      <c r="G74">
        <f t="shared" si="4"/>
        <v>5.1843040493624937</v>
      </c>
      <c r="H74">
        <f t="shared" si="4"/>
        <v>5.1345432658843881</v>
      </c>
      <c r="I74">
        <f t="shared" si="4"/>
        <v>5.0866982046639215</v>
      </c>
      <c r="J74">
        <f t="shared" si="4"/>
        <v>5.0392041502544478</v>
      </c>
      <c r="K74">
        <f t="shared" si="4"/>
        <v>4.9911979118259371</v>
      </c>
      <c r="L74">
        <f t="shared" si="4"/>
        <v>4.9428113699326843</v>
      </c>
      <c r="M74">
        <f t="shared" si="4"/>
        <v>4.8936743151155495</v>
      </c>
      <c r="N74">
        <f t="shared" si="4"/>
        <v>4.8441128014593948</v>
      </c>
      <c r="O74">
        <f t="shared" si="4"/>
        <v>4.7938539509148423</v>
      </c>
      <c r="P74">
        <f t="shared" si="4"/>
        <v>4.7433283281825451</v>
      </c>
      <c r="Q74">
        <f t="shared" si="4"/>
        <v>4.6924446535119682</v>
      </c>
      <c r="R74">
        <f t="shared" ref="R74:U137" si="11">0.5*(Q73+S73+9.81/$J$38*(AO73-AQ73)-$B$37*$J$41/(2*$J$37)*(Q73*ABS(Q73)+S73*ABS(S73)))</f>
        <v>4.6422018606676714</v>
      </c>
      <c r="S74">
        <f t="shared" si="5"/>
        <v>4.5932291874561253</v>
      </c>
      <c r="T74">
        <f t="shared" si="5"/>
        <v>4.5395497310612489</v>
      </c>
      <c r="U74">
        <f t="shared" si="5"/>
        <v>4.4851004250051387</v>
      </c>
      <c r="V74">
        <f t="shared" si="6"/>
        <v>4.3819589365400757</v>
      </c>
      <c r="W74">
        <f t="shared" si="2"/>
        <v>0.78749999999999998</v>
      </c>
      <c r="Y74">
        <v>1.7</v>
      </c>
      <c r="Z74">
        <f t="shared" si="7"/>
        <v>723.5367494426622</v>
      </c>
      <c r="AA74">
        <f t="shared" si="8"/>
        <v>720.86218329884582</v>
      </c>
      <c r="AB74">
        <f t="shared" si="8"/>
        <v>719.07731119815264</v>
      </c>
      <c r="AC74">
        <f t="shared" si="8"/>
        <v>717.29163239820889</v>
      </c>
      <c r="AD74">
        <f t="shared" si="8"/>
        <v>726.14544823179131</v>
      </c>
      <c r="AE74">
        <f t="shared" si="8"/>
        <v>730.99749386955125</v>
      </c>
      <c r="AF74">
        <f t="shared" si="8"/>
        <v>734.4696539718442</v>
      </c>
      <c r="AG74">
        <f t="shared" si="8"/>
        <v>737.71558749174187</v>
      </c>
      <c r="AH74">
        <f t="shared" si="8"/>
        <v>740.98447294875257</v>
      </c>
      <c r="AI74">
        <f t="shared" si="8"/>
        <v>744.2798727805615</v>
      </c>
      <c r="AJ74">
        <f t="shared" si="8"/>
        <v>747.67641875484549</v>
      </c>
      <c r="AK74">
        <f t="shared" si="8"/>
        <v>751.128810391461</v>
      </c>
      <c r="AL74">
        <f t="shared" si="8"/>
        <v>754.69617279695831</v>
      </c>
      <c r="AM74">
        <f t="shared" si="8"/>
        <v>758.33217085006743</v>
      </c>
      <c r="AN74">
        <f t="shared" si="8"/>
        <v>762.10297149830899</v>
      </c>
      <c r="AO74">
        <f t="shared" si="8"/>
        <v>765.98000840817849</v>
      </c>
      <c r="AP74">
        <f t="shared" ref="AP74:AS137" si="12">0.5*(AO73+AQ73+$J$38/9.81*(Q73-S73)-$B$37*$J$41/(19.62*$J$37)*(Q73*ABS(Q73)-S73*ABS(S73)))</f>
        <v>770.08773827036634</v>
      </c>
      <c r="AQ74">
        <f t="shared" si="9"/>
        <v>774.47216355498847</v>
      </c>
      <c r="AR74">
        <f t="shared" si="9"/>
        <v>778.53379739302181</v>
      </c>
      <c r="AS74">
        <f t="shared" si="9"/>
        <v>782.66114869033822</v>
      </c>
      <c r="AT74">
        <f t="shared" si="10"/>
        <v>781.90823536648873</v>
      </c>
    </row>
    <row r="75" spans="1:46" x14ac:dyDescent="0.3">
      <c r="A75">
        <v>1.8</v>
      </c>
      <c r="B75">
        <f t="shared" si="3"/>
        <v>5.3414152810828366</v>
      </c>
      <c r="C75">
        <f t="shared" ref="C75:Q138" si="13">0.5*(B74+D74+9.81/$J$38*(Z74-AB74)-$B$37*$J$41/(2*$J$37)*(B74*ABS(B74)+D74*ABS(D74)))</f>
        <v>5.3499945642608928</v>
      </c>
      <c r="D75">
        <f t="shared" si="13"/>
        <v>5.3499752280888142</v>
      </c>
      <c r="E75">
        <f t="shared" si="13"/>
        <v>5.2481346744670834</v>
      </c>
      <c r="F75">
        <f t="shared" si="13"/>
        <v>5.1845891932638306</v>
      </c>
      <c r="G75">
        <f t="shared" si="13"/>
        <v>5.135064955113795</v>
      </c>
      <c r="H75">
        <f t="shared" si="13"/>
        <v>5.0873893053183208</v>
      </c>
      <c r="I75">
        <f t="shared" si="13"/>
        <v>5.0400373440647721</v>
      </c>
      <c r="J75">
        <f t="shared" si="13"/>
        <v>4.9921646233099084</v>
      </c>
      <c r="K75">
        <f t="shared" si="13"/>
        <v>4.9438985458663964</v>
      </c>
      <c r="L75">
        <f t="shared" si="13"/>
        <v>4.8948610493315003</v>
      </c>
      <c r="M75">
        <f t="shared" si="13"/>
        <v>4.8453542222473454</v>
      </c>
      <c r="N75">
        <f t="shared" si="13"/>
        <v>4.7950632949854342</v>
      </c>
      <c r="O75">
        <f t="shared" si="13"/>
        <v>4.7443304144128069</v>
      </c>
      <c r="P75">
        <f t="shared" si="13"/>
        <v>4.6928890332158986</v>
      </c>
      <c r="Q75">
        <f t="shared" si="13"/>
        <v>4.641169497399904</v>
      </c>
      <c r="R75">
        <f t="shared" si="11"/>
        <v>4.5890807562511551</v>
      </c>
      <c r="S75">
        <f t="shared" si="5"/>
        <v>4.5376287124063657</v>
      </c>
      <c r="T75">
        <f t="shared" si="5"/>
        <v>4.4874366936826791</v>
      </c>
      <c r="U75">
        <f t="shared" si="5"/>
        <v>4.432599444076871</v>
      </c>
      <c r="V75">
        <f t="shared" si="6"/>
        <v>4.328199746215236</v>
      </c>
      <c r="W75">
        <f t="shared" si="2"/>
        <v>0.77500000000000002</v>
      </c>
      <c r="Y75">
        <v>1.8</v>
      </c>
      <c r="Z75">
        <f t="shared" si="7"/>
        <v>723.5367494426622</v>
      </c>
      <c r="AA75">
        <f t="shared" ref="AA75:AO138" si="14">0.5*(Z74+AB74+$J$38/9.81*(B74-D74)-$B$37*$J$41/(19.62*$J$37)*(B74*ABS(B74)-D74*ABS(D74)))</f>
        <v>720.86186978009027</v>
      </c>
      <c r="AB75">
        <f t="shared" si="14"/>
        <v>719.07759128816099</v>
      </c>
      <c r="AC75">
        <f t="shared" si="14"/>
        <v>727.91448607223981</v>
      </c>
      <c r="AD75">
        <f t="shared" si="14"/>
        <v>732.75608805098761</v>
      </c>
      <c r="AE75">
        <f t="shared" si="14"/>
        <v>736.20318639208392</v>
      </c>
      <c r="AF75">
        <f t="shared" si="14"/>
        <v>739.43082003016627</v>
      </c>
      <c r="AG75">
        <f t="shared" si="14"/>
        <v>742.68350162010711</v>
      </c>
      <c r="AH75">
        <f t="shared" si="14"/>
        <v>745.96254776869273</v>
      </c>
      <c r="AI75">
        <f t="shared" si="14"/>
        <v>749.34166192378711</v>
      </c>
      <c r="AJ75">
        <f t="shared" si="14"/>
        <v>752.7743462221847</v>
      </c>
      <c r="AK75">
        <f t="shared" si="14"/>
        <v>756.31738451153262</v>
      </c>
      <c r="AL75">
        <f t="shared" si="14"/>
        <v>759.91989897965891</v>
      </c>
      <c r="AM75">
        <f t="shared" si="14"/>
        <v>763.63910240793234</v>
      </c>
      <c r="AN75">
        <f t="shared" si="14"/>
        <v>767.42810323117214</v>
      </c>
      <c r="AO75">
        <f t="shared" si="14"/>
        <v>771.35266518509297</v>
      </c>
      <c r="AP75">
        <f t="shared" si="12"/>
        <v>775.38404843304033</v>
      </c>
      <c r="AQ75">
        <f t="shared" si="9"/>
        <v>779.6473941002339</v>
      </c>
      <c r="AR75">
        <f t="shared" si="9"/>
        <v>784.18799911237693</v>
      </c>
      <c r="AS75">
        <f t="shared" si="9"/>
        <v>788.4137670370518</v>
      </c>
      <c r="AT75">
        <f t="shared" si="10"/>
        <v>787.6467598256819</v>
      </c>
    </row>
    <row r="76" spans="1:46" x14ac:dyDescent="0.3">
      <c r="A76">
        <v>1.9</v>
      </c>
      <c r="B76">
        <f t="shared" si="3"/>
        <v>5.3414434048963475</v>
      </c>
      <c r="C76">
        <f t="shared" si="13"/>
        <v>5.350014079196769</v>
      </c>
      <c r="D76">
        <f t="shared" si="13"/>
        <v>5.2483212600898277</v>
      </c>
      <c r="E76">
        <f t="shared" si="13"/>
        <v>5.1848748609238777</v>
      </c>
      <c r="F76">
        <f t="shared" si="13"/>
        <v>5.1355875664567652</v>
      </c>
      <c r="G76">
        <f t="shared" si="13"/>
        <v>5.0880829534426191</v>
      </c>
      <c r="H76">
        <f t="shared" si="13"/>
        <v>5.040876586524317</v>
      </c>
      <c r="I76">
        <f t="shared" si="13"/>
        <v>4.9931450944361506</v>
      </c>
      <c r="J76">
        <f t="shared" si="13"/>
        <v>4.945015462461952</v>
      </c>
      <c r="K76">
        <f t="shared" si="13"/>
        <v>4.8961099955744771</v>
      </c>
      <c r="L76">
        <f t="shared" si="13"/>
        <v>4.8467234354431339</v>
      </c>
      <c r="M76">
        <f t="shared" si="13"/>
        <v>4.7965323660489672</v>
      </c>
      <c r="N76">
        <f t="shared" si="13"/>
        <v>4.7458548537172485</v>
      </c>
      <c r="O76">
        <f t="shared" si="13"/>
        <v>4.6943826428530357</v>
      </c>
      <c r="P76">
        <f t="shared" si="13"/>
        <v>4.6424585539123058</v>
      </c>
      <c r="Q76">
        <f t="shared" si="13"/>
        <v>4.5898174332546722</v>
      </c>
      <c r="R76">
        <f t="shared" si="11"/>
        <v>4.5368878379595463</v>
      </c>
      <c r="S76">
        <f t="shared" si="5"/>
        <v>4.4835784842026642</v>
      </c>
      <c r="T76">
        <f t="shared" si="5"/>
        <v>4.430901804563006</v>
      </c>
      <c r="U76">
        <f t="shared" si="5"/>
        <v>4.3795390879139955</v>
      </c>
      <c r="V76">
        <f t="shared" si="6"/>
        <v>4.2740696642669231</v>
      </c>
      <c r="W76">
        <f t="shared" si="2"/>
        <v>0.76249999999999996</v>
      </c>
      <c r="Y76">
        <v>1.9</v>
      </c>
      <c r="Z76">
        <f t="shared" si="7"/>
        <v>723.5367494426622</v>
      </c>
      <c r="AA76">
        <f t="shared" si="14"/>
        <v>720.86216062514609</v>
      </c>
      <c r="AB76">
        <f t="shared" si="14"/>
        <v>729.68361323114743</v>
      </c>
      <c r="AC76">
        <f t="shared" si="14"/>
        <v>734.51483719580517</v>
      </c>
      <c r="AD76">
        <f t="shared" si="14"/>
        <v>737.93704266460293</v>
      </c>
      <c r="AE76">
        <f t="shared" si="14"/>
        <v>741.14662872922202</v>
      </c>
      <c r="AF76">
        <f t="shared" si="14"/>
        <v>744.3835878310133</v>
      </c>
      <c r="AG76">
        <f t="shared" si="14"/>
        <v>747.64717322023262</v>
      </c>
      <c r="AH76">
        <f t="shared" si="14"/>
        <v>751.01059395212906</v>
      </c>
      <c r="AI76">
        <f t="shared" si="14"/>
        <v>754.42701320098649</v>
      </c>
      <c r="AJ76">
        <f t="shared" si="14"/>
        <v>757.9525931467557</v>
      </c>
      <c r="AK76">
        <f t="shared" si="14"/>
        <v>761.53535552333483</v>
      </c>
      <c r="AL76">
        <f t="shared" si="14"/>
        <v>765.23021611238482</v>
      </c>
      <c r="AM76">
        <f t="shared" si="14"/>
        <v>768.98578327036819</v>
      </c>
      <c r="AN76">
        <f t="shared" si="14"/>
        <v>772.85896000183118</v>
      </c>
      <c r="AO76">
        <f t="shared" si="14"/>
        <v>776.80280697882495</v>
      </c>
      <c r="AP76">
        <f t="shared" si="12"/>
        <v>780.88285488105907</v>
      </c>
      <c r="AQ76">
        <f t="shared" si="9"/>
        <v>785.0702434957692</v>
      </c>
      <c r="AR76">
        <f t="shared" si="9"/>
        <v>789.49078898454002</v>
      </c>
      <c r="AS76">
        <f t="shared" si="9"/>
        <v>794.19571000946189</v>
      </c>
      <c r="AT76">
        <f t="shared" si="10"/>
        <v>793.45774272438973</v>
      </c>
    </row>
    <row r="77" spans="1:46" x14ac:dyDescent="0.3">
      <c r="A77">
        <v>2</v>
      </c>
      <c r="B77">
        <f t="shared" si="3"/>
        <v>5.3414656730634134</v>
      </c>
      <c r="C77">
        <f t="shared" si="13"/>
        <v>5.2485213833732614</v>
      </c>
      <c r="D77">
        <f t="shared" si="13"/>
        <v>5.1851602729425581</v>
      </c>
      <c r="E77">
        <f t="shared" si="13"/>
        <v>5.1361095813376467</v>
      </c>
      <c r="F77">
        <f t="shared" si="13"/>
        <v>5.0887761019883673</v>
      </c>
      <c r="G77">
        <f t="shared" si="13"/>
        <v>5.0417157645042812</v>
      </c>
      <c r="H77">
        <f t="shared" si="13"/>
        <v>4.9941270605545673</v>
      </c>
      <c r="I77">
        <f t="shared" si="13"/>
        <v>4.9461375126341078</v>
      </c>
      <c r="J77">
        <f t="shared" si="13"/>
        <v>4.8973717895501494</v>
      </c>
      <c r="K77">
        <f t="shared" si="13"/>
        <v>4.8481213846082607</v>
      </c>
      <c r="L77">
        <f t="shared" si="13"/>
        <v>4.7980624272359051</v>
      </c>
      <c r="M77">
        <f t="shared" si="13"/>
        <v>4.7475054137770289</v>
      </c>
      <c r="N77">
        <f t="shared" si="13"/>
        <v>4.6961333972497474</v>
      </c>
      <c r="O77">
        <f t="shared" si="13"/>
        <v>4.6442652604844161</v>
      </c>
      <c r="P77">
        <f t="shared" si="13"/>
        <v>4.5915943984642826</v>
      </c>
      <c r="Q77">
        <f t="shared" si="13"/>
        <v>4.5384627508277324</v>
      </c>
      <c r="R77">
        <f t="shared" si="11"/>
        <v>4.4846060645133896</v>
      </c>
      <c r="S77">
        <f t="shared" si="5"/>
        <v>4.4304509748510013</v>
      </c>
      <c r="T77">
        <f t="shared" si="5"/>
        <v>4.375905889050105</v>
      </c>
      <c r="U77">
        <f t="shared" si="5"/>
        <v>4.3220533802088337</v>
      </c>
      <c r="V77">
        <f t="shared" si="6"/>
        <v>4.2194775892392649</v>
      </c>
      <c r="W77">
        <f t="shared" si="2"/>
        <v>0.75</v>
      </c>
      <c r="Y77">
        <v>2</v>
      </c>
      <c r="Z77">
        <f t="shared" si="7"/>
        <v>723.5367494426622</v>
      </c>
      <c r="AA77">
        <f t="shared" si="14"/>
        <v>731.4513636384529</v>
      </c>
      <c r="AB77">
        <f t="shared" si="14"/>
        <v>736.27366507293823</v>
      </c>
      <c r="AC77">
        <f t="shared" si="14"/>
        <v>739.67106525739359</v>
      </c>
      <c r="AD77">
        <f t="shared" si="14"/>
        <v>742.86269778270719</v>
      </c>
      <c r="AE77">
        <f t="shared" si="14"/>
        <v>746.08409822228953</v>
      </c>
      <c r="AF77">
        <f t="shared" si="14"/>
        <v>749.33247909141414</v>
      </c>
      <c r="AG77">
        <f t="shared" si="14"/>
        <v>752.68066749225204</v>
      </c>
      <c r="AH77">
        <f t="shared" si="14"/>
        <v>756.08170206865259</v>
      </c>
      <c r="AI77">
        <f t="shared" si="14"/>
        <v>759.59154720949391</v>
      </c>
      <c r="AJ77">
        <f t="shared" si="14"/>
        <v>763.15797354344431</v>
      </c>
      <c r="AK77">
        <f t="shared" si="14"/>
        <v>766.83530745991311</v>
      </c>
      <c r="AL77">
        <f t="shared" si="14"/>
        <v>770.57107585401047</v>
      </c>
      <c r="AM77">
        <f t="shared" si="14"/>
        <v>774.41990121195261</v>
      </c>
      <c r="AN77">
        <f t="shared" si="14"/>
        <v>778.33037728743693</v>
      </c>
      <c r="AO77">
        <f t="shared" si="14"/>
        <v>782.3592636879082</v>
      </c>
      <c r="AP77">
        <f t="shared" si="12"/>
        <v>786.45962158726024</v>
      </c>
      <c r="AQ77">
        <f t="shared" si="9"/>
        <v>790.69677017439767</v>
      </c>
      <c r="AR77">
        <f t="shared" si="9"/>
        <v>795.04172454247919</v>
      </c>
      <c r="AS77">
        <f t="shared" si="9"/>
        <v>799.62757701619046</v>
      </c>
      <c r="AT77">
        <f t="shared" si="10"/>
        <v>799.3098183745202</v>
      </c>
    </row>
    <row r="78" spans="1:46" x14ac:dyDescent="0.3">
      <c r="A78">
        <v>2.1</v>
      </c>
      <c r="B78">
        <f t="shared" si="3"/>
        <v>5.2401310786561694</v>
      </c>
      <c r="C78">
        <f t="shared" si="13"/>
        <v>5.1854590061343133</v>
      </c>
      <c r="D78">
        <f t="shared" si="13"/>
        <v>5.1366306055304216</v>
      </c>
      <c r="E78">
        <f t="shared" si="13"/>
        <v>5.0894680015160043</v>
      </c>
      <c r="F78">
        <f t="shared" si="13"/>
        <v>5.0425533734545729</v>
      </c>
      <c r="G78">
        <f t="shared" si="13"/>
        <v>4.9951075005452426</v>
      </c>
      <c r="H78">
        <f t="shared" si="13"/>
        <v>4.9472586316439804</v>
      </c>
      <c r="I78">
        <f t="shared" si="13"/>
        <v>4.8986342603096595</v>
      </c>
      <c r="J78">
        <f t="shared" si="13"/>
        <v>4.8495236462036226</v>
      </c>
      <c r="K78">
        <f t="shared" si="13"/>
        <v>4.7996044766879944</v>
      </c>
      <c r="L78">
        <f t="shared" si="13"/>
        <v>4.749183752477367</v>
      </c>
      <c r="M78">
        <f t="shared" si="13"/>
        <v>4.69794397189313</v>
      </c>
      <c r="N78">
        <f t="shared" si="13"/>
        <v>4.6461964818487926</v>
      </c>
      <c r="O78">
        <f t="shared" si="13"/>
        <v>4.5936260201087773</v>
      </c>
      <c r="P78">
        <f t="shared" si="13"/>
        <v>4.5405507522135018</v>
      </c>
      <c r="Q78">
        <f t="shared" si="13"/>
        <v>4.4866652296470662</v>
      </c>
      <c r="R78">
        <f t="shared" si="11"/>
        <v>4.432310369595994</v>
      </c>
      <c r="S78">
        <f t="shared" si="5"/>
        <v>4.3772227891989486</v>
      </c>
      <c r="T78">
        <f t="shared" si="5"/>
        <v>4.3218271390294207</v>
      </c>
      <c r="U78">
        <f t="shared" si="5"/>
        <v>4.2660953059605786</v>
      </c>
      <c r="V78">
        <f t="shared" si="6"/>
        <v>4.1633816340183483</v>
      </c>
      <c r="W78">
        <f t="shared" si="2"/>
        <v>0.73750000000000004</v>
      </c>
      <c r="Y78">
        <v>2.1</v>
      </c>
      <c r="Z78">
        <f t="shared" si="7"/>
        <v>723.5367494426622</v>
      </c>
      <c r="AA78">
        <f t="shared" si="14"/>
        <v>738.03112581716152</v>
      </c>
      <c r="AB78">
        <f t="shared" si="14"/>
        <v>741.40521743149623</v>
      </c>
      <c r="AC78">
        <f t="shared" si="14"/>
        <v>744.57894906126444</v>
      </c>
      <c r="AD78">
        <f t="shared" si="14"/>
        <v>747.7848762074974</v>
      </c>
      <c r="AE78">
        <f t="shared" si="14"/>
        <v>751.01815165699259</v>
      </c>
      <c r="AF78">
        <f t="shared" si="14"/>
        <v>754.3512536447181</v>
      </c>
      <c r="AG78">
        <f t="shared" si="14"/>
        <v>757.73715189036</v>
      </c>
      <c r="AH78">
        <f t="shared" si="14"/>
        <v>761.23171771316959</v>
      </c>
      <c r="AI78">
        <f t="shared" si="14"/>
        <v>764.78268044485219</v>
      </c>
      <c r="AJ78">
        <f t="shared" si="14"/>
        <v>768.44419755320882</v>
      </c>
      <c r="AK78">
        <f t="shared" si="14"/>
        <v>772.16355786234976</v>
      </c>
      <c r="AL78">
        <f t="shared" si="14"/>
        <v>775.99479981605805</v>
      </c>
      <c r="AM78">
        <f t="shared" si="14"/>
        <v>779.88544608808365</v>
      </c>
      <c r="AN78">
        <f t="shared" si="14"/>
        <v>783.88998905768653</v>
      </c>
      <c r="AO78">
        <f t="shared" si="14"/>
        <v>787.95705441842642</v>
      </c>
      <c r="AP78">
        <f t="shared" si="12"/>
        <v>792.14327844863203</v>
      </c>
      <c r="AQ78">
        <f t="shared" si="9"/>
        <v>796.40172310617857</v>
      </c>
      <c r="AR78">
        <f t="shared" si="9"/>
        <v>800.79749357467392</v>
      </c>
      <c r="AS78">
        <f t="shared" si="9"/>
        <v>805.30808848589436</v>
      </c>
      <c r="AT78">
        <f t="shared" si="10"/>
        <v>804.80135731577718</v>
      </c>
    </row>
    <row r="79" spans="1:46" x14ac:dyDescent="0.3">
      <c r="A79">
        <v>2.2000000000000002</v>
      </c>
      <c r="B79">
        <f t="shared" si="3"/>
        <v>5.126810111634418</v>
      </c>
      <c r="C79">
        <f t="shared" si="13"/>
        <v>5.0863215147568441</v>
      </c>
      <c r="D79">
        <f t="shared" si="13"/>
        <v>5.090158448610576</v>
      </c>
      <c r="E79">
        <f t="shared" si="13"/>
        <v>5.0433890460730364</v>
      </c>
      <c r="F79">
        <f t="shared" si="13"/>
        <v>4.9960856733943526</v>
      </c>
      <c r="G79">
        <f t="shared" si="13"/>
        <v>4.9483773286329082</v>
      </c>
      <c r="H79">
        <f t="shared" si="13"/>
        <v>4.8998944115217373</v>
      </c>
      <c r="I79">
        <f t="shared" si="13"/>
        <v>4.8509242021482075</v>
      </c>
      <c r="J79">
        <f t="shared" si="13"/>
        <v>4.8011464340728356</v>
      </c>
      <c r="K79">
        <f t="shared" si="13"/>
        <v>4.7508656244724756</v>
      </c>
      <c r="L79">
        <f t="shared" si="13"/>
        <v>4.6997657170516955</v>
      </c>
      <c r="M79">
        <f t="shared" si="13"/>
        <v>4.6481545694637845</v>
      </c>
      <c r="N79">
        <f t="shared" si="13"/>
        <v>4.595716344254301</v>
      </c>
      <c r="O79">
        <f t="shared" si="13"/>
        <v>4.5427617290177089</v>
      </c>
      <c r="P79">
        <f t="shared" si="13"/>
        <v>4.4889766578837786</v>
      </c>
      <c r="Q79">
        <f t="shared" si="13"/>
        <v>4.434678435174658</v>
      </c>
      <c r="R79">
        <f t="shared" si="11"/>
        <v>4.3795627301177733</v>
      </c>
      <c r="S79">
        <f t="shared" si="5"/>
        <v>4.3239694448715253</v>
      </c>
      <c r="T79">
        <f t="shared" si="5"/>
        <v>4.2676360060062191</v>
      </c>
      <c r="U79">
        <f t="shared" si="5"/>
        <v>4.2125604190387165</v>
      </c>
      <c r="V79">
        <f t="shared" si="6"/>
        <v>4.1070133070744959</v>
      </c>
      <c r="W79">
        <f t="shared" si="2"/>
        <v>0.72499999999999998</v>
      </c>
      <c r="Y79">
        <v>2.2000000000000002</v>
      </c>
      <c r="Z79">
        <f t="shared" si="7"/>
        <v>723.5367494426622</v>
      </c>
      <c r="AA79">
        <f t="shared" si="14"/>
        <v>737.85170917575965</v>
      </c>
      <c r="AB79">
        <f t="shared" si="14"/>
        <v>746.29536535303248</v>
      </c>
      <c r="AC79">
        <f t="shared" si="14"/>
        <v>749.48588284686787</v>
      </c>
      <c r="AD79">
        <f t="shared" si="14"/>
        <v>752.70411308856865</v>
      </c>
      <c r="AE79">
        <f t="shared" si="14"/>
        <v>756.02219673925572</v>
      </c>
      <c r="AF79">
        <f t="shared" si="14"/>
        <v>759.39305101253797</v>
      </c>
      <c r="AG79">
        <f t="shared" si="14"/>
        <v>762.87248014241788</v>
      </c>
      <c r="AH79">
        <f t="shared" si="14"/>
        <v>766.40822420862651</v>
      </c>
      <c r="AI79">
        <f t="shared" si="14"/>
        <v>770.05437529079677</v>
      </c>
      <c r="AJ79">
        <f t="shared" si="14"/>
        <v>773.75819235944493</v>
      </c>
      <c r="AK79">
        <f t="shared" si="14"/>
        <v>777.5735474207803</v>
      </c>
      <c r="AL79">
        <f t="shared" si="14"/>
        <v>781.44772980292112</v>
      </c>
      <c r="AM79">
        <f t="shared" si="14"/>
        <v>785.43465043231697</v>
      </c>
      <c r="AN79">
        <f t="shared" si="14"/>
        <v>789.48187330409007</v>
      </c>
      <c r="AO79">
        <f t="shared" si="14"/>
        <v>793.64377994387371</v>
      </c>
      <c r="AP79">
        <f t="shared" si="12"/>
        <v>797.86902729096789</v>
      </c>
      <c r="AQ79">
        <f t="shared" si="9"/>
        <v>802.21413298367918</v>
      </c>
      <c r="AR79">
        <f t="shared" si="9"/>
        <v>806.63214623010936</v>
      </c>
      <c r="AS79">
        <f t="shared" si="9"/>
        <v>811.03661247134448</v>
      </c>
      <c r="AT79">
        <f t="shared" si="10"/>
        <v>810.39455096078041</v>
      </c>
    </row>
    <row r="80" spans="1:46" x14ac:dyDescent="0.3">
      <c r="A80">
        <v>2.2999999999999998</v>
      </c>
      <c r="B80">
        <f t="shared" si="3"/>
        <v>5.0221007771179726</v>
      </c>
      <c r="C80">
        <f t="shared" si="13"/>
        <v>4.9834034922253103</v>
      </c>
      <c r="D80">
        <f t="shared" si="13"/>
        <v>4.9935358763285835</v>
      </c>
      <c r="E80">
        <f t="shared" si="13"/>
        <v>4.9970614012249861</v>
      </c>
      <c r="F80">
        <f t="shared" si="13"/>
        <v>4.9494932413920631</v>
      </c>
      <c r="G80">
        <f t="shared" si="13"/>
        <v>4.9011515099555334</v>
      </c>
      <c r="H80">
        <f t="shared" si="13"/>
        <v>4.8523215744714712</v>
      </c>
      <c r="I80">
        <f t="shared" si="13"/>
        <v>4.8026853266291951</v>
      </c>
      <c r="J80">
        <f t="shared" si="13"/>
        <v>4.7525450567337666</v>
      </c>
      <c r="K80">
        <f t="shared" si="13"/>
        <v>4.7015866402346367</v>
      </c>
      <c r="L80">
        <f t="shared" si="13"/>
        <v>4.650115450925469</v>
      </c>
      <c r="M80">
        <f t="shared" si="13"/>
        <v>4.5978170630346984</v>
      </c>
      <c r="N80">
        <f t="shared" si="13"/>
        <v>4.5449987055864192</v>
      </c>
      <c r="O80">
        <f t="shared" si="13"/>
        <v>4.4913457242145709</v>
      </c>
      <c r="P80">
        <f t="shared" si="13"/>
        <v>4.4371680046378943</v>
      </c>
      <c r="Q80">
        <f t="shared" si="13"/>
        <v>4.382152637113073</v>
      </c>
      <c r="R80">
        <f t="shared" si="11"/>
        <v>4.3266160674913063</v>
      </c>
      <c r="S80">
        <f t="shared" si="5"/>
        <v>4.2702550944567053</v>
      </c>
      <c r="T80">
        <f t="shared" si="5"/>
        <v>4.2149201207241678</v>
      </c>
      <c r="U80">
        <f t="shared" si="5"/>
        <v>4.1587209722089815</v>
      </c>
      <c r="V80">
        <f t="shared" si="6"/>
        <v>4.0506408034475641</v>
      </c>
      <c r="W80">
        <f t="shared" si="2"/>
        <v>0.71250000000000002</v>
      </c>
      <c r="Y80">
        <v>2.2999999999999998</v>
      </c>
      <c r="Z80">
        <f t="shared" si="7"/>
        <v>723.5367494426622</v>
      </c>
      <c r="AA80">
        <f t="shared" si="14"/>
        <v>736.82148409935019</v>
      </c>
      <c r="AB80">
        <f t="shared" si="14"/>
        <v>745.90074593216798</v>
      </c>
      <c r="AC80">
        <f t="shared" si="14"/>
        <v>754.39034381441445</v>
      </c>
      <c r="AD80">
        <f t="shared" si="14"/>
        <v>757.69345788170153</v>
      </c>
      <c r="AE80">
        <f t="shared" si="14"/>
        <v>761.04932194245021</v>
      </c>
      <c r="AF80">
        <f t="shared" si="14"/>
        <v>764.51367976327242</v>
      </c>
      <c r="AG80">
        <f t="shared" si="14"/>
        <v>768.03429525281217</v>
      </c>
      <c r="AH80">
        <f t="shared" si="14"/>
        <v>771.66522045381646</v>
      </c>
      <c r="AI80">
        <f t="shared" si="14"/>
        <v>775.35373601887238</v>
      </c>
      <c r="AJ80">
        <f t="shared" si="14"/>
        <v>779.15365032633031</v>
      </c>
      <c r="AK80">
        <f t="shared" si="14"/>
        <v>783.01222615072345</v>
      </c>
      <c r="AL80">
        <f t="shared" si="14"/>
        <v>786.9832078351377</v>
      </c>
      <c r="AM80">
        <f t="shared" si="14"/>
        <v>791.01392994320634</v>
      </c>
      <c r="AN80">
        <f t="shared" si="14"/>
        <v>795.15819471204816</v>
      </c>
      <c r="AO80">
        <f t="shared" si="14"/>
        <v>799.36360650767858</v>
      </c>
      <c r="AP80">
        <f t="shared" si="12"/>
        <v>803.68444010490259</v>
      </c>
      <c r="AQ80">
        <f t="shared" si="9"/>
        <v>808.06937771911123</v>
      </c>
      <c r="AR80">
        <f t="shared" si="9"/>
        <v>812.41725022159812</v>
      </c>
      <c r="AS80">
        <f t="shared" si="9"/>
        <v>816.86372305124007</v>
      </c>
      <c r="AT80">
        <f t="shared" si="10"/>
        <v>816.20271362213145</v>
      </c>
    </row>
    <row r="81" spans="1:46" x14ac:dyDescent="0.3">
      <c r="A81">
        <v>2.4</v>
      </c>
      <c r="B81">
        <f t="shared" si="3"/>
        <v>4.9238701955911148</v>
      </c>
      <c r="C81">
        <f t="shared" si="13"/>
        <v>4.8852455305183415</v>
      </c>
      <c r="D81">
        <f t="shared" si="13"/>
        <v>4.8908240743711957</v>
      </c>
      <c r="E81">
        <f t="shared" si="13"/>
        <v>4.8999941371821256</v>
      </c>
      <c r="F81">
        <f t="shared" si="13"/>
        <v>4.9024053812844794</v>
      </c>
      <c r="G81">
        <f t="shared" si="13"/>
        <v>4.8537154055179519</v>
      </c>
      <c r="H81">
        <f t="shared" si="13"/>
        <v>4.8042204281518011</v>
      </c>
      <c r="I81">
        <f t="shared" si="13"/>
        <v>4.7542205834985749</v>
      </c>
      <c r="J81">
        <f t="shared" si="13"/>
        <v>4.7034037913356723</v>
      </c>
      <c r="K81">
        <f t="shared" si="13"/>
        <v>4.6520731967425037</v>
      </c>
      <c r="L81">
        <f t="shared" si="13"/>
        <v>4.5999162690534181</v>
      </c>
      <c r="M81">
        <f t="shared" si="13"/>
        <v>4.5472377772263135</v>
      </c>
      <c r="N81">
        <f t="shared" si="13"/>
        <v>4.4937244524037778</v>
      </c>
      <c r="O81">
        <f t="shared" si="13"/>
        <v>4.4396827545893833</v>
      </c>
      <c r="P81">
        <f t="shared" si="13"/>
        <v>4.3847991724516548</v>
      </c>
      <c r="Q81">
        <f t="shared" si="13"/>
        <v>4.329382791696478</v>
      </c>
      <c r="R81">
        <f t="shared" si="11"/>
        <v>4.2731218680999703</v>
      </c>
      <c r="S81">
        <f t="shared" si="5"/>
        <v>4.2178416687280844</v>
      </c>
      <c r="T81">
        <f t="shared" si="5"/>
        <v>4.1615518740956006</v>
      </c>
      <c r="U81">
        <f t="shared" si="5"/>
        <v>4.1043376628201074</v>
      </c>
      <c r="V81">
        <f t="shared" si="6"/>
        <v>3.9940542197904163</v>
      </c>
      <c r="W81">
        <f t="shared" si="2"/>
        <v>0.7</v>
      </c>
      <c r="Y81">
        <v>2.4</v>
      </c>
      <c r="Z81">
        <f t="shared" si="7"/>
        <v>723.5367494426622</v>
      </c>
      <c r="AA81">
        <f t="shared" si="14"/>
        <v>736.2037643725364</v>
      </c>
      <c r="AB81">
        <f t="shared" si="14"/>
        <v>744.89587392148951</v>
      </c>
      <c r="AC81">
        <f t="shared" si="14"/>
        <v>754.08676680056158</v>
      </c>
      <c r="AD81">
        <f t="shared" si="14"/>
        <v>762.705945019311</v>
      </c>
      <c r="AE81">
        <f t="shared" si="14"/>
        <v>766.15527776730062</v>
      </c>
      <c r="AF81">
        <f t="shared" si="14"/>
        <v>769.66081646759699</v>
      </c>
      <c r="AG81">
        <f t="shared" si="14"/>
        <v>773.27657925259291</v>
      </c>
      <c r="AH81">
        <f t="shared" si="14"/>
        <v>776.94988129947922</v>
      </c>
      <c r="AI81">
        <f t="shared" si="14"/>
        <v>780.73449251440616</v>
      </c>
      <c r="AJ81">
        <f t="shared" si="14"/>
        <v>784.57770027285426</v>
      </c>
      <c r="AK81">
        <f t="shared" si="14"/>
        <v>788.53318448509492</v>
      </c>
      <c r="AL81">
        <f t="shared" si="14"/>
        <v>792.54825570650758</v>
      </c>
      <c r="AM81">
        <f t="shared" si="14"/>
        <v>796.67654911054524</v>
      </c>
      <c r="AN81">
        <f t="shared" si="14"/>
        <v>800.86544346573339</v>
      </c>
      <c r="AO81">
        <f t="shared" si="14"/>
        <v>805.16863623127199</v>
      </c>
      <c r="AP81">
        <f t="shared" si="12"/>
        <v>809.53376598316186</v>
      </c>
      <c r="AQ81">
        <f t="shared" si="9"/>
        <v>813.85763894429761</v>
      </c>
      <c r="AR81">
        <f t="shared" si="9"/>
        <v>818.26493169637945</v>
      </c>
      <c r="AS81">
        <f t="shared" si="9"/>
        <v>822.85045541436421</v>
      </c>
      <c r="AT81">
        <f t="shared" si="10"/>
        <v>822.15203793096418</v>
      </c>
    </row>
    <row r="82" spans="1:46" x14ac:dyDescent="0.3">
      <c r="A82">
        <v>2.5</v>
      </c>
      <c r="B82">
        <f t="shared" si="3"/>
        <v>4.8292294059057284</v>
      </c>
      <c r="C82">
        <f t="shared" si="13"/>
        <v>4.7902035164685799</v>
      </c>
      <c r="D82">
        <f t="shared" si="13"/>
        <v>4.7922788919902164</v>
      </c>
      <c r="E82">
        <f t="shared" si="13"/>
        <v>4.7966010774792096</v>
      </c>
      <c r="F82">
        <f t="shared" si="13"/>
        <v>4.8045666990295883</v>
      </c>
      <c r="G82">
        <f t="shared" si="13"/>
        <v>4.8057515672551707</v>
      </c>
      <c r="H82">
        <f t="shared" si="13"/>
        <v>4.7558918512138977</v>
      </c>
      <c r="I82">
        <f t="shared" si="13"/>
        <v>4.7052164507194787</v>
      </c>
      <c r="J82">
        <f t="shared" si="13"/>
        <v>4.6540263527672208</v>
      </c>
      <c r="K82">
        <f t="shared" si="13"/>
        <v>4.6020110339663782</v>
      </c>
      <c r="L82">
        <f t="shared" si="13"/>
        <v>4.5494730564793029</v>
      </c>
      <c r="M82">
        <f t="shared" si="13"/>
        <v>4.4961010174118403</v>
      </c>
      <c r="N82">
        <f t="shared" si="13"/>
        <v>4.4421989428287683</v>
      </c>
      <c r="O82">
        <f t="shared" si="13"/>
        <v>4.3874546813152033</v>
      </c>
      <c r="P82">
        <f t="shared" si="13"/>
        <v>4.332173925661337</v>
      </c>
      <c r="Q82">
        <f t="shared" si="13"/>
        <v>4.2760443164219764</v>
      </c>
      <c r="R82">
        <f t="shared" si="11"/>
        <v>4.2208819094589867</v>
      </c>
      <c r="S82">
        <f t="shared" si="5"/>
        <v>4.1646901357520258</v>
      </c>
      <c r="T82">
        <f t="shared" si="5"/>
        <v>4.107467037740034</v>
      </c>
      <c r="U82">
        <f t="shared" si="5"/>
        <v>4.0491418051297536</v>
      </c>
      <c r="V82">
        <f t="shared" si="6"/>
        <v>3.9372159611826487</v>
      </c>
      <c r="W82">
        <f t="shared" si="2"/>
        <v>0.6875</v>
      </c>
      <c r="Y82">
        <v>2.5</v>
      </c>
      <c r="Z82">
        <f t="shared" si="7"/>
        <v>723.5367494426622</v>
      </c>
      <c r="AA82">
        <f t="shared" si="14"/>
        <v>735.93429584541548</v>
      </c>
      <c r="AB82">
        <f t="shared" si="14"/>
        <v>744.37852285902738</v>
      </c>
      <c r="AC82">
        <f t="shared" si="14"/>
        <v>753.19882664239469</v>
      </c>
      <c r="AD82">
        <f t="shared" si="14"/>
        <v>762.52693644305407</v>
      </c>
      <c r="AE82">
        <f t="shared" si="14"/>
        <v>771.28776815846231</v>
      </c>
      <c r="AF82">
        <f t="shared" si="14"/>
        <v>774.88841299577223</v>
      </c>
      <c r="AG82">
        <f t="shared" si="14"/>
        <v>778.54655149079747</v>
      </c>
      <c r="AH82">
        <f t="shared" si="14"/>
        <v>782.31592113905083</v>
      </c>
      <c r="AI82">
        <f t="shared" si="14"/>
        <v>786.14384663644989</v>
      </c>
      <c r="AJ82">
        <f t="shared" si="14"/>
        <v>790.08396846818812</v>
      </c>
      <c r="AK82">
        <f t="shared" si="14"/>
        <v>794.08362397866392</v>
      </c>
      <c r="AL82">
        <f t="shared" si="14"/>
        <v>798.19638279479454</v>
      </c>
      <c r="AM82">
        <f t="shared" si="14"/>
        <v>802.36960218643537</v>
      </c>
      <c r="AN82">
        <f t="shared" si="14"/>
        <v>806.65681196442119</v>
      </c>
      <c r="AO82">
        <f t="shared" si="14"/>
        <v>811.00542893581428</v>
      </c>
      <c r="AP82">
        <f t="shared" si="12"/>
        <v>815.3118824461784</v>
      </c>
      <c r="AQ82">
        <f t="shared" si="9"/>
        <v>819.69959501487108</v>
      </c>
      <c r="AR82">
        <f t="shared" si="9"/>
        <v>824.25483820753107</v>
      </c>
      <c r="AS82">
        <f t="shared" si="9"/>
        <v>828.91627221365184</v>
      </c>
      <c r="AT82">
        <f t="shared" si="10"/>
        <v>828.23460939887025</v>
      </c>
    </row>
    <row r="83" spans="1:46" x14ac:dyDescent="0.3">
      <c r="A83">
        <v>2.6</v>
      </c>
      <c r="B83">
        <f t="shared" si="3"/>
        <v>4.736235925077481</v>
      </c>
      <c r="C83">
        <f t="shared" si="13"/>
        <v>4.6966608565611283</v>
      </c>
      <c r="D83">
        <f t="shared" si="13"/>
        <v>4.6966113965885095</v>
      </c>
      <c r="E83">
        <f t="shared" si="13"/>
        <v>4.6973525849177369</v>
      </c>
      <c r="F83">
        <f t="shared" si="13"/>
        <v>4.7003762726784064</v>
      </c>
      <c r="G83">
        <f t="shared" si="13"/>
        <v>4.7070915222689349</v>
      </c>
      <c r="H83">
        <f t="shared" si="13"/>
        <v>4.7070244496007296</v>
      </c>
      <c r="I83">
        <f t="shared" si="13"/>
        <v>4.6559745691845569</v>
      </c>
      <c r="J83">
        <f t="shared" si="13"/>
        <v>4.6041006442731849</v>
      </c>
      <c r="K83">
        <f t="shared" si="13"/>
        <v>4.551703100228683</v>
      </c>
      <c r="L83">
        <f t="shared" si="13"/>
        <v>4.4984725117701965</v>
      </c>
      <c r="M83">
        <f t="shared" si="13"/>
        <v>4.4447107224335314</v>
      </c>
      <c r="N83">
        <f t="shared" si="13"/>
        <v>4.3901074182921143</v>
      </c>
      <c r="O83">
        <f t="shared" si="13"/>
        <v>4.3349658844729158</v>
      </c>
      <c r="P83">
        <f t="shared" si="13"/>
        <v>4.27897509572262</v>
      </c>
      <c r="Q83">
        <f t="shared" si="13"/>
        <v>4.2239458401875254</v>
      </c>
      <c r="R83">
        <f t="shared" si="11"/>
        <v>4.1678831002698278</v>
      </c>
      <c r="S83">
        <f t="shared" si="5"/>
        <v>4.1107762300782058</v>
      </c>
      <c r="T83">
        <f t="shared" si="5"/>
        <v>4.0524851750554465</v>
      </c>
      <c r="U83">
        <f t="shared" si="5"/>
        <v>3.9935037203196644</v>
      </c>
      <c r="V83">
        <f t="shared" si="6"/>
        <v>3.8799779313401546</v>
      </c>
      <c r="W83">
        <f t="shared" si="2"/>
        <v>0.67500000000000004</v>
      </c>
      <c r="Y83">
        <v>2.6</v>
      </c>
      <c r="Z83">
        <f t="shared" si="7"/>
        <v>723.5367494426622</v>
      </c>
      <c r="AA83">
        <f t="shared" si="14"/>
        <v>735.87860002180935</v>
      </c>
      <c r="AB83">
        <f t="shared" si="14"/>
        <v>744.23396820223923</v>
      </c>
      <c r="AC83">
        <f t="shared" si="14"/>
        <v>752.81391759630162</v>
      </c>
      <c r="AD83">
        <f t="shared" si="14"/>
        <v>761.76758654836112</v>
      </c>
      <c r="AE83">
        <f t="shared" si="14"/>
        <v>771.23815718160813</v>
      </c>
      <c r="AF83">
        <f t="shared" si="14"/>
        <v>780.14372689246284</v>
      </c>
      <c r="AG83">
        <f t="shared" si="14"/>
        <v>783.89789764875798</v>
      </c>
      <c r="AH83">
        <f t="shared" si="14"/>
        <v>787.71058894506643</v>
      </c>
      <c r="AI83">
        <f t="shared" si="14"/>
        <v>791.63540788112948</v>
      </c>
      <c r="AJ83">
        <f t="shared" si="14"/>
        <v>795.61973120249547</v>
      </c>
      <c r="AK83">
        <f t="shared" si="14"/>
        <v>799.71708785890644</v>
      </c>
      <c r="AL83">
        <f t="shared" si="14"/>
        <v>803.87486407348104</v>
      </c>
      <c r="AM83">
        <f t="shared" si="14"/>
        <v>808.14652291445043</v>
      </c>
      <c r="AN83">
        <f t="shared" si="14"/>
        <v>812.47946223757435</v>
      </c>
      <c r="AO83">
        <f t="shared" si="14"/>
        <v>816.77014160424608</v>
      </c>
      <c r="AP83">
        <f t="shared" si="12"/>
        <v>821.14153853195637</v>
      </c>
      <c r="AQ83">
        <f t="shared" si="9"/>
        <v>825.67951746883693</v>
      </c>
      <c r="AR83">
        <f t="shared" si="9"/>
        <v>830.31500438331898</v>
      </c>
      <c r="AS83">
        <f t="shared" si="9"/>
        <v>835.09565537021899</v>
      </c>
      <c r="AT83">
        <f t="shared" si="10"/>
        <v>834.39418826638951</v>
      </c>
    </row>
    <row r="84" spans="1:46" x14ac:dyDescent="0.3">
      <c r="A84">
        <v>2.7</v>
      </c>
      <c r="B84">
        <f t="shared" si="3"/>
        <v>4.64376810630477</v>
      </c>
      <c r="C84">
        <f t="shared" si="13"/>
        <v>4.6035640244188034</v>
      </c>
      <c r="D84">
        <f t="shared" si="13"/>
        <v>4.6023471695035845</v>
      </c>
      <c r="E84">
        <f t="shared" si="13"/>
        <v>4.6009487856759277</v>
      </c>
      <c r="F84">
        <f t="shared" si="13"/>
        <v>4.6003731496760398</v>
      </c>
      <c r="G84">
        <f t="shared" si="13"/>
        <v>4.6020744330808991</v>
      </c>
      <c r="H84">
        <f t="shared" si="13"/>
        <v>4.6075205624874522</v>
      </c>
      <c r="I84">
        <f t="shared" si="13"/>
        <v>4.6061849334675475</v>
      </c>
      <c r="J84">
        <f t="shared" si="13"/>
        <v>4.5539275620409221</v>
      </c>
      <c r="K84">
        <f t="shared" si="13"/>
        <v>4.5008382276833672</v>
      </c>
      <c r="L84">
        <f t="shared" si="13"/>
        <v>4.4472166607383707</v>
      </c>
      <c r="M84">
        <f t="shared" si="13"/>
        <v>4.3927544959076688</v>
      </c>
      <c r="N84">
        <f t="shared" si="13"/>
        <v>4.337752860252734</v>
      </c>
      <c r="O84">
        <f t="shared" si="13"/>
        <v>4.2819025374973014</v>
      </c>
      <c r="P84">
        <f t="shared" si="13"/>
        <v>4.2270100280292366</v>
      </c>
      <c r="Q84">
        <f t="shared" si="13"/>
        <v>4.1710838021005383</v>
      </c>
      <c r="R84">
        <f t="shared" si="11"/>
        <v>4.1141083702512029</v>
      </c>
      <c r="S84">
        <f t="shared" si="5"/>
        <v>4.0559450504268852</v>
      </c>
      <c r="T84">
        <f t="shared" si="5"/>
        <v>3.9970177658290305</v>
      </c>
      <c r="U84">
        <f t="shared" si="5"/>
        <v>3.9371842073955303</v>
      </c>
      <c r="V84">
        <f t="shared" si="6"/>
        <v>3.8223682421229652</v>
      </c>
      <c r="W84">
        <f t="shared" si="2"/>
        <v>0.66249999999999998</v>
      </c>
      <c r="Y84">
        <v>2.7</v>
      </c>
      <c r="Z84">
        <f t="shared" si="7"/>
        <v>723.5367494426622</v>
      </c>
      <c r="AA84">
        <f t="shared" si="14"/>
        <v>735.94533818409468</v>
      </c>
      <c r="AB84">
        <f t="shared" si="14"/>
        <v>744.31029759449154</v>
      </c>
      <c r="AC84">
        <f t="shared" si="14"/>
        <v>752.80505095271621</v>
      </c>
      <c r="AD84">
        <f t="shared" si="14"/>
        <v>761.5197345748237</v>
      </c>
      <c r="AE84">
        <f t="shared" si="14"/>
        <v>770.61003475392977</v>
      </c>
      <c r="AF84">
        <f t="shared" si="14"/>
        <v>780.22546907357901</v>
      </c>
      <c r="AG84">
        <f t="shared" si="14"/>
        <v>789.27790751866746</v>
      </c>
      <c r="AH84">
        <f t="shared" si="14"/>
        <v>793.18746433453191</v>
      </c>
      <c r="AI84">
        <f t="shared" si="14"/>
        <v>797.15650151010016</v>
      </c>
      <c r="AJ84">
        <f t="shared" si="14"/>
        <v>801.23851334114124</v>
      </c>
      <c r="AK84">
        <f t="shared" si="14"/>
        <v>805.38092751271165</v>
      </c>
      <c r="AL84">
        <f t="shared" si="14"/>
        <v>809.63716508734387</v>
      </c>
      <c r="AM84">
        <f t="shared" si="14"/>
        <v>813.95465508689267</v>
      </c>
      <c r="AN84">
        <f t="shared" si="14"/>
        <v>818.22998749667806</v>
      </c>
      <c r="AO84">
        <f t="shared" si="14"/>
        <v>822.58589656405979</v>
      </c>
      <c r="AP84">
        <f t="shared" si="12"/>
        <v>827.10823611532351</v>
      </c>
      <c r="AQ84">
        <f t="shared" si="9"/>
        <v>831.72752300000138</v>
      </c>
      <c r="AR84">
        <f t="shared" si="9"/>
        <v>836.48429337264099</v>
      </c>
      <c r="AS84">
        <f t="shared" si="9"/>
        <v>841.32282102262252</v>
      </c>
      <c r="AT84">
        <f t="shared" si="10"/>
        <v>840.64684685004306</v>
      </c>
    </row>
    <row r="85" spans="1:46" x14ac:dyDescent="0.3">
      <c r="A85">
        <v>2.8</v>
      </c>
      <c r="B85">
        <f t="shared" si="3"/>
        <v>4.5511841506710553</v>
      </c>
      <c r="C85">
        <f t="shared" si="13"/>
        <v>4.510353466060038</v>
      </c>
      <c r="D85">
        <f t="shared" si="13"/>
        <v>4.5084884278920114</v>
      </c>
      <c r="E85">
        <f t="shared" si="13"/>
        <v>4.5059153638981577</v>
      </c>
      <c r="F85">
        <f t="shared" si="13"/>
        <v>4.503202099295831</v>
      </c>
      <c r="G85">
        <f t="shared" si="13"/>
        <v>4.5012923536420102</v>
      </c>
      <c r="H85">
        <f t="shared" si="13"/>
        <v>4.501656247522857</v>
      </c>
      <c r="I85">
        <f t="shared" si="13"/>
        <v>4.5058175820385076</v>
      </c>
      <c r="J85">
        <f t="shared" si="13"/>
        <v>4.503198000607604</v>
      </c>
      <c r="K85">
        <f t="shared" si="13"/>
        <v>4.4497164143387948</v>
      </c>
      <c r="L85">
        <f t="shared" si="13"/>
        <v>4.3953952116454165</v>
      </c>
      <c r="M85">
        <f t="shared" si="13"/>
        <v>4.3405334302120124</v>
      </c>
      <c r="N85">
        <f t="shared" si="13"/>
        <v>4.2848237733889389</v>
      </c>
      <c r="O85">
        <f t="shared" si="13"/>
        <v>4.2300687026774124</v>
      </c>
      <c r="P85">
        <f t="shared" si="13"/>
        <v>4.1742806468753271</v>
      </c>
      <c r="Q85">
        <f t="shared" si="13"/>
        <v>4.1174402491190962</v>
      </c>
      <c r="R85">
        <f t="shared" si="11"/>
        <v>4.0594120462502339</v>
      </c>
      <c r="S85">
        <f t="shared" si="5"/>
        <v>4.0006169745381968</v>
      </c>
      <c r="T85">
        <f t="shared" si="5"/>
        <v>3.9408488681700931</v>
      </c>
      <c r="U85">
        <f t="shared" si="5"/>
        <v>3.8805114795459659</v>
      </c>
      <c r="V85">
        <f t="shared" si="6"/>
        <v>3.7642899892516462</v>
      </c>
      <c r="W85">
        <f t="shared" si="2"/>
        <v>0.65</v>
      </c>
      <c r="Y85">
        <v>2.8</v>
      </c>
      <c r="Z85">
        <f t="shared" si="7"/>
        <v>723.5367494426622</v>
      </c>
      <c r="AA85">
        <f t="shared" si="14"/>
        <v>736.07689385672336</v>
      </c>
      <c r="AB85">
        <f t="shared" si="14"/>
        <v>744.51115425711941</v>
      </c>
      <c r="AC85">
        <f t="shared" si="14"/>
        <v>753.01764041380602</v>
      </c>
      <c r="AD85">
        <f t="shared" si="14"/>
        <v>761.64902327405616</v>
      </c>
      <c r="AE85">
        <f t="shared" si="14"/>
        <v>770.50102579823977</v>
      </c>
      <c r="AF85">
        <f t="shared" si="14"/>
        <v>779.73027655360738</v>
      </c>
      <c r="AG85">
        <f t="shared" si="14"/>
        <v>789.49263215918006</v>
      </c>
      <c r="AH85">
        <f t="shared" si="14"/>
        <v>798.69391526777736</v>
      </c>
      <c r="AI85">
        <f t="shared" si="14"/>
        <v>802.76062103640766</v>
      </c>
      <c r="AJ85">
        <f t="shared" si="14"/>
        <v>806.88771707917545</v>
      </c>
      <c r="AK85">
        <f t="shared" si="14"/>
        <v>811.12858846164238</v>
      </c>
      <c r="AL85">
        <f t="shared" si="14"/>
        <v>815.43070777978403</v>
      </c>
      <c r="AM85">
        <f t="shared" si="14"/>
        <v>819.69081994577164</v>
      </c>
      <c r="AN85">
        <f t="shared" si="14"/>
        <v>824.0314658742443</v>
      </c>
      <c r="AO85">
        <f t="shared" si="14"/>
        <v>828.53858818741514</v>
      </c>
      <c r="AP85">
        <f t="shared" si="12"/>
        <v>833.14248751224352</v>
      </c>
      <c r="AQ85">
        <f t="shared" si="9"/>
        <v>837.88351486528859</v>
      </c>
      <c r="AR85">
        <f t="shared" si="9"/>
        <v>842.6992541234722</v>
      </c>
      <c r="AS85">
        <f t="shared" si="9"/>
        <v>847.64516724752559</v>
      </c>
      <c r="AT85">
        <f t="shared" si="10"/>
        <v>846.9538324426054</v>
      </c>
    </row>
    <row r="86" spans="1:46" x14ac:dyDescent="0.3">
      <c r="A86">
        <v>2.9</v>
      </c>
      <c r="B86">
        <f t="shared" si="3"/>
        <v>4.4581638741671998</v>
      </c>
      <c r="C86">
        <f t="shared" si="13"/>
        <v>4.4166775250620773</v>
      </c>
      <c r="D86">
        <f t="shared" si="13"/>
        <v>4.4144906092643055</v>
      </c>
      <c r="E86">
        <f t="shared" si="13"/>
        <v>4.4112658946822609</v>
      </c>
      <c r="F86">
        <f t="shared" si="13"/>
        <v>4.4073750647725083</v>
      </c>
      <c r="G86">
        <f t="shared" si="13"/>
        <v>4.4033316806826388</v>
      </c>
      <c r="H86">
        <f t="shared" si="13"/>
        <v>4.4000736693484761</v>
      </c>
      <c r="I86">
        <f t="shared" si="13"/>
        <v>4.3990864065590216</v>
      </c>
      <c r="J86">
        <f t="shared" si="13"/>
        <v>4.401947890226249</v>
      </c>
      <c r="K86">
        <f t="shared" si="13"/>
        <v>4.3980294026114644</v>
      </c>
      <c r="L86">
        <f t="shared" si="13"/>
        <v>4.3433072536270378</v>
      </c>
      <c r="M86">
        <f t="shared" si="13"/>
        <v>4.2877381057389856</v>
      </c>
      <c r="N86">
        <f t="shared" si="13"/>
        <v>4.2331204506575668</v>
      </c>
      <c r="O86">
        <f t="shared" si="13"/>
        <v>4.1774707845025185</v>
      </c>
      <c r="P86">
        <f t="shared" si="13"/>
        <v>4.1207661323989715</v>
      </c>
      <c r="Q86">
        <f t="shared" si="13"/>
        <v>4.0628747157284604</v>
      </c>
      <c r="R86">
        <f t="shared" si="11"/>
        <v>4.0042153773388529</v>
      </c>
      <c r="S86">
        <f t="shared" si="5"/>
        <v>3.9445829067090359</v>
      </c>
      <c r="T86">
        <f t="shared" si="5"/>
        <v>3.8843148059213104</v>
      </c>
      <c r="U86">
        <f t="shared" si="5"/>
        <v>3.8232109853633887</v>
      </c>
      <c r="V86">
        <f t="shared" si="6"/>
        <v>3.7057958219257818</v>
      </c>
      <c r="W86">
        <f t="shared" si="2"/>
        <v>0.63749999999999996</v>
      </c>
      <c r="Y86">
        <v>2.9</v>
      </c>
      <c r="Z86">
        <f t="shared" si="7"/>
        <v>723.5367494426622</v>
      </c>
      <c r="AA86">
        <f t="shared" si="14"/>
        <v>736.24359534830103</v>
      </c>
      <c r="AB86">
        <f t="shared" si="14"/>
        <v>744.7779929367947</v>
      </c>
      <c r="AC86">
        <f t="shared" si="14"/>
        <v>753.35491173299522</v>
      </c>
      <c r="AD86">
        <f t="shared" si="14"/>
        <v>761.99967181694103</v>
      </c>
      <c r="AE86">
        <f t="shared" si="14"/>
        <v>770.7700148713626</v>
      </c>
      <c r="AF86">
        <f t="shared" si="14"/>
        <v>779.76157370147132</v>
      </c>
      <c r="AG86">
        <f t="shared" si="14"/>
        <v>789.13194403368493</v>
      </c>
      <c r="AH86">
        <f t="shared" si="14"/>
        <v>799.04318572014347</v>
      </c>
      <c r="AI86">
        <f t="shared" si="14"/>
        <v>808.39521321140217</v>
      </c>
      <c r="AJ86">
        <f t="shared" si="14"/>
        <v>812.62075503856647</v>
      </c>
      <c r="AK86">
        <f t="shared" si="14"/>
        <v>816.90754534843836</v>
      </c>
      <c r="AL86">
        <f t="shared" si="14"/>
        <v>821.15248986858614</v>
      </c>
      <c r="AM86">
        <f t="shared" si="14"/>
        <v>825.47794863572062</v>
      </c>
      <c r="AN86">
        <f t="shared" si="14"/>
        <v>829.96997721814853</v>
      </c>
      <c r="AO86">
        <f t="shared" si="14"/>
        <v>834.55870991803499</v>
      </c>
      <c r="AP86">
        <f t="shared" si="12"/>
        <v>839.28440380749851</v>
      </c>
      <c r="AQ86">
        <f t="shared" si="9"/>
        <v>844.08467679290584</v>
      </c>
      <c r="AR86">
        <f t="shared" si="9"/>
        <v>849.00832870477689</v>
      </c>
      <c r="AS86">
        <f t="shared" si="9"/>
        <v>854.00540369432542</v>
      </c>
      <c r="AT86">
        <f t="shared" si="10"/>
        <v>853.34156853373065</v>
      </c>
    </row>
    <row r="87" spans="1:46" x14ac:dyDescent="0.3">
      <c r="A87">
        <v>3</v>
      </c>
      <c r="B87">
        <f t="shared" si="3"/>
        <v>4.3645157903043659</v>
      </c>
      <c r="C87">
        <f t="shared" si="13"/>
        <v>4.322387707145567</v>
      </c>
      <c r="D87">
        <f t="shared" si="13"/>
        <v>4.3200111109985793</v>
      </c>
      <c r="E87">
        <f t="shared" si="13"/>
        <v>4.3164575917516421</v>
      </c>
      <c r="F87">
        <f t="shared" si="13"/>
        <v>4.3119126009746402</v>
      </c>
      <c r="G87">
        <f t="shared" si="13"/>
        <v>4.306689360817046</v>
      </c>
      <c r="H87">
        <f t="shared" si="13"/>
        <v>4.3013018891357744</v>
      </c>
      <c r="I87">
        <f t="shared" si="13"/>
        <v>4.2966820807066961</v>
      </c>
      <c r="J87">
        <f t="shared" si="13"/>
        <v>4.2943303477269401</v>
      </c>
      <c r="K87">
        <f t="shared" si="13"/>
        <v>4.2958773208230552</v>
      </c>
      <c r="L87">
        <f t="shared" si="13"/>
        <v>4.2906453729952219</v>
      </c>
      <c r="M87">
        <f t="shared" si="13"/>
        <v>4.2361649335894409</v>
      </c>
      <c r="N87">
        <f t="shared" si="13"/>
        <v>4.1806535217786349</v>
      </c>
      <c r="O87">
        <f t="shared" si="13"/>
        <v>4.1240846153804815</v>
      </c>
      <c r="P87">
        <f t="shared" si="13"/>
        <v>4.0663302260946788</v>
      </c>
      <c r="Q87">
        <f t="shared" si="13"/>
        <v>4.0078073497954145</v>
      </c>
      <c r="R87">
        <f t="shared" si="11"/>
        <v>3.9483121219858708</v>
      </c>
      <c r="S87">
        <f t="shared" si="5"/>
        <v>3.8881796161417372</v>
      </c>
      <c r="T87">
        <f t="shared" si="5"/>
        <v>3.8271482202458933</v>
      </c>
      <c r="U87">
        <f t="shared" si="5"/>
        <v>3.7655820753360731</v>
      </c>
      <c r="V87">
        <f t="shared" si="6"/>
        <v>3.6468082668610973</v>
      </c>
      <c r="W87">
        <f t="shared" si="2"/>
        <v>0.625</v>
      </c>
      <c r="Y87">
        <v>3</v>
      </c>
      <c r="Z87">
        <f t="shared" si="7"/>
        <v>723.5367494426622</v>
      </c>
      <c r="AA87">
        <f t="shared" si="14"/>
        <v>736.42783489984765</v>
      </c>
      <c r="AB87">
        <f t="shared" si="14"/>
        <v>745.08059066394355</v>
      </c>
      <c r="AC87">
        <f t="shared" si="14"/>
        <v>753.75875173289364</v>
      </c>
      <c r="AD87">
        <f t="shared" si="14"/>
        <v>762.47494323948058</v>
      </c>
      <c r="AE87">
        <f t="shared" si="14"/>
        <v>771.26020404344081</v>
      </c>
      <c r="AF87">
        <f t="shared" si="14"/>
        <v>780.17168063564679</v>
      </c>
      <c r="AG87">
        <f t="shared" si="14"/>
        <v>789.30494365527591</v>
      </c>
      <c r="AH87">
        <f t="shared" si="14"/>
        <v>798.81852961409913</v>
      </c>
      <c r="AI87">
        <f t="shared" si="14"/>
        <v>808.88055050264438</v>
      </c>
      <c r="AJ87">
        <f t="shared" si="14"/>
        <v>818.38514832929684</v>
      </c>
      <c r="AK87">
        <f t="shared" si="14"/>
        <v>822.61495949390473</v>
      </c>
      <c r="AL87">
        <f t="shared" si="14"/>
        <v>826.92527035083867</v>
      </c>
      <c r="AM87">
        <f t="shared" si="14"/>
        <v>831.402255060681</v>
      </c>
      <c r="AN87">
        <f t="shared" si="14"/>
        <v>835.97589422438898</v>
      </c>
      <c r="AO87">
        <f t="shared" si="14"/>
        <v>840.68637515538342</v>
      </c>
      <c r="AP87">
        <f t="shared" si="12"/>
        <v>845.47139149916825</v>
      </c>
      <c r="AQ87">
        <f t="shared" si="9"/>
        <v>850.37970040755567</v>
      </c>
      <c r="AR87">
        <f t="shared" si="9"/>
        <v>855.35486668620115</v>
      </c>
      <c r="AS87">
        <f t="shared" si="9"/>
        <v>860.45571068363199</v>
      </c>
      <c r="AT87">
        <f t="shared" si="10"/>
        <v>859.7776113411843</v>
      </c>
    </row>
    <row r="88" spans="1:46" x14ac:dyDescent="0.3">
      <c r="A88">
        <v>3.1</v>
      </c>
      <c r="B88">
        <f t="shared" si="3"/>
        <v>4.2701553154341667</v>
      </c>
      <c r="C88">
        <f t="shared" si="13"/>
        <v>4.2273635960028608</v>
      </c>
      <c r="D88">
        <f t="shared" si="13"/>
        <v>4.2249008519020093</v>
      </c>
      <c r="E88">
        <f t="shared" si="13"/>
        <v>4.2211529113750386</v>
      </c>
      <c r="F88">
        <f t="shared" si="13"/>
        <v>4.2162721916581134</v>
      </c>
      <c r="G88">
        <f t="shared" si="13"/>
        <v>4.2103925142093015</v>
      </c>
      <c r="H88">
        <f t="shared" si="13"/>
        <v>4.2038228983558703</v>
      </c>
      <c r="I88">
        <f t="shared" si="13"/>
        <v>4.1970778071228096</v>
      </c>
      <c r="J88">
        <f t="shared" si="13"/>
        <v>4.1910830765290497</v>
      </c>
      <c r="K88">
        <f t="shared" si="13"/>
        <v>4.1873539724760169</v>
      </c>
      <c r="L88">
        <f t="shared" si="13"/>
        <v>4.1890685143261699</v>
      </c>
      <c r="M88">
        <f t="shared" si="13"/>
        <v>4.1838286982017303</v>
      </c>
      <c r="N88">
        <f t="shared" si="13"/>
        <v>4.1273953616996142</v>
      </c>
      <c r="O88">
        <f t="shared" si="13"/>
        <v>4.0697778882005</v>
      </c>
      <c r="P88">
        <f t="shared" si="13"/>
        <v>4.0113914953164285</v>
      </c>
      <c r="Q88">
        <f t="shared" si="13"/>
        <v>3.9520337718251404</v>
      </c>
      <c r="R88">
        <f t="shared" si="11"/>
        <v>3.8920375323486383</v>
      </c>
      <c r="S88">
        <f t="shared" si="5"/>
        <v>3.8311427378819181</v>
      </c>
      <c r="T88">
        <f t="shared" si="5"/>
        <v>3.769648798577502</v>
      </c>
      <c r="U88">
        <f t="shared" si="5"/>
        <v>3.7073366295508405</v>
      </c>
      <c r="V88">
        <f t="shared" si="6"/>
        <v>3.587384659928484</v>
      </c>
      <c r="W88">
        <f t="shared" si="2"/>
        <v>0.61250000000000004</v>
      </c>
      <c r="Y88">
        <v>3.1</v>
      </c>
      <c r="Z88">
        <f t="shared" si="7"/>
        <v>723.5367494426622</v>
      </c>
      <c r="AA88">
        <f t="shared" si="14"/>
        <v>736.62235717257749</v>
      </c>
      <c r="AB88">
        <f t="shared" si="14"/>
        <v>745.4015852125259</v>
      </c>
      <c r="AC88">
        <f t="shared" si="14"/>
        <v>754.19878827349339</v>
      </c>
      <c r="AD88">
        <f t="shared" si="14"/>
        <v>763.01730383498932</v>
      </c>
      <c r="AE88">
        <f t="shared" si="14"/>
        <v>771.8749363671609</v>
      </c>
      <c r="AF88">
        <f t="shared" si="14"/>
        <v>780.80282737225536</v>
      </c>
      <c r="AG88">
        <f t="shared" si="14"/>
        <v>789.85753816906333</v>
      </c>
      <c r="AH88">
        <f t="shared" si="14"/>
        <v>799.13458453754959</v>
      </c>
      <c r="AI88">
        <f t="shared" si="14"/>
        <v>808.79341161536775</v>
      </c>
      <c r="AJ88">
        <f t="shared" si="14"/>
        <v>818.8520531470383</v>
      </c>
      <c r="AK88">
        <f t="shared" si="14"/>
        <v>828.37341167822115</v>
      </c>
      <c r="AL88">
        <f t="shared" si="14"/>
        <v>832.83538419183753</v>
      </c>
      <c r="AM88">
        <f t="shared" si="14"/>
        <v>837.39396641658686</v>
      </c>
      <c r="AN88">
        <f t="shared" si="14"/>
        <v>842.08928168665352</v>
      </c>
      <c r="AO88">
        <f t="shared" si="14"/>
        <v>846.85911173923864</v>
      </c>
      <c r="AP88">
        <f t="shared" si="12"/>
        <v>851.75218774512336</v>
      </c>
      <c r="AQ88">
        <f t="shared" si="9"/>
        <v>856.7121410813395</v>
      </c>
      <c r="AR88">
        <f t="shared" si="9"/>
        <v>861.79124934402569</v>
      </c>
      <c r="AS88">
        <f t="shared" si="9"/>
        <v>866.94166942910249</v>
      </c>
      <c r="AT88">
        <f t="shared" si="10"/>
        <v>866.29141927261458</v>
      </c>
    </row>
    <row r="89" spans="1:46" x14ac:dyDescent="0.3">
      <c r="A89">
        <v>3.2</v>
      </c>
      <c r="B89">
        <f t="shared" si="3"/>
        <v>4.1750151509610332</v>
      </c>
      <c r="C89">
        <f t="shared" si="13"/>
        <v>4.131572257475189</v>
      </c>
      <c r="D89">
        <f t="shared" si="13"/>
        <v>4.1290430443529429</v>
      </c>
      <c r="E89">
        <f t="shared" si="13"/>
        <v>4.1252009614078133</v>
      </c>
      <c r="F89">
        <f t="shared" si="13"/>
        <v>4.1201208877577136</v>
      </c>
      <c r="G89">
        <f t="shared" si="13"/>
        <v>4.113898654299911</v>
      </c>
      <c r="H89">
        <f t="shared" si="13"/>
        <v>4.106670378857129</v>
      </c>
      <c r="I89">
        <f t="shared" si="13"/>
        <v>4.0987408084482508</v>
      </c>
      <c r="J89">
        <f t="shared" si="13"/>
        <v>4.0906249619654744</v>
      </c>
      <c r="K89">
        <f t="shared" si="13"/>
        <v>4.0847370778394856</v>
      </c>
      <c r="L89">
        <f t="shared" si="13"/>
        <v>4.0809361865504536</v>
      </c>
      <c r="M89">
        <f t="shared" si="13"/>
        <v>4.0806264131102017</v>
      </c>
      <c r="N89">
        <f t="shared" si="13"/>
        <v>4.0732175423051382</v>
      </c>
      <c r="O89">
        <f t="shared" si="13"/>
        <v>4.0149674792226353</v>
      </c>
      <c r="P89">
        <f t="shared" si="13"/>
        <v>3.9557471706353717</v>
      </c>
      <c r="Q89">
        <f t="shared" si="13"/>
        <v>3.8958872385330996</v>
      </c>
      <c r="R89">
        <f t="shared" si="11"/>
        <v>3.8351292547347264</v>
      </c>
      <c r="S89">
        <f t="shared" si="5"/>
        <v>3.7737706229513086</v>
      </c>
      <c r="T89">
        <f t="shared" si="5"/>
        <v>3.711531732177678</v>
      </c>
      <c r="U89">
        <f t="shared" si="5"/>
        <v>3.6487624741502511</v>
      </c>
      <c r="V89">
        <f t="shared" si="6"/>
        <v>3.5274554774352764</v>
      </c>
      <c r="W89">
        <f t="shared" si="2"/>
        <v>0.6</v>
      </c>
      <c r="Y89">
        <v>3.2</v>
      </c>
      <c r="Z89">
        <f t="shared" si="7"/>
        <v>723.5367494426622</v>
      </c>
      <c r="AA89">
        <f t="shared" si="14"/>
        <v>736.82183411797348</v>
      </c>
      <c r="AB89">
        <f t="shared" si="14"/>
        <v>745.73345074938811</v>
      </c>
      <c r="AC89">
        <f t="shared" si="14"/>
        <v>754.65802708245917</v>
      </c>
      <c r="AD89">
        <f t="shared" si="14"/>
        <v>763.59626857623664</v>
      </c>
      <c r="AE89">
        <f t="shared" si="14"/>
        <v>772.55727336877362</v>
      </c>
      <c r="AF89">
        <f t="shared" si="14"/>
        <v>781.55843574651533</v>
      </c>
      <c r="AG89">
        <f t="shared" si="14"/>
        <v>790.63101758455105</v>
      </c>
      <c r="AH89">
        <f t="shared" si="14"/>
        <v>799.83099285773551</v>
      </c>
      <c r="AI89">
        <f t="shared" si="14"/>
        <v>809.09805091824614</v>
      </c>
      <c r="AJ89">
        <f t="shared" si="14"/>
        <v>818.76668188509461</v>
      </c>
      <c r="AK89">
        <f t="shared" si="14"/>
        <v>829.04995252885476</v>
      </c>
      <c r="AL89">
        <f t="shared" si="14"/>
        <v>838.81290729959881</v>
      </c>
      <c r="AM89">
        <f t="shared" si="14"/>
        <v>843.493086147177</v>
      </c>
      <c r="AN89">
        <f t="shared" si="14"/>
        <v>848.24776398605229</v>
      </c>
      <c r="AO89">
        <f t="shared" si="14"/>
        <v>853.12565199164771</v>
      </c>
      <c r="AP89">
        <f t="shared" si="12"/>
        <v>858.07045264765611</v>
      </c>
      <c r="AQ89">
        <f t="shared" si="9"/>
        <v>863.13440695061445</v>
      </c>
      <c r="AR89">
        <f t="shared" si="9"/>
        <v>868.26327993467714</v>
      </c>
      <c r="AS89">
        <f t="shared" si="9"/>
        <v>873.51679903168474</v>
      </c>
      <c r="AT89">
        <f t="shared" si="10"/>
        <v>872.85255274334236</v>
      </c>
    </row>
    <row r="90" spans="1:46" x14ac:dyDescent="0.3">
      <c r="A90">
        <v>3.3</v>
      </c>
      <c r="B90">
        <f t="shared" si="3"/>
        <v>4.0790708057807246</v>
      </c>
      <c r="C90">
        <f t="shared" si="13"/>
        <v>4.0349580675093035</v>
      </c>
      <c r="D90">
        <f t="shared" si="13"/>
        <v>4.0324021200827271</v>
      </c>
      <c r="E90">
        <f t="shared" si="13"/>
        <v>4.028488252828625</v>
      </c>
      <c r="F90">
        <f t="shared" si="13"/>
        <v>4.0233057697722678</v>
      </c>
      <c r="G90">
        <f t="shared" si="13"/>
        <v>4.016879374069549</v>
      </c>
      <c r="H90">
        <f t="shared" si="13"/>
        <v>4.0093017640699422</v>
      </c>
      <c r="I90">
        <f t="shared" si="13"/>
        <v>4.0007113650817727</v>
      </c>
      <c r="J90">
        <f t="shared" si="13"/>
        <v>3.9929013538734606</v>
      </c>
      <c r="K90">
        <f t="shared" si="13"/>
        <v>3.9847185160851701</v>
      </c>
      <c r="L90">
        <f t="shared" si="13"/>
        <v>3.9767480804915327</v>
      </c>
      <c r="M90">
        <f t="shared" si="13"/>
        <v>3.970717012950729</v>
      </c>
      <c r="N90">
        <f t="shared" si="13"/>
        <v>3.9685232966103832</v>
      </c>
      <c r="O90">
        <f t="shared" si="13"/>
        <v>3.9594521591379577</v>
      </c>
      <c r="P90">
        <f t="shared" si="13"/>
        <v>3.8997284012863815</v>
      </c>
      <c r="Q90">
        <f t="shared" si="13"/>
        <v>3.8391071600488367</v>
      </c>
      <c r="R90">
        <f t="shared" si="11"/>
        <v>3.7778838282261153</v>
      </c>
      <c r="S90">
        <f t="shared" si="5"/>
        <v>3.7157805485538167</v>
      </c>
      <c r="T90">
        <f t="shared" si="5"/>
        <v>3.6530833336819479</v>
      </c>
      <c r="U90">
        <f t="shared" si="5"/>
        <v>3.5895688983871961</v>
      </c>
      <c r="V90">
        <f t="shared" si="6"/>
        <v>3.4670767048044344</v>
      </c>
      <c r="W90">
        <f t="shared" si="2"/>
        <v>0.58750000000000002</v>
      </c>
      <c r="Y90">
        <v>3.3</v>
      </c>
      <c r="Z90">
        <f t="shared" si="7"/>
        <v>723.5367494426622</v>
      </c>
      <c r="AA90">
        <f t="shared" si="14"/>
        <v>737.02507562982635</v>
      </c>
      <c r="AB90">
        <f t="shared" si="14"/>
        <v>746.0711584526282</v>
      </c>
      <c r="AC90">
        <f t="shared" si="14"/>
        <v>755.12870041826943</v>
      </c>
      <c r="AD90">
        <f t="shared" si="14"/>
        <v>764.19522909652949</v>
      </c>
      <c r="AE90">
        <f t="shared" si="14"/>
        <v>773.27661071228147</v>
      </c>
      <c r="AF90">
        <f t="shared" si="14"/>
        <v>782.38216424171776</v>
      </c>
      <c r="AG90">
        <f t="shared" si="14"/>
        <v>791.5288756890061</v>
      </c>
      <c r="AH90">
        <f t="shared" si="14"/>
        <v>800.59255344340932</v>
      </c>
      <c r="AI90">
        <f t="shared" si="14"/>
        <v>809.80253275771349</v>
      </c>
      <c r="AJ90">
        <f t="shared" si="14"/>
        <v>819.28770498093934</v>
      </c>
      <c r="AK90">
        <f t="shared" si="14"/>
        <v>829.19106775309899</v>
      </c>
      <c r="AL90">
        <f t="shared" si="14"/>
        <v>839.68496449778365</v>
      </c>
      <c r="AM90">
        <f t="shared" si="14"/>
        <v>849.63732921623898</v>
      </c>
      <c r="AN90">
        <f t="shared" si="14"/>
        <v>854.50005617405429</v>
      </c>
      <c r="AO90">
        <f t="shared" si="14"/>
        <v>859.42973579345971</v>
      </c>
      <c r="AP90">
        <f t="shared" si="12"/>
        <v>864.47857109393431</v>
      </c>
      <c r="AQ90">
        <f t="shared" si="9"/>
        <v>869.59239707902168</v>
      </c>
      <c r="AR90">
        <f t="shared" si="9"/>
        <v>874.82446923711518</v>
      </c>
      <c r="AS90">
        <f t="shared" si="9"/>
        <v>880.1275891891629</v>
      </c>
      <c r="AT90">
        <f t="shared" si="10"/>
        <v>879.4911292507187</v>
      </c>
    </row>
    <row r="91" spans="1:46" x14ac:dyDescent="0.3">
      <c r="A91">
        <v>3.4</v>
      </c>
      <c r="B91">
        <f t="shared" si="3"/>
        <v>3.9822878742078789</v>
      </c>
      <c r="C91">
        <f t="shared" si="13"/>
        <v>3.9375150627690951</v>
      </c>
      <c r="D91">
        <f t="shared" si="13"/>
        <v>3.9349253179374619</v>
      </c>
      <c r="E91">
        <f t="shared" si="13"/>
        <v>3.9309764632442477</v>
      </c>
      <c r="F91">
        <f t="shared" si="13"/>
        <v>3.9257166255272491</v>
      </c>
      <c r="G91">
        <f t="shared" si="13"/>
        <v>3.9191796412363393</v>
      </c>
      <c r="H91">
        <f t="shared" si="13"/>
        <v>3.9113931827227328</v>
      </c>
      <c r="I91">
        <f t="shared" si="13"/>
        <v>3.9039376740128269</v>
      </c>
      <c r="J91">
        <f t="shared" si="13"/>
        <v>3.8952869880299228</v>
      </c>
      <c r="K91">
        <f t="shared" si="13"/>
        <v>3.885407590929733</v>
      </c>
      <c r="L91">
        <f t="shared" si="13"/>
        <v>3.8750002005573485</v>
      </c>
      <c r="M91">
        <f t="shared" si="13"/>
        <v>3.8650915779268145</v>
      </c>
      <c r="N91">
        <f t="shared" si="13"/>
        <v>3.8573407430573776</v>
      </c>
      <c r="O91">
        <f t="shared" si="13"/>
        <v>3.8536071642813079</v>
      </c>
      <c r="P91">
        <f t="shared" si="13"/>
        <v>3.8430762946414818</v>
      </c>
      <c r="Q91">
        <f t="shared" si="13"/>
        <v>3.7819881523802321</v>
      </c>
      <c r="R91">
        <f t="shared" si="11"/>
        <v>3.720020370227672</v>
      </c>
      <c r="S91">
        <f t="shared" si="5"/>
        <v>3.6574570989160042</v>
      </c>
      <c r="T91">
        <f t="shared" si="5"/>
        <v>3.5940152317909688</v>
      </c>
      <c r="U91">
        <f t="shared" si="5"/>
        <v>3.5300386833892841</v>
      </c>
      <c r="V91">
        <f t="shared" si="6"/>
        <v>3.4061834469562244</v>
      </c>
      <c r="W91">
        <f t="shared" si="2"/>
        <v>0.57499999999999996</v>
      </c>
      <c r="Y91">
        <v>3.4</v>
      </c>
      <c r="Z91">
        <f t="shared" si="7"/>
        <v>723.5367494426622</v>
      </c>
      <c r="AA91">
        <f t="shared" si="14"/>
        <v>737.23014317111347</v>
      </c>
      <c r="AB91">
        <f t="shared" si="14"/>
        <v>746.41323765258858</v>
      </c>
      <c r="AC91">
        <f t="shared" si="14"/>
        <v>755.60609048227673</v>
      </c>
      <c r="AD91">
        <f t="shared" si="14"/>
        <v>764.80617240348136</v>
      </c>
      <c r="AE91">
        <f t="shared" si="14"/>
        <v>774.01673022709633</v>
      </c>
      <c r="AF91">
        <f t="shared" si="14"/>
        <v>783.24327793497321</v>
      </c>
      <c r="AG91">
        <f t="shared" si="14"/>
        <v>792.33997554771486</v>
      </c>
      <c r="AH91">
        <f t="shared" si="14"/>
        <v>801.49713283938092</v>
      </c>
      <c r="AI91">
        <f t="shared" si="14"/>
        <v>810.77989790251274</v>
      </c>
      <c r="AJ91">
        <f t="shared" si="14"/>
        <v>820.22470374407771</v>
      </c>
      <c r="AK91">
        <f t="shared" si="14"/>
        <v>829.91392089628494</v>
      </c>
      <c r="AL91">
        <f t="shared" si="14"/>
        <v>839.99983035809532</v>
      </c>
      <c r="AM91">
        <f t="shared" si="14"/>
        <v>850.66898683228067</v>
      </c>
      <c r="AN91">
        <f t="shared" si="14"/>
        <v>860.78997168238971</v>
      </c>
      <c r="AO91">
        <f t="shared" si="14"/>
        <v>865.82371240754014</v>
      </c>
      <c r="AP91">
        <f t="shared" si="12"/>
        <v>870.92251319422326</v>
      </c>
      <c r="AQ91">
        <f t="shared" si="9"/>
        <v>876.13959094517293</v>
      </c>
      <c r="AR91">
        <f t="shared" si="9"/>
        <v>881.42142690822482</v>
      </c>
      <c r="AS91">
        <f t="shared" si="9"/>
        <v>886.82782818423004</v>
      </c>
      <c r="AT91">
        <f t="shared" si="10"/>
        <v>886.17742851002731</v>
      </c>
    </row>
    <row r="92" spans="1:46" x14ac:dyDescent="0.3">
      <c r="A92">
        <v>3.5</v>
      </c>
      <c r="B92">
        <f t="shared" si="3"/>
        <v>3.8846553083625408</v>
      </c>
      <c r="C92">
        <f t="shared" ref="C92:Q155" si="15">0.5*(B91+D91+9.81/$J$38*(Z91-AB91)-$B$37*$J$41/(2*$J$37)*(B91*ABS(B91)+D91*ABS(D91)))</f>
        <v>3.8392066637791222</v>
      </c>
      <c r="D92">
        <f t="shared" si="15"/>
        <v>3.8366036891868029</v>
      </c>
      <c r="E92">
        <f t="shared" si="15"/>
        <v>3.8326156989620275</v>
      </c>
      <c r="F92">
        <f t="shared" si="15"/>
        <v>3.8273123114184551</v>
      </c>
      <c r="G92">
        <f t="shared" si="15"/>
        <v>3.8206925449001816</v>
      </c>
      <c r="H92">
        <f t="shared" si="15"/>
        <v>3.8142766558004899</v>
      </c>
      <c r="I92">
        <f t="shared" si="15"/>
        <v>3.8064302540353219</v>
      </c>
      <c r="J92">
        <f t="shared" si="15"/>
        <v>3.7969085257357262</v>
      </c>
      <c r="K92">
        <f t="shared" si="15"/>
        <v>3.7860406511957256</v>
      </c>
      <c r="L92">
        <f t="shared" si="15"/>
        <v>3.7742380961129052</v>
      </c>
      <c r="M92">
        <f t="shared" si="15"/>
        <v>3.7621181629184806</v>
      </c>
      <c r="N92">
        <f t="shared" si="15"/>
        <v>3.7506163123634852</v>
      </c>
      <c r="O92">
        <f t="shared" si="15"/>
        <v>3.7413490084021053</v>
      </c>
      <c r="P92">
        <f t="shared" si="15"/>
        <v>3.7361860596314944</v>
      </c>
      <c r="Q92">
        <f t="shared" si="15"/>
        <v>3.7242511068382784</v>
      </c>
      <c r="R92">
        <f t="shared" si="11"/>
        <v>3.6618216253663034</v>
      </c>
      <c r="S92">
        <f t="shared" si="5"/>
        <v>3.5985137493811985</v>
      </c>
      <c r="T92">
        <f t="shared" si="5"/>
        <v>3.534608271984097</v>
      </c>
      <c r="U92">
        <f t="shared" si="5"/>
        <v>3.4698820407744675</v>
      </c>
      <c r="V92">
        <f t="shared" si="6"/>
        <v>3.3448287873402243</v>
      </c>
      <c r="W92">
        <f t="shared" si="2"/>
        <v>0.5625</v>
      </c>
      <c r="Y92">
        <v>3.5</v>
      </c>
      <c r="Z92">
        <f t="shared" si="7"/>
        <v>723.5367494426622</v>
      </c>
      <c r="AA92">
        <f t="shared" ref="AA92:AO155" si="16">0.5*(Z91+AB91+$J$38/9.81*(B91-D91)-$B$37*$J$41/(19.62*$J$37)*(B91*ABS(B91)-D91*ABS(D91)))</f>
        <v>737.4372556622551</v>
      </c>
      <c r="AB92">
        <f t="shared" si="16"/>
        <v>746.75804244772121</v>
      </c>
      <c r="AC92">
        <f t="shared" si="16"/>
        <v>756.08844217792785</v>
      </c>
      <c r="AD92">
        <f t="shared" si="16"/>
        <v>765.42469796698515</v>
      </c>
      <c r="AE92">
        <f t="shared" si="16"/>
        <v>774.76936555618227</v>
      </c>
      <c r="AF92">
        <f t="shared" si="16"/>
        <v>783.97074509502443</v>
      </c>
      <c r="AG92">
        <f t="shared" si="16"/>
        <v>793.20752665319662</v>
      </c>
      <c r="AH92">
        <f t="shared" si="16"/>
        <v>802.52326996928025</v>
      </c>
      <c r="AI92">
        <f t="shared" si="16"/>
        <v>811.91557826928306</v>
      </c>
      <c r="AJ92">
        <f t="shared" si="16"/>
        <v>821.40308875237429</v>
      </c>
      <c r="AK92">
        <f t="shared" si="16"/>
        <v>831.0303386526607</v>
      </c>
      <c r="AL92">
        <f t="shared" si="16"/>
        <v>840.88850018426149</v>
      </c>
      <c r="AM92">
        <f t="shared" si="16"/>
        <v>851.13647449430823</v>
      </c>
      <c r="AN92">
        <f t="shared" si="16"/>
        <v>861.96964546274683</v>
      </c>
      <c r="AO92">
        <f t="shared" si="16"/>
        <v>872.25361681083029</v>
      </c>
      <c r="AP92">
        <f t="shared" si="12"/>
        <v>877.45571484466961</v>
      </c>
      <c r="AQ92">
        <f t="shared" si="9"/>
        <v>882.72266775418723</v>
      </c>
      <c r="AR92">
        <f t="shared" si="9"/>
        <v>888.10788056529611</v>
      </c>
      <c r="AS92">
        <f t="shared" si="9"/>
        <v>893.56434272444039</v>
      </c>
      <c r="AT92">
        <f t="shared" si="10"/>
        <v>892.94155935389585</v>
      </c>
    </row>
    <row r="93" spans="1:46" x14ac:dyDescent="0.3">
      <c r="A93">
        <v>3.6</v>
      </c>
      <c r="B93">
        <f t="shared" si="3"/>
        <v>3.7861480605948405</v>
      </c>
      <c r="C93">
        <f t="shared" si="15"/>
        <v>3.7400305409907753</v>
      </c>
      <c r="D93">
        <f t="shared" si="15"/>
        <v>3.7374034034233432</v>
      </c>
      <c r="E93">
        <f t="shared" si="15"/>
        <v>3.7333939930008451</v>
      </c>
      <c r="F93">
        <f t="shared" si="15"/>
        <v>3.7280458364300513</v>
      </c>
      <c r="G93">
        <f t="shared" si="15"/>
        <v>3.7228616432374486</v>
      </c>
      <c r="H93">
        <f t="shared" si="15"/>
        <v>3.7161804495636246</v>
      </c>
      <c r="I93">
        <f t="shared" si="15"/>
        <v>3.7076980547921412</v>
      </c>
      <c r="J93">
        <f t="shared" si="15"/>
        <v>3.6976356244239734</v>
      </c>
      <c r="K93">
        <f t="shared" si="15"/>
        <v>3.6861959124635386</v>
      </c>
      <c r="L93">
        <f t="shared" si="15"/>
        <v>3.6736242760280913</v>
      </c>
      <c r="M93">
        <f t="shared" si="15"/>
        <v>3.6602423042294454</v>
      </c>
      <c r="N93">
        <f t="shared" si="15"/>
        <v>3.6466119024272396</v>
      </c>
      <c r="O93">
        <f t="shared" si="15"/>
        <v>3.6336283125644253</v>
      </c>
      <c r="P93">
        <f t="shared" si="15"/>
        <v>3.6229015625170482</v>
      </c>
      <c r="Q93">
        <f t="shared" si="15"/>
        <v>3.6163339107067629</v>
      </c>
      <c r="R93">
        <f t="shared" si="11"/>
        <v>3.6030028500487745</v>
      </c>
      <c r="S93">
        <f t="shared" si="5"/>
        <v>3.5392295468138255</v>
      </c>
      <c r="T93">
        <f t="shared" si="5"/>
        <v>3.4745747379275516</v>
      </c>
      <c r="U93">
        <f t="shared" si="5"/>
        <v>3.4093786902079763</v>
      </c>
      <c r="V93">
        <f t="shared" si="6"/>
        <v>3.282951520711006</v>
      </c>
      <c r="W93">
        <f t="shared" si="2"/>
        <v>0.55000000000000004</v>
      </c>
      <c r="Y93">
        <v>3.6</v>
      </c>
      <c r="Z93">
        <f t="shared" si="7"/>
        <v>723.5367494426622</v>
      </c>
      <c r="AA93">
        <f t="shared" si="16"/>
        <v>737.64548102295782</v>
      </c>
      <c r="AB93">
        <f t="shared" si="16"/>
        <v>747.10549692276663</v>
      </c>
      <c r="AC93">
        <f t="shared" si="16"/>
        <v>756.57440602040367</v>
      </c>
      <c r="AD93">
        <f t="shared" si="16"/>
        <v>766.04875924220755</v>
      </c>
      <c r="AE93">
        <f t="shared" si="16"/>
        <v>775.37541312310816</v>
      </c>
      <c r="AF93">
        <f t="shared" si="16"/>
        <v>784.72990744492881</v>
      </c>
      <c r="AG93">
        <f t="shared" si="16"/>
        <v>794.14993380380611</v>
      </c>
      <c r="AH93">
        <f t="shared" si="16"/>
        <v>803.62155766653393</v>
      </c>
      <c r="AI93">
        <f t="shared" si="16"/>
        <v>813.14175914467853</v>
      </c>
      <c r="AJ93">
        <f t="shared" si="16"/>
        <v>822.71662970641546</v>
      </c>
      <c r="AK93">
        <f t="shared" si="16"/>
        <v>832.37383284279633</v>
      </c>
      <c r="AL93">
        <f t="shared" si="16"/>
        <v>842.16314379158007</v>
      </c>
      <c r="AM93">
        <f t="shared" si="16"/>
        <v>852.17926614897237</v>
      </c>
      <c r="AN93">
        <f t="shared" si="16"/>
        <v>862.58392348656832</v>
      </c>
      <c r="AO93">
        <f t="shared" si="16"/>
        <v>873.57870427569583</v>
      </c>
      <c r="AP93">
        <f t="shared" si="12"/>
        <v>884.02491867643619</v>
      </c>
      <c r="AQ93">
        <f t="shared" si="9"/>
        <v>889.39530799277168</v>
      </c>
      <c r="AR93">
        <f t="shared" si="9"/>
        <v>894.83075284013091</v>
      </c>
      <c r="AS93">
        <f t="shared" si="9"/>
        <v>900.39089182346447</v>
      </c>
      <c r="AT93">
        <f t="shared" si="10"/>
        <v>899.75416448566284</v>
      </c>
    </row>
    <row r="94" spans="1:46" x14ac:dyDescent="0.3">
      <c r="A94">
        <v>3.7</v>
      </c>
      <c r="B94">
        <f t="shared" si="3"/>
        <v>3.6867566844939224</v>
      </c>
      <c r="C94">
        <f t="shared" si="15"/>
        <v>3.6399574545794868</v>
      </c>
      <c r="D94">
        <f t="shared" si="15"/>
        <v>3.6373190485334517</v>
      </c>
      <c r="E94">
        <f t="shared" si="15"/>
        <v>3.6332802982687329</v>
      </c>
      <c r="F94">
        <f t="shared" si="15"/>
        <v>3.6293881251400832</v>
      </c>
      <c r="G94">
        <f t="shared" si="15"/>
        <v>3.6239766787445142</v>
      </c>
      <c r="H94">
        <f t="shared" si="15"/>
        <v>3.6167248147048516</v>
      </c>
      <c r="I94">
        <f t="shared" si="15"/>
        <v>3.6078269660688465</v>
      </c>
      <c r="J94">
        <f t="shared" si="15"/>
        <v>3.5974283653631263</v>
      </c>
      <c r="K94">
        <f t="shared" si="15"/>
        <v>3.585664886435195</v>
      </c>
      <c r="L94">
        <f t="shared" si="15"/>
        <v>3.5726499425150231</v>
      </c>
      <c r="M94">
        <f t="shared" si="15"/>
        <v>3.558575281564841</v>
      </c>
      <c r="N94">
        <f t="shared" si="15"/>
        <v>3.5437242489543257</v>
      </c>
      <c r="O94">
        <f t="shared" si="15"/>
        <v>3.5286397446837441</v>
      </c>
      <c r="P94">
        <f t="shared" si="15"/>
        <v>3.5142004954735637</v>
      </c>
      <c r="Q94">
        <f t="shared" si="15"/>
        <v>3.5020239084587028</v>
      </c>
      <c r="R94">
        <f t="shared" si="11"/>
        <v>3.4940508571479856</v>
      </c>
      <c r="S94">
        <f t="shared" si="5"/>
        <v>3.4793185382954346</v>
      </c>
      <c r="T94">
        <f t="shared" si="5"/>
        <v>3.4141923385618904</v>
      </c>
      <c r="U94">
        <f t="shared" si="5"/>
        <v>3.3482407376815697</v>
      </c>
      <c r="V94">
        <f t="shared" si="6"/>
        <v>3.2206015063619668</v>
      </c>
      <c r="W94">
        <f t="shared" si="2"/>
        <v>0.53749999999999998</v>
      </c>
      <c r="Y94">
        <v>3.7</v>
      </c>
      <c r="Z94">
        <f t="shared" si="7"/>
        <v>723.5367494426622</v>
      </c>
      <c r="AA94">
        <f t="shared" si="16"/>
        <v>737.85523788963962</v>
      </c>
      <c r="AB94">
        <f t="shared" si="16"/>
        <v>747.45496132128505</v>
      </c>
      <c r="AC94">
        <f t="shared" si="16"/>
        <v>757.0636049668102</v>
      </c>
      <c r="AD94">
        <f t="shared" si="16"/>
        <v>766.52246052478108</v>
      </c>
      <c r="AE94">
        <f t="shared" si="16"/>
        <v>776.00618562046645</v>
      </c>
      <c r="AF94">
        <f t="shared" si="16"/>
        <v>785.55099113390781</v>
      </c>
      <c r="AG94">
        <f t="shared" si="16"/>
        <v>795.13983241570486</v>
      </c>
      <c r="AH94">
        <f t="shared" si="16"/>
        <v>804.76368999633848</v>
      </c>
      <c r="AI94">
        <f t="shared" si="16"/>
        <v>814.41738468036078</v>
      </c>
      <c r="AJ94">
        <f t="shared" si="16"/>
        <v>824.10706032307735</v>
      </c>
      <c r="AK94">
        <f t="shared" si="16"/>
        <v>833.84419371020124</v>
      </c>
      <c r="AL94">
        <f t="shared" si="16"/>
        <v>843.66014558010056</v>
      </c>
      <c r="AM94">
        <f t="shared" si="16"/>
        <v>853.6061760152171</v>
      </c>
      <c r="AN94">
        <f t="shared" si="16"/>
        <v>863.7780787270375</v>
      </c>
      <c r="AO94">
        <f t="shared" si="16"/>
        <v>874.33890632888381</v>
      </c>
      <c r="AP94">
        <f t="shared" si="12"/>
        <v>885.49547303275415</v>
      </c>
      <c r="AQ94">
        <f t="shared" si="9"/>
        <v>896.10449884026923</v>
      </c>
      <c r="AR94">
        <f t="shared" si="9"/>
        <v>901.64372850364282</v>
      </c>
      <c r="AS94">
        <f t="shared" si="9"/>
        <v>907.2544823933498</v>
      </c>
      <c r="AT94">
        <f t="shared" si="10"/>
        <v>906.64516861660582</v>
      </c>
    </row>
    <row r="95" spans="1:46" x14ac:dyDescent="0.3">
      <c r="A95">
        <v>3.8</v>
      </c>
      <c r="B95">
        <f t="shared" si="3"/>
        <v>3.5864595988339181</v>
      </c>
      <c r="C95">
        <f t="shared" si="15"/>
        <v>3.538982772828891</v>
      </c>
      <c r="D95">
        <f t="shared" si="15"/>
        <v>3.5363241304357849</v>
      </c>
      <c r="E95">
        <f t="shared" si="15"/>
        <v>3.5337504722076014</v>
      </c>
      <c r="F95">
        <f t="shared" si="15"/>
        <v>3.5296466440395196</v>
      </c>
      <c r="G95">
        <f t="shared" si="15"/>
        <v>3.5236855098776054</v>
      </c>
      <c r="H95">
        <f t="shared" si="15"/>
        <v>3.516056398644793</v>
      </c>
      <c r="I95">
        <f t="shared" si="15"/>
        <v>3.5068892010503516</v>
      </c>
      <c r="J95">
        <f t="shared" si="15"/>
        <v>3.496291247318823</v>
      </c>
      <c r="K95">
        <f t="shared" si="15"/>
        <v>3.4843183314971218</v>
      </c>
      <c r="L95">
        <f t="shared" si="15"/>
        <v>3.4710534106434592</v>
      </c>
      <c r="M95">
        <f t="shared" si="15"/>
        <v>3.4565727003524502</v>
      </c>
      <c r="N95">
        <f t="shared" si="15"/>
        <v>3.4410506069592519</v>
      </c>
      <c r="O95">
        <f t="shared" si="15"/>
        <v>3.4247558346154658</v>
      </c>
      <c r="P95">
        <f t="shared" si="15"/>
        <v>3.4082264009692622</v>
      </c>
      <c r="Q95">
        <f t="shared" si="15"/>
        <v>3.3923323583730181</v>
      </c>
      <c r="R95">
        <f t="shared" si="11"/>
        <v>3.3787025085695861</v>
      </c>
      <c r="S95">
        <f t="shared" si="5"/>
        <v>3.3693168950124353</v>
      </c>
      <c r="T95">
        <f t="shared" si="5"/>
        <v>3.353175155391543</v>
      </c>
      <c r="U95">
        <f t="shared" si="5"/>
        <v>3.2867454351051015</v>
      </c>
      <c r="V95">
        <f t="shared" si="6"/>
        <v>3.1577209224638048</v>
      </c>
      <c r="W95">
        <f t="shared" si="2"/>
        <v>0.52500000000000002</v>
      </c>
      <c r="Y95">
        <v>3.8</v>
      </c>
      <c r="Z95">
        <f t="shared" si="7"/>
        <v>723.5367494426622</v>
      </c>
      <c r="AA95">
        <f t="shared" si="16"/>
        <v>738.06599665108217</v>
      </c>
      <c r="AB95">
        <f t="shared" si="16"/>
        <v>747.80655039533099</v>
      </c>
      <c r="AC95">
        <f t="shared" si="16"/>
        <v>757.40102016489789</v>
      </c>
      <c r="AD95">
        <f t="shared" si="16"/>
        <v>767.01856764093827</v>
      </c>
      <c r="AE95">
        <f t="shared" si="16"/>
        <v>776.69506026649049</v>
      </c>
      <c r="AF95">
        <f t="shared" si="16"/>
        <v>786.41259296007013</v>
      </c>
      <c r="AG95">
        <f t="shared" si="16"/>
        <v>796.16051563690246</v>
      </c>
      <c r="AH95">
        <f t="shared" si="16"/>
        <v>805.93076072398082</v>
      </c>
      <c r="AI95">
        <f t="shared" si="16"/>
        <v>815.72354462149224</v>
      </c>
      <c r="AJ95">
        <f t="shared" si="16"/>
        <v>825.5391113661243</v>
      </c>
      <c r="AK95">
        <f t="shared" si="16"/>
        <v>835.3873788985037</v>
      </c>
      <c r="AL95">
        <f t="shared" si="16"/>
        <v>845.28146011662807</v>
      </c>
      <c r="AM95">
        <f t="shared" si="16"/>
        <v>855.25397982332481</v>
      </c>
      <c r="AN95">
        <f t="shared" si="16"/>
        <v>865.35623336438061</v>
      </c>
      <c r="AO95">
        <f t="shared" si="16"/>
        <v>875.68430628099827</v>
      </c>
      <c r="AP95">
        <f t="shared" si="12"/>
        <v>886.40209925006536</v>
      </c>
      <c r="AQ95">
        <f t="shared" si="9"/>
        <v>897.72125002211396</v>
      </c>
      <c r="AR95">
        <f t="shared" si="9"/>
        <v>908.49390551648526</v>
      </c>
      <c r="AS95">
        <f t="shared" si="9"/>
        <v>914.20876452061827</v>
      </c>
      <c r="AT95">
        <f t="shared" si="10"/>
        <v>913.58547858901727</v>
      </c>
    </row>
    <row r="96" spans="1:46" x14ac:dyDescent="0.3">
      <c r="A96">
        <v>3.9</v>
      </c>
      <c r="B96">
        <f t="shared" si="3"/>
        <v>3.4852459808087572</v>
      </c>
      <c r="C96">
        <f t="shared" si="15"/>
        <v>3.4370816917454139</v>
      </c>
      <c r="D96">
        <f t="shared" si="15"/>
        <v>3.4358937367755766</v>
      </c>
      <c r="E96">
        <f t="shared" si="15"/>
        <v>3.4331183383337343</v>
      </c>
      <c r="F96">
        <f t="shared" si="15"/>
        <v>3.4284745586808758</v>
      </c>
      <c r="G96">
        <f t="shared" si="15"/>
        <v>3.4221520549248541</v>
      </c>
      <c r="H96">
        <f t="shared" si="15"/>
        <v>3.4142762826520072</v>
      </c>
      <c r="I96">
        <f t="shared" si="15"/>
        <v>3.4049475955661261</v>
      </c>
      <c r="J96">
        <f t="shared" si="15"/>
        <v>3.3942061414434104</v>
      </c>
      <c r="K96">
        <f t="shared" si="15"/>
        <v>3.38210664249624</v>
      </c>
      <c r="L96">
        <f t="shared" si="15"/>
        <v>3.3686681181157052</v>
      </c>
      <c r="M96">
        <f t="shared" si="15"/>
        <v>3.3539567724927113</v>
      </c>
      <c r="N96">
        <f t="shared" si="15"/>
        <v>3.338035103032472</v>
      </c>
      <c r="O96">
        <f t="shared" si="15"/>
        <v>3.3210741964108981</v>
      </c>
      <c r="P96">
        <f t="shared" si="15"/>
        <v>3.3033359034521723</v>
      </c>
      <c r="Q96">
        <f t="shared" si="15"/>
        <v>3.2853577344305842</v>
      </c>
      <c r="R96">
        <f t="shared" si="11"/>
        <v>3.268003350441862</v>
      </c>
      <c r="S96">
        <f t="shared" si="5"/>
        <v>3.2529138965921622</v>
      </c>
      <c r="T96">
        <f t="shared" si="5"/>
        <v>3.2421074175783562</v>
      </c>
      <c r="U96">
        <f t="shared" si="5"/>
        <v>3.2246070127079758</v>
      </c>
      <c r="V96">
        <f t="shared" si="6"/>
        <v>3.0943563973027643</v>
      </c>
      <c r="W96">
        <f t="shared" si="2"/>
        <v>0.51249999999999996</v>
      </c>
      <c r="Y96">
        <v>3.9</v>
      </c>
      <c r="Z96">
        <f t="shared" si="7"/>
        <v>723.5367494426622</v>
      </c>
      <c r="AA96">
        <f t="shared" si="16"/>
        <v>738.27807009081766</v>
      </c>
      <c r="AB96">
        <f t="shared" si="16"/>
        <v>748.00552290633038</v>
      </c>
      <c r="AC96">
        <f t="shared" si="16"/>
        <v>757.75970518784811</v>
      </c>
      <c r="AD96">
        <f t="shared" si="16"/>
        <v>767.57129296850292</v>
      </c>
      <c r="AE96">
        <f t="shared" si="16"/>
        <v>777.42210389493061</v>
      </c>
      <c r="AF96">
        <f t="shared" si="16"/>
        <v>787.30098694454216</v>
      </c>
      <c r="AG96">
        <f t="shared" si="16"/>
        <v>797.19921870218047</v>
      </c>
      <c r="AH96">
        <f t="shared" si="16"/>
        <v>807.11543443011033</v>
      </c>
      <c r="AI96">
        <f t="shared" si="16"/>
        <v>817.04698946177848</v>
      </c>
      <c r="AJ96">
        <f t="shared" si="16"/>
        <v>826.99788930149532</v>
      </c>
      <c r="AK96">
        <f t="shared" si="16"/>
        <v>836.97005819212711</v>
      </c>
      <c r="AL96">
        <f t="shared" si="16"/>
        <v>846.97476049497857</v>
      </c>
      <c r="AM96">
        <f t="shared" si="16"/>
        <v>857.02529706593498</v>
      </c>
      <c r="AN96">
        <f t="shared" si="16"/>
        <v>867.15476044832099</v>
      </c>
      <c r="AO96">
        <f t="shared" si="16"/>
        <v>877.41404144340174</v>
      </c>
      <c r="AP96">
        <f t="shared" si="12"/>
        <v>887.89929595843034</v>
      </c>
      <c r="AQ96">
        <f t="shared" si="9"/>
        <v>898.77510723863293</v>
      </c>
      <c r="AR96">
        <f t="shared" si="9"/>
        <v>910.25769635172787</v>
      </c>
      <c r="AS96">
        <f t="shared" si="9"/>
        <v>921.2008824192252</v>
      </c>
      <c r="AT96">
        <f t="shared" si="10"/>
        <v>920.60479253445521</v>
      </c>
    </row>
    <row r="97" spans="1:46" x14ac:dyDescent="0.3">
      <c r="A97">
        <v>4</v>
      </c>
      <c r="B97">
        <f t="shared" si="3"/>
        <v>3.3830962596177296</v>
      </c>
      <c r="C97">
        <f t="shared" si="15"/>
        <v>3.3357271245299538</v>
      </c>
      <c r="D97">
        <f t="shared" si="15"/>
        <v>3.3343451590577593</v>
      </c>
      <c r="E97">
        <f t="shared" si="15"/>
        <v>3.3310366951076782</v>
      </c>
      <c r="F97">
        <f t="shared" si="15"/>
        <v>3.3260417637525532</v>
      </c>
      <c r="G97">
        <f t="shared" si="15"/>
        <v>3.3194840563808117</v>
      </c>
      <c r="H97">
        <f t="shared" si="15"/>
        <v>3.3114624607586585</v>
      </c>
      <c r="I97">
        <f t="shared" si="15"/>
        <v>3.3020123362654616</v>
      </c>
      <c r="J97">
        <f t="shared" si="15"/>
        <v>3.2911816242897594</v>
      </c>
      <c r="K97">
        <f t="shared" si="15"/>
        <v>3.2789739099092152</v>
      </c>
      <c r="L97">
        <f t="shared" si="15"/>
        <v>3.265427381649193</v>
      </c>
      <c r="M97">
        <f t="shared" si="15"/>
        <v>3.2505476647351119</v>
      </c>
      <c r="N97">
        <f t="shared" si="15"/>
        <v>3.2343981559424253</v>
      </c>
      <c r="O97">
        <f t="shared" si="15"/>
        <v>3.2170353528258988</v>
      </c>
      <c r="P97">
        <f t="shared" si="15"/>
        <v>3.1986313323940041</v>
      </c>
      <c r="Q97">
        <f t="shared" si="15"/>
        <v>3.1794433411266159</v>
      </c>
      <c r="R97">
        <f t="shared" si="11"/>
        <v>3.1600097180504694</v>
      </c>
      <c r="S97">
        <f t="shared" si="5"/>
        <v>3.1411883869410984</v>
      </c>
      <c r="T97">
        <f t="shared" si="5"/>
        <v>3.1246328550401441</v>
      </c>
      <c r="U97">
        <f t="shared" si="5"/>
        <v>3.1124561802093393</v>
      </c>
      <c r="V97">
        <f t="shared" si="6"/>
        <v>3.030453348875914</v>
      </c>
      <c r="W97">
        <f t="shared" si="2"/>
        <v>0.5</v>
      </c>
      <c r="Y97">
        <v>4</v>
      </c>
      <c r="Z97">
        <f t="shared" si="7"/>
        <v>723.5367494426622</v>
      </c>
      <c r="AA97">
        <f t="shared" si="16"/>
        <v>738.33683873440646</v>
      </c>
      <c r="AB97">
        <f t="shared" si="16"/>
        <v>748.22493270370035</v>
      </c>
      <c r="AC97">
        <f t="shared" si="16"/>
        <v>758.17411288838309</v>
      </c>
      <c r="AD97">
        <f t="shared" si="16"/>
        <v>768.16101483839577</v>
      </c>
      <c r="AE97">
        <f t="shared" si="16"/>
        <v>778.17427366340655</v>
      </c>
      <c r="AF97">
        <f t="shared" si="16"/>
        <v>788.2050791456478</v>
      </c>
      <c r="AG97">
        <f t="shared" si="16"/>
        <v>798.25160835026225</v>
      </c>
      <c r="AH97">
        <f t="shared" si="16"/>
        <v>808.31054950673661</v>
      </c>
      <c r="AI97">
        <f t="shared" si="16"/>
        <v>818.38432141204987</v>
      </c>
      <c r="AJ97">
        <f t="shared" si="16"/>
        <v>828.47196693470255</v>
      </c>
      <c r="AK97">
        <f t="shared" si="16"/>
        <v>838.57886069185906</v>
      </c>
      <c r="AL97">
        <f t="shared" si="16"/>
        <v>848.70716264801854</v>
      </c>
      <c r="AM97">
        <f t="shared" si="16"/>
        <v>858.86868735617452</v>
      </c>
      <c r="AN97">
        <f t="shared" si="16"/>
        <v>869.07648117218332</v>
      </c>
      <c r="AO97">
        <f t="shared" si="16"/>
        <v>879.36388166592008</v>
      </c>
      <c r="AP97">
        <f t="shared" si="12"/>
        <v>889.78125056314332</v>
      </c>
      <c r="AQ97">
        <f t="shared" si="9"/>
        <v>900.42476274508033</v>
      </c>
      <c r="AR97">
        <f t="shared" si="9"/>
        <v>911.45960092903897</v>
      </c>
      <c r="AS97">
        <f t="shared" si="9"/>
        <v>923.11246155068568</v>
      </c>
      <c r="AT97">
        <f t="shared" si="10"/>
        <v>927.67425105994459</v>
      </c>
    </row>
    <row r="98" spans="1:46" x14ac:dyDescent="0.3">
      <c r="A98">
        <v>4.0999999999999996</v>
      </c>
      <c r="B98">
        <f t="shared" si="3"/>
        <v>3.2814774038132537</v>
      </c>
      <c r="C98">
        <f t="shared" si="15"/>
        <v>3.2332390840270966</v>
      </c>
      <c r="D98">
        <f t="shared" si="15"/>
        <v>3.2313294180101098</v>
      </c>
      <c r="E98">
        <f t="shared" si="15"/>
        <v>3.2276785443855673</v>
      </c>
      <c r="F98">
        <f t="shared" si="15"/>
        <v>3.2224569807469656</v>
      </c>
      <c r="G98">
        <f t="shared" si="15"/>
        <v>3.2157634932705266</v>
      </c>
      <c r="H98">
        <f t="shared" si="15"/>
        <v>3.2076313694965064</v>
      </c>
      <c r="I98">
        <f t="shared" si="15"/>
        <v>3.1981072494656368</v>
      </c>
      <c r="J98">
        <f t="shared" si="15"/>
        <v>3.1871900826638804</v>
      </c>
      <c r="K98">
        <f t="shared" si="15"/>
        <v>3.1749113872364387</v>
      </c>
      <c r="L98">
        <f t="shared" si="15"/>
        <v>3.1612614768295613</v>
      </c>
      <c r="M98">
        <f t="shared" si="15"/>
        <v>3.1462758910431718</v>
      </c>
      <c r="N98">
        <f t="shared" si="15"/>
        <v>3.1299545334092205</v>
      </c>
      <c r="O98">
        <f t="shared" si="15"/>
        <v>3.1123622638492598</v>
      </c>
      <c r="P98">
        <f t="shared" si="15"/>
        <v>3.0935517836518169</v>
      </c>
      <c r="Q98">
        <f t="shared" si="15"/>
        <v>3.0736974437324096</v>
      </c>
      <c r="R98">
        <f t="shared" si="11"/>
        <v>3.0530525078373829</v>
      </c>
      <c r="S98">
        <f t="shared" si="5"/>
        <v>3.0321566242840432</v>
      </c>
      <c r="T98">
        <f t="shared" si="5"/>
        <v>3.0118621331071034</v>
      </c>
      <c r="U98">
        <f t="shared" si="5"/>
        <v>2.9938927137402316</v>
      </c>
      <c r="V98">
        <f t="shared" si="6"/>
        <v>2.9578470911809336</v>
      </c>
      <c r="W98">
        <f t="shared" si="2"/>
        <v>0.48750000000000004</v>
      </c>
      <c r="Y98">
        <v>4.0999999999999996</v>
      </c>
      <c r="Z98">
        <f t="shared" si="7"/>
        <v>723.5367494426622</v>
      </c>
      <c r="AA98">
        <f t="shared" si="16"/>
        <v>738.41529195630449</v>
      </c>
      <c r="AB98">
        <f t="shared" si="16"/>
        <v>748.49931981099473</v>
      </c>
      <c r="AC98">
        <f t="shared" si="16"/>
        <v>758.62464706719686</v>
      </c>
      <c r="AD98">
        <f t="shared" si="16"/>
        <v>768.77478682636968</v>
      </c>
      <c r="AE98">
        <f t="shared" si="16"/>
        <v>778.94098945196811</v>
      </c>
      <c r="AF98">
        <f t="shared" si="16"/>
        <v>789.12125319801464</v>
      </c>
      <c r="AG98">
        <f t="shared" si="16"/>
        <v>799.31216564904105</v>
      </c>
      <c r="AH98">
        <f t="shared" si="16"/>
        <v>809.51567660529474</v>
      </c>
      <c r="AI98">
        <f t="shared" si="16"/>
        <v>819.73015864393903</v>
      </c>
      <c r="AJ98">
        <f t="shared" si="16"/>
        <v>829.95940241030053</v>
      </c>
      <c r="AK98">
        <f t="shared" si="16"/>
        <v>840.20269880569515</v>
      </c>
      <c r="AL98">
        <f t="shared" si="16"/>
        <v>850.46599768678732</v>
      </c>
      <c r="AM98">
        <f t="shared" si="16"/>
        <v>860.75125219238032</v>
      </c>
      <c r="AN98">
        <f t="shared" si="16"/>
        <v>871.0706019340588</v>
      </c>
      <c r="AO98">
        <f t="shared" si="16"/>
        <v>881.43670987713176</v>
      </c>
      <c r="AP98">
        <f t="shared" si="12"/>
        <v>891.88310448751145</v>
      </c>
      <c r="AQ98">
        <f t="shared" si="9"/>
        <v>902.45958308750335</v>
      </c>
      <c r="AR98">
        <f t="shared" si="9"/>
        <v>913.26232994565987</v>
      </c>
      <c r="AS98">
        <f t="shared" si="9"/>
        <v>924.46309056696612</v>
      </c>
      <c r="AT98">
        <f t="shared" si="10"/>
        <v>929.65648505637728</v>
      </c>
    </row>
    <row r="99" spans="1:46" x14ac:dyDescent="0.3">
      <c r="A99">
        <v>4.2</v>
      </c>
      <c r="B99">
        <f t="shared" si="3"/>
        <v>3.1794513282073411</v>
      </c>
      <c r="C99">
        <f t="shared" si="15"/>
        <v>3.1300078837063463</v>
      </c>
      <c r="D99">
        <f t="shared" si="15"/>
        <v>3.1270218858392194</v>
      </c>
      <c r="E99">
        <f t="shared" si="15"/>
        <v>3.1231521407797338</v>
      </c>
      <c r="F99">
        <f t="shared" si="15"/>
        <v>3.1178033753701202</v>
      </c>
      <c r="G99">
        <f t="shared" si="15"/>
        <v>3.1110074132393488</v>
      </c>
      <c r="H99">
        <f t="shared" si="15"/>
        <v>3.1028109762572993</v>
      </c>
      <c r="I99">
        <f t="shared" si="15"/>
        <v>3.0932110771250527</v>
      </c>
      <c r="J99">
        <f t="shared" si="15"/>
        <v>3.0822380134996843</v>
      </c>
      <c r="K99">
        <f t="shared" si="15"/>
        <v>3.0698775311160795</v>
      </c>
      <c r="L99">
        <f t="shared" si="15"/>
        <v>3.0561585548276611</v>
      </c>
      <c r="M99">
        <f t="shared" si="15"/>
        <v>3.0410657624498634</v>
      </c>
      <c r="N99">
        <f t="shared" si="15"/>
        <v>3.0246362906964133</v>
      </c>
      <c r="O99">
        <f t="shared" si="15"/>
        <v>3.0068665028436787</v>
      </c>
      <c r="P99">
        <f t="shared" si="15"/>
        <v>2.9878239801561435</v>
      </c>
      <c r="Q99">
        <f t="shared" si="15"/>
        <v>2.9675582114363941</v>
      </c>
      <c r="R99">
        <f t="shared" si="11"/>
        <v>2.9462462515962402</v>
      </c>
      <c r="S99">
        <f t="shared" si="5"/>
        <v>2.9241375536666405</v>
      </c>
      <c r="T99">
        <f t="shared" si="5"/>
        <v>2.9017732748147615</v>
      </c>
      <c r="U99">
        <f t="shared" si="5"/>
        <v>2.9006786356477474</v>
      </c>
      <c r="V99">
        <f t="shared" si="6"/>
        <v>2.8808843159798503</v>
      </c>
      <c r="W99">
        <f t="shared" si="2"/>
        <v>0.47499999999999998</v>
      </c>
      <c r="Y99">
        <v>4.2</v>
      </c>
      <c r="Z99">
        <f t="shared" si="7"/>
        <v>723.5367494426622</v>
      </c>
      <c r="AA99">
        <f t="shared" si="16"/>
        <v>738.62510648214788</v>
      </c>
      <c r="AB99">
        <f t="shared" si="16"/>
        <v>748.80904845698797</v>
      </c>
      <c r="AC99">
        <f t="shared" si="16"/>
        <v>759.09830977611398</v>
      </c>
      <c r="AD99">
        <f t="shared" si="16"/>
        <v>769.40225282280801</v>
      </c>
      <c r="AE99">
        <f t="shared" si="16"/>
        <v>779.71876753252252</v>
      </c>
      <c r="AF99">
        <f t="shared" si="16"/>
        <v>790.04448279101916</v>
      </c>
      <c r="AG99">
        <f t="shared" si="16"/>
        <v>800.38115777811572</v>
      </c>
      <c r="AH99">
        <f t="shared" si="16"/>
        <v>810.72705872589449</v>
      </c>
      <c r="AI99">
        <f t="shared" si="16"/>
        <v>821.08550481413852</v>
      </c>
      <c r="AJ99">
        <f t="shared" si="16"/>
        <v>831.45511871699443</v>
      </c>
      <c r="AK99">
        <f t="shared" si="16"/>
        <v>841.84027213116553</v>
      </c>
      <c r="AL99">
        <f t="shared" si="16"/>
        <v>852.24006278471097</v>
      </c>
      <c r="AM99">
        <f t="shared" si="16"/>
        <v>862.66079058466414</v>
      </c>
      <c r="AN99">
        <f t="shared" si="16"/>
        <v>873.10407141134226</v>
      </c>
      <c r="AO99">
        <f t="shared" si="16"/>
        <v>883.58231254602345</v>
      </c>
      <c r="AP99">
        <f t="shared" si="12"/>
        <v>894.10775320209416</v>
      </c>
      <c r="AQ99">
        <f t="shared" si="9"/>
        <v>904.71410521466669</v>
      </c>
      <c r="AR99">
        <f t="shared" si="9"/>
        <v>915.45058507286569</v>
      </c>
      <c r="AS99">
        <f t="shared" si="9"/>
        <v>924.26751909805103</v>
      </c>
      <c r="AT99">
        <f t="shared" si="10"/>
        <v>928.93371270722128</v>
      </c>
    </row>
    <row r="100" spans="1:46" x14ac:dyDescent="0.3">
      <c r="A100">
        <v>4.3</v>
      </c>
      <c r="B100">
        <f t="shared" si="3"/>
        <v>3.0762080569533627</v>
      </c>
      <c r="C100">
        <f t="shared" si="15"/>
        <v>3.025747876274731</v>
      </c>
      <c r="D100">
        <f t="shared" si="15"/>
        <v>3.0222700044092683</v>
      </c>
      <c r="E100">
        <f t="shared" si="15"/>
        <v>3.0175411587584153</v>
      </c>
      <c r="F100">
        <f t="shared" si="15"/>
        <v>3.0120971787071968</v>
      </c>
      <c r="G100">
        <f t="shared" si="15"/>
        <v>3.0052451409825678</v>
      </c>
      <c r="H100">
        <f t="shared" si="15"/>
        <v>2.9969807685876999</v>
      </c>
      <c r="I100">
        <f t="shared" si="15"/>
        <v>2.9873345128414353</v>
      </c>
      <c r="J100">
        <f t="shared" si="15"/>
        <v>2.9762902352326477</v>
      </c>
      <c r="K100">
        <f t="shared" si="15"/>
        <v>2.9638756689649228</v>
      </c>
      <c r="L100">
        <f t="shared" si="15"/>
        <v>2.9500709579973119</v>
      </c>
      <c r="M100">
        <f t="shared" si="15"/>
        <v>2.934906660273719</v>
      </c>
      <c r="N100">
        <f t="shared" si="15"/>
        <v>2.9183639854070522</v>
      </c>
      <c r="O100">
        <f t="shared" si="15"/>
        <v>2.9004829146329554</v>
      </c>
      <c r="P100">
        <f t="shared" si="15"/>
        <v>2.8812568402022145</v>
      </c>
      <c r="Q100">
        <f t="shared" si="15"/>
        <v>2.8607564734970889</v>
      </c>
      <c r="R100">
        <f t="shared" si="11"/>
        <v>2.8390282268389728</v>
      </c>
      <c r="S100">
        <f t="shared" si="5"/>
        <v>2.8162520593267564</v>
      </c>
      <c r="T100">
        <f t="shared" si="5"/>
        <v>2.8132961765521065</v>
      </c>
      <c r="U100">
        <f t="shared" si="5"/>
        <v>2.8214811412958625</v>
      </c>
      <c r="V100">
        <f t="shared" si="6"/>
        <v>2.8031019986203836</v>
      </c>
      <c r="W100">
        <f t="shared" si="2"/>
        <v>0.46250000000000002</v>
      </c>
      <c r="Y100">
        <v>4.3</v>
      </c>
      <c r="Z100">
        <f t="shared" si="7"/>
        <v>723.5367494426622</v>
      </c>
      <c r="AA100">
        <f t="shared" si="16"/>
        <v>738.8985785153825</v>
      </c>
      <c r="AB100">
        <f t="shared" si="16"/>
        <v>749.21812158964178</v>
      </c>
      <c r="AC100">
        <f t="shared" si="16"/>
        <v>759.58489866134596</v>
      </c>
      <c r="AD100">
        <f t="shared" si="16"/>
        <v>770.03991361459373</v>
      </c>
      <c r="AE100">
        <f t="shared" si="16"/>
        <v>780.50278631903268</v>
      </c>
      <c r="AF100">
        <f t="shared" si="16"/>
        <v>790.97515106876847</v>
      </c>
      <c r="AG100">
        <f t="shared" si="16"/>
        <v>801.45530927839638</v>
      </c>
      <c r="AH100">
        <f t="shared" si="16"/>
        <v>811.94638587068596</v>
      </c>
      <c r="AI100">
        <f t="shared" si="16"/>
        <v>822.44689666811848</v>
      </c>
      <c r="AJ100">
        <f t="shared" si="16"/>
        <v>832.96074262816558</v>
      </c>
      <c r="AK100">
        <f t="shared" si="16"/>
        <v>843.48635703776415</v>
      </c>
      <c r="AL100">
        <f t="shared" si="16"/>
        <v>854.02846820054265</v>
      </c>
      <c r="AM100">
        <f t="shared" si="16"/>
        <v>864.58585018249835</v>
      </c>
      <c r="AN100">
        <f t="shared" si="16"/>
        <v>875.16509471033294</v>
      </c>
      <c r="AO100">
        <f t="shared" si="16"/>
        <v>885.76743806007278</v>
      </c>
      <c r="AP100">
        <f t="shared" si="12"/>
        <v>896.40554413131304</v>
      </c>
      <c r="AQ100">
        <f t="shared" si="9"/>
        <v>907.09121197461661</v>
      </c>
      <c r="AR100">
        <f t="shared" si="9"/>
        <v>915.71038476060426</v>
      </c>
      <c r="AS100">
        <f t="shared" si="9"/>
        <v>923.27811553764138</v>
      </c>
      <c r="AT100">
        <f t="shared" si="10"/>
        <v>927.62967489762673</v>
      </c>
    </row>
    <row r="101" spans="1:46" x14ac:dyDescent="0.3">
      <c r="A101">
        <v>4.4000000000000004</v>
      </c>
      <c r="B101">
        <f t="shared" si="3"/>
        <v>2.9715271527591582</v>
      </c>
      <c r="C101">
        <f t="shared" si="15"/>
        <v>2.92016965766953</v>
      </c>
      <c r="D101">
        <f t="shared" si="15"/>
        <v>2.9166962822203462</v>
      </c>
      <c r="E101">
        <f t="shared" si="15"/>
        <v>2.9116000335692855</v>
      </c>
      <c r="F101">
        <f t="shared" si="15"/>
        <v>2.9053683965197017</v>
      </c>
      <c r="G101">
        <f t="shared" si="15"/>
        <v>2.8984554862727512</v>
      </c>
      <c r="H101">
        <f t="shared" si="15"/>
        <v>2.8901528667182519</v>
      </c>
      <c r="I101">
        <f t="shared" si="15"/>
        <v>2.8804431570882381</v>
      </c>
      <c r="J101">
        <f t="shared" si="15"/>
        <v>2.8693542660837963</v>
      </c>
      <c r="K101">
        <f t="shared" si="15"/>
        <v>2.8568644739544777</v>
      </c>
      <c r="L101">
        <f t="shared" si="15"/>
        <v>2.8430031579152528</v>
      </c>
      <c r="M101">
        <f t="shared" si="15"/>
        <v>2.827747016506923</v>
      </c>
      <c r="N101">
        <f t="shared" si="15"/>
        <v>2.8111294818456414</v>
      </c>
      <c r="O101">
        <f t="shared" si="15"/>
        <v>2.79312885817248</v>
      </c>
      <c r="P101">
        <f t="shared" si="15"/>
        <v>2.7737883732706923</v>
      </c>
      <c r="Q101">
        <f t="shared" si="15"/>
        <v>2.7530985718799661</v>
      </c>
      <c r="R101">
        <f t="shared" si="11"/>
        <v>2.731133475353765</v>
      </c>
      <c r="S101">
        <f t="shared" si="5"/>
        <v>2.7285421978908659</v>
      </c>
      <c r="T101">
        <f t="shared" si="5"/>
        <v>2.7362649802131318</v>
      </c>
      <c r="U101">
        <f t="shared" si="5"/>
        <v>2.7461556269861132</v>
      </c>
      <c r="V101">
        <f t="shared" si="6"/>
        <v>2.7255479920276398</v>
      </c>
      <c r="W101">
        <f t="shared" si="2"/>
        <v>0.44999999999999996</v>
      </c>
      <c r="Y101">
        <v>4.4000000000000004</v>
      </c>
      <c r="Z101">
        <f t="shared" si="7"/>
        <v>723.5367494426622</v>
      </c>
      <c r="AA101">
        <f t="shared" si="16"/>
        <v>739.18154440898354</v>
      </c>
      <c r="AB101">
        <f t="shared" si="16"/>
        <v>749.66838599644029</v>
      </c>
      <c r="AC101">
        <f t="shared" si="16"/>
        <v>760.15787822546918</v>
      </c>
      <c r="AD101">
        <f t="shared" si="16"/>
        <v>770.68308274263904</v>
      </c>
      <c r="AE101">
        <f t="shared" si="16"/>
        <v>781.29339798329761</v>
      </c>
      <c r="AF101">
        <f t="shared" si="16"/>
        <v>791.91017809360926</v>
      </c>
      <c r="AG101">
        <f t="shared" si="16"/>
        <v>802.53641933418351</v>
      </c>
      <c r="AH101">
        <f t="shared" si="16"/>
        <v>813.17067163245781</v>
      </c>
      <c r="AI101">
        <f t="shared" si="16"/>
        <v>823.81664119465972</v>
      </c>
      <c r="AJ101">
        <f t="shared" si="16"/>
        <v>834.47265572469996</v>
      </c>
      <c r="AK101">
        <f t="shared" si="16"/>
        <v>845.14297445305226</v>
      </c>
      <c r="AL101">
        <f t="shared" si="16"/>
        <v>855.82571116255065</v>
      </c>
      <c r="AM101">
        <f t="shared" si="16"/>
        <v>866.52589252300754</v>
      </c>
      <c r="AN101">
        <f t="shared" si="16"/>
        <v>877.24192611954766</v>
      </c>
      <c r="AO101">
        <f t="shared" si="16"/>
        <v>887.98068337982534</v>
      </c>
      <c r="AP101">
        <f t="shared" si="12"/>
        <v>898.74300244098526</v>
      </c>
      <c r="AQ101">
        <f t="shared" si="9"/>
        <v>907.39571185340083</v>
      </c>
      <c r="AR101">
        <f t="shared" si="9"/>
        <v>914.91281635844962</v>
      </c>
      <c r="AS101">
        <f t="shared" si="9"/>
        <v>922.20000063342263</v>
      </c>
      <c r="AT101">
        <f t="shared" si="10"/>
        <v>926.40938265807301</v>
      </c>
    </row>
    <row r="102" spans="1:46" x14ac:dyDescent="0.3">
      <c r="A102">
        <v>4.5</v>
      </c>
      <c r="B102">
        <f t="shared" si="3"/>
        <v>2.8654146386182888</v>
      </c>
      <c r="C102">
        <f t="shared" si="15"/>
        <v>2.8132546548136594</v>
      </c>
      <c r="D102">
        <f t="shared" si="15"/>
        <v>2.8099182851674223</v>
      </c>
      <c r="E102">
        <f t="shared" si="15"/>
        <v>2.8048982340482183</v>
      </c>
      <c r="F102">
        <f t="shared" si="15"/>
        <v>2.79833355903502</v>
      </c>
      <c r="G102">
        <f t="shared" si="15"/>
        <v>2.790651321243903</v>
      </c>
      <c r="H102">
        <f t="shared" si="15"/>
        <v>2.7822922356078776</v>
      </c>
      <c r="I102">
        <f t="shared" si="15"/>
        <v>2.7725459636268113</v>
      </c>
      <c r="J102">
        <f t="shared" si="15"/>
        <v>2.7613895599863962</v>
      </c>
      <c r="K102">
        <f t="shared" si="15"/>
        <v>2.7488525822248437</v>
      </c>
      <c r="L102">
        <f t="shared" si="15"/>
        <v>2.7349098753389969</v>
      </c>
      <c r="M102">
        <f t="shared" si="15"/>
        <v>2.7195936966249925</v>
      </c>
      <c r="N102">
        <f t="shared" si="15"/>
        <v>2.702877857944916</v>
      </c>
      <c r="O102">
        <f t="shared" si="15"/>
        <v>2.6847990652209281</v>
      </c>
      <c r="P102">
        <f t="shared" si="15"/>
        <v>2.6653328364852089</v>
      </c>
      <c r="Q102">
        <f t="shared" si="15"/>
        <v>2.6445258202679569</v>
      </c>
      <c r="R102">
        <f t="shared" si="11"/>
        <v>2.642955218007252</v>
      </c>
      <c r="S102">
        <f t="shared" si="5"/>
        <v>2.651463173161531</v>
      </c>
      <c r="T102">
        <f t="shared" si="5"/>
        <v>2.6616674190923302</v>
      </c>
      <c r="U102">
        <f t="shared" si="5"/>
        <v>2.6711523866478579</v>
      </c>
      <c r="V102">
        <f t="shared" si="6"/>
        <v>2.6483600519315527</v>
      </c>
      <c r="W102">
        <f t="shared" si="2"/>
        <v>0.4375</v>
      </c>
      <c r="Y102">
        <v>4.5</v>
      </c>
      <c r="Z102">
        <f t="shared" si="7"/>
        <v>723.5367494426622</v>
      </c>
      <c r="AA102">
        <f t="shared" si="16"/>
        <v>739.45309241259804</v>
      </c>
      <c r="AB102">
        <f t="shared" si="16"/>
        <v>750.11522541682052</v>
      </c>
      <c r="AC102">
        <f t="shared" si="16"/>
        <v>760.76464384421092</v>
      </c>
      <c r="AD102">
        <f t="shared" si="16"/>
        <v>771.4089914416586</v>
      </c>
      <c r="AE102">
        <f t="shared" si="16"/>
        <v>782.08764915178244</v>
      </c>
      <c r="AF102">
        <f t="shared" si="16"/>
        <v>792.85132626278346</v>
      </c>
      <c r="AG102">
        <f t="shared" si="16"/>
        <v>803.6216940201723</v>
      </c>
      <c r="AH102">
        <f t="shared" si="16"/>
        <v>814.40232923133669</v>
      </c>
      <c r="AI102">
        <f t="shared" si="16"/>
        <v>825.19159436810492</v>
      </c>
      <c r="AJ102">
        <f t="shared" si="16"/>
        <v>835.99355437878114</v>
      </c>
      <c r="AK102">
        <f t="shared" si="16"/>
        <v>846.80621920280998</v>
      </c>
      <c r="AL102">
        <f t="shared" si="16"/>
        <v>857.63414831454702</v>
      </c>
      <c r="AM102">
        <f t="shared" si="16"/>
        <v>868.4750931453533</v>
      </c>
      <c r="AN102">
        <f t="shared" si="16"/>
        <v>879.33436639048</v>
      </c>
      <c r="AO102">
        <f t="shared" si="16"/>
        <v>890.20999002766848</v>
      </c>
      <c r="AP102">
        <f t="shared" si="12"/>
        <v>898.96482456891579</v>
      </c>
      <c r="AQ102">
        <f t="shared" si="9"/>
        <v>906.56113477464203</v>
      </c>
      <c r="AR102">
        <f t="shared" si="9"/>
        <v>913.88217633044223</v>
      </c>
      <c r="AS102">
        <f t="shared" si="9"/>
        <v>921.21825001144873</v>
      </c>
      <c r="AT102">
        <f t="shared" si="10"/>
        <v>925.37603313844829</v>
      </c>
    </row>
    <row r="103" spans="1:46" x14ac:dyDescent="0.3">
      <c r="A103">
        <v>4.5999999999999996</v>
      </c>
      <c r="B103">
        <f t="shared" si="3"/>
        <v>2.7579643006256407</v>
      </c>
      <c r="C103">
        <f t="shared" si="15"/>
        <v>2.7050294210065671</v>
      </c>
      <c r="D103">
        <f t="shared" si="15"/>
        <v>2.7018643085089074</v>
      </c>
      <c r="E103">
        <f t="shared" si="15"/>
        <v>2.6970159555724074</v>
      </c>
      <c r="F103">
        <f t="shared" si="15"/>
        <v>2.6905455147018302</v>
      </c>
      <c r="G103">
        <f t="shared" si="15"/>
        <v>2.6825347790131335</v>
      </c>
      <c r="H103">
        <f t="shared" si="15"/>
        <v>2.6734085927986677</v>
      </c>
      <c r="I103">
        <f t="shared" si="15"/>
        <v>2.6636017561380148</v>
      </c>
      <c r="J103">
        <f t="shared" si="15"/>
        <v>2.652406177178138</v>
      </c>
      <c r="K103">
        <f t="shared" si="15"/>
        <v>2.6397954821513623</v>
      </c>
      <c r="L103">
        <f t="shared" si="15"/>
        <v>2.6258021089647916</v>
      </c>
      <c r="M103">
        <f t="shared" si="15"/>
        <v>2.610398022669171</v>
      </c>
      <c r="N103">
        <f t="shared" si="15"/>
        <v>2.5936187590723256</v>
      </c>
      <c r="O103">
        <f t="shared" si="15"/>
        <v>2.5754353604192834</v>
      </c>
      <c r="P103">
        <f t="shared" si="15"/>
        <v>2.5558879793318692</v>
      </c>
      <c r="Q103">
        <f t="shared" si="15"/>
        <v>2.5555231314987505</v>
      </c>
      <c r="R103">
        <f t="shared" si="11"/>
        <v>2.5651628473405985</v>
      </c>
      <c r="S103">
        <f t="shared" si="5"/>
        <v>2.5763607702273945</v>
      </c>
      <c r="T103">
        <f t="shared" si="5"/>
        <v>2.5865800110315518</v>
      </c>
      <c r="U103">
        <f t="shared" si="5"/>
        <v>2.5955176013818901</v>
      </c>
      <c r="V103">
        <f t="shared" si="6"/>
        <v>2.5714496284678789</v>
      </c>
      <c r="W103">
        <f t="shared" si="2"/>
        <v>0.42500000000000004</v>
      </c>
      <c r="Y103">
        <v>4.5999999999999996</v>
      </c>
      <c r="Z103">
        <f t="shared" si="7"/>
        <v>723.5367494426622</v>
      </c>
      <c r="AA103">
        <f t="shared" si="16"/>
        <v>739.71110933492184</v>
      </c>
      <c r="AB103">
        <f t="shared" si="16"/>
        <v>750.5432983550777</v>
      </c>
      <c r="AC103">
        <f t="shared" si="16"/>
        <v>761.3643704945647</v>
      </c>
      <c r="AD103">
        <f t="shared" si="16"/>
        <v>772.16680925480262</v>
      </c>
      <c r="AE103">
        <f t="shared" si="16"/>
        <v>782.96410871207672</v>
      </c>
      <c r="AF103">
        <f t="shared" si="16"/>
        <v>793.79592563341248</v>
      </c>
      <c r="AG103">
        <f t="shared" si="16"/>
        <v>804.71350764991644</v>
      </c>
      <c r="AH103">
        <f t="shared" si="16"/>
        <v>815.63840620411008</v>
      </c>
      <c r="AI103">
        <f t="shared" si="16"/>
        <v>826.57455705099176</v>
      </c>
      <c r="AJ103">
        <f t="shared" si="16"/>
        <v>837.5200060429147</v>
      </c>
      <c r="AK103">
        <f t="shared" si="16"/>
        <v>848.47911910214054</v>
      </c>
      <c r="AL103">
        <f t="shared" si="16"/>
        <v>859.44954564129318</v>
      </c>
      <c r="AM103">
        <f t="shared" si="16"/>
        <v>870.43613304619976</v>
      </c>
      <c r="AN103">
        <f t="shared" si="16"/>
        <v>881.4362511295933</v>
      </c>
      <c r="AO103">
        <f t="shared" si="16"/>
        <v>890.31295428012538</v>
      </c>
      <c r="AP103">
        <f t="shared" si="12"/>
        <v>898.02490603342437</v>
      </c>
      <c r="AQ103">
        <f t="shared" si="9"/>
        <v>905.45069792040113</v>
      </c>
      <c r="AR103">
        <f t="shared" si="9"/>
        <v>912.86609733923876</v>
      </c>
      <c r="AS103">
        <f t="shared" si="9"/>
        <v>920.32092288732156</v>
      </c>
      <c r="AT103">
        <f t="shared" si="10"/>
        <v>924.48206047173676</v>
      </c>
    </row>
    <row r="104" spans="1:46" x14ac:dyDescent="0.3">
      <c r="A104">
        <v>4.7</v>
      </c>
      <c r="B104">
        <f t="shared" si="3"/>
        <v>2.6492457423624587</v>
      </c>
      <c r="C104">
        <f t="shared" si="15"/>
        <v>2.5955782282970197</v>
      </c>
      <c r="D104">
        <f t="shared" si="15"/>
        <v>2.5925241175902447</v>
      </c>
      <c r="E104">
        <f t="shared" si="15"/>
        <v>2.5878649771878148</v>
      </c>
      <c r="F104">
        <f t="shared" si="15"/>
        <v>2.5815704909853685</v>
      </c>
      <c r="G104">
        <f t="shared" si="15"/>
        <v>2.573655993457848</v>
      </c>
      <c r="H104">
        <f t="shared" si="15"/>
        <v>2.5641973684132013</v>
      </c>
      <c r="I104">
        <f t="shared" si="15"/>
        <v>2.5536213506193031</v>
      </c>
      <c r="J104">
        <f t="shared" si="15"/>
        <v>2.5423589692077972</v>
      </c>
      <c r="K104">
        <f t="shared" si="15"/>
        <v>2.5297055795963317</v>
      </c>
      <c r="L104">
        <f t="shared" si="15"/>
        <v>2.5156319316691249</v>
      </c>
      <c r="M104">
        <f t="shared" si="15"/>
        <v>2.5001737412722727</v>
      </c>
      <c r="N104">
        <f t="shared" si="15"/>
        <v>2.4833002090611687</v>
      </c>
      <c r="O104">
        <f t="shared" si="15"/>
        <v>2.4650503221021385</v>
      </c>
      <c r="P104">
        <f t="shared" si="15"/>
        <v>2.4659509807624533</v>
      </c>
      <c r="Q104">
        <f t="shared" si="15"/>
        <v>2.476824623269573</v>
      </c>
      <c r="R104">
        <f t="shared" si="11"/>
        <v>2.4892016450353487</v>
      </c>
      <c r="S104">
        <f t="shared" si="5"/>
        <v>2.5005265924625801</v>
      </c>
      <c r="T104">
        <f t="shared" si="5"/>
        <v>2.5104236032833502</v>
      </c>
      <c r="U104">
        <f t="shared" si="5"/>
        <v>2.51916986042094</v>
      </c>
      <c r="V104">
        <f t="shared" si="6"/>
        <v>2.4946990339645803</v>
      </c>
      <c r="W104">
        <f t="shared" si="2"/>
        <v>0.41249999999999998</v>
      </c>
      <c r="Y104">
        <v>4.7</v>
      </c>
      <c r="Z104">
        <f t="shared" si="7"/>
        <v>723.5367494426622</v>
      </c>
      <c r="AA104">
        <f t="shared" si="16"/>
        <v>739.95652789533779</v>
      </c>
      <c r="AB104">
        <f t="shared" si="16"/>
        <v>750.95434077110451</v>
      </c>
      <c r="AC104">
        <f t="shared" si="16"/>
        <v>761.94349076251365</v>
      </c>
      <c r="AD104">
        <f t="shared" si="16"/>
        <v>772.9170812652718</v>
      </c>
      <c r="AE104">
        <f t="shared" si="16"/>
        <v>783.87227494956539</v>
      </c>
      <c r="AF104">
        <f t="shared" si="16"/>
        <v>794.82309068238931</v>
      </c>
      <c r="AG104">
        <f t="shared" si="16"/>
        <v>805.80903120437506</v>
      </c>
      <c r="AH104">
        <f t="shared" si="16"/>
        <v>816.88166353335328</v>
      </c>
      <c r="AI104">
        <f t="shared" si="16"/>
        <v>827.96228794969545</v>
      </c>
      <c r="AJ104">
        <f t="shared" si="16"/>
        <v>839.05514165363218</v>
      </c>
      <c r="AK104">
        <f t="shared" si="16"/>
        <v>850.15791122584881</v>
      </c>
      <c r="AL104">
        <f t="shared" si="16"/>
        <v>861.27525129559581</v>
      </c>
      <c r="AM104">
        <f t="shared" si="16"/>
        <v>872.40443145903453</v>
      </c>
      <c r="AN104">
        <f t="shared" si="16"/>
        <v>881.40973287183647</v>
      </c>
      <c r="AO104">
        <f t="shared" si="16"/>
        <v>889.24840034979422</v>
      </c>
      <c r="AP104">
        <f t="shared" si="12"/>
        <v>896.79852704717894</v>
      </c>
      <c r="AQ104">
        <f t="shared" si="9"/>
        <v>904.33207452802424</v>
      </c>
      <c r="AR104">
        <f t="shared" si="9"/>
        <v>911.88989254424257</v>
      </c>
      <c r="AS104">
        <f t="shared" si="9"/>
        <v>919.46067133401107</v>
      </c>
      <c r="AT104">
        <f t="shared" si="10"/>
        <v>923.65272806334099</v>
      </c>
    </row>
    <row r="105" spans="1:46" x14ac:dyDescent="0.3">
      <c r="A105">
        <v>4.8</v>
      </c>
      <c r="B105">
        <f t="shared" si="3"/>
        <v>2.5393306614396427</v>
      </c>
      <c r="C105">
        <f t="shared" si="15"/>
        <v>2.4849218123344063</v>
      </c>
      <c r="D105">
        <f t="shared" si="15"/>
        <v>2.4819649884100756</v>
      </c>
      <c r="E105">
        <f t="shared" si="15"/>
        <v>2.4774216681451313</v>
      </c>
      <c r="F105">
        <f t="shared" si="15"/>
        <v>2.4713175959039604</v>
      </c>
      <c r="G105">
        <f t="shared" si="15"/>
        <v>2.4635748705325611</v>
      </c>
      <c r="H105">
        <f t="shared" si="15"/>
        <v>2.4542101993527869</v>
      </c>
      <c r="I105">
        <f t="shared" si="15"/>
        <v>2.4432956588850123</v>
      </c>
      <c r="J105">
        <f t="shared" si="15"/>
        <v>2.431261084219535</v>
      </c>
      <c r="K105">
        <f t="shared" si="15"/>
        <v>2.4185343001902515</v>
      </c>
      <c r="L105">
        <f t="shared" si="15"/>
        <v>2.4044144791894104</v>
      </c>
      <c r="M105">
        <f t="shared" si="15"/>
        <v>2.3888696089537493</v>
      </c>
      <c r="N105">
        <f t="shared" si="15"/>
        <v>2.3719388561761718</v>
      </c>
      <c r="O105">
        <f t="shared" si="15"/>
        <v>2.3741327050564967</v>
      </c>
      <c r="P105">
        <f t="shared" si="15"/>
        <v>2.3862790322219785</v>
      </c>
      <c r="Q105">
        <f t="shared" si="15"/>
        <v>2.3998958038004616</v>
      </c>
      <c r="R105">
        <f t="shared" si="11"/>
        <v>2.4124293319673598</v>
      </c>
      <c r="S105">
        <f t="shared" si="5"/>
        <v>2.4234960862473698</v>
      </c>
      <c r="T105">
        <f t="shared" si="5"/>
        <v>2.4333225378169887</v>
      </c>
      <c r="U105">
        <f t="shared" si="5"/>
        <v>2.4422428847178401</v>
      </c>
      <c r="V105">
        <f t="shared" si="6"/>
        <v>2.4180229984922539</v>
      </c>
      <c r="W105">
        <f t="shared" si="2"/>
        <v>0.4</v>
      </c>
      <c r="Y105">
        <v>4.8</v>
      </c>
      <c r="Z105">
        <f t="shared" si="7"/>
        <v>723.5367494426622</v>
      </c>
      <c r="AA105">
        <f t="shared" si="16"/>
        <v>740.19436667147806</v>
      </c>
      <c r="AB105">
        <f t="shared" si="16"/>
        <v>751.35100281376867</v>
      </c>
      <c r="AC105">
        <f t="shared" si="16"/>
        <v>762.50516388130563</v>
      </c>
      <c r="AD105">
        <f t="shared" si="16"/>
        <v>773.64657395978691</v>
      </c>
      <c r="AE105">
        <f t="shared" si="16"/>
        <v>784.77327310185001</v>
      </c>
      <c r="AF105">
        <f t="shared" si="16"/>
        <v>795.88220629503144</v>
      </c>
      <c r="AG105">
        <f t="shared" si="16"/>
        <v>806.9877033240607</v>
      </c>
      <c r="AH105">
        <f t="shared" si="16"/>
        <v>818.12898340942502</v>
      </c>
      <c r="AI105">
        <f t="shared" si="16"/>
        <v>829.35787748032465</v>
      </c>
      <c r="AJ105">
        <f t="shared" si="16"/>
        <v>840.5953893980095</v>
      </c>
      <c r="AK105">
        <f t="shared" si="16"/>
        <v>851.84604561868798</v>
      </c>
      <c r="AL105">
        <f t="shared" si="16"/>
        <v>863.1071541684754</v>
      </c>
      <c r="AM105">
        <f t="shared" si="16"/>
        <v>872.24443710968944</v>
      </c>
      <c r="AN105">
        <f t="shared" si="16"/>
        <v>880.2142980490579</v>
      </c>
      <c r="AO105">
        <f t="shared" si="16"/>
        <v>887.89538334797351</v>
      </c>
      <c r="AP105">
        <f t="shared" si="12"/>
        <v>895.55802857645142</v>
      </c>
      <c r="AQ105">
        <f t="shared" si="9"/>
        <v>903.24093080328794</v>
      </c>
      <c r="AR105">
        <f t="shared" si="9"/>
        <v>910.92715390769956</v>
      </c>
      <c r="AS105">
        <f t="shared" si="9"/>
        <v>918.58879315506897</v>
      </c>
      <c r="AT105">
        <f t="shared" si="10"/>
        <v>922.8288795896691</v>
      </c>
    </row>
    <row r="106" spans="1:46" x14ac:dyDescent="0.3">
      <c r="A106">
        <v>4.9000000000000004</v>
      </c>
      <c r="B106">
        <f t="shared" si="3"/>
        <v>2.4282405119557686</v>
      </c>
      <c r="C106">
        <f t="shared" si="15"/>
        <v>2.3731162059659345</v>
      </c>
      <c r="D106">
        <f t="shared" si="15"/>
        <v>2.3701939287028457</v>
      </c>
      <c r="E106">
        <f t="shared" si="15"/>
        <v>2.3657501513613997</v>
      </c>
      <c r="F106">
        <f t="shared" si="15"/>
        <v>2.3597573878266482</v>
      </c>
      <c r="G106">
        <f t="shared" si="15"/>
        <v>2.3522020414348566</v>
      </c>
      <c r="H106">
        <f t="shared" si="15"/>
        <v>2.343002830467281</v>
      </c>
      <c r="I106">
        <f t="shared" si="15"/>
        <v>2.3321790328258607</v>
      </c>
      <c r="J106">
        <f t="shared" si="15"/>
        <v>2.3197994857390225</v>
      </c>
      <c r="K106">
        <f t="shared" si="15"/>
        <v>2.3062975072469354</v>
      </c>
      <c r="L106">
        <f t="shared" si="15"/>
        <v>2.2920978487361352</v>
      </c>
      <c r="M106">
        <f t="shared" si="15"/>
        <v>2.2765036450865392</v>
      </c>
      <c r="N106">
        <f t="shared" si="15"/>
        <v>2.2800101791991541</v>
      </c>
      <c r="O106">
        <f t="shared" si="15"/>
        <v>2.2934518215762401</v>
      </c>
      <c r="P106">
        <f t="shared" si="15"/>
        <v>2.3083370822761946</v>
      </c>
      <c r="Q106">
        <f t="shared" si="15"/>
        <v>2.3221189592482494</v>
      </c>
      <c r="R106">
        <f t="shared" si="11"/>
        <v>2.3344164222706967</v>
      </c>
      <c r="S106">
        <f t="shared" si="5"/>
        <v>2.345450658547386</v>
      </c>
      <c r="T106">
        <f t="shared" si="5"/>
        <v>2.3555173924670494</v>
      </c>
      <c r="U106">
        <f t="shared" si="5"/>
        <v>2.3649135089671356</v>
      </c>
      <c r="V106">
        <f t="shared" si="6"/>
        <v>2.3413668820182627</v>
      </c>
      <c r="W106">
        <f t="shared" si="2"/>
        <v>0.38749999999999996</v>
      </c>
      <c r="Y106">
        <v>4.9000000000000004</v>
      </c>
      <c r="Z106">
        <f t="shared" si="7"/>
        <v>723.5367494426622</v>
      </c>
      <c r="AA106">
        <f t="shared" si="16"/>
        <v>740.42618060711061</v>
      </c>
      <c r="AB106">
        <f t="shared" si="16"/>
        <v>751.73967989259802</v>
      </c>
      <c r="AC106">
        <f t="shared" si="16"/>
        <v>763.05232094294581</v>
      </c>
      <c r="AD106">
        <f t="shared" si="16"/>
        <v>774.35908049799389</v>
      </c>
      <c r="AE106">
        <f t="shared" si="16"/>
        <v>785.65376290964866</v>
      </c>
      <c r="AF106">
        <f t="shared" si="16"/>
        <v>796.93475611563406</v>
      </c>
      <c r="AG106">
        <f t="shared" si="16"/>
        <v>808.19866469165504</v>
      </c>
      <c r="AH106">
        <f t="shared" si="16"/>
        <v>819.46007448616433</v>
      </c>
      <c r="AI106">
        <f t="shared" si="16"/>
        <v>830.75787750132633</v>
      </c>
      <c r="AJ106">
        <f t="shared" si="16"/>
        <v>842.14415826724144</v>
      </c>
      <c r="AK106">
        <f t="shared" si="16"/>
        <v>853.53960218694601</v>
      </c>
      <c r="AL106">
        <f t="shared" si="16"/>
        <v>862.81137795504662</v>
      </c>
      <c r="AM106">
        <f t="shared" si="16"/>
        <v>870.91521445343403</v>
      </c>
      <c r="AN106">
        <f t="shared" si="16"/>
        <v>878.73054799566569</v>
      </c>
      <c r="AO106">
        <f t="shared" si="16"/>
        <v>886.52667144008944</v>
      </c>
      <c r="AP106">
        <f t="shared" si="12"/>
        <v>894.34123455365989</v>
      </c>
      <c r="AQ106">
        <f t="shared" si="9"/>
        <v>902.15640320453804</v>
      </c>
      <c r="AR106">
        <f t="shared" si="9"/>
        <v>909.94026056337873</v>
      </c>
      <c r="AS106">
        <f t="shared" si="9"/>
        <v>917.67340337624887</v>
      </c>
      <c r="AT106">
        <f t="shared" si="10"/>
        <v>921.96797059302253</v>
      </c>
    </row>
    <row r="107" spans="1:46" x14ac:dyDescent="0.3">
      <c r="A107">
        <v>5</v>
      </c>
      <c r="B107">
        <f t="shared" si="3"/>
        <v>2.3160059728407676</v>
      </c>
      <c r="C107">
        <f t="shared" si="15"/>
        <v>2.2601443658339102</v>
      </c>
      <c r="D107">
        <f t="shared" si="15"/>
        <v>2.257263731758822</v>
      </c>
      <c r="E107">
        <f t="shared" si="15"/>
        <v>2.2528512597714112</v>
      </c>
      <c r="F107">
        <f t="shared" si="15"/>
        <v>2.246955030403377</v>
      </c>
      <c r="G107">
        <f t="shared" si="15"/>
        <v>2.2395043755035213</v>
      </c>
      <c r="H107">
        <f t="shared" si="15"/>
        <v>2.2304886182581973</v>
      </c>
      <c r="I107">
        <f t="shared" si="15"/>
        <v>2.2198236091251586</v>
      </c>
      <c r="J107">
        <f t="shared" si="15"/>
        <v>2.2075316057409817</v>
      </c>
      <c r="K107">
        <f t="shared" si="15"/>
        <v>2.1936783399616306</v>
      </c>
      <c r="L107">
        <f t="shared" si="15"/>
        <v>2.178700772484008</v>
      </c>
      <c r="M107">
        <f t="shared" si="15"/>
        <v>2.1835372686220547</v>
      </c>
      <c r="N107">
        <f t="shared" si="15"/>
        <v>2.1982926742027011</v>
      </c>
      <c r="O107">
        <f t="shared" si="15"/>
        <v>2.2144670339734698</v>
      </c>
      <c r="P107">
        <f t="shared" si="15"/>
        <v>2.2295209909829583</v>
      </c>
      <c r="Q107">
        <f t="shared" si="15"/>
        <v>2.2430783760818991</v>
      </c>
      <c r="R107">
        <f t="shared" si="11"/>
        <v>2.2553602543705935</v>
      </c>
      <c r="S107">
        <f t="shared" si="5"/>
        <v>2.2666586744787693</v>
      </c>
      <c r="T107">
        <f t="shared" si="5"/>
        <v>2.2772395368558906</v>
      </c>
      <c r="U107">
        <f t="shared" si="5"/>
        <v>2.2872979951872598</v>
      </c>
      <c r="V107">
        <f t="shared" si="6"/>
        <v>2.2647042615188147</v>
      </c>
      <c r="W107">
        <f t="shared" si="2"/>
        <v>0.375</v>
      </c>
      <c r="Y107">
        <v>5</v>
      </c>
      <c r="Z107">
        <f t="shared" si="7"/>
        <v>723.5367494426622</v>
      </c>
      <c r="AA107">
        <f t="shared" si="16"/>
        <v>740.65591843964773</v>
      </c>
      <c r="AB107">
        <f t="shared" si="16"/>
        <v>752.1221944436686</v>
      </c>
      <c r="AC107">
        <f t="shared" si="16"/>
        <v>763.59195114902172</v>
      </c>
      <c r="AD107">
        <f t="shared" si="16"/>
        <v>775.05737596408278</v>
      </c>
      <c r="AE107">
        <f t="shared" si="16"/>
        <v>786.51794793423369</v>
      </c>
      <c r="AF107">
        <f t="shared" si="16"/>
        <v>797.9671624537707</v>
      </c>
      <c r="AG107">
        <f t="shared" si="16"/>
        <v>809.40370208929369</v>
      </c>
      <c r="AH107">
        <f t="shared" si="16"/>
        <v>820.8237901663133</v>
      </c>
      <c r="AI107">
        <f t="shared" si="16"/>
        <v>832.2422587408405</v>
      </c>
      <c r="AJ107">
        <f t="shared" si="16"/>
        <v>843.69765205526119</v>
      </c>
      <c r="AK107">
        <f t="shared" si="16"/>
        <v>853.1061773776803</v>
      </c>
      <c r="AL107">
        <f t="shared" si="16"/>
        <v>861.34631282548742</v>
      </c>
      <c r="AM107">
        <f t="shared" si="16"/>
        <v>869.29831449157746</v>
      </c>
      <c r="AN107">
        <f t="shared" si="16"/>
        <v>877.23060649745287</v>
      </c>
      <c r="AO107">
        <f t="shared" si="16"/>
        <v>885.18008830640997</v>
      </c>
      <c r="AP107">
        <f t="shared" si="12"/>
        <v>893.12857768799699</v>
      </c>
      <c r="AQ107">
        <f t="shared" si="9"/>
        <v>901.04375824673957</v>
      </c>
      <c r="AR107">
        <f t="shared" si="9"/>
        <v>908.90307594632884</v>
      </c>
      <c r="AS107">
        <f t="shared" si="9"/>
        <v>916.6897669966288</v>
      </c>
      <c r="AT107">
        <f t="shared" si="10"/>
        <v>921.04482016917405</v>
      </c>
    </row>
    <row r="108" spans="1:46" x14ac:dyDescent="0.3">
      <c r="A108">
        <v>5.0999999999999996</v>
      </c>
      <c r="B108">
        <f t="shared" si="3"/>
        <v>2.2026143879428624</v>
      </c>
      <c r="C108">
        <f t="shared" si="15"/>
        <v>2.1460386720885793</v>
      </c>
      <c r="D108">
        <f t="shared" si="15"/>
        <v>2.1431512157117041</v>
      </c>
      <c r="E108">
        <f t="shared" si="15"/>
        <v>2.1387787258637299</v>
      </c>
      <c r="F108">
        <f t="shared" si="15"/>
        <v>2.132907308562928</v>
      </c>
      <c r="G108">
        <f t="shared" si="15"/>
        <v>2.1255492923544894</v>
      </c>
      <c r="H108">
        <f t="shared" si="15"/>
        <v>2.1166312642028986</v>
      </c>
      <c r="I108">
        <f t="shared" si="15"/>
        <v>2.1061458287651615</v>
      </c>
      <c r="J108">
        <f t="shared" si="15"/>
        <v>2.0940060813658965</v>
      </c>
      <c r="K108">
        <f t="shared" si="15"/>
        <v>2.0802374469696003</v>
      </c>
      <c r="L108">
        <f t="shared" si="15"/>
        <v>2.0854064715737981</v>
      </c>
      <c r="M108">
        <f t="shared" si="15"/>
        <v>2.1007572475733864</v>
      </c>
      <c r="N108">
        <f t="shared" si="15"/>
        <v>2.1182391339378559</v>
      </c>
      <c r="O108">
        <f t="shared" si="15"/>
        <v>2.1345847627067003</v>
      </c>
      <c r="P108">
        <f t="shared" si="15"/>
        <v>2.1494231990373578</v>
      </c>
      <c r="Q108">
        <f t="shared" si="15"/>
        <v>2.1629766274495292</v>
      </c>
      <c r="R108">
        <f t="shared" si="11"/>
        <v>2.175536002031575</v>
      </c>
      <c r="S108">
        <f t="shared" si="5"/>
        <v>2.1873652236553078</v>
      </c>
      <c r="T108">
        <f t="shared" si="5"/>
        <v>2.1986324814135534</v>
      </c>
      <c r="U108">
        <f t="shared" si="5"/>
        <v>2.2094938454758326</v>
      </c>
      <c r="V108">
        <f t="shared" si="6"/>
        <v>2.1880218697648526</v>
      </c>
      <c r="W108">
        <f t="shared" si="2"/>
        <v>0.36250000000000004</v>
      </c>
      <c r="Y108">
        <v>5.0999999999999996</v>
      </c>
      <c r="Z108">
        <f t="shared" si="7"/>
        <v>723.5367494426622</v>
      </c>
      <c r="AA108">
        <f t="shared" si="16"/>
        <v>740.88334171474276</v>
      </c>
      <c r="AB108">
        <f t="shared" si="16"/>
        <v>752.50308609199772</v>
      </c>
      <c r="AC108">
        <f t="shared" si="16"/>
        <v>764.12571015585047</v>
      </c>
      <c r="AD108">
        <f t="shared" si="16"/>
        <v>775.74882242760066</v>
      </c>
      <c r="AE108">
        <f t="shared" si="16"/>
        <v>787.36831896462752</v>
      </c>
      <c r="AF108">
        <f t="shared" si="16"/>
        <v>798.98398143958605</v>
      </c>
      <c r="AG108">
        <f t="shared" si="16"/>
        <v>810.58895702939299</v>
      </c>
      <c r="AH108">
        <f t="shared" si="16"/>
        <v>822.18221106735655</v>
      </c>
      <c r="AI108">
        <f t="shared" si="16"/>
        <v>833.75956790699513</v>
      </c>
      <c r="AJ108">
        <f t="shared" si="16"/>
        <v>843.201428363329</v>
      </c>
      <c r="AK108">
        <f t="shared" si="16"/>
        <v>851.50344582645346</v>
      </c>
      <c r="AL108">
        <f t="shared" si="16"/>
        <v>859.59428063683106</v>
      </c>
      <c r="AM108">
        <f t="shared" si="16"/>
        <v>867.66497340991373</v>
      </c>
      <c r="AN108">
        <f t="shared" si="16"/>
        <v>875.75176549051685</v>
      </c>
      <c r="AO108">
        <f t="shared" si="16"/>
        <v>883.83627001267519</v>
      </c>
      <c r="AP108">
        <f t="shared" si="12"/>
        <v>891.88603945191142</v>
      </c>
      <c r="AQ108">
        <f t="shared" si="9"/>
        <v>899.87837479334689</v>
      </c>
      <c r="AR108">
        <f t="shared" si="9"/>
        <v>907.7937732843385</v>
      </c>
      <c r="AS108">
        <f t="shared" si="9"/>
        <v>915.62562729963486</v>
      </c>
      <c r="AT108">
        <f t="shared" si="10"/>
        <v>920.04188821648029</v>
      </c>
    </row>
    <row r="109" spans="1:46" x14ac:dyDescent="0.3">
      <c r="A109">
        <v>5.2</v>
      </c>
      <c r="B109">
        <f t="shared" si="3"/>
        <v>2.0880762732500218</v>
      </c>
      <c r="C109">
        <f t="shared" ref="C109:Q172" si="17">0.5*(B108+D108+9.81/$J$38*(Z108-AB108)-$B$37*$J$41/(2*$J$37)*(B108*ABS(B108)+D108*ABS(D108)))</f>
        <v>2.0307589557105779</v>
      </c>
      <c r="D109">
        <f t="shared" si="17"/>
        <v>2.0278897319596783</v>
      </c>
      <c r="E109">
        <f t="shared" si="17"/>
        <v>2.0235053251884429</v>
      </c>
      <c r="F109">
        <f t="shared" si="17"/>
        <v>2.0176701100834444</v>
      </c>
      <c r="G109">
        <f t="shared" si="17"/>
        <v>2.0103300623736016</v>
      </c>
      <c r="H109">
        <f t="shared" si="17"/>
        <v>2.0015008203390598</v>
      </c>
      <c r="I109">
        <f t="shared" si="17"/>
        <v>1.9911063037171988</v>
      </c>
      <c r="J109">
        <f t="shared" si="17"/>
        <v>1.9791425697736273</v>
      </c>
      <c r="K109">
        <f t="shared" si="17"/>
        <v>1.9860117063602711</v>
      </c>
      <c r="L109">
        <f t="shared" si="17"/>
        <v>2.0025512725959822</v>
      </c>
      <c r="M109">
        <f t="shared" si="17"/>
        <v>2.0203450211845762</v>
      </c>
      <c r="N109">
        <f t="shared" si="17"/>
        <v>2.0372655405018936</v>
      </c>
      <c r="O109">
        <f t="shared" si="17"/>
        <v>2.0534039968573188</v>
      </c>
      <c r="P109">
        <f t="shared" si="17"/>
        <v>2.0682487662451727</v>
      </c>
      <c r="Q109">
        <f t="shared" si="17"/>
        <v>2.0820903341711627</v>
      </c>
      <c r="R109">
        <f t="shared" si="11"/>
        <v>2.0951919084757527</v>
      </c>
      <c r="S109">
        <f t="shared" si="5"/>
        <v>2.1077202575884568</v>
      </c>
      <c r="T109">
        <f t="shared" si="5"/>
        <v>2.1198074676729348</v>
      </c>
      <c r="U109">
        <f t="shared" si="5"/>
        <v>2.1315453284950827</v>
      </c>
      <c r="V109">
        <f t="shared" si="6"/>
        <v>2.1113189271423503</v>
      </c>
      <c r="W109">
        <f t="shared" si="2"/>
        <v>0.35</v>
      </c>
      <c r="Y109">
        <v>5.2</v>
      </c>
      <c r="Z109">
        <f t="shared" si="7"/>
        <v>723.5367494426622</v>
      </c>
      <c r="AA109">
        <f t="shared" ref="AA109:AO172" si="18">0.5*(Z108+AB108+$J$38/9.81*(B108-D108)-$B$37*$J$41/(19.62*$J$37)*(B108*ABS(B108)-D108*ABS(D108)))</f>
        <v>741.11126745242393</v>
      </c>
      <c r="AB109">
        <f t="shared" si="18"/>
        <v>752.88195338219373</v>
      </c>
      <c r="AC109">
        <f t="shared" si="18"/>
        <v>764.6585107859172</v>
      </c>
      <c r="AD109">
        <f t="shared" si="18"/>
        <v>776.43478155172204</v>
      </c>
      <c r="AE109">
        <f t="shared" si="18"/>
        <v>788.21255503245334</v>
      </c>
      <c r="AF109">
        <f t="shared" si="18"/>
        <v>799.98737824455839</v>
      </c>
      <c r="AG109">
        <f t="shared" si="18"/>
        <v>811.75932609063932</v>
      </c>
      <c r="AH109">
        <f t="shared" si="18"/>
        <v>823.52117808670926</v>
      </c>
      <c r="AI109">
        <f t="shared" si="18"/>
        <v>833.13889313277764</v>
      </c>
      <c r="AJ109">
        <f t="shared" si="18"/>
        <v>841.5647308624317</v>
      </c>
      <c r="AK109">
        <f t="shared" si="18"/>
        <v>849.69096189536049</v>
      </c>
      <c r="AL109">
        <f t="shared" si="18"/>
        <v>857.82559699939452</v>
      </c>
      <c r="AM109">
        <f t="shared" si="18"/>
        <v>866.05183719969125</v>
      </c>
      <c r="AN109">
        <f t="shared" si="18"/>
        <v>874.27459577247612</v>
      </c>
      <c r="AO109">
        <f t="shared" si="18"/>
        <v>882.46135958759476</v>
      </c>
      <c r="AP109">
        <f t="shared" si="12"/>
        <v>890.58941697232149</v>
      </c>
      <c r="AQ109">
        <f t="shared" si="9"/>
        <v>898.63917505168467</v>
      </c>
      <c r="AR109">
        <f t="shared" si="9"/>
        <v>906.60158637004054</v>
      </c>
      <c r="AS109">
        <f t="shared" si="9"/>
        <v>914.46945134110706</v>
      </c>
      <c r="AT109">
        <f t="shared" si="10"/>
        <v>918.95003495693209</v>
      </c>
    </row>
    <row r="110" spans="1:46" x14ac:dyDescent="0.3">
      <c r="A110">
        <v>5.3</v>
      </c>
      <c r="B110">
        <f t="shared" si="3"/>
        <v>1.9723628229638954</v>
      </c>
      <c r="C110">
        <f t="shared" si="17"/>
        <v>1.9143285488219284</v>
      </c>
      <c r="D110">
        <f t="shared" si="17"/>
        <v>1.9114351140442076</v>
      </c>
      <c r="E110">
        <f t="shared" si="17"/>
        <v>1.9070665928217001</v>
      </c>
      <c r="F110">
        <f t="shared" si="17"/>
        <v>1.9012126985585449</v>
      </c>
      <c r="G110">
        <f t="shared" si="17"/>
        <v>1.8939051096868738</v>
      </c>
      <c r="H110">
        <f t="shared" si="17"/>
        <v>1.8850871354335399</v>
      </c>
      <c r="I110">
        <f t="shared" si="17"/>
        <v>1.8747778688051415</v>
      </c>
      <c r="J110">
        <f t="shared" si="17"/>
        <v>1.8833787780321702</v>
      </c>
      <c r="K110">
        <f t="shared" si="17"/>
        <v>1.9017034639645656</v>
      </c>
      <c r="L110">
        <f t="shared" si="17"/>
        <v>1.9211775811019272</v>
      </c>
      <c r="M110">
        <f t="shared" si="17"/>
        <v>1.9392676285442241</v>
      </c>
      <c r="N110">
        <f t="shared" si="17"/>
        <v>1.955711576265317</v>
      </c>
      <c r="O110">
        <f t="shared" si="17"/>
        <v>1.9711315464789947</v>
      </c>
      <c r="P110">
        <f t="shared" si="17"/>
        <v>1.9862744005432007</v>
      </c>
      <c r="Q110">
        <f t="shared" si="17"/>
        <v>2.0006682429167504</v>
      </c>
      <c r="R110">
        <f t="shared" si="11"/>
        <v>2.0144790482534036</v>
      </c>
      <c r="S110">
        <f t="shared" si="5"/>
        <v>2.0278382943885735</v>
      </c>
      <c r="T110">
        <f t="shared" si="5"/>
        <v>2.0408153624245027</v>
      </c>
      <c r="U110">
        <f t="shared" si="5"/>
        <v>2.0534996644262149</v>
      </c>
      <c r="V110">
        <f t="shared" si="6"/>
        <v>2.0345974071301947</v>
      </c>
      <c r="W110">
        <f t="shared" si="2"/>
        <v>0.33750000000000002</v>
      </c>
      <c r="Y110">
        <v>5.3</v>
      </c>
      <c r="Z110">
        <f t="shared" si="7"/>
        <v>723.5367494426622</v>
      </c>
      <c r="AA110">
        <f t="shared" si="18"/>
        <v>741.33830776646766</v>
      </c>
      <c r="AB110">
        <f t="shared" si="18"/>
        <v>753.26198827868768</v>
      </c>
      <c r="AC110">
        <f t="shared" si="18"/>
        <v>765.18966153109</v>
      </c>
      <c r="AD110">
        <f t="shared" si="18"/>
        <v>777.12048378700604</v>
      </c>
      <c r="AE110">
        <f t="shared" si="18"/>
        <v>789.05168319047812</v>
      </c>
      <c r="AF110">
        <f t="shared" si="18"/>
        <v>800.98533850923047</v>
      </c>
      <c r="AG110">
        <f t="shared" si="18"/>
        <v>812.91663098129516</v>
      </c>
      <c r="AH110">
        <f t="shared" si="18"/>
        <v>822.71396573618119</v>
      </c>
      <c r="AI110">
        <f t="shared" si="18"/>
        <v>831.32599111958348</v>
      </c>
      <c r="AJ110">
        <f t="shared" si="18"/>
        <v>839.63001932380803</v>
      </c>
      <c r="AK110">
        <f t="shared" si="18"/>
        <v>847.8904509224775</v>
      </c>
      <c r="AL110">
        <f t="shared" si="18"/>
        <v>856.15274131701142</v>
      </c>
      <c r="AM110">
        <f t="shared" si="18"/>
        <v>864.4393515321035</v>
      </c>
      <c r="AN110">
        <f t="shared" si="18"/>
        <v>872.76526337989822</v>
      </c>
      <c r="AO110">
        <f t="shared" si="18"/>
        <v>881.03129598231146</v>
      </c>
      <c r="AP110">
        <f t="shared" si="12"/>
        <v>889.21782809765375</v>
      </c>
      <c r="AQ110">
        <f t="shared" si="9"/>
        <v>897.31579686964665</v>
      </c>
      <c r="AR110">
        <f t="shared" si="9"/>
        <v>905.31570403228102</v>
      </c>
      <c r="AS110">
        <f t="shared" si="9"/>
        <v>913.21710983873834</v>
      </c>
      <c r="AT110">
        <f t="shared" si="10"/>
        <v>917.76126598048461</v>
      </c>
    </row>
    <row r="111" spans="1:46" x14ac:dyDescent="0.3">
      <c r="A111">
        <v>5.4</v>
      </c>
      <c r="B111">
        <f t="shared" si="3"/>
        <v>1.8554775022346401</v>
      </c>
      <c r="C111">
        <f t="shared" si="17"/>
        <v>1.796695226174801</v>
      </c>
      <c r="D111">
        <f t="shared" si="17"/>
        <v>1.7938128872609485</v>
      </c>
      <c r="E111">
        <f t="shared" si="17"/>
        <v>1.7894148757185091</v>
      </c>
      <c r="F111">
        <f t="shared" si="17"/>
        <v>1.7835731717085153</v>
      </c>
      <c r="G111">
        <f t="shared" si="17"/>
        <v>1.7762402778171458</v>
      </c>
      <c r="H111">
        <f t="shared" si="17"/>
        <v>1.7674513259957676</v>
      </c>
      <c r="I111">
        <f t="shared" si="17"/>
        <v>1.777616281549802</v>
      </c>
      <c r="J111">
        <f t="shared" si="17"/>
        <v>1.7975765926407099</v>
      </c>
      <c r="K111">
        <f t="shared" si="17"/>
        <v>1.818763162250177</v>
      </c>
      <c r="L111">
        <f t="shared" si="17"/>
        <v>1.8386195747116136</v>
      </c>
      <c r="M111">
        <f t="shared" si="17"/>
        <v>1.8567378199530258</v>
      </c>
      <c r="N111">
        <f t="shared" si="17"/>
        <v>1.8733278730363474</v>
      </c>
      <c r="O111">
        <f t="shared" si="17"/>
        <v>1.8887781834437163</v>
      </c>
      <c r="P111">
        <f t="shared" si="17"/>
        <v>1.90374870624897</v>
      </c>
      <c r="Q111">
        <f t="shared" si="17"/>
        <v>1.9188612180478788</v>
      </c>
      <c r="R111">
        <f t="shared" si="11"/>
        <v>1.9335125764025194</v>
      </c>
      <c r="S111">
        <f t="shared" si="5"/>
        <v>1.9477715246123564</v>
      </c>
      <c r="T111">
        <f t="shared" si="5"/>
        <v>1.9617067942186328</v>
      </c>
      <c r="U111">
        <f t="shared" si="5"/>
        <v>1.975369629763144</v>
      </c>
      <c r="V111">
        <f t="shared" si="6"/>
        <v>1.9578651607665531</v>
      </c>
      <c r="W111">
        <f t="shared" si="2"/>
        <v>0.32499999999999996</v>
      </c>
      <c r="Y111">
        <v>5.4</v>
      </c>
      <c r="Z111">
        <f t="shared" si="7"/>
        <v>723.5367494426622</v>
      </c>
      <c r="AA111">
        <f t="shared" si="18"/>
        <v>741.56685720403823</v>
      </c>
      <c r="AB111">
        <f t="shared" si="18"/>
        <v>753.64151668193574</v>
      </c>
      <c r="AC111">
        <f t="shared" si="18"/>
        <v>765.7226754028718</v>
      </c>
      <c r="AD111">
        <f t="shared" si="18"/>
        <v>777.80490695910919</v>
      </c>
      <c r="AE111">
        <f t="shared" si="18"/>
        <v>789.89124131119218</v>
      </c>
      <c r="AF111">
        <f t="shared" si="18"/>
        <v>801.97853743770406</v>
      </c>
      <c r="AG111">
        <f t="shared" si="18"/>
        <v>811.93846561360726</v>
      </c>
      <c r="AH111">
        <f t="shared" si="18"/>
        <v>820.7215125729482</v>
      </c>
      <c r="AI111">
        <f t="shared" si="18"/>
        <v>829.20692153334494</v>
      </c>
      <c r="AJ111">
        <f t="shared" si="18"/>
        <v>837.65534837018402</v>
      </c>
      <c r="AK111">
        <f t="shared" si="18"/>
        <v>846.09603909531995</v>
      </c>
      <c r="AL111">
        <f t="shared" si="18"/>
        <v>854.50837107303892</v>
      </c>
      <c r="AM111">
        <f t="shared" si="18"/>
        <v>862.87011302293229</v>
      </c>
      <c r="AN111">
        <f t="shared" si="18"/>
        <v>871.19978043069978</v>
      </c>
      <c r="AO111">
        <f t="shared" si="18"/>
        <v>879.52525251527823</v>
      </c>
      <c r="AP111">
        <f t="shared" si="12"/>
        <v>887.76103944787462</v>
      </c>
      <c r="AQ111">
        <f t="shared" si="9"/>
        <v>895.89760314684213</v>
      </c>
      <c r="AR111">
        <f t="shared" si="9"/>
        <v>903.93237921162302</v>
      </c>
      <c r="AS111">
        <f t="shared" si="9"/>
        <v>911.86174184709319</v>
      </c>
      <c r="AT111">
        <f t="shared" si="10"/>
        <v>916.47187170855477</v>
      </c>
    </row>
    <row r="112" spans="1:46" x14ac:dyDescent="0.3">
      <c r="A112">
        <v>5.5</v>
      </c>
      <c r="B112">
        <f t="shared" si="3"/>
        <v>1.7373839830832194</v>
      </c>
      <c r="C112">
        <f t="shared" si="17"/>
        <v>1.6778810078616686</v>
      </c>
      <c r="D112">
        <f t="shared" si="17"/>
        <v>1.6749673565043453</v>
      </c>
      <c r="E112">
        <f t="shared" si="17"/>
        <v>1.6705782769804844</v>
      </c>
      <c r="F112">
        <f t="shared" si="17"/>
        <v>1.6647004787311934</v>
      </c>
      <c r="G112">
        <f t="shared" si="17"/>
        <v>1.6573763820105445</v>
      </c>
      <c r="H112">
        <f t="shared" si="17"/>
        <v>1.6690149490986117</v>
      </c>
      <c r="I112">
        <f t="shared" si="17"/>
        <v>1.6904781299497538</v>
      </c>
      <c r="J112">
        <f t="shared" si="17"/>
        <v>1.7132108414352598</v>
      </c>
      <c r="K112">
        <f t="shared" si="17"/>
        <v>1.7346851909180585</v>
      </c>
      <c r="L112">
        <f t="shared" si="17"/>
        <v>1.754509622849765</v>
      </c>
      <c r="M112">
        <f t="shared" si="17"/>
        <v>1.7728661284597824</v>
      </c>
      <c r="N112">
        <f t="shared" si="17"/>
        <v>1.7899925801289149</v>
      </c>
      <c r="O112">
        <f t="shared" si="17"/>
        <v>1.8061348344140267</v>
      </c>
      <c r="P112">
        <f t="shared" si="17"/>
        <v>1.8215559358220641</v>
      </c>
      <c r="Q112">
        <f t="shared" si="17"/>
        <v>1.8367844078581625</v>
      </c>
      <c r="R112">
        <f t="shared" si="11"/>
        <v>1.8523446736363389</v>
      </c>
      <c r="S112">
        <f t="shared" si="5"/>
        <v>1.8675713783084789</v>
      </c>
      <c r="T112">
        <f t="shared" si="5"/>
        <v>1.8824959640125136</v>
      </c>
      <c r="U112">
        <f t="shared" si="5"/>
        <v>1.8971841890435508</v>
      </c>
      <c r="V112">
        <f t="shared" si="6"/>
        <v>1.881129295319123</v>
      </c>
      <c r="W112">
        <f t="shared" si="2"/>
        <v>0.3125</v>
      </c>
      <c r="Y112">
        <v>5.5</v>
      </c>
      <c r="Z112">
        <f t="shared" si="7"/>
        <v>723.5367494426622</v>
      </c>
      <c r="AA112">
        <f t="shared" si="18"/>
        <v>741.7949318605904</v>
      </c>
      <c r="AB112">
        <f t="shared" si="18"/>
        <v>754.02325467349033</v>
      </c>
      <c r="AC112">
        <f t="shared" si="18"/>
        <v>766.25555065396145</v>
      </c>
      <c r="AD112">
        <f t="shared" si="18"/>
        <v>778.49187485595837</v>
      </c>
      <c r="AE112">
        <f t="shared" si="18"/>
        <v>790.72985921779718</v>
      </c>
      <c r="AF112">
        <f t="shared" si="18"/>
        <v>800.84331824950982</v>
      </c>
      <c r="AG112">
        <f t="shared" si="18"/>
        <v>809.7838829248044</v>
      </c>
      <c r="AH112">
        <f t="shared" si="18"/>
        <v>818.43356362254076</v>
      </c>
      <c r="AI112">
        <f t="shared" si="18"/>
        <v>827.05470201693242</v>
      </c>
      <c r="AJ112">
        <f t="shared" si="18"/>
        <v>835.67726689863821</v>
      </c>
      <c r="AK112">
        <f t="shared" si="18"/>
        <v>844.27745671006676</v>
      </c>
      <c r="AL112">
        <f t="shared" si="18"/>
        <v>852.81737275404043</v>
      </c>
      <c r="AM112">
        <f t="shared" si="18"/>
        <v>861.27256805452714</v>
      </c>
      <c r="AN112">
        <f t="shared" si="18"/>
        <v>869.63373645642241</v>
      </c>
      <c r="AO112">
        <f t="shared" si="18"/>
        <v>877.93305626369477</v>
      </c>
      <c r="AP112">
        <f t="shared" si="12"/>
        <v>886.20844894685126</v>
      </c>
      <c r="AQ112">
        <f t="shared" si="9"/>
        <v>894.38095824100765</v>
      </c>
      <c r="AR112">
        <f t="shared" si="9"/>
        <v>902.44491192754117</v>
      </c>
      <c r="AS112">
        <f t="shared" si="9"/>
        <v>910.40184294723792</v>
      </c>
      <c r="AT112">
        <f t="shared" si="10"/>
        <v>915.07682294085066</v>
      </c>
    </row>
    <row r="113" spans="1:46" x14ac:dyDescent="0.3">
      <c r="A113">
        <v>5.6</v>
      </c>
      <c r="B113">
        <f t="shared" si="3"/>
        <v>1.6180841668616974</v>
      </c>
      <c r="C113">
        <f t="shared" si="17"/>
        <v>1.557826421765663</v>
      </c>
      <c r="D113">
        <f t="shared" si="17"/>
        <v>1.5549231079558081</v>
      </c>
      <c r="E113">
        <f t="shared" si="17"/>
        <v>1.5504977068212182</v>
      </c>
      <c r="F113">
        <f t="shared" si="17"/>
        <v>1.5446254541878324</v>
      </c>
      <c r="G113">
        <f t="shared" si="17"/>
        <v>1.5577085966453692</v>
      </c>
      <c r="H113">
        <f t="shared" si="17"/>
        <v>1.5806205337199877</v>
      </c>
      <c r="I113">
        <f t="shared" si="17"/>
        <v>1.6048104413278466</v>
      </c>
      <c r="J113">
        <f t="shared" si="17"/>
        <v>1.6277714818273683</v>
      </c>
      <c r="K113">
        <f t="shared" si="17"/>
        <v>1.6491365396810715</v>
      </c>
      <c r="L113">
        <f t="shared" si="17"/>
        <v>1.6691111197628756</v>
      </c>
      <c r="M113">
        <f t="shared" si="17"/>
        <v>1.6879449968695537</v>
      </c>
      <c r="N113">
        <f t="shared" si="17"/>
        <v>1.705854835856661</v>
      </c>
      <c r="O113">
        <f t="shared" si="17"/>
        <v>1.7229531334339183</v>
      </c>
      <c r="P113">
        <f t="shared" si="17"/>
        <v>1.7393539887798573</v>
      </c>
      <c r="Q113">
        <f t="shared" si="17"/>
        <v>1.7552231910746057</v>
      </c>
      <c r="R113">
        <f t="shared" si="11"/>
        <v>1.7710269249887227</v>
      </c>
      <c r="S113">
        <f t="shared" si="5"/>
        <v>1.7872521544041253</v>
      </c>
      <c r="T113">
        <f t="shared" si="5"/>
        <v>1.8032126914846989</v>
      </c>
      <c r="U113">
        <f t="shared" si="5"/>
        <v>1.8189459198181921</v>
      </c>
      <c r="V113">
        <f t="shared" si="6"/>
        <v>1.8044006093543812</v>
      </c>
      <c r="W113">
        <f t="shared" si="2"/>
        <v>0.30000000000000004</v>
      </c>
      <c r="Y113">
        <v>5.6</v>
      </c>
      <c r="Z113">
        <f t="shared" si="7"/>
        <v>723.5367494426622</v>
      </c>
      <c r="AA113">
        <f t="shared" si="18"/>
        <v>742.02489662879577</v>
      </c>
      <c r="AB113">
        <f t="shared" si="18"/>
        <v>754.40489318619461</v>
      </c>
      <c r="AC113">
        <f t="shared" si="18"/>
        <v>766.79131577295675</v>
      </c>
      <c r="AD113">
        <f t="shared" si="18"/>
        <v>779.17904064133631</v>
      </c>
      <c r="AE113">
        <f t="shared" si="18"/>
        <v>789.44329730932884</v>
      </c>
      <c r="AF113">
        <f t="shared" si="18"/>
        <v>798.53598847756473</v>
      </c>
      <c r="AG113">
        <f t="shared" si="18"/>
        <v>807.34079972261759</v>
      </c>
      <c r="AH113">
        <f t="shared" si="18"/>
        <v>816.12107068436228</v>
      </c>
      <c r="AI113">
        <f t="shared" si="18"/>
        <v>824.90838818502925</v>
      </c>
      <c r="AJ113">
        <f t="shared" si="18"/>
        <v>833.68114174678624</v>
      </c>
      <c r="AK113">
        <f t="shared" si="18"/>
        <v>842.40264393147231</v>
      </c>
      <c r="AL113">
        <f t="shared" si="18"/>
        <v>851.04545026602375</v>
      </c>
      <c r="AM113">
        <f t="shared" si="18"/>
        <v>859.58464968694159</v>
      </c>
      <c r="AN113">
        <f t="shared" si="18"/>
        <v>868.00941266857569</v>
      </c>
      <c r="AO113">
        <f t="shared" si="18"/>
        <v>876.32045841078912</v>
      </c>
      <c r="AP113">
        <f t="shared" si="12"/>
        <v>884.55646487124943</v>
      </c>
      <c r="AQ113">
        <f t="shared" si="9"/>
        <v>892.75918560019875</v>
      </c>
      <c r="AR113">
        <f t="shared" si="9"/>
        <v>900.85190007718677</v>
      </c>
      <c r="AS113">
        <f t="shared" si="9"/>
        <v>908.83191733149124</v>
      </c>
      <c r="AT113">
        <f t="shared" si="10"/>
        <v>913.57398917483442</v>
      </c>
    </row>
    <row r="114" spans="1:46" x14ac:dyDescent="0.3">
      <c r="A114">
        <v>5.7</v>
      </c>
      <c r="B114">
        <f t="shared" si="3"/>
        <v>1.4975374407707769</v>
      </c>
      <c r="C114">
        <f t="shared" si="17"/>
        <v>1.4365552729284501</v>
      </c>
      <c r="D114">
        <f t="shared" si="17"/>
        <v>1.4336172745971834</v>
      </c>
      <c r="E114">
        <f t="shared" si="17"/>
        <v>1.4292004808900274</v>
      </c>
      <c r="F114">
        <f t="shared" si="17"/>
        <v>1.4437264293458452</v>
      </c>
      <c r="G114">
        <f t="shared" si="17"/>
        <v>1.4680754083211314</v>
      </c>
      <c r="H114">
        <f t="shared" si="17"/>
        <v>1.4936948998370174</v>
      </c>
      <c r="I114">
        <f t="shared" si="17"/>
        <v>1.5180899784007524</v>
      </c>
      <c r="J114">
        <f t="shared" si="17"/>
        <v>1.5409075205591498</v>
      </c>
      <c r="K114">
        <f t="shared" si="17"/>
        <v>1.5623693821085742</v>
      </c>
      <c r="L114">
        <f t="shared" si="17"/>
        <v>1.5827454224170738</v>
      </c>
      <c r="M114">
        <f t="shared" si="17"/>
        <v>1.6022744539207916</v>
      </c>
      <c r="N114">
        <f t="shared" si="17"/>
        <v>1.6210806927721322</v>
      </c>
      <c r="O114">
        <f t="shared" si="17"/>
        <v>1.6392493458152078</v>
      </c>
      <c r="P114">
        <f t="shared" si="17"/>
        <v>1.6567960643780171</v>
      </c>
      <c r="Q114">
        <f t="shared" si="17"/>
        <v>1.6737723441329428</v>
      </c>
      <c r="R114">
        <f t="shared" si="11"/>
        <v>1.690306561239926</v>
      </c>
      <c r="S114">
        <f t="shared" si="5"/>
        <v>1.7068438948339175</v>
      </c>
      <c r="T114">
        <f t="shared" si="5"/>
        <v>1.7238596917415503</v>
      </c>
      <c r="U114">
        <f t="shared" si="5"/>
        <v>1.7406785749951037</v>
      </c>
      <c r="V114">
        <f t="shared" si="6"/>
        <v>1.7276882679194436</v>
      </c>
      <c r="W114">
        <f t="shared" si="2"/>
        <v>0.28749999999999998</v>
      </c>
      <c r="Y114">
        <v>5.7</v>
      </c>
      <c r="Z114">
        <f t="shared" si="7"/>
        <v>723.5367494426622</v>
      </c>
      <c r="AA114">
        <f t="shared" si="18"/>
        <v>742.25441764408311</v>
      </c>
      <c r="AB114">
        <f t="shared" si="18"/>
        <v>754.78910903433109</v>
      </c>
      <c r="AC114">
        <f t="shared" si="18"/>
        <v>767.32731796964708</v>
      </c>
      <c r="AD114">
        <f t="shared" si="18"/>
        <v>777.74242916144544</v>
      </c>
      <c r="AE114">
        <f t="shared" si="18"/>
        <v>786.98621416643437</v>
      </c>
      <c r="AF114">
        <f t="shared" si="18"/>
        <v>795.94333331151756</v>
      </c>
      <c r="AG114">
        <f t="shared" si="18"/>
        <v>804.87726166987227</v>
      </c>
      <c r="AH114">
        <f t="shared" si="18"/>
        <v>813.82018346006885</v>
      </c>
      <c r="AI114">
        <f t="shared" si="18"/>
        <v>822.75195488931786</v>
      </c>
      <c r="AJ114">
        <f t="shared" si="18"/>
        <v>831.63795496115245</v>
      </c>
      <c r="AK114">
        <f t="shared" si="18"/>
        <v>840.45307602152855</v>
      </c>
      <c r="AL114">
        <f t="shared" si="18"/>
        <v>849.17365558904453</v>
      </c>
      <c r="AM114">
        <f t="shared" si="18"/>
        <v>857.78588881586427</v>
      </c>
      <c r="AN114">
        <f t="shared" si="18"/>
        <v>866.27490922047559</v>
      </c>
      <c r="AO114">
        <f t="shared" si="18"/>
        <v>874.63633691945972</v>
      </c>
      <c r="AP114">
        <f t="shared" si="12"/>
        <v>882.87471116940776</v>
      </c>
      <c r="AQ114">
        <f t="shared" si="9"/>
        <v>891.03091983974912</v>
      </c>
      <c r="AR114">
        <f t="shared" si="9"/>
        <v>899.14786684649914</v>
      </c>
      <c r="AS114">
        <f t="shared" si="9"/>
        <v>907.15118755878541</v>
      </c>
      <c r="AT114">
        <f t="shared" si="10"/>
        <v>911.95912986330268</v>
      </c>
    </row>
    <row r="115" spans="1:46" x14ac:dyDescent="0.3">
      <c r="A115">
        <v>5.8</v>
      </c>
      <c r="B115">
        <f t="shared" si="3"/>
        <v>1.3757461136052687</v>
      </c>
      <c r="C115">
        <f t="shared" si="17"/>
        <v>1.3140025221586793</v>
      </c>
      <c r="D115">
        <f t="shared" si="17"/>
        <v>1.311076370295017</v>
      </c>
      <c r="E115">
        <f t="shared" si="17"/>
        <v>1.3270530551319493</v>
      </c>
      <c r="F115">
        <f t="shared" si="17"/>
        <v>1.3528439964184693</v>
      </c>
      <c r="G115">
        <f t="shared" si="17"/>
        <v>1.3798927036020889</v>
      </c>
      <c r="H115">
        <f t="shared" si="17"/>
        <v>1.4057115207375035</v>
      </c>
      <c r="I115">
        <f t="shared" si="17"/>
        <v>1.4299546613537704</v>
      </c>
      <c r="J115">
        <f t="shared" si="17"/>
        <v>1.4528515337158803</v>
      </c>
      <c r="K115">
        <f t="shared" si="17"/>
        <v>1.474681936454536</v>
      </c>
      <c r="L115">
        <f t="shared" si="17"/>
        <v>1.4956997415244548</v>
      </c>
      <c r="M115">
        <f t="shared" si="17"/>
        <v>1.5160489945716253</v>
      </c>
      <c r="N115">
        <f t="shared" si="17"/>
        <v>1.5358371032669318</v>
      </c>
      <c r="O115">
        <f t="shared" si="17"/>
        <v>1.5550916172994234</v>
      </c>
      <c r="P115">
        <f t="shared" si="17"/>
        <v>1.5738354736440621</v>
      </c>
      <c r="Q115">
        <f t="shared" si="17"/>
        <v>1.5920472599407391</v>
      </c>
      <c r="R115">
        <f t="shared" si="11"/>
        <v>1.6097571547848013</v>
      </c>
      <c r="S115">
        <f t="shared" si="5"/>
        <v>1.6270819271024641</v>
      </c>
      <c r="T115">
        <f t="shared" si="5"/>
        <v>1.6444609547587685</v>
      </c>
      <c r="U115">
        <f t="shared" si="5"/>
        <v>1.6623821280333846</v>
      </c>
      <c r="V115">
        <f t="shared" si="6"/>
        <v>1.6510044039184486</v>
      </c>
      <c r="W115">
        <f t="shared" si="2"/>
        <v>0.27500000000000002</v>
      </c>
      <c r="Y115">
        <v>5.8</v>
      </c>
      <c r="Z115">
        <f t="shared" si="7"/>
        <v>723.5367494426622</v>
      </c>
      <c r="AA115">
        <f t="shared" si="18"/>
        <v>742.48599025895896</v>
      </c>
      <c r="AB115">
        <f t="shared" si="18"/>
        <v>755.17322638223493</v>
      </c>
      <c r="AC115">
        <f t="shared" si="18"/>
        <v>765.74021759875916</v>
      </c>
      <c r="AD115">
        <f t="shared" si="18"/>
        <v>775.13574881598879</v>
      </c>
      <c r="AE115">
        <f t="shared" si="18"/>
        <v>784.24513648908749</v>
      </c>
      <c r="AF115">
        <f t="shared" si="18"/>
        <v>793.33159663466597</v>
      </c>
      <c r="AG115">
        <f t="shared" si="18"/>
        <v>802.42728400857743</v>
      </c>
      <c r="AH115">
        <f t="shared" si="18"/>
        <v>811.51262509694425</v>
      </c>
      <c r="AI115">
        <f t="shared" si="18"/>
        <v>820.55401408417208</v>
      </c>
      <c r="AJ115">
        <f t="shared" si="18"/>
        <v>829.52794371373852</v>
      </c>
      <c r="AK115">
        <f t="shared" si="18"/>
        <v>838.41284390086628</v>
      </c>
      <c r="AL115">
        <f t="shared" si="18"/>
        <v>847.19724399315669</v>
      </c>
      <c r="AM115">
        <f t="shared" si="18"/>
        <v>855.86752354220437</v>
      </c>
      <c r="AN115">
        <f t="shared" si="18"/>
        <v>864.41634274816658</v>
      </c>
      <c r="AO115">
        <f t="shared" si="18"/>
        <v>872.83267769823829</v>
      </c>
      <c r="AP115">
        <f t="shared" si="12"/>
        <v>881.11431570287618</v>
      </c>
      <c r="AQ115">
        <f t="shared" si="9"/>
        <v>889.26694015658302</v>
      </c>
      <c r="AR115">
        <f t="shared" si="9"/>
        <v>897.33206777346231</v>
      </c>
      <c r="AS115">
        <f t="shared" si="9"/>
        <v>905.35445962999574</v>
      </c>
      <c r="AT115">
        <f t="shared" si="10"/>
        <v>910.23049440002626</v>
      </c>
    </row>
    <row r="116" spans="1:46" x14ac:dyDescent="0.3">
      <c r="A116">
        <v>5.9</v>
      </c>
      <c r="B116">
        <f t="shared" si="3"/>
        <v>1.2526663343164541</v>
      </c>
      <c r="C116">
        <f t="shared" si="17"/>
        <v>1.1901948803287372</v>
      </c>
      <c r="D116">
        <f t="shared" si="17"/>
        <v>1.2076573175679397</v>
      </c>
      <c r="E116">
        <f t="shared" si="17"/>
        <v>1.2349005325866602</v>
      </c>
      <c r="F116">
        <f t="shared" si="17"/>
        <v>1.2633878106162018</v>
      </c>
      <c r="G116">
        <f t="shared" si="17"/>
        <v>1.290636699469957</v>
      </c>
      <c r="H116">
        <f t="shared" si="17"/>
        <v>1.31630576038798</v>
      </c>
      <c r="I116">
        <f t="shared" si="17"/>
        <v>1.3406276596684417</v>
      </c>
      <c r="J116">
        <f t="shared" si="17"/>
        <v>1.3638857959821968</v>
      </c>
      <c r="K116">
        <f t="shared" si="17"/>
        <v>1.3863404094023368</v>
      </c>
      <c r="L116">
        <f t="shared" si="17"/>
        <v>1.4081452523876261</v>
      </c>
      <c r="M116">
        <f t="shared" si="17"/>
        <v>1.429422822782267</v>
      </c>
      <c r="N116">
        <f t="shared" si="17"/>
        <v>1.4502205839900071</v>
      </c>
      <c r="O116">
        <f t="shared" si="17"/>
        <v>1.470583766239089</v>
      </c>
      <c r="P116">
        <f t="shared" si="17"/>
        <v>1.4905029838374946</v>
      </c>
      <c r="Q116">
        <f t="shared" si="17"/>
        <v>1.5099801243484834</v>
      </c>
      <c r="R116">
        <f t="shared" si="11"/>
        <v>1.5289824633285121</v>
      </c>
      <c r="S116">
        <f t="shared" si="5"/>
        <v>1.5475340594013758</v>
      </c>
      <c r="T116">
        <f t="shared" si="5"/>
        <v>1.5657487389712037</v>
      </c>
      <c r="U116">
        <f t="shared" si="5"/>
        <v>1.5840794354054499</v>
      </c>
      <c r="V116">
        <f t="shared" si="6"/>
        <v>1.5743594232562432</v>
      </c>
      <c r="W116">
        <f t="shared" si="2"/>
        <v>0.26249999999999996</v>
      </c>
      <c r="Y116">
        <v>5.9</v>
      </c>
      <c r="Z116">
        <f t="shared" si="7"/>
        <v>723.5367494426622</v>
      </c>
      <c r="AA116">
        <f t="shared" si="18"/>
        <v>742.71701819037617</v>
      </c>
      <c r="AB116">
        <f t="shared" si="18"/>
        <v>753.43463690652254</v>
      </c>
      <c r="AC116">
        <f t="shared" si="18"/>
        <v>762.9830853580371</v>
      </c>
      <c r="AD116">
        <f t="shared" si="18"/>
        <v>772.24566604870176</v>
      </c>
      <c r="AE116">
        <f t="shared" si="18"/>
        <v>781.48521261259248</v>
      </c>
      <c r="AF116">
        <f t="shared" si="18"/>
        <v>790.73360512078921</v>
      </c>
      <c r="AG116">
        <f t="shared" si="18"/>
        <v>799.9714109429068</v>
      </c>
      <c r="AH116">
        <f t="shared" si="18"/>
        <v>809.16538183178716</v>
      </c>
      <c r="AI116">
        <f t="shared" si="18"/>
        <v>818.29270559518341</v>
      </c>
      <c r="AJ116">
        <f t="shared" si="18"/>
        <v>827.3328517681839</v>
      </c>
      <c r="AK116">
        <f t="shared" si="18"/>
        <v>836.2759457361318</v>
      </c>
      <c r="AL116">
        <f t="shared" si="18"/>
        <v>845.11044858754246</v>
      </c>
      <c r="AM116">
        <f t="shared" si="18"/>
        <v>853.83134653194134</v>
      </c>
      <c r="AN116">
        <f t="shared" si="18"/>
        <v>862.42886281193705</v>
      </c>
      <c r="AO116">
        <f t="shared" si="18"/>
        <v>870.89784470802806</v>
      </c>
      <c r="AP116">
        <f t="shared" si="12"/>
        <v>879.22843823827873</v>
      </c>
      <c r="AQ116">
        <f t="shared" si="9"/>
        <v>887.41902210015701</v>
      </c>
      <c r="AR116">
        <f t="shared" si="9"/>
        <v>895.47552479821934</v>
      </c>
      <c r="AS116">
        <f t="shared" si="9"/>
        <v>903.44110243124987</v>
      </c>
      <c r="AT116">
        <f t="shared" si="10"/>
        <v>908.38397834050511</v>
      </c>
    </row>
    <row r="117" spans="1:46" x14ac:dyDescent="0.3">
      <c r="A117">
        <v>6</v>
      </c>
      <c r="B117">
        <f t="shared" si="3"/>
        <v>1.1283014768821429</v>
      </c>
      <c r="C117">
        <f t="shared" si="17"/>
        <v>1.0854810124197469</v>
      </c>
      <c r="D117">
        <f t="shared" si="17"/>
        <v>1.1142104045612136</v>
      </c>
      <c r="E117">
        <f t="shared" si="17"/>
        <v>1.144148413093012</v>
      </c>
      <c r="F117">
        <f t="shared" si="17"/>
        <v>1.1728391294449334</v>
      </c>
      <c r="G117">
        <f t="shared" si="17"/>
        <v>1.1999441529426265</v>
      </c>
      <c r="H117">
        <f t="shared" si="17"/>
        <v>1.225697703398783</v>
      </c>
      <c r="I117">
        <f t="shared" si="17"/>
        <v>1.2503841086875349</v>
      </c>
      <c r="J117">
        <f t="shared" si="17"/>
        <v>1.2742657880135886</v>
      </c>
      <c r="K117">
        <f t="shared" si="17"/>
        <v>1.2974998893773793</v>
      </c>
      <c r="L117">
        <f t="shared" si="17"/>
        <v>1.3202153160559764</v>
      </c>
      <c r="M117">
        <f t="shared" si="17"/>
        <v>1.3424693188111447</v>
      </c>
      <c r="N117">
        <f t="shared" si="17"/>
        <v>1.364322285460384</v>
      </c>
      <c r="O117">
        <f t="shared" si="17"/>
        <v>1.3857847841856579</v>
      </c>
      <c r="P117">
        <f t="shared" si="17"/>
        <v>1.4068810342394471</v>
      </c>
      <c r="Q117">
        <f t="shared" si="17"/>
        <v>1.4275904216686857</v>
      </c>
      <c r="R117">
        <f t="shared" si="11"/>
        <v>1.4479089457052847</v>
      </c>
      <c r="S117">
        <f t="shared" si="5"/>
        <v>1.4678012158364735</v>
      </c>
      <c r="T117">
        <f t="shared" si="5"/>
        <v>1.48728997648786</v>
      </c>
      <c r="U117">
        <f t="shared" si="5"/>
        <v>1.5065023994872355</v>
      </c>
      <c r="V117">
        <f t="shared" si="6"/>
        <v>1.497766399183325</v>
      </c>
      <c r="W117">
        <f t="shared" si="2"/>
        <v>0.25</v>
      </c>
      <c r="Y117">
        <v>6</v>
      </c>
      <c r="Z117">
        <f t="shared" si="7"/>
        <v>723.5367494426622</v>
      </c>
      <c r="AA117">
        <f t="shared" si="18"/>
        <v>740.82560809428571</v>
      </c>
      <c r="AB117">
        <f t="shared" si="18"/>
        <v>750.52590802624479</v>
      </c>
      <c r="AC117">
        <f t="shared" si="18"/>
        <v>759.94285176380765</v>
      </c>
      <c r="AD117">
        <f t="shared" si="18"/>
        <v>769.33655439468555</v>
      </c>
      <c r="AE117">
        <f t="shared" si="18"/>
        <v>778.73855368045326</v>
      </c>
      <c r="AF117">
        <f t="shared" si="18"/>
        <v>788.12939737523561</v>
      </c>
      <c r="AG117">
        <f t="shared" si="18"/>
        <v>797.47591753910888</v>
      </c>
      <c r="AH117">
        <f t="shared" si="18"/>
        <v>806.75555826763707</v>
      </c>
      <c r="AI117">
        <f t="shared" si="18"/>
        <v>815.94817021424217</v>
      </c>
      <c r="AJ117">
        <f t="shared" si="18"/>
        <v>825.04457087705055</v>
      </c>
      <c r="AK117">
        <f t="shared" si="18"/>
        <v>834.03425129078357</v>
      </c>
      <c r="AL117">
        <f t="shared" si="18"/>
        <v>842.91378421787101</v>
      </c>
      <c r="AM117">
        <f t="shared" si="18"/>
        <v>851.67546727682804</v>
      </c>
      <c r="AN117">
        <f t="shared" si="18"/>
        <v>860.3164704973791</v>
      </c>
      <c r="AO117">
        <f t="shared" si="18"/>
        <v>868.82819183729259</v>
      </c>
      <c r="AP117">
        <f t="shared" si="12"/>
        <v>877.2060916636774</v>
      </c>
      <c r="AQ117">
        <f t="shared" si="9"/>
        <v>885.44058840042385</v>
      </c>
      <c r="AR117">
        <f t="shared" si="9"/>
        <v>893.53015324723822</v>
      </c>
      <c r="AS117">
        <f t="shared" si="9"/>
        <v>901.48210214184405</v>
      </c>
      <c r="AT117">
        <f t="shared" si="10"/>
        <v>906.4178611807373</v>
      </c>
    </row>
    <row r="118" spans="1:46" x14ac:dyDescent="0.3">
      <c r="A118">
        <v>6.1</v>
      </c>
      <c r="B118">
        <f t="shared" si="3"/>
        <v>1.0230176924973673</v>
      </c>
      <c r="C118">
        <f t="shared" si="17"/>
        <v>0.99071642294258988</v>
      </c>
      <c r="D118">
        <f t="shared" si="17"/>
        <v>1.0221379897847773</v>
      </c>
      <c r="E118">
        <f t="shared" si="17"/>
        <v>1.0522835633642882</v>
      </c>
      <c r="F118">
        <f t="shared" si="17"/>
        <v>1.0808374164869625</v>
      </c>
      <c r="G118">
        <f t="shared" si="17"/>
        <v>1.1080346628274524</v>
      </c>
      <c r="H118">
        <f t="shared" si="17"/>
        <v>1.1341595815369405</v>
      </c>
      <c r="I118">
        <f t="shared" si="17"/>
        <v>1.1594751693161458</v>
      </c>
      <c r="J118">
        <f t="shared" si="17"/>
        <v>1.1841393219046568</v>
      </c>
      <c r="K118">
        <f t="shared" si="17"/>
        <v>1.2082831622796379</v>
      </c>
      <c r="L118">
        <f t="shared" si="17"/>
        <v>1.2319674184248679</v>
      </c>
      <c r="M118">
        <f t="shared" si="17"/>
        <v>1.2552589540004488</v>
      </c>
      <c r="N118">
        <f t="shared" si="17"/>
        <v>1.2781781642162182</v>
      </c>
      <c r="O118">
        <f t="shared" si="17"/>
        <v>1.3007644441916166</v>
      </c>
      <c r="P118">
        <f t="shared" si="17"/>
        <v>1.3230171358552698</v>
      </c>
      <c r="Q118">
        <f t="shared" si="17"/>
        <v>1.344954582436988</v>
      </c>
      <c r="R118">
        <f t="shared" si="11"/>
        <v>1.3665535690412978</v>
      </c>
      <c r="S118">
        <f t="shared" si="5"/>
        <v>1.3878090017810603</v>
      </c>
      <c r="T118">
        <f t="shared" si="5"/>
        <v>1.4086854588931215</v>
      </c>
      <c r="U118">
        <f t="shared" si="5"/>
        <v>1.4292185426516317</v>
      </c>
      <c r="V118">
        <f t="shared" si="6"/>
        <v>1.4212966538970357</v>
      </c>
      <c r="W118">
        <f t="shared" si="2"/>
        <v>0.23750000000000004</v>
      </c>
      <c r="Y118">
        <v>6.1</v>
      </c>
      <c r="Z118">
        <f t="shared" si="7"/>
        <v>723.5367494426622</v>
      </c>
      <c r="AA118">
        <f t="shared" si="18"/>
        <v>737.76389116214864</v>
      </c>
      <c r="AB118">
        <f t="shared" si="18"/>
        <v>747.33424673328852</v>
      </c>
      <c r="AC118">
        <f t="shared" si="18"/>
        <v>756.88325878285286</v>
      </c>
      <c r="AD118">
        <f t="shared" si="18"/>
        <v>766.44001076135828</v>
      </c>
      <c r="AE118">
        <f t="shared" si="18"/>
        <v>775.98498049974376</v>
      </c>
      <c r="AF118">
        <f t="shared" si="18"/>
        <v>785.48497868849074</v>
      </c>
      <c r="AG118">
        <f t="shared" si="18"/>
        <v>794.91753523494344</v>
      </c>
      <c r="AH118">
        <f t="shared" si="18"/>
        <v>804.26260328716296</v>
      </c>
      <c r="AI118">
        <f t="shared" si="18"/>
        <v>813.5112548290499</v>
      </c>
      <c r="AJ118">
        <f t="shared" si="18"/>
        <v>822.65335413270543</v>
      </c>
      <c r="AK118">
        <f t="shared" si="18"/>
        <v>831.68615828970849</v>
      </c>
      <c r="AL118">
        <f t="shared" si="18"/>
        <v>840.60298854653934</v>
      </c>
      <c r="AM118">
        <f t="shared" si="18"/>
        <v>849.40259661962193</v>
      </c>
      <c r="AN118">
        <f t="shared" si="18"/>
        <v>858.07845138418452</v>
      </c>
      <c r="AO118">
        <f t="shared" si="18"/>
        <v>866.62833513214673</v>
      </c>
      <c r="AP118">
        <f t="shared" si="12"/>
        <v>875.04392425327433</v>
      </c>
      <c r="AQ118">
        <f t="shared" si="9"/>
        <v>883.3207941103957</v>
      </c>
      <c r="AR118">
        <f t="shared" si="9"/>
        <v>891.44936064602894</v>
      </c>
      <c r="AS118">
        <f t="shared" si="9"/>
        <v>899.42936234094134</v>
      </c>
      <c r="AT118">
        <f t="shared" si="10"/>
        <v>904.40414601309863</v>
      </c>
    </row>
    <row r="119" spans="1:46" x14ac:dyDescent="0.3">
      <c r="A119">
        <v>6.2</v>
      </c>
      <c r="B119">
        <f t="shared" si="3"/>
        <v>0.93784357817618969</v>
      </c>
      <c r="C119">
        <f t="shared" si="17"/>
        <v>0.90751326011813693</v>
      </c>
      <c r="D119">
        <f t="shared" si="17"/>
        <v>0.92893246468248492</v>
      </c>
      <c r="E119">
        <f t="shared" si="17"/>
        <v>0.95894839168279655</v>
      </c>
      <c r="F119">
        <f t="shared" si="17"/>
        <v>0.98760266634526628</v>
      </c>
      <c r="G119">
        <f t="shared" si="17"/>
        <v>1.0151791701825639</v>
      </c>
      <c r="H119">
        <f t="shared" si="17"/>
        <v>1.0419409276867364</v>
      </c>
      <c r="I119">
        <f t="shared" si="17"/>
        <v>1.0680456244875167</v>
      </c>
      <c r="J119">
        <f t="shared" si="17"/>
        <v>1.0936250005651023</v>
      </c>
      <c r="K119">
        <f t="shared" si="17"/>
        <v>1.118740609485658</v>
      </c>
      <c r="L119">
        <f t="shared" si="17"/>
        <v>1.1434616046986308</v>
      </c>
      <c r="M119">
        <f t="shared" si="17"/>
        <v>1.1678119023958615</v>
      </c>
      <c r="N119">
        <f t="shared" si="17"/>
        <v>1.1918373984873991</v>
      </c>
      <c r="O119">
        <f t="shared" si="17"/>
        <v>1.2155472664846789</v>
      </c>
      <c r="P119">
        <f t="shared" si="17"/>
        <v>1.2389750205484706</v>
      </c>
      <c r="Q119">
        <f t="shared" si="17"/>
        <v>1.2621173894255378</v>
      </c>
      <c r="R119">
        <f t="shared" si="11"/>
        <v>1.284991626459596</v>
      </c>
      <c r="S119">
        <f t="shared" si="5"/>
        <v>1.3075745490631765</v>
      </c>
      <c r="T119">
        <f t="shared" si="5"/>
        <v>1.3298613928405427</v>
      </c>
      <c r="U119">
        <f t="shared" si="5"/>
        <v>1.3514939358381235</v>
      </c>
      <c r="V119">
        <f t="shared" si="6"/>
        <v>1.344945622216436</v>
      </c>
      <c r="W119">
        <f t="shared" si="2"/>
        <v>0.22499999999999998</v>
      </c>
      <c r="Y119">
        <v>6.2</v>
      </c>
      <c r="Z119">
        <f t="shared" si="7"/>
        <v>723.5367494426622</v>
      </c>
      <c r="AA119">
        <f t="shared" si="18"/>
        <v>735.48123181319011</v>
      </c>
      <c r="AB119">
        <f t="shared" si="18"/>
        <v>744.12284062717197</v>
      </c>
      <c r="AC119">
        <f t="shared" si="18"/>
        <v>753.83548036492664</v>
      </c>
      <c r="AD119">
        <f t="shared" si="18"/>
        <v>763.53574811843521</v>
      </c>
      <c r="AE119">
        <f t="shared" si="18"/>
        <v>773.1903980085948</v>
      </c>
      <c r="AF119">
        <f t="shared" si="18"/>
        <v>782.7769843341772</v>
      </c>
      <c r="AG119">
        <f t="shared" si="18"/>
        <v>792.275459400616</v>
      </c>
      <c r="AH119">
        <f t="shared" si="18"/>
        <v>801.67697996726633</v>
      </c>
      <c r="AI119">
        <f t="shared" si="18"/>
        <v>810.97150627351709</v>
      </c>
      <c r="AJ119">
        <f t="shared" si="18"/>
        <v>820.15654355194761</v>
      </c>
      <c r="AK119">
        <f t="shared" si="18"/>
        <v>829.22578137037442</v>
      </c>
      <c r="AL119">
        <f t="shared" si="18"/>
        <v>838.17865215934114</v>
      </c>
      <c r="AM119">
        <f t="shared" si="18"/>
        <v>847.00964549144521</v>
      </c>
      <c r="AN119">
        <f t="shared" si="18"/>
        <v>855.7181228101839</v>
      </c>
      <c r="AO119">
        <f t="shared" si="18"/>
        <v>864.29782942520899</v>
      </c>
      <c r="AP119">
        <f t="shared" si="12"/>
        <v>872.74666260536492</v>
      </c>
      <c r="AQ119">
        <f t="shared" si="9"/>
        <v>881.05630312341282</v>
      </c>
      <c r="AR119">
        <f t="shared" si="9"/>
        <v>889.22229220200529</v>
      </c>
      <c r="AS119">
        <f t="shared" si="9"/>
        <v>897.27112654480072</v>
      </c>
      <c r="AT119">
        <f t="shared" si="10"/>
        <v>902.32859479871843</v>
      </c>
    </row>
    <row r="120" spans="1:46" x14ac:dyDescent="0.3">
      <c r="A120">
        <v>6.3</v>
      </c>
      <c r="B120">
        <f t="shared" si="3"/>
        <v>0.86472920988553925</v>
      </c>
      <c r="C120">
        <f t="shared" si="17"/>
        <v>0.83387105454135702</v>
      </c>
      <c r="D120">
        <f t="shared" si="17"/>
        <v>0.84444618776943237</v>
      </c>
      <c r="E120">
        <f t="shared" si="17"/>
        <v>0.86436352532278204</v>
      </c>
      <c r="F120">
        <f t="shared" si="17"/>
        <v>0.89340507672937264</v>
      </c>
      <c r="G120">
        <f t="shared" si="17"/>
        <v>0.92162655949984684</v>
      </c>
      <c r="H120">
        <f t="shared" si="17"/>
        <v>0.94918512521654808</v>
      </c>
      <c r="I120">
        <f t="shared" si="17"/>
        <v>0.97621257801115646</v>
      </c>
      <c r="J120">
        <f t="shared" si="17"/>
        <v>1.0027703322682668</v>
      </c>
      <c r="K120">
        <f t="shared" si="17"/>
        <v>1.0289282240755773</v>
      </c>
      <c r="L120">
        <f t="shared" si="17"/>
        <v>1.0547110383229548</v>
      </c>
      <c r="M120">
        <f t="shared" si="17"/>
        <v>1.080166989140076</v>
      </c>
      <c r="N120">
        <f t="shared" si="17"/>
        <v>1.1053087824442809</v>
      </c>
      <c r="O120">
        <f t="shared" si="17"/>
        <v>1.1301764366550717</v>
      </c>
      <c r="P120">
        <f t="shared" si="17"/>
        <v>1.1547765036334023</v>
      </c>
      <c r="Q120">
        <f t="shared" si="17"/>
        <v>1.1791413952477299</v>
      </c>
      <c r="R120">
        <f t="shared" si="11"/>
        <v>1.2032678561187027</v>
      </c>
      <c r="S120">
        <f t="shared" si="5"/>
        <v>1.2271734747421525</v>
      </c>
      <c r="T120">
        <f t="shared" si="5"/>
        <v>1.2505004563907158</v>
      </c>
      <c r="U120">
        <f t="shared" si="5"/>
        <v>1.2733057280565103</v>
      </c>
      <c r="V120">
        <f t="shared" si="6"/>
        <v>1.2686852269314033</v>
      </c>
      <c r="W120">
        <f t="shared" si="2"/>
        <v>0.21250000000000002</v>
      </c>
      <c r="Y120">
        <v>6.3</v>
      </c>
      <c r="Z120">
        <f t="shared" si="7"/>
        <v>723.5367494426622</v>
      </c>
      <c r="AA120">
        <f t="shared" si="18"/>
        <v>734.29306342406119</v>
      </c>
      <c r="AB120">
        <f t="shared" si="18"/>
        <v>741.9843613557839</v>
      </c>
      <c r="AC120">
        <f t="shared" si="18"/>
        <v>750.779164998993</v>
      </c>
      <c r="AD120">
        <f t="shared" si="18"/>
        <v>760.58962993350508</v>
      </c>
      <c r="AE120">
        <f t="shared" si="18"/>
        <v>770.3314446930857</v>
      </c>
      <c r="AF120">
        <f t="shared" si="18"/>
        <v>779.98452312897223</v>
      </c>
      <c r="AG120">
        <f t="shared" si="18"/>
        <v>789.54004595328217</v>
      </c>
      <c r="AH120">
        <f t="shared" si="18"/>
        <v>798.98796712525791</v>
      </c>
      <c r="AI120">
        <f t="shared" si="18"/>
        <v>808.32587137191933</v>
      </c>
      <c r="AJ120">
        <f t="shared" si="18"/>
        <v>817.54754027811282</v>
      </c>
      <c r="AK120">
        <f t="shared" si="18"/>
        <v>826.65265178194397</v>
      </c>
      <c r="AL120">
        <f t="shared" si="18"/>
        <v>835.63606189199515</v>
      </c>
      <c r="AM120">
        <f t="shared" si="18"/>
        <v>844.49781124426852</v>
      </c>
      <c r="AN120">
        <f t="shared" si="18"/>
        <v>853.2326642547074</v>
      </c>
      <c r="AO120">
        <f t="shared" si="18"/>
        <v>861.84009564203939</v>
      </c>
      <c r="AP120">
        <f t="shared" si="12"/>
        <v>870.313853591775</v>
      </c>
      <c r="AQ120">
        <f t="shared" si="9"/>
        <v>878.65180200104771</v>
      </c>
      <c r="AR120">
        <f t="shared" si="9"/>
        <v>886.88044752895223</v>
      </c>
      <c r="AS120">
        <f t="shared" si="9"/>
        <v>894.99124932170787</v>
      </c>
      <c r="AT120">
        <f t="shared" si="10"/>
        <v>900.1402923390923</v>
      </c>
    </row>
    <row r="121" spans="1:46" x14ac:dyDescent="0.3">
      <c r="A121">
        <v>6.4</v>
      </c>
      <c r="B121">
        <f t="shared" si="3"/>
        <v>0.79714252767331739</v>
      </c>
      <c r="C121">
        <f t="shared" si="17"/>
        <v>0.76543868194039133</v>
      </c>
      <c r="D121">
        <f t="shared" si="17"/>
        <v>0.76940633744756537</v>
      </c>
      <c r="E121">
        <f t="shared" si="17"/>
        <v>0.77900336635901091</v>
      </c>
      <c r="F121">
        <f t="shared" si="17"/>
        <v>0.79849322176649418</v>
      </c>
      <c r="G121">
        <f t="shared" si="17"/>
        <v>0.82751938109066936</v>
      </c>
      <c r="H121">
        <f t="shared" si="17"/>
        <v>0.85600875414571587</v>
      </c>
      <c r="I121">
        <f t="shared" si="17"/>
        <v>0.88402228393606852</v>
      </c>
      <c r="J121">
        <f t="shared" si="17"/>
        <v>0.91162992990428116</v>
      </c>
      <c r="K121">
        <f t="shared" si="17"/>
        <v>0.93885637735306859</v>
      </c>
      <c r="L121">
        <f t="shared" si="17"/>
        <v>0.96575055105269558</v>
      </c>
      <c r="M121">
        <f t="shared" si="17"/>
        <v>0.99232603937415997</v>
      </c>
      <c r="N121">
        <f t="shared" si="17"/>
        <v>1.0186251877164139</v>
      </c>
      <c r="O121">
        <f t="shared" si="17"/>
        <v>1.0446580796858025</v>
      </c>
      <c r="P121">
        <f t="shared" si="17"/>
        <v>1.0704636278518049</v>
      </c>
      <c r="Q121">
        <f t="shared" si="17"/>
        <v>1.0960483876982801</v>
      </c>
      <c r="R121">
        <f t="shared" si="11"/>
        <v>1.1214450919035295</v>
      </c>
      <c r="S121">
        <f t="shared" si="5"/>
        <v>1.14631597599182</v>
      </c>
      <c r="T121">
        <f t="shared" si="5"/>
        <v>1.1707290752611492</v>
      </c>
      <c r="U121">
        <f t="shared" si="5"/>
        <v>1.1948777823697343</v>
      </c>
      <c r="V121">
        <f t="shared" si="6"/>
        <v>1.1925074197559267</v>
      </c>
      <c r="W121">
        <f t="shared" si="2"/>
        <v>0.19999999999999996</v>
      </c>
      <c r="Y121">
        <v>6.4</v>
      </c>
      <c r="Z121">
        <f t="shared" si="7"/>
        <v>723.5367494426622</v>
      </c>
      <c r="AA121">
        <f t="shared" si="18"/>
        <v>733.81502338006146</v>
      </c>
      <c r="AB121">
        <f t="shared" si="18"/>
        <v>740.95088030908971</v>
      </c>
      <c r="AC121">
        <f t="shared" si="18"/>
        <v>748.74173490290593</v>
      </c>
      <c r="AD121">
        <f t="shared" si="18"/>
        <v>757.5783306577373</v>
      </c>
      <c r="AE121">
        <f t="shared" si="18"/>
        <v>767.38719947384595</v>
      </c>
      <c r="AF121">
        <f t="shared" si="18"/>
        <v>777.09794324357915</v>
      </c>
      <c r="AG121">
        <f t="shared" si="18"/>
        <v>786.7004730316238</v>
      </c>
      <c r="AH121">
        <f t="shared" si="18"/>
        <v>796.19239313540857</v>
      </c>
      <c r="AI121">
        <f t="shared" si="18"/>
        <v>805.56747561118539</v>
      </c>
      <c r="AJ121">
        <f t="shared" si="18"/>
        <v>814.82547586815087</v>
      </c>
      <c r="AK121">
        <f t="shared" si="18"/>
        <v>823.9613406614892</v>
      </c>
      <c r="AL121">
        <f t="shared" si="18"/>
        <v>832.97535535483598</v>
      </c>
      <c r="AM121">
        <f t="shared" si="18"/>
        <v>841.86265009598685</v>
      </c>
      <c r="AN121">
        <f t="shared" si="18"/>
        <v>850.62337800972773</v>
      </c>
      <c r="AO121">
        <f t="shared" si="18"/>
        <v>859.2523052528129</v>
      </c>
      <c r="AP121">
        <f t="shared" si="12"/>
        <v>867.74887176636003</v>
      </c>
      <c r="AQ121">
        <f t="shared" si="9"/>
        <v>876.14163665488172</v>
      </c>
      <c r="AR121">
        <f t="shared" si="9"/>
        <v>884.42321632114295</v>
      </c>
      <c r="AS121">
        <f t="shared" si="9"/>
        <v>892.56498570877625</v>
      </c>
      <c r="AT121">
        <f t="shared" si="10"/>
        <v>897.80598001028</v>
      </c>
    </row>
    <row r="122" spans="1:46" x14ac:dyDescent="0.3">
      <c r="A122">
        <v>6.5</v>
      </c>
      <c r="B122">
        <f t="shared" si="3"/>
        <v>0.73149825690731285</v>
      </c>
      <c r="C122">
        <f t="shared" si="17"/>
        <v>0.69916518331798472</v>
      </c>
      <c r="D122">
        <f t="shared" si="17"/>
        <v>0.70008372649580475</v>
      </c>
      <c r="E122">
        <f t="shared" si="17"/>
        <v>0.70362289239106557</v>
      </c>
      <c r="F122">
        <f t="shared" si="17"/>
        <v>0.71321161836629288</v>
      </c>
      <c r="G122">
        <f t="shared" si="17"/>
        <v>0.7329740261814508</v>
      </c>
      <c r="H122">
        <f t="shared" si="17"/>
        <v>0.76245737225132215</v>
      </c>
      <c r="I122">
        <f t="shared" si="17"/>
        <v>0.79152894176953192</v>
      </c>
      <c r="J122">
        <f t="shared" si="17"/>
        <v>0.82021298352824046</v>
      </c>
      <c r="K122">
        <f t="shared" si="17"/>
        <v>0.84855857140901281</v>
      </c>
      <c r="L122">
        <f t="shared" si="17"/>
        <v>0.87657920757035179</v>
      </c>
      <c r="M122">
        <f t="shared" si="17"/>
        <v>0.90431795836238604</v>
      </c>
      <c r="N122">
        <f t="shared" si="17"/>
        <v>0.93178579260865801</v>
      </c>
      <c r="O122">
        <f t="shared" si="17"/>
        <v>0.95902395208457913</v>
      </c>
      <c r="P122">
        <f t="shared" si="17"/>
        <v>0.98604251969793533</v>
      </c>
      <c r="Q122">
        <f t="shared" si="17"/>
        <v>1.0128807233052204</v>
      </c>
      <c r="R122">
        <f t="shared" si="11"/>
        <v>1.0392107009705418</v>
      </c>
      <c r="S122">
        <f t="shared" si="5"/>
        <v>1.0651156138129065</v>
      </c>
      <c r="T122">
        <f t="shared" si="5"/>
        <v>1.0907983867305424</v>
      </c>
      <c r="U122">
        <f t="shared" si="5"/>
        <v>1.116426140385266</v>
      </c>
      <c r="V122">
        <f t="shared" si="6"/>
        <v>1.1164197860650913</v>
      </c>
      <c r="W122">
        <f t="shared" ref="W122:W185" si="19">IF(A122&gt;0,IF($B$38&gt;0,MAX(0,1-A122/$B$38),0),1)</f>
        <v>0.1875</v>
      </c>
      <c r="Y122">
        <v>6.5</v>
      </c>
      <c r="Z122">
        <f t="shared" si="7"/>
        <v>723.5367494426622</v>
      </c>
      <c r="AA122">
        <f t="shared" si="18"/>
        <v>733.6857561599104</v>
      </c>
      <c r="AB122">
        <f t="shared" si="18"/>
        <v>740.57318212044584</v>
      </c>
      <c r="AC122">
        <f t="shared" si="18"/>
        <v>747.75244469461222</v>
      </c>
      <c r="AD122">
        <f t="shared" si="18"/>
        <v>755.54223027097396</v>
      </c>
      <c r="AE122">
        <f t="shared" si="18"/>
        <v>764.34803572729697</v>
      </c>
      <c r="AF122">
        <f t="shared" si="18"/>
        <v>774.10637942549215</v>
      </c>
      <c r="AG122">
        <f t="shared" si="18"/>
        <v>783.75355043432069</v>
      </c>
      <c r="AH122">
        <f t="shared" si="18"/>
        <v>793.28327527009606</v>
      </c>
      <c r="AI122">
        <f t="shared" si="18"/>
        <v>802.69532733131632</v>
      </c>
      <c r="AJ122">
        <f t="shared" si="18"/>
        <v>811.98464292823041</v>
      </c>
      <c r="AK122">
        <f t="shared" si="18"/>
        <v>821.15158449417947</v>
      </c>
      <c r="AL122">
        <f t="shared" si="18"/>
        <v>830.19137268566965</v>
      </c>
      <c r="AM122">
        <f t="shared" si="18"/>
        <v>839.10440521224336</v>
      </c>
      <c r="AN122">
        <f t="shared" si="18"/>
        <v>847.88581364543995</v>
      </c>
      <c r="AO122">
        <f t="shared" si="18"/>
        <v>856.53571579689014</v>
      </c>
      <c r="AP122">
        <f t="shared" si="12"/>
        <v>865.08367469936741</v>
      </c>
      <c r="AQ122">
        <f t="shared" si="9"/>
        <v>873.52388322168679</v>
      </c>
      <c r="AR122">
        <f t="shared" si="9"/>
        <v>881.82869475088728</v>
      </c>
      <c r="AS122">
        <f t="shared" si="9"/>
        <v>889.98239222571146</v>
      </c>
      <c r="AT122">
        <f t="shared" si="10"/>
        <v>895.3087125473437</v>
      </c>
    </row>
    <row r="123" spans="1:46" x14ac:dyDescent="0.3">
      <c r="A123">
        <v>6.6</v>
      </c>
      <c r="B123">
        <f t="shared" ref="B123:B186" si="20">0.5*(B122+C122+9.81/$J$38*(Z122-AA122)-$B$37*$J$41/(2*$J$37)*(B122*ABS(B122)+C122*ABS(C122)))</f>
        <v>0.66622014480581682</v>
      </c>
      <c r="C123">
        <f t="shared" si="17"/>
        <v>0.63355861527883517</v>
      </c>
      <c r="D123">
        <f t="shared" si="17"/>
        <v>0.63345500841775382</v>
      </c>
      <c r="E123">
        <f t="shared" si="17"/>
        <v>0.63436489913880478</v>
      </c>
      <c r="F123">
        <f t="shared" si="17"/>
        <v>0.63818387645719621</v>
      </c>
      <c r="G123">
        <f t="shared" si="17"/>
        <v>0.64823618267814509</v>
      </c>
      <c r="H123">
        <f t="shared" si="17"/>
        <v>0.66858509342393013</v>
      </c>
      <c r="I123">
        <f t="shared" si="17"/>
        <v>0.69874111245316417</v>
      </c>
      <c r="J123">
        <f t="shared" si="17"/>
        <v>0.72855262757692707</v>
      </c>
      <c r="K123">
        <f t="shared" si="17"/>
        <v>0.75803271634200742</v>
      </c>
      <c r="L123">
        <f t="shared" si="17"/>
        <v>0.78722460436138852</v>
      </c>
      <c r="M123">
        <f t="shared" si="17"/>
        <v>0.81613917784189971</v>
      </c>
      <c r="N123">
        <f t="shared" si="17"/>
        <v>0.84481840391777097</v>
      </c>
      <c r="O123">
        <f t="shared" si="17"/>
        <v>0.87327325006954881</v>
      </c>
      <c r="P123">
        <f t="shared" si="17"/>
        <v>0.90154527362634718</v>
      </c>
      <c r="Q123">
        <f t="shared" si="17"/>
        <v>0.92931022845179723</v>
      </c>
      <c r="R123">
        <f t="shared" si="11"/>
        <v>0.95665775887404936</v>
      </c>
      <c r="S123">
        <f t="shared" si="11"/>
        <v>0.98380060753822984</v>
      </c>
      <c r="T123">
        <f t="shared" si="11"/>
        <v>1.0109114398770105</v>
      </c>
      <c r="U123">
        <f t="shared" si="11"/>
        <v>1.0380561018108527</v>
      </c>
      <c r="V123">
        <f t="shared" ref="V123:V186" si="21">$B$26*W123*SQRT(AT123/$J$39)</f>
        <v>1.0404410989002335</v>
      </c>
      <c r="W123">
        <f t="shared" si="19"/>
        <v>0.17500000000000004</v>
      </c>
      <c r="Y123">
        <v>6.6</v>
      </c>
      <c r="Z123">
        <f t="shared" ref="Z123:Z186" si="22">$J$39-$B$26^2/19.62</f>
        <v>723.5367494426622</v>
      </c>
      <c r="AA123">
        <f t="shared" si="18"/>
        <v>733.68813571376302</v>
      </c>
      <c r="AB123">
        <f t="shared" si="18"/>
        <v>740.48735427500378</v>
      </c>
      <c r="AC123">
        <f t="shared" si="18"/>
        <v>747.37521697095747</v>
      </c>
      <c r="AD123">
        <f t="shared" si="18"/>
        <v>754.52434157699281</v>
      </c>
      <c r="AE123">
        <f t="shared" si="18"/>
        <v>762.26413026031742</v>
      </c>
      <c r="AF123">
        <f t="shared" si="18"/>
        <v>771.00665646478308</v>
      </c>
      <c r="AG123">
        <f t="shared" si="18"/>
        <v>780.69224484391691</v>
      </c>
      <c r="AH123">
        <f t="shared" si="18"/>
        <v>790.25959860849719</v>
      </c>
      <c r="AI123">
        <f t="shared" si="18"/>
        <v>799.70360786524202</v>
      </c>
      <c r="AJ123">
        <f t="shared" si="18"/>
        <v>809.02465284842265</v>
      </c>
      <c r="AK123">
        <f t="shared" si="18"/>
        <v>818.21794374407227</v>
      </c>
      <c r="AL123">
        <f t="shared" si="18"/>
        <v>827.28395547954119</v>
      </c>
      <c r="AM123">
        <f t="shared" si="18"/>
        <v>836.21791022590378</v>
      </c>
      <c r="AN123">
        <f t="shared" si="18"/>
        <v>845.02017044318279</v>
      </c>
      <c r="AO123">
        <f t="shared" si="18"/>
        <v>853.72065241036</v>
      </c>
      <c r="AP123">
        <f t="shared" si="12"/>
        <v>862.31422747703584</v>
      </c>
      <c r="AQ123">
        <f t="shared" si="12"/>
        <v>870.77425946375286</v>
      </c>
      <c r="AR123">
        <f t="shared" si="12"/>
        <v>879.08562141248512</v>
      </c>
      <c r="AS123">
        <f t="shared" si="12"/>
        <v>887.2367060225921</v>
      </c>
      <c r="AT123">
        <f t="shared" ref="AT123:AT186" si="23">0.5*(AS122+AT122+$J$38/9.81*(U122-V122)-$B$37*$J$41/(19.62*$J$37)*(U122*ABS(U122)-V122*ABS(V122)))</f>
        <v>892.64588273301456</v>
      </c>
    </row>
    <row r="124" spans="1:46" x14ac:dyDescent="0.3">
      <c r="A124">
        <v>6.7</v>
      </c>
      <c r="B124">
        <f t="shared" si="20"/>
        <v>0.6008198977170679</v>
      </c>
      <c r="C124">
        <f t="shared" si="17"/>
        <v>0.56807189141984549</v>
      </c>
      <c r="D124">
        <f t="shared" si="17"/>
        <v>0.56790215526141252</v>
      </c>
      <c r="E124">
        <f t="shared" si="17"/>
        <v>0.56807578727069175</v>
      </c>
      <c r="F124">
        <f t="shared" si="17"/>
        <v>0.56945590376383071</v>
      </c>
      <c r="G124">
        <f t="shared" si="17"/>
        <v>0.5738679758395997</v>
      </c>
      <c r="H124">
        <f t="shared" si="17"/>
        <v>0.58459890200929565</v>
      </c>
      <c r="I124">
        <f t="shared" si="17"/>
        <v>0.60569188703718357</v>
      </c>
      <c r="J124">
        <f t="shared" si="17"/>
        <v>0.63664616682425357</v>
      </c>
      <c r="K124">
        <f t="shared" si="17"/>
        <v>0.66730605906004481</v>
      </c>
      <c r="L124">
        <f t="shared" si="17"/>
        <v>0.69768202873983953</v>
      </c>
      <c r="M124">
        <f t="shared" si="17"/>
        <v>0.72781620721841123</v>
      </c>
      <c r="N124">
        <f t="shared" si="17"/>
        <v>0.75771947990083666</v>
      </c>
      <c r="O124">
        <f t="shared" si="17"/>
        <v>0.78743413205099699</v>
      </c>
      <c r="P124">
        <f t="shared" si="17"/>
        <v>0.81663688278636992</v>
      </c>
      <c r="Q124">
        <f t="shared" si="17"/>
        <v>0.84541970166516522</v>
      </c>
      <c r="R124">
        <f t="shared" si="11"/>
        <v>0.87399887274247723</v>
      </c>
      <c r="S124">
        <f t="shared" si="11"/>
        <v>0.90255351031474484</v>
      </c>
      <c r="T124">
        <f t="shared" si="11"/>
        <v>0.93115049315538578</v>
      </c>
      <c r="U124">
        <f t="shared" si="11"/>
        <v>0.95983681598674464</v>
      </c>
      <c r="V124">
        <f t="shared" si="21"/>
        <v>0.96459195658056995</v>
      </c>
      <c r="W124">
        <f t="shared" si="19"/>
        <v>0.16249999999999998</v>
      </c>
      <c r="Y124">
        <v>6.7</v>
      </c>
      <c r="Z124">
        <f t="shared" si="22"/>
        <v>723.5367494426622</v>
      </c>
      <c r="AA124">
        <f t="shared" si="18"/>
        <v>733.7154368535987</v>
      </c>
      <c r="AB124">
        <f t="shared" si="18"/>
        <v>740.48975947566555</v>
      </c>
      <c r="AC124">
        <f t="shared" si="18"/>
        <v>747.26000481709468</v>
      </c>
      <c r="AD124">
        <f t="shared" si="18"/>
        <v>754.09853709429899</v>
      </c>
      <c r="AE124">
        <f t="shared" si="18"/>
        <v>761.18500883233514</v>
      </c>
      <c r="AF124">
        <f t="shared" si="18"/>
        <v>768.85255107892237</v>
      </c>
      <c r="AG124">
        <f t="shared" si="18"/>
        <v>777.51555186747237</v>
      </c>
      <c r="AH124">
        <f t="shared" si="18"/>
        <v>787.11549087004107</v>
      </c>
      <c r="AI124">
        <f t="shared" si="18"/>
        <v>796.59190335197775</v>
      </c>
      <c r="AJ124">
        <f t="shared" si="18"/>
        <v>805.93995338280843</v>
      </c>
      <c r="AK124">
        <f t="shared" si="18"/>
        <v>815.1601339692528</v>
      </c>
      <c r="AL124">
        <f t="shared" si="18"/>
        <v>824.24765706497294</v>
      </c>
      <c r="AM124">
        <f t="shared" si="18"/>
        <v>833.20296266893035</v>
      </c>
      <c r="AN124">
        <f t="shared" si="18"/>
        <v>842.05604699505545</v>
      </c>
      <c r="AO124">
        <f t="shared" si="18"/>
        <v>850.80202701396991</v>
      </c>
      <c r="AP124">
        <f t="shared" si="12"/>
        <v>859.41462595751682</v>
      </c>
      <c r="AQ124">
        <f t="shared" si="12"/>
        <v>867.87939994658211</v>
      </c>
      <c r="AR124">
        <f t="shared" si="12"/>
        <v>876.18486406722229</v>
      </c>
      <c r="AS124">
        <f t="shared" si="12"/>
        <v>884.33057287276927</v>
      </c>
      <c r="AT124">
        <f t="shared" si="23"/>
        <v>889.81730385483922</v>
      </c>
    </row>
    <row r="125" spans="1:46" x14ac:dyDescent="0.3">
      <c r="A125">
        <v>6.8</v>
      </c>
      <c r="B125">
        <f t="shared" si="20"/>
        <v>0.53529353204497776</v>
      </c>
      <c r="C125">
        <f t="shared" si="17"/>
        <v>0.50263219971748541</v>
      </c>
      <c r="D125">
        <f t="shared" si="17"/>
        <v>0.50274701922327536</v>
      </c>
      <c r="E125">
        <f t="shared" si="17"/>
        <v>0.50304302387284627</v>
      </c>
      <c r="F125">
        <f t="shared" si="17"/>
        <v>0.50381362844106881</v>
      </c>
      <c r="G125">
        <f t="shared" si="17"/>
        <v>0.50587839196491635</v>
      </c>
      <c r="H125">
        <f t="shared" si="17"/>
        <v>0.51104063645247522</v>
      </c>
      <c r="I125">
        <f t="shared" si="17"/>
        <v>0.52257543737070178</v>
      </c>
      <c r="J125">
        <f t="shared" si="17"/>
        <v>0.54452082134284097</v>
      </c>
      <c r="K125">
        <f t="shared" si="17"/>
        <v>0.57637329006745197</v>
      </c>
      <c r="L125">
        <f t="shared" si="17"/>
        <v>0.60797764987865821</v>
      </c>
      <c r="M125">
        <f t="shared" si="17"/>
        <v>0.63934436571747089</v>
      </c>
      <c r="N125">
        <f t="shared" si="17"/>
        <v>0.6705158903884787</v>
      </c>
      <c r="O125">
        <f t="shared" si="17"/>
        <v>0.70116893125128799</v>
      </c>
      <c r="P125">
        <f t="shared" si="17"/>
        <v>0.73139618596495737</v>
      </c>
      <c r="Q125">
        <f t="shared" si="17"/>
        <v>0.761414839733072</v>
      </c>
      <c r="R125">
        <f t="shared" si="11"/>
        <v>0.7914063048032961</v>
      </c>
      <c r="S125">
        <f t="shared" si="11"/>
        <v>0.82144090358169364</v>
      </c>
      <c r="T125">
        <f t="shared" si="11"/>
        <v>0.85156425897708232</v>
      </c>
      <c r="U125">
        <f t="shared" si="11"/>
        <v>0.88177665720198051</v>
      </c>
      <c r="V125">
        <f t="shared" si="21"/>
        <v>0.88889506211483937</v>
      </c>
      <c r="W125">
        <f t="shared" si="19"/>
        <v>0.15000000000000002</v>
      </c>
      <c r="Y125">
        <v>6.8</v>
      </c>
      <c r="Z125">
        <f t="shared" si="22"/>
        <v>723.5367494426622</v>
      </c>
      <c r="AA125">
        <f t="shared" si="18"/>
        <v>733.7245732283061</v>
      </c>
      <c r="AB125">
        <f t="shared" si="18"/>
        <v>740.48751829889352</v>
      </c>
      <c r="AC125">
        <f t="shared" si="18"/>
        <v>747.21337242292884</v>
      </c>
      <c r="AD125">
        <f t="shared" si="18"/>
        <v>753.92138407361244</v>
      </c>
      <c r="AE125">
        <f t="shared" si="18"/>
        <v>760.68829394706142</v>
      </c>
      <c r="AF125">
        <f t="shared" si="18"/>
        <v>767.69582739747102</v>
      </c>
      <c r="AG125">
        <f t="shared" si="18"/>
        <v>775.27820180927324</v>
      </c>
      <c r="AH125">
        <f t="shared" si="18"/>
        <v>783.8505467503345</v>
      </c>
      <c r="AI125">
        <f t="shared" si="18"/>
        <v>793.35460641033001</v>
      </c>
      <c r="AJ125">
        <f t="shared" si="18"/>
        <v>802.73023372007833</v>
      </c>
      <c r="AK125">
        <f t="shared" si="18"/>
        <v>811.97259483538357</v>
      </c>
      <c r="AL125">
        <f t="shared" si="18"/>
        <v>821.08214825817129</v>
      </c>
      <c r="AM125">
        <f t="shared" si="18"/>
        <v>830.08887061520625</v>
      </c>
      <c r="AN125">
        <f t="shared" si="18"/>
        <v>838.98795741697518</v>
      </c>
      <c r="AO125">
        <f t="shared" si="18"/>
        <v>847.75321763627937</v>
      </c>
      <c r="AP125">
        <f t="shared" si="12"/>
        <v>856.37045736527307</v>
      </c>
      <c r="AQ125">
        <f t="shared" si="12"/>
        <v>864.82856300431058</v>
      </c>
      <c r="AR125">
        <f t="shared" si="12"/>
        <v>873.12695848638168</v>
      </c>
      <c r="AS125">
        <f t="shared" si="12"/>
        <v>881.26253886911763</v>
      </c>
      <c r="AT125">
        <f t="shared" si="23"/>
        <v>886.82672949927826</v>
      </c>
    </row>
    <row r="126" spans="1:46" x14ac:dyDescent="0.3">
      <c r="A126">
        <v>6.9</v>
      </c>
      <c r="B126">
        <f t="shared" si="20"/>
        <v>0.46980986759866955</v>
      </c>
      <c r="C126">
        <f t="shared" ref="C126:R189" si="24">0.5*(B125+D125+9.81/$J$38*(Z125-AB125)-$B$37*$J$41/(2*$J$37)*(B125*ABS(B125)+D125*ABS(D125)))</f>
        <v>0.43734543338009585</v>
      </c>
      <c r="D126">
        <f t="shared" si="24"/>
        <v>0.43782083881846817</v>
      </c>
      <c r="E126">
        <f t="shared" si="24"/>
        <v>0.43852744891384449</v>
      </c>
      <c r="F126">
        <f t="shared" si="24"/>
        <v>0.43950968929094036</v>
      </c>
      <c r="G126">
        <f t="shared" si="24"/>
        <v>0.44103396095557312</v>
      </c>
      <c r="H126">
        <f t="shared" si="24"/>
        <v>0.44390812116410011</v>
      </c>
      <c r="I126">
        <f t="shared" si="24"/>
        <v>0.44992844358893719</v>
      </c>
      <c r="J126">
        <f t="shared" si="24"/>
        <v>0.46236676327001952</v>
      </c>
      <c r="K126">
        <f t="shared" si="24"/>
        <v>0.48526056024897057</v>
      </c>
      <c r="L126">
        <f t="shared" si="24"/>
        <v>0.51810619438338013</v>
      </c>
      <c r="M126">
        <f t="shared" si="24"/>
        <v>0.55075019000553793</v>
      </c>
      <c r="N126">
        <f t="shared" si="24"/>
        <v>0.58286889275074061</v>
      </c>
      <c r="O126">
        <f t="shared" si="24"/>
        <v>0.61455517093722722</v>
      </c>
      <c r="P126">
        <f t="shared" si="24"/>
        <v>0.64602614204687681</v>
      </c>
      <c r="Q126">
        <f t="shared" si="24"/>
        <v>0.67746392626717222</v>
      </c>
      <c r="R126">
        <f t="shared" si="11"/>
        <v>0.70893966362071181</v>
      </c>
      <c r="S126">
        <f t="shared" si="11"/>
        <v>0.74050128551484462</v>
      </c>
      <c r="T126">
        <f t="shared" si="11"/>
        <v>0.77214554593278717</v>
      </c>
      <c r="U126">
        <f t="shared" si="11"/>
        <v>0.80389585804264097</v>
      </c>
      <c r="V126">
        <f t="shared" si="21"/>
        <v>0.81337107270855358</v>
      </c>
      <c r="W126">
        <f t="shared" si="19"/>
        <v>0.13749999999999996</v>
      </c>
      <c r="Y126">
        <v>6.9</v>
      </c>
      <c r="Z126">
        <f t="shared" si="22"/>
        <v>723.5367494426622</v>
      </c>
      <c r="AA126">
        <f t="shared" ref="AA126:AP189" si="25">0.5*(Z125+AB125+$J$38/9.81*(B125-D125)-$B$37*$J$41/(19.62*$J$37)*(B125*ABS(B125)-D125*ABS(D125)))</f>
        <v>733.70415338314706</v>
      </c>
      <c r="AB126">
        <f t="shared" si="25"/>
        <v>740.44761500752963</v>
      </c>
      <c r="AC126">
        <f t="shared" si="25"/>
        <v>747.14900058692626</v>
      </c>
      <c r="AD126">
        <f t="shared" si="25"/>
        <v>753.80342881498211</v>
      </c>
      <c r="AE126">
        <f t="shared" si="25"/>
        <v>760.43288994672866</v>
      </c>
      <c r="AF126">
        <f t="shared" si="25"/>
        <v>767.11520628675646</v>
      </c>
      <c r="AG126">
        <f t="shared" si="25"/>
        <v>774.03262808254658</v>
      </c>
      <c r="AH126">
        <f t="shared" si="25"/>
        <v>781.51957565300643</v>
      </c>
      <c r="AI126">
        <f t="shared" si="25"/>
        <v>789.99141361538091</v>
      </c>
      <c r="AJ126">
        <f t="shared" si="25"/>
        <v>799.38987731565328</v>
      </c>
      <c r="AK126">
        <f t="shared" si="25"/>
        <v>808.65496991842815</v>
      </c>
      <c r="AL126">
        <f t="shared" si="25"/>
        <v>817.81661411262507</v>
      </c>
      <c r="AM126">
        <f t="shared" si="25"/>
        <v>826.87002478748923</v>
      </c>
      <c r="AN126">
        <f t="shared" si="25"/>
        <v>835.7889965289736</v>
      </c>
      <c r="AO126">
        <f t="shared" si="25"/>
        <v>844.55941807137776</v>
      </c>
      <c r="AP126">
        <f t="shared" si="12"/>
        <v>853.17027216590122</v>
      </c>
      <c r="AQ126">
        <f t="shared" si="12"/>
        <v>861.62123320469345</v>
      </c>
      <c r="AR126">
        <f t="shared" si="12"/>
        <v>869.90883293922582</v>
      </c>
      <c r="AS126">
        <f t="shared" si="12"/>
        <v>878.03610086003016</v>
      </c>
      <c r="AT126">
        <f t="shared" si="23"/>
        <v>883.67456458899198</v>
      </c>
    </row>
    <row r="127" spans="1:46" x14ac:dyDescent="0.3">
      <c r="A127">
        <v>7</v>
      </c>
      <c r="B127">
        <f t="shared" si="20"/>
        <v>0.4045609557896549</v>
      </c>
      <c r="C127">
        <f t="shared" si="24"/>
        <v>0.37237041691801054</v>
      </c>
      <c r="D127">
        <f t="shared" si="24"/>
        <v>0.37316761402055537</v>
      </c>
      <c r="E127">
        <f t="shared" si="24"/>
        <v>0.37432419974758824</v>
      </c>
      <c r="F127">
        <f t="shared" si="24"/>
        <v>0.37578492491112342</v>
      </c>
      <c r="G127">
        <f t="shared" si="24"/>
        <v>0.37757799569785988</v>
      </c>
      <c r="H127">
        <f t="shared" si="24"/>
        <v>0.37996352623229884</v>
      </c>
      <c r="I127">
        <f t="shared" si="24"/>
        <v>0.38374627452085708</v>
      </c>
      <c r="J127">
        <f t="shared" si="24"/>
        <v>0.39072030853563433</v>
      </c>
      <c r="K127">
        <f t="shared" si="24"/>
        <v>0.40415686720358451</v>
      </c>
      <c r="L127">
        <f t="shared" si="24"/>
        <v>0.42809418715881686</v>
      </c>
      <c r="M127">
        <f t="shared" si="24"/>
        <v>0.46169439481415814</v>
      </c>
      <c r="N127">
        <f t="shared" si="24"/>
        <v>0.49485564993615444</v>
      </c>
      <c r="O127">
        <f t="shared" si="24"/>
        <v>0.52779465973156214</v>
      </c>
      <c r="P127">
        <f t="shared" si="24"/>
        <v>0.56069370067536517</v>
      </c>
      <c r="Q127">
        <f t="shared" si="24"/>
        <v>0.5936237765616591</v>
      </c>
      <c r="R127">
        <f t="shared" si="11"/>
        <v>0.62663353523161336</v>
      </c>
      <c r="S127">
        <f t="shared" si="11"/>
        <v>0.65972059016141993</v>
      </c>
      <c r="T127">
        <f t="shared" si="11"/>
        <v>0.6929044401665001</v>
      </c>
      <c r="U127">
        <f t="shared" si="11"/>
        <v>0.72618447176901801</v>
      </c>
      <c r="V127">
        <f t="shared" si="21"/>
        <v>0.73804133635473768</v>
      </c>
      <c r="W127">
        <f t="shared" si="19"/>
        <v>0.125</v>
      </c>
      <c r="Y127">
        <v>7</v>
      </c>
      <c r="Z127">
        <f t="shared" si="22"/>
        <v>723.5367494426622</v>
      </c>
      <c r="AA127">
        <f t="shared" si="25"/>
        <v>733.65521953177381</v>
      </c>
      <c r="AB127">
        <f t="shared" si="25"/>
        <v>740.36512666780823</v>
      </c>
      <c r="AC127">
        <f t="shared" si="25"/>
        <v>747.03772239066348</v>
      </c>
      <c r="AD127">
        <f t="shared" si="25"/>
        <v>753.66063736869103</v>
      </c>
      <c r="AE127">
        <f t="shared" si="25"/>
        <v>760.23065301559188</v>
      </c>
      <c r="AF127">
        <f t="shared" si="25"/>
        <v>766.77035496075496</v>
      </c>
      <c r="AG127">
        <f t="shared" si="25"/>
        <v>773.35776788510032</v>
      </c>
      <c r="AH127">
        <f t="shared" si="25"/>
        <v>780.17518398899119</v>
      </c>
      <c r="AI127">
        <f t="shared" si="25"/>
        <v>787.55695956353668</v>
      </c>
      <c r="AJ127">
        <f t="shared" si="25"/>
        <v>795.91853418822234</v>
      </c>
      <c r="AK127">
        <f t="shared" si="25"/>
        <v>805.23637978106842</v>
      </c>
      <c r="AL127">
        <f t="shared" si="25"/>
        <v>814.44542110450573</v>
      </c>
      <c r="AM127">
        <f t="shared" si="25"/>
        <v>823.51940329368313</v>
      </c>
      <c r="AN127">
        <f t="shared" si="25"/>
        <v>832.44423816083815</v>
      </c>
      <c r="AO127">
        <f t="shared" si="25"/>
        <v>841.20890341360644</v>
      </c>
      <c r="AP127">
        <f t="shared" si="12"/>
        <v>849.81315678641931</v>
      </c>
      <c r="AQ127">
        <f t="shared" si="12"/>
        <v>858.2536226921934</v>
      </c>
      <c r="AR127">
        <f t="shared" si="12"/>
        <v>866.5329277200351</v>
      </c>
      <c r="AS127">
        <f t="shared" si="12"/>
        <v>874.64847765595459</v>
      </c>
      <c r="AT127">
        <f t="shared" si="23"/>
        <v>880.36273793468752</v>
      </c>
    </row>
    <row r="128" spans="1:46" x14ac:dyDescent="0.3">
      <c r="A128">
        <v>7.1</v>
      </c>
      <c r="B128">
        <f t="shared" si="20"/>
        <v>0.33971716375130556</v>
      </c>
      <c r="C128">
        <f t="shared" si="24"/>
        <v>0.30784882490701987</v>
      </c>
      <c r="D128">
        <f t="shared" si="24"/>
        <v>0.30890968461373786</v>
      </c>
      <c r="E128">
        <f t="shared" si="24"/>
        <v>0.31045646930284132</v>
      </c>
      <c r="F128">
        <f t="shared" si="24"/>
        <v>0.31242392326092916</v>
      </c>
      <c r="G128">
        <f t="shared" si="24"/>
        <v>0.31474633813500358</v>
      </c>
      <c r="H128">
        <f t="shared" si="24"/>
        <v>0.31744931689695538</v>
      </c>
      <c r="I128">
        <f t="shared" si="24"/>
        <v>0.32079146100194078</v>
      </c>
      <c r="J128">
        <f t="shared" si="24"/>
        <v>0.32557709895845066</v>
      </c>
      <c r="K128">
        <f t="shared" si="24"/>
        <v>0.33359960269497207</v>
      </c>
      <c r="L128">
        <f t="shared" si="24"/>
        <v>0.34779560874711007</v>
      </c>
      <c r="M128">
        <f t="shared" si="24"/>
        <v>0.37225410514809226</v>
      </c>
      <c r="N128">
        <f t="shared" si="24"/>
        <v>0.40667735910963054</v>
      </c>
      <c r="O128">
        <f t="shared" si="24"/>
        <v>0.44105397194211737</v>
      </c>
      <c r="P128">
        <f t="shared" si="24"/>
        <v>0.4754544831423641</v>
      </c>
      <c r="Q128">
        <f t="shared" si="24"/>
        <v>0.50992770409393573</v>
      </c>
      <c r="R128">
        <f t="shared" si="11"/>
        <v>0.54447114509782824</v>
      </c>
      <c r="S128">
        <f t="shared" si="11"/>
        <v>0.57910505086810515</v>
      </c>
      <c r="T128">
        <f t="shared" si="11"/>
        <v>0.61382415462598972</v>
      </c>
      <c r="U128">
        <f t="shared" si="11"/>
        <v>0.64866070884819416</v>
      </c>
      <c r="V128">
        <f t="shared" si="21"/>
        <v>0.66292550711034359</v>
      </c>
      <c r="W128">
        <f t="shared" si="19"/>
        <v>0.11250000000000004</v>
      </c>
      <c r="Y128">
        <v>7.1</v>
      </c>
      <c r="Z128">
        <f t="shared" si="22"/>
        <v>723.5367494426622</v>
      </c>
      <c r="AA128">
        <f t="shared" si="25"/>
        <v>733.58300706509613</v>
      </c>
      <c r="AB128">
        <f t="shared" si="25"/>
        <v>740.24489819812311</v>
      </c>
      <c r="AC128">
        <f t="shared" si="25"/>
        <v>746.87681392784691</v>
      </c>
      <c r="AD128">
        <f t="shared" si="25"/>
        <v>753.46503019022316</v>
      </c>
      <c r="AE128">
        <f t="shared" si="25"/>
        <v>759.99826010686456</v>
      </c>
      <c r="AF128">
        <f t="shared" si="25"/>
        <v>766.47353554793324</v>
      </c>
      <c r="AG128">
        <f t="shared" si="25"/>
        <v>772.91354862973731</v>
      </c>
      <c r="AH128">
        <f t="shared" si="25"/>
        <v>779.39626306685238</v>
      </c>
      <c r="AI128">
        <f t="shared" si="25"/>
        <v>786.10387550770952</v>
      </c>
      <c r="AJ128">
        <f t="shared" si="25"/>
        <v>793.40542358113339</v>
      </c>
      <c r="AK128">
        <f t="shared" si="25"/>
        <v>801.71120011789549</v>
      </c>
      <c r="AL128">
        <f t="shared" si="25"/>
        <v>810.94148832527321</v>
      </c>
      <c r="AM128">
        <f t="shared" si="25"/>
        <v>820.02205847523749</v>
      </c>
      <c r="AN128">
        <f t="shared" si="25"/>
        <v>828.9418467823499</v>
      </c>
      <c r="AO128">
        <f t="shared" si="25"/>
        <v>837.7006350714513</v>
      </c>
      <c r="AP128">
        <f t="shared" si="12"/>
        <v>846.29503979966</v>
      </c>
      <c r="AQ128">
        <f t="shared" si="12"/>
        <v>854.72776852076527</v>
      </c>
      <c r="AR128">
        <f t="shared" si="12"/>
        <v>862.99574415770451</v>
      </c>
      <c r="AS128">
        <f t="shared" si="12"/>
        <v>871.10126833157562</v>
      </c>
      <c r="AT128">
        <f t="shared" si="23"/>
        <v>876.88919640522113</v>
      </c>
    </row>
    <row r="129" spans="1:46" x14ac:dyDescent="0.3">
      <c r="A129">
        <v>7.2</v>
      </c>
      <c r="B129">
        <f t="shared" si="20"/>
        <v>0.27540933941536261</v>
      </c>
      <c r="C129">
        <f t="shared" si="24"/>
        <v>0.24390371439462044</v>
      </c>
      <c r="D129">
        <f t="shared" si="24"/>
        <v>0.24516780122568321</v>
      </c>
      <c r="E129">
        <f t="shared" si="24"/>
        <v>0.24703568427881259</v>
      </c>
      <c r="F129">
        <f t="shared" si="24"/>
        <v>0.24944412325201848</v>
      </c>
      <c r="G129">
        <f t="shared" si="24"/>
        <v>0.25232157289998525</v>
      </c>
      <c r="H129">
        <f t="shared" si="24"/>
        <v>0.25560104014999435</v>
      </c>
      <c r="I129">
        <f t="shared" si="24"/>
        <v>0.25930813685933735</v>
      </c>
      <c r="J129">
        <f t="shared" si="24"/>
        <v>0.26370139906328743</v>
      </c>
      <c r="K129">
        <f t="shared" si="24"/>
        <v>0.26925076947913218</v>
      </c>
      <c r="L129">
        <f t="shared" si="24"/>
        <v>0.2777991191419909</v>
      </c>
      <c r="M129">
        <f t="shared" si="24"/>
        <v>0.29282284594203906</v>
      </c>
      <c r="N129">
        <f t="shared" si="24"/>
        <v>0.31850054627230329</v>
      </c>
      <c r="O129">
        <f t="shared" si="24"/>
        <v>0.35438808741580508</v>
      </c>
      <c r="P129">
        <f t="shared" si="24"/>
        <v>0.39034148670004443</v>
      </c>
      <c r="Q129">
        <f t="shared" si="24"/>
        <v>0.42635781518506977</v>
      </c>
      <c r="R129">
        <f t="shared" si="11"/>
        <v>0.46245750382662842</v>
      </c>
      <c r="S129">
        <f t="shared" si="11"/>
        <v>0.49863519325666428</v>
      </c>
      <c r="T129">
        <f t="shared" si="11"/>
        <v>0.53491905488883784</v>
      </c>
      <c r="U129">
        <f t="shared" si="11"/>
        <v>0.57131910141104669</v>
      </c>
      <c r="V129">
        <f t="shared" si="21"/>
        <v>0.58804430605135727</v>
      </c>
      <c r="W129">
        <f t="shared" si="19"/>
        <v>9.9999999999999978E-2</v>
      </c>
      <c r="Y129">
        <v>7.2</v>
      </c>
      <c r="Z129">
        <f t="shared" si="22"/>
        <v>723.5367494426622</v>
      </c>
      <c r="AA129">
        <f t="shared" si="25"/>
        <v>733.49243527532394</v>
      </c>
      <c r="AB129">
        <f t="shared" si="25"/>
        <v>740.09434493492461</v>
      </c>
      <c r="AC129">
        <f t="shared" si="25"/>
        <v>746.6722668388386</v>
      </c>
      <c r="AD129">
        <f t="shared" si="25"/>
        <v>753.21451639546012</v>
      </c>
      <c r="AE129">
        <f t="shared" si="25"/>
        <v>759.70802396938893</v>
      </c>
      <c r="AF129">
        <f t="shared" si="25"/>
        <v>766.14163204302008</v>
      </c>
      <c r="AG129">
        <f t="shared" si="25"/>
        <v>772.51235422223419</v>
      </c>
      <c r="AH129">
        <f t="shared" si="25"/>
        <v>778.84284563119797</v>
      </c>
      <c r="AI129">
        <f t="shared" si="25"/>
        <v>785.24575305799704</v>
      </c>
      <c r="AJ129">
        <f t="shared" si="25"/>
        <v>791.89797735653519</v>
      </c>
      <c r="AK129">
        <f t="shared" si="25"/>
        <v>799.11232655726883</v>
      </c>
      <c r="AL129">
        <f t="shared" si="25"/>
        <v>807.28987952090256</v>
      </c>
      <c r="AM129">
        <f t="shared" si="25"/>
        <v>816.36610026754568</v>
      </c>
      <c r="AN129">
        <f t="shared" si="25"/>
        <v>825.28075719407218</v>
      </c>
      <c r="AO129">
        <f t="shared" si="25"/>
        <v>834.03042325980289</v>
      </c>
      <c r="AP129">
        <f t="shared" si="12"/>
        <v>842.61782827091724</v>
      </c>
      <c r="AQ129">
        <f t="shared" si="12"/>
        <v>851.0398862916212</v>
      </c>
      <c r="AR129">
        <f t="shared" si="12"/>
        <v>859.29847765324348</v>
      </c>
      <c r="AS129">
        <f t="shared" si="12"/>
        <v>867.38980249517749</v>
      </c>
      <c r="AT129">
        <f t="shared" si="23"/>
        <v>873.25363792315363</v>
      </c>
    </row>
    <row r="130" spans="1:46" x14ac:dyDescent="0.3">
      <c r="A130">
        <v>7.3</v>
      </c>
      <c r="B130">
        <f t="shared" si="20"/>
        <v>0.21174083951250275</v>
      </c>
      <c r="C130">
        <f t="shared" si="24"/>
        <v>0.1806252791807833</v>
      </c>
      <c r="D130">
        <f t="shared" si="24"/>
        <v>0.18205410564199065</v>
      </c>
      <c r="E130">
        <f t="shared" si="24"/>
        <v>0.18417671993943369</v>
      </c>
      <c r="F130">
        <f t="shared" si="24"/>
        <v>0.18695461183609921</v>
      </c>
      <c r="G130">
        <f t="shared" si="24"/>
        <v>0.19032014530201979</v>
      </c>
      <c r="H130">
        <f t="shared" si="24"/>
        <v>0.19420186724441868</v>
      </c>
      <c r="I130">
        <f t="shared" si="24"/>
        <v>0.19853291426907682</v>
      </c>
      <c r="J130">
        <f t="shared" si="24"/>
        <v>0.20300491656825975</v>
      </c>
      <c r="K130">
        <f t="shared" si="24"/>
        <v>0.20792647619658544</v>
      </c>
      <c r="L130">
        <f t="shared" si="24"/>
        <v>0.2143074897025441</v>
      </c>
      <c r="M130">
        <f t="shared" si="24"/>
        <v>0.22407937382914642</v>
      </c>
      <c r="N130">
        <f t="shared" si="24"/>
        <v>0.24057179200122505</v>
      </c>
      <c r="O130">
        <f t="shared" si="24"/>
        <v>0.26783001295398084</v>
      </c>
      <c r="P130">
        <f t="shared" si="24"/>
        <v>0.30533624281378319</v>
      </c>
      <c r="Q130">
        <f t="shared" si="24"/>
        <v>0.34291884707826886</v>
      </c>
      <c r="R130">
        <f t="shared" si="11"/>
        <v>0.38057203396330186</v>
      </c>
      <c r="S130">
        <f t="shared" si="11"/>
        <v>0.41832416578861314</v>
      </c>
      <c r="T130">
        <f t="shared" si="11"/>
        <v>0.45618098819055558</v>
      </c>
      <c r="U130">
        <f t="shared" si="11"/>
        <v>0.49418443373668097</v>
      </c>
      <c r="V130">
        <f t="shared" si="21"/>
        <v>0.51341760846894202</v>
      </c>
      <c r="W130">
        <f t="shared" si="19"/>
        <v>8.7500000000000022E-2</v>
      </c>
      <c r="Y130">
        <v>7.3</v>
      </c>
      <c r="Z130">
        <f t="shared" si="22"/>
        <v>723.5367494426622</v>
      </c>
      <c r="AA130">
        <f t="shared" si="25"/>
        <v>733.38773676674612</v>
      </c>
      <c r="AB130">
        <f t="shared" si="25"/>
        <v>739.91952698162436</v>
      </c>
      <c r="AC130">
        <f t="shared" si="25"/>
        <v>746.43211429417443</v>
      </c>
      <c r="AD130">
        <f t="shared" si="25"/>
        <v>752.91534393562017</v>
      </c>
      <c r="AE130">
        <f t="shared" si="25"/>
        <v>759.35798994948721</v>
      </c>
      <c r="AF130">
        <f t="shared" si="25"/>
        <v>765.74697334165796</v>
      </c>
      <c r="AG130">
        <f t="shared" si="25"/>
        <v>772.07111938905655</v>
      </c>
      <c r="AH130">
        <f t="shared" si="25"/>
        <v>778.3621585268146</v>
      </c>
      <c r="AI130">
        <f t="shared" si="25"/>
        <v>784.6375027321111</v>
      </c>
      <c r="AJ130">
        <f t="shared" si="25"/>
        <v>790.95358057967462</v>
      </c>
      <c r="AK130">
        <f t="shared" si="25"/>
        <v>797.47795284600988</v>
      </c>
      <c r="AL130">
        <f t="shared" si="25"/>
        <v>804.53857516441178</v>
      </c>
      <c r="AM130">
        <f t="shared" si="25"/>
        <v>812.55046979886788</v>
      </c>
      <c r="AN130">
        <f t="shared" si="25"/>
        <v>821.45671799952038</v>
      </c>
      <c r="AO130">
        <f t="shared" si="25"/>
        <v>830.20014387342735</v>
      </c>
      <c r="AP130">
        <f t="shared" si="12"/>
        <v>838.77761728491373</v>
      </c>
      <c r="AQ130">
        <f t="shared" si="12"/>
        <v>847.19104089405198</v>
      </c>
      <c r="AR130">
        <f t="shared" si="12"/>
        <v>855.43617264443662</v>
      </c>
      <c r="AS130">
        <f t="shared" si="12"/>
        <v>863.51419640003189</v>
      </c>
      <c r="AT130">
        <f t="shared" si="23"/>
        <v>869.45221474977268</v>
      </c>
    </row>
    <row r="131" spans="1:46" x14ac:dyDescent="0.3">
      <c r="A131">
        <v>7.4</v>
      </c>
      <c r="B131">
        <f t="shared" si="20"/>
        <v>0.14878819082338637</v>
      </c>
      <c r="C131">
        <f t="shared" si="24"/>
        <v>0.11809222231181604</v>
      </c>
      <c r="D131">
        <f t="shared" si="24"/>
        <v>0.11965295093679076</v>
      </c>
      <c r="E131">
        <f t="shared" si="24"/>
        <v>0.12198936517347773</v>
      </c>
      <c r="F131">
        <f t="shared" si="24"/>
        <v>0.12506916105536511</v>
      </c>
      <c r="G131">
        <f t="shared" si="24"/>
        <v>0.12885142543005129</v>
      </c>
      <c r="H131">
        <f t="shared" si="24"/>
        <v>0.13326867100985587</v>
      </c>
      <c r="I131">
        <f t="shared" si="24"/>
        <v>0.13791554451171409</v>
      </c>
      <c r="J131">
        <f t="shared" si="24"/>
        <v>0.14277541166646016</v>
      </c>
      <c r="K131">
        <f t="shared" si="24"/>
        <v>0.14808016752618222</v>
      </c>
      <c r="L131">
        <f t="shared" si="24"/>
        <v>0.15422746787944958</v>
      </c>
      <c r="M131">
        <f t="shared" si="24"/>
        <v>0.16208069737703037</v>
      </c>
      <c r="N131">
        <f t="shared" si="24"/>
        <v>0.17343708154880846</v>
      </c>
      <c r="O131">
        <f t="shared" si="24"/>
        <v>0.1915523791592362</v>
      </c>
      <c r="P131">
        <f t="shared" si="24"/>
        <v>0.22044353507318676</v>
      </c>
      <c r="Q131">
        <f t="shared" si="24"/>
        <v>0.25958965992913985</v>
      </c>
      <c r="R131">
        <f t="shared" si="11"/>
        <v>0.29882761410552644</v>
      </c>
      <c r="S131">
        <f t="shared" si="11"/>
        <v>0.33816270943377053</v>
      </c>
      <c r="T131">
        <f t="shared" si="11"/>
        <v>0.37763351849132448</v>
      </c>
      <c r="U131">
        <f t="shared" si="11"/>
        <v>0.41725729231017378</v>
      </c>
      <c r="V131">
        <f t="shared" si="21"/>
        <v>0.4390666602741547</v>
      </c>
      <c r="W131">
        <f t="shared" si="19"/>
        <v>7.4999999999999956E-2</v>
      </c>
      <c r="Y131">
        <v>7.4</v>
      </c>
      <c r="Z131">
        <f t="shared" si="22"/>
        <v>723.5367494426622</v>
      </c>
      <c r="AA131">
        <f t="shared" si="25"/>
        <v>733.27148487587351</v>
      </c>
      <c r="AB131">
        <f t="shared" si="25"/>
        <v>739.72529409328138</v>
      </c>
      <c r="AC131">
        <f t="shared" si="25"/>
        <v>746.1626691367901</v>
      </c>
      <c r="AD131">
        <f t="shared" si="25"/>
        <v>752.57566922218007</v>
      </c>
      <c r="AE131">
        <f t="shared" si="25"/>
        <v>758.95439009321854</v>
      </c>
      <c r="AF131">
        <f t="shared" si="25"/>
        <v>765.28759124253099</v>
      </c>
      <c r="AG131">
        <f t="shared" si="25"/>
        <v>771.5969151587542</v>
      </c>
      <c r="AH131">
        <f t="shared" si="25"/>
        <v>777.86596086292536</v>
      </c>
      <c r="AI131">
        <f t="shared" si="25"/>
        <v>784.07027415209882</v>
      </c>
      <c r="AJ131">
        <f t="shared" si="25"/>
        <v>790.21797491426173</v>
      </c>
      <c r="AK131">
        <f t="shared" si="25"/>
        <v>796.38065579327917</v>
      </c>
      <c r="AL131">
        <f t="shared" si="25"/>
        <v>802.73971392128487</v>
      </c>
      <c r="AM131">
        <f t="shared" si="25"/>
        <v>809.63068844526731</v>
      </c>
      <c r="AN131">
        <f t="shared" si="25"/>
        <v>817.47160738024172</v>
      </c>
      <c r="AO131">
        <f t="shared" si="25"/>
        <v>826.20582839408996</v>
      </c>
      <c r="AP131">
        <f t="shared" si="12"/>
        <v>834.77543995323595</v>
      </c>
      <c r="AQ131">
        <f t="shared" si="12"/>
        <v>843.17615615735724</v>
      </c>
      <c r="AR131">
        <f t="shared" si="12"/>
        <v>851.40881478236338</v>
      </c>
      <c r="AS131">
        <f t="shared" si="12"/>
        <v>859.46859127979599</v>
      </c>
      <c r="AT131">
        <f t="shared" si="23"/>
        <v>865.48331634891906</v>
      </c>
    </row>
    <row r="132" spans="1:46" x14ac:dyDescent="0.3">
      <c r="A132">
        <v>7.5</v>
      </c>
      <c r="B132">
        <f t="shared" si="20"/>
        <v>8.6616770168660387E-2</v>
      </c>
      <c r="C132">
        <f t="shared" si="24"/>
        <v>5.6361793684405262E-2</v>
      </c>
      <c r="D132">
        <f t="shared" si="24"/>
        <v>5.8040726190008753E-2</v>
      </c>
      <c r="E132">
        <f t="shared" si="24"/>
        <v>6.0556893197993275E-2</v>
      </c>
      <c r="F132">
        <f t="shared" si="24"/>
        <v>6.3897833148102573E-2</v>
      </c>
      <c r="G132">
        <f t="shared" si="24"/>
        <v>6.8029517977408083E-2</v>
      </c>
      <c r="H132">
        <f t="shared" si="24"/>
        <v>7.2577139290473394E-2</v>
      </c>
      <c r="I132">
        <f t="shared" si="24"/>
        <v>7.7523452225563172E-2</v>
      </c>
      <c r="J132">
        <f t="shared" si="24"/>
        <v>8.3003404607414857E-2</v>
      </c>
      <c r="K132">
        <f t="shared" si="24"/>
        <v>8.9089549231675794E-2</v>
      </c>
      <c r="L132">
        <f t="shared" si="24"/>
        <v>9.5867538244560166E-2</v>
      </c>
      <c r="M132">
        <f t="shared" si="24"/>
        <v>0.10360130176280313</v>
      </c>
      <c r="N132">
        <f t="shared" si="24"/>
        <v>0.11308060432729954</v>
      </c>
      <c r="O132">
        <f t="shared" si="24"/>
        <v>0.12607365914733695</v>
      </c>
      <c r="P132">
        <f t="shared" si="24"/>
        <v>0.14583291180428401</v>
      </c>
      <c r="Q132">
        <f t="shared" si="24"/>
        <v>0.17638318102023687</v>
      </c>
      <c r="R132">
        <f t="shared" si="11"/>
        <v>0.21721441905646657</v>
      </c>
      <c r="S132">
        <f t="shared" si="11"/>
        <v>0.25817411739723173</v>
      </c>
      <c r="T132">
        <f t="shared" si="11"/>
        <v>0.29927612624054178</v>
      </c>
      <c r="U132">
        <f t="shared" si="11"/>
        <v>0.34056780471576936</v>
      </c>
      <c r="V132">
        <f t="shared" si="21"/>
        <v>0.36501247762752947</v>
      </c>
      <c r="W132">
        <f t="shared" si="19"/>
        <v>6.25E-2</v>
      </c>
      <c r="Y132">
        <v>7.5</v>
      </c>
      <c r="Z132">
        <f t="shared" si="22"/>
        <v>723.5367494426622</v>
      </c>
      <c r="AA132">
        <f t="shared" si="25"/>
        <v>733.14569760882443</v>
      </c>
      <c r="AB132">
        <f t="shared" si="25"/>
        <v>739.51447327757455</v>
      </c>
      <c r="AC132">
        <f t="shared" si="25"/>
        <v>745.86890502538324</v>
      </c>
      <c r="AD132">
        <f t="shared" si="25"/>
        <v>752.20178647381044</v>
      </c>
      <c r="AE132">
        <f t="shared" si="25"/>
        <v>758.50535607923518</v>
      </c>
      <c r="AF132">
        <f t="shared" si="25"/>
        <v>764.80442938366718</v>
      </c>
      <c r="AG132">
        <f t="shared" si="25"/>
        <v>771.08254190914329</v>
      </c>
      <c r="AH132">
        <f t="shared" si="25"/>
        <v>777.30515868535963</v>
      </c>
      <c r="AI132">
        <f t="shared" si="25"/>
        <v>783.44660115571776</v>
      </c>
      <c r="AJ132">
        <f t="shared" si="25"/>
        <v>789.49760881337863</v>
      </c>
      <c r="AK132">
        <f t="shared" si="25"/>
        <v>795.48017967919668</v>
      </c>
      <c r="AL132">
        <f t="shared" si="25"/>
        <v>801.47350549478995</v>
      </c>
      <c r="AM132">
        <f t="shared" si="25"/>
        <v>807.66190063548413</v>
      </c>
      <c r="AN132">
        <f t="shared" si="25"/>
        <v>814.38115301745597</v>
      </c>
      <c r="AO132">
        <f t="shared" si="25"/>
        <v>822.04851162688556</v>
      </c>
      <c r="AP132">
        <f t="shared" si="12"/>
        <v>830.60615627421657</v>
      </c>
      <c r="AQ132">
        <f t="shared" si="12"/>
        <v>838.99518595454958</v>
      </c>
      <c r="AR132">
        <f t="shared" si="12"/>
        <v>847.21042475176159</v>
      </c>
      <c r="AS132">
        <f t="shared" si="12"/>
        <v>855.25229520108496</v>
      </c>
      <c r="AT132">
        <f t="shared" si="23"/>
        <v>861.34213403190506</v>
      </c>
    </row>
    <row r="133" spans="1:46" x14ac:dyDescent="0.3">
      <c r="A133">
        <v>7.6</v>
      </c>
      <c r="B133">
        <f t="shared" si="20"/>
        <v>2.5278346156864466E-2</v>
      </c>
      <c r="C133">
        <f t="shared" si="24"/>
        <v>-4.5085634300594353E-3</v>
      </c>
      <c r="D133">
        <f t="shared" si="24"/>
        <v>-2.7263663266484401E-3</v>
      </c>
      <c r="E133">
        <f t="shared" si="24"/>
        <v>-4.4003260829668775E-5</v>
      </c>
      <c r="F133">
        <f t="shared" si="24"/>
        <v>3.5242569926871021E-3</v>
      </c>
      <c r="G133">
        <f t="shared" si="24"/>
        <v>7.630798851338781E-3</v>
      </c>
      <c r="H133">
        <f t="shared" si="24"/>
        <v>1.2291830562783518E-2</v>
      </c>
      <c r="I133">
        <f t="shared" si="24"/>
        <v>1.7672828199447082E-2</v>
      </c>
      <c r="J133">
        <f t="shared" si="24"/>
        <v>2.3845742878156006E-2</v>
      </c>
      <c r="K133">
        <f t="shared" si="24"/>
        <v>3.0799312346698707E-2</v>
      </c>
      <c r="L133">
        <f t="shared" si="24"/>
        <v>3.8472475889833005E-2</v>
      </c>
      <c r="M133">
        <f t="shared" si="24"/>
        <v>4.6877512427554384E-2</v>
      </c>
      <c r="N133">
        <f t="shared" si="24"/>
        <v>5.6249755725527026E-2</v>
      </c>
      <c r="O133">
        <f t="shared" si="24"/>
        <v>6.7375955365549675E-2</v>
      </c>
      <c r="P133">
        <f t="shared" si="24"/>
        <v>8.2031662566709934E-2</v>
      </c>
      <c r="Q133">
        <f t="shared" si="24"/>
        <v>0.10347997883833668</v>
      </c>
      <c r="R133">
        <f t="shared" si="11"/>
        <v>0.135755790102221</v>
      </c>
      <c r="S133">
        <f t="shared" si="11"/>
        <v>0.17835730243053363</v>
      </c>
      <c r="T133">
        <f t="shared" si="11"/>
        <v>0.22113866790480122</v>
      </c>
      <c r="U133">
        <f t="shared" si="11"/>
        <v>0.26412064919011524</v>
      </c>
      <c r="V133">
        <f t="shared" si="21"/>
        <v>0.29127750744578501</v>
      </c>
      <c r="W133">
        <f t="shared" si="19"/>
        <v>5.0000000000000044E-2</v>
      </c>
      <c r="Y133">
        <v>7.6</v>
      </c>
      <c r="Z133">
        <f t="shared" si="22"/>
        <v>723.5367494426622</v>
      </c>
      <c r="AA133">
        <f t="shared" si="25"/>
        <v>733.01121596669725</v>
      </c>
      <c r="AB133">
        <f t="shared" si="25"/>
        <v>739.28920747358006</v>
      </c>
      <c r="AC133">
        <f t="shared" si="25"/>
        <v>745.55363198225382</v>
      </c>
      <c r="AD133">
        <f t="shared" si="25"/>
        <v>751.79864550138177</v>
      </c>
      <c r="AE133">
        <f t="shared" si="25"/>
        <v>758.05189021439628</v>
      </c>
      <c r="AF133">
        <f t="shared" si="25"/>
        <v>764.30038058924367</v>
      </c>
      <c r="AG133">
        <f t="shared" si="25"/>
        <v>770.51275582599044</v>
      </c>
      <c r="AH133">
        <f t="shared" si="25"/>
        <v>776.6632760282796</v>
      </c>
      <c r="AI133">
        <f t="shared" si="25"/>
        <v>782.73260622995019</v>
      </c>
      <c r="AJ133">
        <f t="shared" si="25"/>
        <v>788.70895688503754</v>
      </c>
      <c r="AK133">
        <f t="shared" si="25"/>
        <v>794.59068838501673</v>
      </c>
      <c r="AL133">
        <f t="shared" si="25"/>
        <v>800.40275262220848</v>
      </c>
      <c r="AM133">
        <f t="shared" si="25"/>
        <v>806.22461016617046</v>
      </c>
      <c r="AN133">
        <f t="shared" si="25"/>
        <v>812.2397268655435</v>
      </c>
      <c r="AO133">
        <f t="shared" si="25"/>
        <v>818.78269022852135</v>
      </c>
      <c r="AP133">
        <f t="shared" si="12"/>
        <v>826.26972168544478</v>
      </c>
      <c r="AQ133">
        <f t="shared" si="12"/>
        <v>834.6420868468806</v>
      </c>
      <c r="AR133">
        <f t="shared" si="12"/>
        <v>842.84027821786162</v>
      </c>
      <c r="AS133">
        <f t="shared" si="12"/>
        <v>850.85879456784289</v>
      </c>
      <c r="AT133">
        <f t="shared" si="23"/>
        <v>857.02639116928253</v>
      </c>
    </row>
    <row r="134" spans="1:46" x14ac:dyDescent="0.3">
      <c r="A134">
        <v>7.7</v>
      </c>
      <c r="B134">
        <f t="shared" si="20"/>
        <v>-3.517633155458267E-2</v>
      </c>
      <c r="C134">
        <f t="shared" si="24"/>
        <v>-6.4474990142014479E-2</v>
      </c>
      <c r="D134">
        <f t="shared" si="24"/>
        <v>-6.2590542505613689E-2</v>
      </c>
      <c r="E134">
        <f t="shared" si="24"/>
        <v>-5.9756736089118113E-2</v>
      </c>
      <c r="F134">
        <f t="shared" si="24"/>
        <v>-5.6308537914474925E-2</v>
      </c>
      <c r="G134">
        <f t="shared" si="24"/>
        <v>-5.2210643062853931E-2</v>
      </c>
      <c r="H134">
        <f t="shared" si="24"/>
        <v>-4.7270401253077542E-2</v>
      </c>
      <c r="I134">
        <f t="shared" si="24"/>
        <v>-4.1382411401435414E-2</v>
      </c>
      <c r="J134">
        <f t="shared" si="24"/>
        <v>-3.4527411681072789E-2</v>
      </c>
      <c r="K134">
        <f t="shared" si="24"/>
        <v>-2.6767058005701873E-2</v>
      </c>
      <c r="L134">
        <f t="shared" si="24"/>
        <v>-1.8185954745184769E-2</v>
      </c>
      <c r="M134">
        <f t="shared" si="24"/>
        <v>-8.8736757919005253E-3</v>
      </c>
      <c r="N134">
        <f t="shared" si="24"/>
        <v>1.1792385130727581E-3</v>
      </c>
      <c r="O134">
        <f t="shared" si="24"/>
        <v>1.2215824624452306E-2</v>
      </c>
      <c r="P134">
        <f t="shared" si="24"/>
        <v>2.5033807636980064E-2</v>
      </c>
      <c r="Q134">
        <f t="shared" si="24"/>
        <v>4.1418418901318213E-2</v>
      </c>
      <c r="R134">
        <f t="shared" si="11"/>
        <v>6.4640861108671996E-2</v>
      </c>
      <c r="S134">
        <f t="shared" si="11"/>
        <v>9.8742172489437396E-2</v>
      </c>
      <c r="T134">
        <f t="shared" si="11"/>
        <v>0.14322525688035964</v>
      </c>
      <c r="U134">
        <f t="shared" si="11"/>
        <v>0.18794950054629295</v>
      </c>
      <c r="V134">
        <f t="shared" si="21"/>
        <v>0.21788440463408124</v>
      </c>
      <c r="W134">
        <f t="shared" si="19"/>
        <v>3.7499999999999978E-2</v>
      </c>
      <c r="Y134">
        <v>7.7</v>
      </c>
      <c r="Z134">
        <f t="shared" si="22"/>
        <v>723.5367494426622</v>
      </c>
      <c r="AA134">
        <f t="shared" si="25"/>
        <v>732.86888092222978</v>
      </c>
      <c r="AB134">
        <f t="shared" si="25"/>
        <v>739.05032145865323</v>
      </c>
      <c r="AC134">
        <f t="shared" si="25"/>
        <v>745.21897053570592</v>
      </c>
      <c r="AD134">
        <f t="shared" si="25"/>
        <v>751.40376527164221</v>
      </c>
      <c r="AE134">
        <f t="shared" si="25"/>
        <v>757.59370647250944</v>
      </c>
      <c r="AF134">
        <f t="shared" si="25"/>
        <v>763.76026034013216</v>
      </c>
      <c r="AG134">
        <f t="shared" si="25"/>
        <v>769.88116621337554</v>
      </c>
      <c r="AH134">
        <f t="shared" si="25"/>
        <v>775.94026444036012</v>
      </c>
      <c r="AI134">
        <f t="shared" si="25"/>
        <v>781.92570528817305</v>
      </c>
      <c r="AJ134">
        <f t="shared" si="25"/>
        <v>787.82577761665448</v>
      </c>
      <c r="AK134">
        <f t="shared" si="25"/>
        <v>793.63165371267871</v>
      </c>
      <c r="AL134">
        <f t="shared" si="25"/>
        <v>799.34198105982921</v>
      </c>
      <c r="AM134">
        <f t="shared" si="25"/>
        <v>804.9808960720319</v>
      </c>
      <c r="AN134">
        <f t="shared" si="25"/>
        <v>810.62668280459809</v>
      </c>
      <c r="AO134">
        <f t="shared" si="25"/>
        <v>816.46172717688444</v>
      </c>
      <c r="AP134">
        <f t="shared" si="12"/>
        <v>822.81968428602329</v>
      </c>
      <c r="AQ134">
        <f t="shared" si="12"/>
        <v>830.11613567551399</v>
      </c>
      <c r="AR134">
        <f t="shared" si="12"/>
        <v>838.29179692784271</v>
      </c>
      <c r="AS134">
        <f t="shared" si="12"/>
        <v>846.28697410261589</v>
      </c>
      <c r="AT134">
        <f t="shared" si="23"/>
        <v>852.53076889392673</v>
      </c>
    </row>
    <row r="135" spans="1:46" x14ac:dyDescent="0.3">
      <c r="A135">
        <v>7.8</v>
      </c>
      <c r="B135">
        <f t="shared" si="20"/>
        <v>-9.4700617987584779E-2</v>
      </c>
      <c r="C135">
        <f t="shared" si="24"/>
        <v>-0.12348392261141891</v>
      </c>
      <c r="D135">
        <f t="shared" si="24"/>
        <v>-0.1215029491659772</v>
      </c>
      <c r="E135">
        <f t="shared" si="24"/>
        <v>-0.1188529476737428</v>
      </c>
      <c r="F135">
        <f t="shared" si="24"/>
        <v>-0.11548972423187609</v>
      </c>
      <c r="G135">
        <f t="shared" si="24"/>
        <v>-0.11120805429190599</v>
      </c>
      <c r="H135">
        <f t="shared" si="24"/>
        <v>-0.10588342287649739</v>
      </c>
      <c r="I135">
        <f t="shared" si="24"/>
        <v>-9.9469370066068694E-2</v>
      </c>
      <c r="J135">
        <f t="shared" si="24"/>
        <v>-9.1994069823294125E-2</v>
      </c>
      <c r="K135">
        <f t="shared" si="24"/>
        <v>-8.3511562343458107E-2</v>
      </c>
      <c r="L135">
        <f t="shared" si="24"/>
        <v>-7.4111968849223983E-2</v>
      </c>
      <c r="M135">
        <f t="shared" si="24"/>
        <v>-6.3882649524931182E-2</v>
      </c>
      <c r="N135">
        <f t="shared" si="24"/>
        <v>-5.290545040125455E-2</v>
      </c>
      <c r="O135">
        <f t="shared" si="24"/>
        <v>-4.1159804387013908E-2</v>
      </c>
      <c r="P135">
        <f t="shared" si="24"/>
        <v>-2.8392727706476835E-2</v>
      </c>
      <c r="Q135">
        <f t="shared" si="24"/>
        <v>-1.3798097785263804E-2</v>
      </c>
      <c r="R135">
        <f t="shared" si="11"/>
        <v>4.4152194705479033E-3</v>
      </c>
      <c r="S135">
        <f t="shared" si="11"/>
        <v>2.9523001346193671E-2</v>
      </c>
      <c r="T135">
        <f t="shared" si="11"/>
        <v>6.5569622571920796E-2</v>
      </c>
      <c r="U135">
        <f t="shared" si="11"/>
        <v>0.11206175666901258</v>
      </c>
      <c r="V135">
        <f t="shared" si="21"/>
        <v>0.14485718457612129</v>
      </c>
      <c r="W135">
        <f t="shared" si="19"/>
        <v>2.5000000000000022E-2</v>
      </c>
      <c r="Y135">
        <v>7.8</v>
      </c>
      <c r="Z135">
        <f t="shared" si="22"/>
        <v>723.5367494426622</v>
      </c>
      <c r="AA135">
        <f t="shared" si="25"/>
        <v>732.7187389962204</v>
      </c>
      <c r="AB135">
        <f t="shared" si="25"/>
        <v>738.7986342517662</v>
      </c>
      <c r="AC135">
        <f t="shared" si="25"/>
        <v>744.90045599331449</v>
      </c>
      <c r="AD135">
        <f t="shared" si="25"/>
        <v>751.01403399949641</v>
      </c>
      <c r="AE135">
        <f t="shared" si="25"/>
        <v>757.11214028633424</v>
      </c>
      <c r="AF135">
        <f t="shared" si="25"/>
        <v>763.17450078293552</v>
      </c>
      <c r="AG135">
        <f t="shared" si="25"/>
        <v>769.18778284188647</v>
      </c>
      <c r="AH135">
        <f t="shared" si="25"/>
        <v>775.14361618569899</v>
      </c>
      <c r="AI135">
        <f t="shared" si="25"/>
        <v>781.03346518964884</v>
      </c>
      <c r="AJ135">
        <f t="shared" si="25"/>
        <v>786.84844252407947</v>
      </c>
      <c r="AK135">
        <f t="shared" si="25"/>
        <v>792.57712618205426</v>
      </c>
      <c r="AL135">
        <f t="shared" si="25"/>
        <v>798.20987885320812</v>
      </c>
      <c r="AM135">
        <f t="shared" si="25"/>
        <v>803.74418615587967</v>
      </c>
      <c r="AN135">
        <f t="shared" si="25"/>
        <v>809.2031339881778</v>
      </c>
      <c r="AO135">
        <f t="shared" si="25"/>
        <v>814.66410136321394</v>
      </c>
      <c r="AP135">
        <f t="shared" si="12"/>
        <v>820.30879769300964</v>
      </c>
      <c r="AQ135">
        <f t="shared" si="12"/>
        <v>826.47031380273643</v>
      </c>
      <c r="AR135">
        <f t="shared" si="12"/>
        <v>833.56386583238043</v>
      </c>
      <c r="AS135">
        <f t="shared" si="12"/>
        <v>841.52992131287715</v>
      </c>
      <c r="AT135">
        <f t="shared" si="23"/>
        <v>847.85262303295599</v>
      </c>
    </row>
    <row r="136" spans="1:46" x14ac:dyDescent="0.3">
      <c r="A136">
        <v>7.9</v>
      </c>
      <c r="B136">
        <f t="shared" si="20"/>
        <v>-0.15323958183545333</v>
      </c>
      <c r="C136">
        <f t="shared" si="24"/>
        <v>-0.18148638388594138</v>
      </c>
      <c r="D136">
        <f t="shared" si="24"/>
        <v>-0.17973936117775927</v>
      </c>
      <c r="E136">
        <f t="shared" si="24"/>
        <v>-0.17722961869872475</v>
      </c>
      <c r="F136">
        <f t="shared" si="24"/>
        <v>-0.17374639769106001</v>
      </c>
      <c r="G136">
        <f t="shared" si="24"/>
        <v>-0.16915675679277381</v>
      </c>
      <c r="H136">
        <f t="shared" si="24"/>
        <v>-0.16340167615441481</v>
      </c>
      <c r="I136">
        <f t="shared" si="24"/>
        <v>-0.15649021523112994</v>
      </c>
      <c r="J136">
        <f t="shared" si="24"/>
        <v>-0.14844920801736181</v>
      </c>
      <c r="K136">
        <f t="shared" si="24"/>
        <v>-0.1393352822188752</v>
      </c>
      <c r="L136">
        <f t="shared" si="24"/>
        <v>-0.12920522211835458</v>
      </c>
      <c r="M136">
        <f t="shared" si="24"/>
        <v>-0.11814136760694124</v>
      </c>
      <c r="N136">
        <f t="shared" si="24"/>
        <v>-0.10621991733870148</v>
      </c>
      <c r="O136">
        <f t="shared" si="24"/>
        <v>-9.351263282187125E-2</v>
      </c>
      <c r="P136">
        <f t="shared" si="24"/>
        <v>-7.9990331625060959E-2</v>
      </c>
      <c r="Q136">
        <f t="shared" si="24"/>
        <v>-6.5393695350273479E-2</v>
      </c>
      <c r="R136">
        <f t="shared" si="11"/>
        <v>-4.8911744502837834E-2</v>
      </c>
      <c r="S136">
        <f t="shared" si="11"/>
        <v>-2.875015657464414E-2</v>
      </c>
      <c r="T136">
        <f t="shared" si="11"/>
        <v>-1.6306397345879197E-3</v>
      </c>
      <c r="U136">
        <f t="shared" si="11"/>
        <v>3.6493716317323892E-2</v>
      </c>
      <c r="V136">
        <f t="shared" si="21"/>
        <v>7.2220438597964828E-2</v>
      </c>
      <c r="W136">
        <f t="shared" si="19"/>
        <v>1.2499999999999956E-2</v>
      </c>
      <c r="Y136">
        <v>7.9</v>
      </c>
      <c r="Z136">
        <f t="shared" si="22"/>
        <v>723.5367494426622</v>
      </c>
      <c r="AA136">
        <f t="shared" si="25"/>
        <v>732.56108503423991</v>
      </c>
      <c r="AB136">
        <f t="shared" si="25"/>
        <v>738.56884348029666</v>
      </c>
      <c r="AC136">
        <f t="shared" si="25"/>
        <v>744.59372002885266</v>
      </c>
      <c r="AD136">
        <f t="shared" si="25"/>
        <v>750.6088572532027</v>
      </c>
      <c r="AE136">
        <f t="shared" si="25"/>
        <v>756.59485729396147</v>
      </c>
      <c r="AF136">
        <f t="shared" si="25"/>
        <v>762.53969365236912</v>
      </c>
      <c r="AG136">
        <f t="shared" si="25"/>
        <v>768.43698210983757</v>
      </c>
      <c r="AH136">
        <f t="shared" si="25"/>
        <v>774.28101330591721</v>
      </c>
      <c r="AI136">
        <f t="shared" si="25"/>
        <v>780.06637893625611</v>
      </c>
      <c r="AJ136">
        <f t="shared" si="25"/>
        <v>785.78483241667971</v>
      </c>
      <c r="AK136">
        <f t="shared" si="25"/>
        <v>791.42668121857298</v>
      </c>
      <c r="AL136">
        <f t="shared" si="25"/>
        <v>796.97934624998913</v>
      </c>
      <c r="AM136">
        <f t="shared" si="25"/>
        <v>802.43214475125035</v>
      </c>
      <c r="AN136">
        <f t="shared" si="25"/>
        <v>807.78166976195928</v>
      </c>
      <c r="AO136">
        <f t="shared" si="25"/>
        <v>813.05035393306059</v>
      </c>
      <c r="AP136">
        <f t="shared" si="12"/>
        <v>818.31504038227774</v>
      </c>
      <c r="AQ136">
        <f t="shared" si="12"/>
        <v>823.75705099823654</v>
      </c>
      <c r="AR136">
        <f t="shared" si="12"/>
        <v>829.70911228633418</v>
      </c>
      <c r="AS136">
        <f t="shared" si="12"/>
        <v>836.58626159646815</v>
      </c>
      <c r="AT136">
        <f t="shared" si="23"/>
        <v>842.98631134640777</v>
      </c>
    </row>
    <row r="137" spans="1:46" x14ac:dyDescent="0.3">
      <c r="A137">
        <v>8</v>
      </c>
      <c r="B137">
        <f t="shared" si="20"/>
        <v>-0.21074251541865632</v>
      </c>
      <c r="C137">
        <f t="shared" si="24"/>
        <v>-0.23875944332350341</v>
      </c>
      <c r="D137">
        <f t="shared" si="24"/>
        <v>-0.23720153938190791</v>
      </c>
      <c r="E137">
        <f t="shared" si="24"/>
        <v>-0.2346224561514125</v>
      </c>
      <c r="F137">
        <f t="shared" si="24"/>
        <v>-0.23088655418309953</v>
      </c>
      <c r="G137">
        <f t="shared" si="24"/>
        <v>-0.22593027865540358</v>
      </c>
      <c r="H137">
        <f t="shared" si="24"/>
        <v>-0.21975426339485571</v>
      </c>
      <c r="I137">
        <f t="shared" si="24"/>
        <v>-0.21237277337333693</v>
      </c>
      <c r="J137">
        <f t="shared" si="24"/>
        <v>-0.20382331120751188</v>
      </c>
      <c r="K137">
        <f t="shared" si="24"/>
        <v>-0.19413544624480572</v>
      </c>
      <c r="L137">
        <f t="shared" si="24"/>
        <v>-0.18335801481702582</v>
      </c>
      <c r="M137">
        <f t="shared" si="24"/>
        <v>-0.17153662873054318</v>
      </c>
      <c r="N137">
        <f t="shared" si="24"/>
        <v>-0.15874353010647704</v>
      </c>
      <c r="O137">
        <f t="shared" si="24"/>
        <v>-0.1450462942435071</v>
      </c>
      <c r="P137">
        <f t="shared" si="24"/>
        <v>-0.13051035683217035</v>
      </c>
      <c r="Q137">
        <f t="shared" si="24"/>
        <v>-0.11510152459581918</v>
      </c>
      <c r="R137">
        <f t="shared" si="11"/>
        <v>-9.8557013770893473E-2</v>
      </c>
      <c r="S137">
        <f t="shared" si="11"/>
        <v>-8.0062555578438471E-2</v>
      </c>
      <c r="T137">
        <f t="shared" si="11"/>
        <v>-5.7821781293942449E-2</v>
      </c>
      <c r="U137">
        <f t="shared" si="11"/>
        <v>-2.8554369800422651E-2</v>
      </c>
      <c r="V137">
        <f t="shared" si="21"/>
        <v>0</v>
      </c>
      <c r="W137">
        <f t="shared" si="19"/>
        <v>0</v>
      </c>
      <c r="Y137">
        <v>8</v>
      </c>
      <c r="Z137">
        <f t="shared" si="22"/>
        <v>723.5367494426622</v>
      </c>
      <c r="AA137">
        <f t="shared" si="25"/>
        <v>732.43046056145079</v>
      </c>
      <c r="AB137">
        <f t="shared" si="25"/>
        <v>738.35610285897121</v>
      </c>
      <c r="AC137">
        <f t="shared" si="25"/>
        <v>744.277289638566</v>
      </c>
      <c r="AD137">
        <f t="shared" si="25"/>
        <v>750.17459867830985</v>
      </c>
      <c r="AE137">
        <f t="shared" si="25"/>
        <v>756.03647658034106</v>
      </c>
      <c r="AF137">
        <f t="shared" si="25"/>
        <v>761.8574146090823</v>
      </c>
      <c r="AG137">
        <f t="shared" si="25"/>
        <v>767.63300818324501</v>
      </c>
      <c r="AH137">
        <f t="shared" si="25"/>
        <v>773.359834007686</v>
      </c>
      <c r="AI137">
        <f t="shared" si="25"/>
        <v>779.0324711581851</v>
      </c>
      <c r="AJ137">
        <f t="shared" si="25"/>
        <v>784.64470593704254</v>
      </c>
      <c r="AK137">
        <f t="shared" si="25"/>
        <v>790.18713481587724</v>
      </c>
      <c r="AL137">
        <f t="shared" si="25"/>
        <v>795.64902020422801</v>
      </c>
      <c r="AM137">
        <f t="shared" si="25"/>
        <v>801.01689054924418</v>
      </c>
      <c r="AN137">
        <f t="shared" si="25"/>
        <v>806.27940869264421</v>
      </c>
      <c r="AO137">
        <f t="shared" si="25"/>
        <v>811.43264883032384</v>
      </c>
      <c r="AP137">
        <f t="shared" si="12"/>
        <v>816.49868679368797</v>
      </c>
      <c r="AQ137">
        <f t="shared" si="12"/>
        <v>821.55403732148307</v>
      </c>
      <c r="AR137">
        <f t="shared" si="12"/>
        <v>826.77977306308082</v>
      </c>
      <c r="AS137">
        <f t="shared" si="12"/>
        <v>832.50835927956962</v>
      </c>
      <c r="AT137">
        <f t="shared" si="23"/>
        <v>837.9289340555988</v>
      </c>
    </row>
    <row r="138" spans="1:46" x14ac:dyDescent="0.3">
      <c r="A138">
        <v>8.1</v>
      </c>
      <c r="B138">
        <f t="shared" si="20"/>
        <v>-0.26748887910347635</v>
      </c>
      <c r="C138">
        <f t="shared" si="24"/>
        <v>-0.29520551741260387</v>
      </c>
      <c r="D138">
        <f t="shared" si="24"/>
        <v>-0.2936266859895007</v>
      </c>
      <c r="E138">
        <f t="shared" si="24"/>
        <v>-0.29084427664807855</v>
      </c>
      <c r="F138">
        <f t="shared" si="24"/>
        <v>-0.28679243433434609</v>
      </c>
      <c r="G138">
        <f t="shared" si="24"/>
        <v>-0.28147056681814364</v>
      </c>
      <c r="H138">
        <f t="shared" si="24"/>
        <v>-0.27488839205027149</v>
      </c>
      <c r="I138">
        <f t="shared" si="24"/>
        <v>-0.2670749752332065</v>
      </c>
      <c r="J138">
        <f t="shared" si="24"/>
        <v>-0.25804730936349146</v>
      </c>
      <c r="K138">
        <f t="shared" si="24"/>
        <v>-0.24783509959276989</v>
      </c>
      <c r="L138">
        <f t="shared" si="24"/>
        <v>-0.23645673766761305</v>
      </c>
      <c r="M138">
        <f t="shared" si="24"/>
        <v>-0.22395095396368891</v>
      </c>
      <c r="N138">
        <f t="shared" si="24"/>
        <v>-0.21035472560277182</v>
      </c>
      <c r="O138">
        <f t="shared" si="24"/>
        <v>-0.1957339518381315</v>
      </c>
      <c r="P138">
        <f t="shared" si="24"/>
        <v>-0.18015117972334679</v>
      </c>
      <c r="Q138">
        <f t="shared" si="24"/>
        <v>-0.16366837637336493</v>
      </c>
      <c r="R138">
        <f t="shared" si="24"/>
        <v>-0.14624812106428853</v>
      </c>
      <c r="S138">
        <f t="shared" ref="S138:U201" si="26">0.5*(R137+T137+9.81/$J$38*(AP137-AR137)-$B$37*$J$41/(2*$J$37)*(R137*ABS(R137)+T137*ABS(T137)))</f>
        <v>-0.12762541492978344</v>
      </c>
      <c r="T138">
        <f t="shared" si="26"/>
        <v>-0.10698369896690614</v>
      </c>
      <c r="U138">
        <f t="shared" si="26"/>
        <v>-8.2524236605668058E-2</v>
      </c>
      <c r="V138">
        <f t="shared" si="21"/>
        <v>0</v>
      </c>
      <c r="W138">
        <f t="shared" si="19"/>
        <v>0</v>
      </c>
      <c r="Y138">
        <v>8.1</v>
      </c>
      <c r="Z138">
        <f t="shared" si="22"/>
        <v>723.5367494426622</v>
      </c>
      <c r="AA138">
        <f t="shared" si="25"/>
        <v>732.32197137712137</v>
      </c>
      <c r="AB138">
        <f t="shared" si="25"/>
        <v>738.13880243222172</v>
      </c>
      <c r="AC138">
        <f t="shared" si="25"/>
        <v>743.93704887611148</v>
      </c>
      <c r="AD138">
        <f t="shared" si="25"/>
        <v>749.70499632826068</v>
      </c>
      <c r="AE138">
        <f t="shared" si="25"/>
        <v>755.43726385074149</v>
      </c>
      <c r="AF138">
        <f t="shared" si="25"/>
        <v>761.12991812966345</v>
      </c>
      <c r="AG138">
        <f t="shared" si="25"/>
        <v>766.78040987477823</v>
      </c>
      <c r="AH138">
        <f t="shared" si="25"/>
        <v>772.384621973035</v>
      </c>
      <c r="AI138">
        <f t="shared" si="25"/>
        <v>777.938325142091</v>
      </c>
      <c r="AJ138">
        <f t="shared" si="25"/>
        <v>783.43494116682291</v>
      </c>
      <c r="AK138">
        <f t="shared" si="25"/>
        <v>788.86721121749179</v>
      </c>
      <c r="AL138">
        <f t="shared" si="25"/>
        <v>794.22483958616795</v>
      </c>
      <c r="AM138">
        <f t="shared" si="25"/>
        <v>799.49643504751987</v>
      </c>
      <c r="AN138">
        <f t="shared" si="25"/>
        <v>804.66800820291166</v>
      </c>
      <c r="AO138">
        <f t="shared" si="25"/>
        <v>809.72786499411905</v>
      </c>
      <c r="AP138">
        <f t="shared" si="25"/>
        <v>814.67174550710422</v>
      </c>
      <c r="AQ138">
        <f t="shared" ref="AQ138:AS201" si="27">0.5*(AP137+AR137+$J$38/9.81*(R137-T137)-$B$37*$J$41/(19.62*$J$37)*(R137*ABS(R137)-T137*ABS(T137)))</f>
        <v>819.52149632445025</v>
      </c>
      <c r="AR138">
        <f t="shared" si="27"/>
        <v>824.35340288049724</v>
      </c>
      <c r="AS138">
        <f t="shared" si="27"/>
        <v>829.34832833424753</v>
      </c>
      <c r="AT138">
        <f t="shared" si="23"/>
        <v>833.73416875179259</v>
      </c>
    </row>
    <row r="139" spans="1:46" x14ac:dyDescent="0.3">
      <c r="A139">
        <v>8.1999999999999993</v>
      </c>
      <c r="B139">
        <f t="shared" si="20"/>
        <v>-0.32354623066511334</v>
      </c>
      <c r="C139">
        <f t="shared" si="24"/>
        <v>-0.35072920754978726</v>
      </c>
      <c r="D139">
        <f t="shared" si="24"/>
        <v>-0.34882829831705298</v>
      </c>
      <c r="E139">
        <f t="shared" si="24"/>
        <v>-0.34577886865167834</v>
      </c>
      <c r="F139">
        <f t="shared" si="24"/>
        <v>-0.34141084262876681</v>
      </c>
      <c r="G139">
        <f t="shared" si="24"/>
        <v>-0.33573356102023172</v>
      </c>
      <c r="H139">
        <f t="shared" si="24"/>
        <v>-0.32877484849443872</v>
      </c>
      <c r="I139">
        <f t="shared" si="24"/>
        <v>-0.32054714299332665</v>
      </c>
      <c r="J139">
        <f t="shared" si="24"/>
        <v>-0.31107170722550898</v>
      </c>
      <c r="K139">
        <f t="shared" si="24"/>
        <v>-0.30035435428157831</v>
      </c>
      <c r="L139">
        <f t="shared" si="24"/>
        <v>-0.2884146801968297</v>
      </c>
      <c r="M139">
        <f t="shared" si="24"/>
        <v>-0.27526243827773555</v>
      </c>
      <c r="N139">
        <f t="shared" si="24"/>
        <v>-0.26093000794449051</v>
      </c>
      <c r="O139">
        <f t="shared" si="24"/>
        <v>-0.24544932528935368</v>
      </c>
      <c r="P139">
        <f t="shared" si="24"/>
        <v>-0.22888279981897633</v>
      </c>
      <c r="Q139">
        <f t="shared" si="24"/>
        <v>-0.21128972500203469</v>
      </c>
      <c r="R139">
        <f t="shared" si="24"/>
        <v>-0.19272983388924445</v>
      </c>
      <c r="S139">
        <f t="shared" si="26"/>
        <v>-0.17316345388643228</v>
      </c>
      <c r="T139">
        <f t="shared" si="26"/>
        <v>-0.15232340585828871</v>
      </c>
      <c r="U139">
        <f t="shared" si="26"/>
        <v>-9.8598867762396181E-2</v>
      </c>
      <c r="V139">
        <f t="shared" si="21"/>
        <v>0</v>
      </c>
      <c r="W139">
        <f t="shared" si="19"/>
        <v>0</v>
      </c>
      <c r="Y139">
        <v>8.1999999999999993</v>
      </c>
      <c r="Z139">
        <f t="shared" si="22"/>
        <v>723.5367494426622</v>
      </c>
      <c r="AA139">
        <f t="shared" si="25"/>
        <v>732.19662171903894</v>
      </c>
      <c r="AB139">
        <f t="shared" si="25"/>
        <v>737.90277903343667</v>
      </c>
      <c r="AC139">
        <f t="shared" si="25"/>
        <v>743.5666020147371</v>
      </c>
      <c r="AD139">
        <f t="shared" si="25"/>
        <v>749.19983827924079</v>
      </c>
      <c r="AE139">
        <f t="shared" si="25"/>
        <v>754.79859284960435</v>
      </c>
      <c r="AF139">
        <f t="shared" si="25"/>
        <v>760.36044243439244</v>
      </c>
      <c r="AG139">
        <f t="shared" si="25"/>
        <v>765.88174003289305</v>
      </c>
      <c r="AH139">
        <f t="shared" si="25"/>
        <v>771.35912962787484</v>
      </c>
      <c r="AI139">
        <f t="shared" si="25"/>
        <v>776.7873362726906</v>
      </c>
      <c r="AJ139">
        <f t="shared" si="25"/>
        <v>782.16108511204516</v>
      </c>
      <c r="AK139">
        <f t="shared" si="25"/>
        <v>787.47290539600272</v>
      </c>
      <c r="AL139">
        <f t="shared" si="25"/>
        <v>792.71488454577843</v>
      </c>
      <c r="AM139">
        <f t="shared" si="25"/>
        <v>797.87620933138737</v>
      </c>
      <c r="AN139">
        <f t="shared" si="25"/>
        <v>802.94513268809624</v>
      </c>
      <c r="AO139">
        <f t="shared" si="25"/>
        <v>807.90733285903605</v>
      </c>
      <c r="AP139">
        <f t="shared" si="25"/>
        <v>812.75088787738537</v>
      </c>
      <c r="AQ139">
        <f t="shared" si="27"/>
        <v>817.4713048471657</v>
      </c>
      <c r="AR139">
        <f t="shared" si="27"/>
        <v>822.09020304235094</v>
      </c>
      <c r="AS139">
        <f t="shared" si="27"/>
        <v>823.48194248854509</v>
      </c>
      <c r="AT139">
        <f t="shared" si="23"/>
        <v>827.25099791831394</v>
      </c>
    </row>
    <row r="140" spans="1:46" x14ac:dyDescent="0.3">
      <c r="A140">
        <v>8.3000000000000007</v>
      </c>
      <c r="B140">
        <f t="shared" si="20"/>
        <v>-0.3787132940079993</v>
      </c>
      <c r="C140">
        <f t="shared" si="24"/>
        <v>-0.40520314138817887</v>
      </c>
      <c r="D140">
        <f t="shared" si="24"/>
        <v>-0.40285758552641038</v>
      </c>
      <c r="E140">
        <f t="shared" si="24"/>
        <v>-0.39937375125315772</v>
      </c>
      <c r="F140">
        <f t="shared" si="24"/>
        <v>-0.39469927962607493</v>
      </c>
      <c r="G140">
        <f t="shared" si="24"/>
        <v>-0.38869490928618056</v>
      </c>
      <c r="H140">
        <f t="shared" si="24"/>
        <v>-0.38137269141268493</v>
      </c>
      <c r="I140">
        <f t="shared" si="24"/>
        <v>-0.37275264280225323</v>
      </c>
      <c r="J140">
        <f t="shared" si="24"/>
        <v>-0.36283601974581503</v>
      </c>
      <c r="K140">
        <f t="shared" si="24"/>
        <v>-0.35163397421316167</v>
      </c>
      <c r="L140">
        <f t="shared" si="24"/>
        <v>-0.3391436800261759</v>
      </c>
      <c r="M140">
        <f t="shared" si="24"/>
        <v>-0.32537837951774273</v>
      </c>
      <c r="N140">
        <f t="shared" si="24"/>
        <v>-0.31034278103914648</v>
      </c>
      <c r="O140">
        <f t="shared" si="24"/>
        <v>-0.29406576543922885</v>
      </c>
      <c r="P140">
        <f t="shared" si="24"/>
        <v>-0.27657600066029864</v>
      </c>
      <c r="Q140">
        <f t="shared" si="24"/>
        <v>-0.25793363702716937</v>
      </c>
      <c r="R140">
        <f t="shared" si="24"/>
        <v>-0.23819568224740037</v>
      </c>
      <c r="S140">
        <f t="shared" si="26"/>
        <v>-0.21741965682694303</v>
      </c>
      <c r="T140">
        <f t="shared" si="26"/>
        <v>-0.16477335921715658</v>
      </c>
      <c r="U140">
        <f t="shared" si="26"/>
        <v>-0.10097210272319618</v>
      </c>
      <c r="V140">
        <f t="shared" si="21"/>
        <v>0</v>
      </c>
      <c r="W140">
        <f t="shared" si="19"/>
        <v>0</v>
      </c>
      <c r="Y140">
        <v>8.3000000000000007</v>
      </c>
      <c r="Z140">
        <f t="shared" si="22"/>
        <v>723.5367494426622</v>
      </c>
      <c r="AA140">
        <f t="shared" si="25"/>
        <v>732.03412197598527</v>
      </c>
      <c r="AB140">
        <f t="shared" si="25"/>
        <v>737.62425490410101</v>
      </c>
      <c r="AC140">
        <f t="shared" si="25"/>
        <v>743.16569185032461</v>
      </c>
      <c r="AD140">
        <f t="shared" si="25"/>
        <v>748.66036452281276</v>
      </c>
      <c r="AE140">
        <f t="shared" si="25"/>
        <v>754.12322348921828</v>
      </c>
      <c r="AF140">
        <f t="shared" si="25"/>
        <v>759.5506587748381</v>
      </c>
      <c r="AG140">
        <f t="shared" si="25"/>
        <v>764.93943958330397</v>
      </c>
      <c r="AH140">
        <f t="shared" si="25"/>
        <v>770.28476052930876</v>
      </c>
      <c r="AI140">
        <f t="shared" si="25"/>
        <v>775.58221952949725</v>
      </c>
      <c r="AJ140">
        <f t="shared" si="25"/>
        <v>780.82564857803959</v>
      </c>
      <c r="AK140">
        <f t="shared" si="25"/>
        <v>786.00911853688524</v>
      </c>
      <c r="AL140">
        <f t="shared" si="25"/>
        <v>791.12464064884523</v>
      </c>
      <c r="AM140">
        <f t="shared" si="25"/>
        <v>796.16394628862429</v>
      </c>
      <c r="AN140">
        <f t="shared" si="25"/>
        <v>801.11589021123928</v>
      </c>
      <c r="AO140">
        <f t="shared" si="25"/>
        <v>805.96849875806106</v>
      </c>
      <c r="AP140">
        <f t="shared" si="25"/>
        <v>810.70721957918477</v>
      </c>
      <c r="AQ140">
        <f t="shared" si="27"/>
        <v>815.31990589633119</v>
      </c>
      <c r="AR140">
        <f t="shared" si="27"/>
        <v>816.60017791335031</v>
      </c>
      <c r="AS140">
        <f t="shared" si="27"/>
        <v>816.75164736762179</v>
      </c>
      <c r="AT140">
        <f t="shared" si="23"/>
        <v>820.24053547907261</v>
      </c>
    </row>
    <row r="141" spans="1:46" x14ac:dyDescent="0.3">
      <c r="A141">
        <v>8.4</v>
      </c>
      <c r="B141">
        <f t="shared" si="20"/>
        <v>-0.43272841388204614</v>
      </c>
      <c r="C141">
        <f t="shared" si="24"/>
        <v>-0.4584381666040272</v>
      </c>
      <c r="D141">
        <f t="shared" si="24"/>
        <v>-0.45572121598981552</v>
      </c>
      <c r="E141">
        <f t="shared" si="24"/>
        <v>-0.45175383078894882</v>
      </c>
      <c r="F141">
        <f t="shared" si="24"/>
        <v>-0.44663410762461442</v>
      </c>
      <c r="G141">
        <f t="shared" si="24"/>
        <v>-0.44031523178662685</v>
      </c>
      <c r="H141">
        <f t="shared" si="24"/>
        <v>-0.43265015064191054</v>
      </c>
      <c r="I141">
        <f t="shared" si="24"/>
        <v>-0.42363973191209342</v>
      </c>
      <c r="J141">
        <f t="shared" si="24"/>
        <v>-0.4132938801846357</v>
      </c>
      <c r="K141">
        <f t="shared" si="24"/>
        <v>-0.40160521221692297</v>
      </c>
      <c r="L141">
        <f t="shared" si="24"/>
        <v>-0.3885785248501023</v>
      </c>
      <c r="M141">
        <f t="shared" si="24"/>
        <v>-0.37420594575895932</v>
      </c>
      <c r="N141">
        <f t="shared" si="24"/>
        <v>-0.35849721541850593</v>
      </c>
      <c r="O141">
        <f t="shared" si="24"/>
        <v>-0.34145376947751782</v>
      </c>
      <c r="P141">
        <f t="shared" si="24"/>
        <v>-0.32310221981795684</v>
      </c>
      <c r="Q141">
        <f t="shared" si="24"/>
        <v>-0.303468932256035</v>
      </c>
      <c r="R141">
        <f t="shared" si="24"/>
        <v>-0.28261181590831624</v>
      </c>
      <c r="S141">
        <f t="shared" si="26"/>
        <v>-0.22979758261309013</v>
      </c>
      <c r="T141">
        <f t="shared" si="26"/>
        <v>-0.16606365337153389</v>
      </c>
      <c r="U141">
        <f t="shared" si="26"/>
        <v>-9.9884381816760168E-2</v>
      </c>
      <c r="V141">
        <f t="shared" si="21"/>
        <v>0</v>
      </c>
      <c r="W141">
        <f t="shared" si="19"/>
        <v>0</v>
      </c>
      <c r="Y141">
        <v>8.4</v>
      </c>
      <c r="Z141">
        <f t="shared" si="22"/>
        <v>723.5367494426622</v>
      </c>
      <c r="AA141">
        <f t="shared" si="25"/>
        <v>731.83570941296512</v>
      </c>
      <c r="AB141">
        <f t="shared" si="25"/>
        <v>737.29685007691023</v>
      </c>
      <c r="AC141">
        <f t="shared" si="25"/>
        <v>742.71817780116373</v>
      </c>
      <c r="AD141">
        <f t="shared" si="25"/>
        <v>748.08928877256324</v>
      </c>
      <c r="AE141">
        <f t="shared" si="25"/>
        <v>753.41269239398503</v>
      </c>
      <c r="AF141">
        <f t="shared" si="25"/>
        <v>758.70252906229689</v>
      </c>
      <c r="AG141">
        <f t="shared" si="25"/>
        <v>763.9540298950169</v>
      </c>
      <c r="AH141">
        <f t="shared" si="25"/>
        <v>769.16291758935245</v>
      </c>
      <c r="AI141">
        <f t="shared" si="25"/>
        <v>774.32349321078095</v>
      </c>
      <c r="AJ141">
        <f t="shared" si="25"/>
        <v>779.43069982129384</v>
      </c>
      <c r="AK141">
        <f t="shared" si="25"/>
        <v>784.47785074202</v>
      </c>
      <c r="AL141">
        <f t="shared" si="25"/>
        <v>789.45866010201246</v>
      </c>
      <c r="AM141">
        <f t="shared" si="25"/>
        <v>794.36480650495275</v>
      </c>
      <c r="AN141">
        <f t="shared" si="25"/>
        <v>799.18779443831249</v>
      </c>
      <c r="AO141">
        <f t="shared" si="25"/>
        <v>803.91624842519695</v>
      </c>
      <c r="AP141">
        <f t="shared" si="25"/>
        <v>808.53797152884829</v>
      </c>
      <c r="AQ141">
        <f t="shared" si="27"/>
        <v>809.83663698475596</v>
      </c>
      <c r="AR141">
        <f t="shared" si="27"/>
        <v>809.98192938589955</v>
      </c>
      <c r="AS141">
        <f t="shared" si="27"/>
        <v>809.85415842242537</v>
      </c>
      <c r="AT141">
        <f t="shared" si="23"/>
        <v>813.24677752589173</v>
      </c>
    </row>
    <row r="142" spans="1:46" x14ac:dyDescent="0.3">
      <c r="A142">
        <v>8.5</v>
      </c>
      <c r="B142">
        <f t="shared" si="20"/>
        <v>-0.48537244723427114</v>
      </c>
      <c r="C142">
        <f t="shared" si="24"/>
        <v>-0.51027637783690638</v>
      </c>
      <c r="D142">
        <f t="shared" si="24"/>
        <v>-0.50730374976558534</v>
      </c>
      <c r="E142">
        <f t="shared" si="24"/>
        <v>-0.50295459828659117</v>
      </c>
      <c r="F142">
        <f t="shared" si="24"/>
        <v>-0.49734332603761627</v>
      </c>
      <c r="G142">
        <f t="shared" si="24"/>
        <v>-0.49056347312769405</v>
      </c>
      <c r="H142">
        <f t="shared" si="24"/>
        <v>-0.48255704904881219</v>
      </c>
      <c r="I142">
        <f t="shared" si="24"/>
        <v>-0.47316691257533422</v>
      </c>
      <c r="J142">
        <f t="shared" si="24"/>
        <v>-0.46238529165852893</v>
      </c>
      <c r="K142">
        <f t="shared" si="24"/>
        <v>-0.45021573430504819</v>
      </c>
      <c r="L142">
        <f t="shared" si="24"/>
        <v>-0.43664581021207438</v>
      </c>
      <c r="M142">
        <f t="shared" si="24"/>
        <v>-0.42167681211391206</v>
      </c>
      <c r="N142">
        <f t="shared" ref="N142:R205" si="28">0.5*(M141+O141+9.81/$J$38*(AK141-AM141)-$B$37*$J$41/(2*$J$37)*(M141*ABS(M141)+O141*ABS(O141)))</f>
        <v>-0.40529759300797003</v>
      </c>
      <c r="O142">
        <f t="shared" si="28"/>
        <v>-0.38751562038025861</v>
      </c>
      <c r="P142">
        <f t="shared" si="28"/>
        <v>-0.36833002245062363</v>
      </c>
      <c r="Q142">
        <f t="shared" si="28"/>
        <v>-0.34776515912830425</v>
      </c>
      <c r="R142">
        <f t="shared" si="28"/>
        <v>-0.29505994541626773</v>
      </c>
      <c r="S142">
        <f t="shared" si="26"/>
        <v>-0.23124927942791662</v>
      </c>
      <c r="T142">
        <f t="shared" si="26"/>
        <v>-0.16490642808558609</v>
      </c>
      <c r="U142">
        <f t="shared" si="26"/>
        <v>-9.8723642428741973E-2</v>
      </c>
      <c r="V142">
        <f t="shared" si="21"/>
        <v>0</v>
      </c>
      <c r="W142">
        <f t="shared" si="19"/>
        <v>0</v>
      </c>
      <c r="Y142">
        <v>8.5</v>
      </c>
      <c r="Z142">
        <f t="shared" si="22"/>
        <v>723.5367494426622</v>
      </c>
      <c r="AA142">
        <f t="shared" si="25"/>
        <v>731.61214358794427</v>
      </c>
      <c r="AB142">
        <f t="shared" si="25"/>
        <v>736.9294400960797</v>
      </c>
      <c r="AC142">
        <f t="shared" si="25"/>
        <v>742.22065119748049</v>
      </c>
      <c r="AD142">
        <f t="shared" si="25"/>
        <v>747.47076818281403</v>
      </c>
      <c r="AE142">
        <f t="shared" si="25"/>
        <v>752.66891458745829</v>
      </c>
      <c r="AF142">
        <f t="shared" si="25"/>
        <v>757.81643957270251</v>
      </c>
      <c r="AG142">
        <f t="shared" si="25"/>
        <v>762.92643453611561</v>
      </c>
      <c r="AH142">
        <f t="shared" si="25"/>
        <v>767.99323661954679</v>
      </c>
      <c r="AI142">
        <f t="shared" si="25"/>
        <v>773.01191316174868</v>
      </c>
      <c r="AJ142">
        <f t="shared" si="25"/>
        <v>777.97624592904822</v>
      </c>
      <c r="AK142">
        <f t="shared" si="25"/>
        <v>782.88082052468815</v>
      </c>
      <c r="AL142">
        <f t="shared" ref="AL142:AP205" si="29">0.5*(AK141+AM141+$J$38/9.81*(M141-O141)-$B$37*$J$41/(19.62*$J$37)*(M141*ABS(M141)-O141*ABS(O141)))</f>
        <v>787.71861681100006</v>
      </c>
      <c r="AM142">
        <f t="shared" si="29"/>
        <v>792.48312120209391</v>
      </c>
      <c r="AN142">
        <f t="shared" si="29"/>
        <v>797.16578132410189</v>
      </c>
      <c r="AO142">
        <f t="shared" si="29"/>
        <v>801.75787802482205</v>
      </c>
      <c r="AP142">
        <f t="shared" si="29"/>
        <v>803.04643490205319</v>
      </c>
      <c r="AQ142">
        <f t="shared" si="27"/>
        <v>803.20087326821442</v>
      </c>
      <c r="AR142">
        <f t="shared" si="27"/>
        <v>803.09150172263674</v>
      </c>
      <c r="AS142">
        <f t="shared" si="27"/>
        <v>802.98107568253477</v>
      </c>
      <c r="AT142">
        <f t="shared" si="23"/>
        <v>806.35770225171029</v>
      </c>
    </row>
    <row r="143" spans="1:46" x14ac:dyDescent="0.3">
      <c r="A143">
        <v>8.6</v>
      </c>
      <c r="B143">
        <f t="shared" si="20"/>
        <v>-0.53650895314835434</v>
      </c>
      <c r="C143">
        <f t="shared" ref="C143:M206" si="30">0.5*(B142+D142+9.81/$J$38*(Z142-AB142)-$B$37*$J$41/(2*$J$37)*(B142*ABS(B142)+D142*ABS(D142)))</f>
        <v>-0.56059348600713355</v>
      </c>
      <c r="D143">
        <f t="shared" si="30"/>
        <v>-0.55747611773767658</v>
      </c>
      <c r="E143">
        <f t="shared" si="30"/>
        <v>-0.55286370122181194</v>
      </c>
      <c r="F143">
        <f t="shared" si="30"/>
        <v>-0.54685499065847776</v>
      </c>
      <c r="G143">
        <f t="shared" si="30"/>
        <v>-0.53955681189817517</v>
      </c>
      <c r="H143">
        <f t="shared" si="30"/>
        <v>-0.5310526082843432</v>
      </c>
      <c r="I143">
        <f t="shared" si="30"/>
        <v>-0.5212757602964625</v>
      </c>
      <c r="J143">
        <f t="shared" si="30"/>
        <v>-0.51006279578835856</v>
      </c>
      <c r="K143">
        <f t="shared" si="30"/>
        <v>-0.49740089456375525</v>
      </c>
      <c r="L143">
        <f t="shared" si="30"/>
        <v>-0.48329009799501998</v>
      </c>
      <c r="M143">
        <f t="shared" si="30"/>
        <v>-0.46771469915964081</v>
      </c>
      <c r="N143">
        <f t="shared" si="28"/>
        <v>-0.45067371461294187</v>
      </c>
      <c r="O143">
        <f t="shared" si="28"/>
        <v>-0.43215368711733476</v>
      </c>
      <c r="P143">
        <f t="shared" si="28"/>
        <v>-0.41215982744334317</v>
      </c>
      <c r="Q143">
        <f t="shared" si="28"/>
        <v>-0.35990727443286236</v>
      </c>
      <c r="R143">
        <f t="shared" si="28"/>
        <v>-0.29639406903148047</v>
      </c>
      <c r="S143">
        <f t="shared" si="26"/>
        <v>-0.23016567157966902</v>
      </c>
      <c r="T143">
        <f t="shared" si="26"/>
        <v>-0.16391055002943344</v>
      </c>
      <c r="U143">
        <f t="shared" si="26"/>
        <v>-9.8151647944839368E-2</v>
      </c>
      <c r="V143">
        <f t="shared" si="21"/>
        <v>0</v>
      </c>
      <c r="W143">
        <f t="shared" si="19"/>
        <v>0</v>
      </c>
      <c r="Y143">
        <v>8.6</v>
      </c>
      <c r="Z143">
        <f t="shared" si="22"/>
        <v>723.5367494426622</v>
      </c>
      <c r="AA143">
        <f t="shared" ref="AA143:AK206" si="31">0.5*(Z142+AB142+$J$38/9.81*(B142-D142)-$B$37*$J$41/(19.62*$J$37)*(B142*ABS(B142)-D142*ABS(D142)))</f>
        <v>731.37325356324652</v>
      </c>
      <c r="AB143">
        <f t="shared" si="31"/>
        <v>736.53575464573555</v>
      </c>
      <c r="AC143">
        <f t="shared" si="31"/>
        <v>741.68228425127165</v>
      </c>
      <c r="AD143">
        <f t="shared" si="31"/>
        <v>746.80059633361054</v>
      </c>
      <c r="AE143">
        <f t="shared" si="31"/>
        <v>751.87489878876829</v>
      </c>
      <c r="AF143">
        <f t="shared" si="31"/>
        <v>756.8932667270974</v>
      </c>
      <c r="AG143">
        <f t="shared" si="31"/>
        <v>761.85615404333782</v>
      </c>
      <c r="AH143">
        <f t="shared" si="31"/>
        <v>766.7759939745215</v>
      </c>
      <c r="AI143">
        <f t="shared" si="31"/>
        <v>771.64660380190389</v>
      </c>
      <c r="AJ143">
        <f t="shared" si="31"/>
        <v>776.46269274923907</v>
      </c>
      <c r="AK143">
        <f t="shared" si="31"/>
        <v>781.21770834597214</v>
      </c>
      <c r="AL143">
        <f t="shared" si="29"/>
        <v>785.90600761144174</v>
      </c>
      <c r="AM143">
        <f t="shared" si="29"/>
        <v>790.52033847476628</v>
      </c>
      <c r="AN143">
        <f t="shared" si="29"/>
        <v>795.0539627652297</v>
      </c>
      <c r="AO143">
        <f t="shared" si="29"/>
        <v>796.29696186193223</v>
      </c>
      <c r="AP143">
        <f t="shared" si="29"/>
        <v>796.42197723335289</v>
      </c>
      <c r="AQ143">
        <f t="shared" si="27"/>
        <v>796.30257933159101</v>
      </c>
      <c r="AR143">
        <f t="shared" si="27"/>
        <v>796.20126379576243</v>
      </c>
      <c r="AS143">
        <f t="shared" si="27"/>
        <v>796.15148576132276</v>
      </c>
      <c r="AT143">
        <f t="shared" si="23"/>
        <v>799.53696748716311</v>
      </c>
    </row>
    <row r="144" spans="1:46" x14ac:dyDescent="0.3">
      <c r="A144">
        <v>8.6999999999999993</v>
      </c>
      <c r="B144">
        <f t="shared" si="20"/>
        <v>-0.58605517841534083</v>
      </c>
      <c r="C144">
        <f t="shared" si="30"/>
        <v>-0.6093230952817047</v>
      </c>
      <c r="D144">
        <f t="shared" si="30"/>
        <v>-0.60611715813489331</v>
      </c>
      <c r="E144">
        <f t="shared" si="30"/>
        <v>-0.60134464583237046</v>
      </c>
      <c r="F144">
        <f t="shared" si="30"/>
        <v>-0.59504593073955669</v>
      </c>
      <c r="G144">
        <f t="shared" si="30"/>
        <v>-0.58731356778632016</v>
      </c>
      <c r="H144">
        <f t="shared" si="30"/>
        <v>-0.57824573703232884</v>
      </c>
      <c r="I144">
        <f t="shared" si="30"/>
        <v>-0.56791954214401685</v>
      </c>
      <c r="J144">
        <f t="shared" si="30"/>
        <v>-0.55626332620515384</v>
      </c>
      <c r="K144">
        <f t="shared" si="30"/>
        <v>-0.54311013678840181</v>
      </c>
      <c r="L144">
        <f t="shared" si="30"/>
        <v>-0.52844387478227328</v>
      </c>
      <c r="M144">
        <f t="shared" si="30"/>
        <v>-0.51226230172333309</v>
      </c>
      <c r="N144">
        <f t="shared" si="28"/>
        <v>-0.4945473975103642</v>
      </c>
      <c r="O144">
        <f t="shared" si="28"/>
        <v>-0.47529591795538917</v>
      </c>
      <c r="P144">
        <f t="shared" si="28"/>
        <v>-0.42371447468390377</v>
      </c>
      <c r="Q144">
        <f t="shared" si="28"/>
        <v>-0.36077826737632379</v>
      </c>
      <c r="R144">
        <f t="shared" si="28"/>
        <v>-0.29500880193737894</v>
      </c>
      <c r="S144">
        <f t="shared" si="26"/>
        <v>-0.22905656568958035</v>
      </c>
      <c r="T144">
        <f t="shared" si="26"/>
        <v>-0.16341331790112662</v>
      </c>
      <c r="U144">
        <f t="shared" si="26"/>
        <v>-9.7988035474969343E-2</v>
      </c>
      <c r="V144">
        <f t="shared" si="21"/>
        <v>0</v>
      </c>
      <c r="W144">
        <f t="shared" si="19"/>
        <v>0</v>
      </c>
      <c r="Y144">
        <v>8.6999999999999993</v>
      </c>
      <c r="Z144">
        <f t="shared" si="22"/>
        <v>723.5367494426622</v>
      </c>
      <c r="AA144">
        <f t="shared" si="31"/>
        <v>731.126287423181</v>
      </c>
      <c r="AB144">
        <f t="shared" si="31"/>
        <v>736.12591491524051</v>
      </c>
      <c r="AC144">
        <f t="shared" si="31"/>
        <v>741.11600716184319</v>
      </c>
      <c r="AD144">
        <f t="shared" si="31"/>
        <v>746.0867964945885</v>
      </c>
      <c r="AE144">
        <f t="shared" si="31"/>
        <v>751.02540146846445</v>
      </c>
      <c r="AF144">
        <f t="shared" si="31"/>
        <v>755.91513594651212</v>
      </c>
      <c r="AG144">
        <f t="shared" si="31"/>
        <v>760.74341752458201</v>
      </c>
      <c r="AH144">
        <f t="shared" si="31"/>
        <v>765.51017869463317</v>
      </c>
      <c r="AI144">
        <f t="shared" si="31"/>
        <v>770.22749138368033</v>
      </c>
      <c r="AJ144">
        <f t="shared" si="31"/>
        <v>774.88883792188437</v>
      </c>
      <c r="AK144">
        <f t="shared" si="31"/>
        <v>779.48869815205171</v>
      </c>
      <c r="AL144">
        <f t="shared" si="29"/>
        <v>784.0202867586371</v>
      </c>
      <c r="AM144">
        <f t="shared" si="29"/>
        <v>788.4777351883746</v>
      </c>
      <c r="AN144">
        <f t="shared" si="29"/>
        <v>789.65272220469535</v>
      </c>
      <c r="AO144">
        <f t="shared" si="29"/>
        <v>789.71956916209581</v>
      </c>
      <c r="AP144">
        <f t="shared" si="29"/>
        <v>789.55479663991161</v>
      </c>
      <c r="AQ144">
        <f t="shared" si="27"/>
        <v>789.42409998254425</v>
      </c>
      <c r="AR144">
        <f t="shared" si="27"/>
        <v>789.36391949169149</v>
      </c>
      <c r="AS144">
        <f t="shared" si="27"/>
        <v>789.34777288253576</v>
      </c>
      <c r="AT144">
        <f t="shared" si="23"/>
        <v>792.74154185713257</v>
      </c>
    </row>
    <row r="145" spans="1:46" x14ac:dyDescent="0.3">
      <c r="A145">
        <v>8.8000000000000007</v>
      </c>
      <c r="B145">
        <f t="shared" si="20"/>
        <v>-0.63397173276575458</v>
      </c>
      <c r="C145">
        <f t="shared" si="30"/>
        <v>-0.65641225804256587</v>
      </c>
      <c r="D145">
        <f t="shared" si="30"/>
        <v>-0.65315307737393424</v>
      </c>
      <c r="E145">
        <f t="shared" si="30"/>
        <v>-0.64826549905782005</v>
      </c>
      <c r="F145">
        <f t="shared" si="30"/>
        <v>-0.64176993415669714</v>
      </c>
      <c r="G145">
        <f t="shared" si="30"/>
        <v>-0.63370230740538835</v>
      </c>
      <c r="H145">
        <f t="shared" si="30"/>
        <v>-0.62414878827375309</v>
      </c>
      <c r="I145">
        <f t="shared" si="30"/>
        <v>-0.61320250096795414</v>
      </c>
      <c r="J145">
        <f t="shared" si="30"/>
        <v>-0.60093705790027863</v>
      </c>
      <c r="K145">
        <f t="shared" si="30"/>
        <v>-0.5872775335950724</v>
      </c>
      <c r="L145">
        <f t="shared" si="30"/>
        <v>-0.57205472264546064</v>
      </c>
      <c r="M145">
        <f t="shared" si="30"/>
        <v>-0.55525020934399394</v>
      </c>
      <c r="N145">
        <f t="shared" si="28"/>
        <v>-0.53685948987473142</v>
      </c>
      <c r="O145">
        <f t="shared" si="28"/>
        <v>-0.48608924971580225</v>
      </c>
      <c r="P145">
        <f t="shared" si="28"/>
        <v>-0.423902166306449</v>
      </c>
      <c r="Q145">
        <f t="shared" si="28"/>
        <v>-0.35881086214255531</v>
      </c>
      <c r="R145">
        <f t="shared" si="28"/>
        <v>-0.2934418374295103</v>
      </c>
      <c r="S145">
        <f t="shared" si="26"/>
        <v>-0.22825908776300177</v>
      </c>
      <c r="T145">
        <f t="shared" si="26"/>
        <v>-0.16313665970486146</v>
      </c>
      <c r="U145">
        <f t="shared" si="26"/>
        <v>-9.7941047682688923E-2</v>
      </c>
      <c r="V145">
        <f t="shared" si="21"/>
        <v>0</v>
      </c>
      <c r="W145">
        <f t="shared" si="19"/>
        <v>0</v>
      </c>
      <c r="Y145">
        <v>8.8000000000000007</v>
      </c>
      <c r="Z145">
        <f t="shared" si="22"/>
        <v>723.5367494426622</v>
      </c>
      <c r="AA145">
        <f t="shared" si="31"/>
        <v>730.87430898738444</v>
      </c>
      <c r="AB145">
        <f t="shared" si="31"/>
        <v>735.70636581187989</v>
      </c>
      <c r="AC145">
        <f t="shared" si="31"/>
        <v>740.53078771438459</v>
      </c>
      <c r="AD145">
        <f t="shared" si="31"/>
        <v>745.34126040014007</v>
      </c>
      <c r="AE145">
        <f t="shared" si="31"/>
        <v>750.12756225677754</v>
      </c>
      <c r="AF145">
        <f t="shared" si="31"/>
        <v>754.87615808321232</v>
      </c>
      <c r="AG145">
        <f t="shared" si="31"/>
        <v>759.56984161726712</v>
      </c>
      <c r="AH145">
        <f t="shared" si="31"/>
        <v>764.19566969648679</v>
      </c>
      <c r="AI145">
        <f t="shared" si="31"/>
        <v>768.7532380550291</v>
      </c>
      <c r="AJ145">
        <f t="shared" si="31"/>
        <v>773.25438568238269</v>
      </c>
      <c r="AK145">
        <f t="shared" si="31"/>
        <v>777.69236121702727</v>
      </c>
      <c r="AL145">
        <f t="shared" si="29"/>
        <v>782.06141801747231</v>
      </c>
      <c r="AM145">
        <f t="shared" si="29"/>
        <v>783.15406093906643</v>
      </c>
      <c r="AN145">
        <f t="shared" si="29"/>
        <v>783.14513809698769</v>
      </c>
      <c r="AO145">
        <f t="shared" si="29"/>
        <v>782.91264164613176</v>
      </c>
      <c r="AP145">
        <f t="shared" si="29"/>
        <v>782.72391973224637</v>
      </c>
      <c r="AQ145">
        <f t="shared" si="27"/>
        <v>782.61800446914526</v>
      </c>
      <c r="AR145">
        <f t="shared" si="27"/>
        <v>782.57197745538099</v>
      </c>
      <c r="AS145">
        <f t="shared" si="27"/>
        <v>782.55723789883587</v>
      </c>
      <c r="AT145">
        <f t="shared" si="23"/>
        <v>785.95047844880105</v>
      </c>
    </row>
    <row r="146" spans="1:46" x14ac:dyDescent="0.3">
      <c r="A146">
        <v>8.9</v>
      </c>
      <c r="B146">
        <f t="shared" si="20"/>
        <v>-0.68022749713721165</v>
      </c>
      <c r="C146">
        <f t="shared" si="30"/>
        <v>-0.70183569419044878</v>
      </c>
      <c r="D146">
        <f t="shared" si="30"/>
        <v>-0.69852016187440902</v>
      </c>
      <c r="E146">
        <f t="shared" si="30"/>
        <v>-0.69354278432403305</v>
      </c>
      <c r="F146">
        <f t="shared" si="30"/>
        <v>-0.68688685822630835</v>
      </c>
      <c r="G146">
        <f t="shared" si="30"/>
        <v>-0.67857087259781224</v>
      </c>
      <c r="H146">
        <f t="shared" si="30"/>
        <v>-0.66862567180461896</v>
      </c>
      <c r="I146">
        <f t="shared" si="30"/>
        <v>-0.65713388485451918</v>
      </c>
      <c r="J146">
        <f t="shared" si="30"/>
        <v>-0.64418534649331416</v>
      </c>
      <c r="K146">
        <f t="shared" si="30"/>
        <v>-0.62985140308333765</v>
      </c>
      <c r="L146">
        <f t="shared" si="30"/>
        <v>-0.61405482259765898</v>
      </c>
      <c r="M146">
        <f t="shared" si="30"/>
        <v>-0.59662416167322452</v>
      </c>
      <c r="N146">
        <f t="shared" si="28"/>
        <v>-0.54677090796234873</v>
      </c>
      <c r="O146">
        <f t="shared" si="28"/>
        <v>-0.4854520486083444</v>
      </c>
      <c r="P146">
        <f t="shared" si="28"/>
        <v>-0.42117974146942067</v>
      </c>
      <c r="Q146">
        <f t="shared" si="28"/>
        <v>-0.35656679628802096</v>
      </c>
      <c r="R146">
        <f t="shared" si="28"/>
        <v>-0.29206393026279087</v>
      </c>
      <c r="S146">
        <f t="shared" si="26"/>
        <v>-0.22752481068443342</v>
      </c>
      <c r="T146">
        <f t="shared" si="26"/>
        <v>-0.16278936671836383</v>
      </c>
      <c r="U146">
        <f t="shared" si="26"/>
        <v>-9.7806970820437364E-2</v>
      </c>
      <c r="V146">
        <f t="shared" si="21"/>
        <v>0</v>
      </c>
      <c r="W146">
        <f t="shared" si="19"/>
        <v>0</v>
      </c>
      <c r="Y146">
        <v>8.9</v>
      </c>
      <c r="Z146">
        <f t="shared" si="22"/>
        <v>723.5367494426622</v>
      </c>
      <c r="AA146">
        <f t="shared" si="31"/>
        <v>730.61875215864541</v>
      </c>
      <c r="AB146">
        <f t="shared" si="31"/>
        <v>735.27901686285873</v>
      </c>
      <c r="AC146">
        <f t="shared" si="31"/>
        <v>739.93202935226657</v>
      </c>
      <c r="AD146">
        <f t="shared" si="31"/>
        <v>744.57206773289295</v>
      </c>
      <c r="AE146">
        <f t="shared" si="31"/>
        <v>749.192625886266</v>
      </c>
      <c r="AF146">
        <f t="shared" si="31"/>
        <v>753.78296354514941</v>
      </c>
      <c r="AG146">
        <f t="shared" si="31"/>
        <v>758.32918871449647</v>
      </c>
      <c r="AH146">
        <f t="shared" si="31"/>
        <v>762.81375960830883</v>
      </c>
      <c r="AI146">
        <f t="shared" si="31"/>
        <v>767.22350059167491</v>
      </c>
      <c r="AJ146">
        <f t="shared" si="31"/>
        <v>771.55777166415021</v>
      </c>
      <c r="AK146">
        <f t="shared" si="31"/>
        <v>775.82818146061641</v>
      </c>
      <c r="AL146">
        <f t="shared" si="29"/>
        <v>776.82768938270124</v>
      </c>
      <c r="AM146">
        <f t="shared" si="29"/>
        <v>776.73088228730637</v>
      </c>
      <c r="AN146">
        <f t="shared" si="29"/>
        <v>776.41643534546608</v>
      </c>
      <c r="AO146">
        <f t="shared" si="29"/>
        <v>776.15219051636939</v>
      </c>
      <c r="AP146">
        <f t="shared" si="29"/>
        <v>775.97823009439992</v>
      </c>
      <c r="AQ146">
        <f t="shared" si="27"/>
        <v>775.87367511639366</v>
      </c>
      <c r="AR146">
        <f t="shared" si="27"/>
        <v>775.81267850264987</v>
      </c>
      <c r="AS146">
        <f t="shared" si="27"/>
        <v>775.78011801576315</v>
      </c>
      <c r="AT146">
        <f t="shared" si="23"/>
        <v>779.16212204292867</v>
      </c>
    </row>
    <row r="147" spans="1:46" x14ac:dyDescent="0.3">
      <c r="A147">
        <v>9</v>
      </c>
      <c r="B147">
        <f t="shared" si="20"/>
        <v>-0.72480146990677408</v>
      </c>
      <c r="C147">
        <f t="shared" si="30"/>
        <v>-0.74555548545026751</v>
      </c>
      <c r="D147">
        <f t="shared" si="30"/>
        <v>-0.74218343791606933</v>
      </c>
      <c r="E147">
        <f t="shared" si="30"/>
        <v>-0.73710458799710632</v>
      </c>
      <c r="F147">
        <f t="shared" si="30"/>
        <v>-0.73030731756991052</v>
      </c>
      <c r="G147">
        <f t="shared" si="30"/>
        <v>-0.72177451951841021</v>
      </c>
      <c r="H147">
        <f t="shared" si="30"/>
        <v>-0.71152114620950935</v>
      </c>
      <c r="I147">
        <f t="shared" si="30"/>
        <v>-0.69957472609148597</v>
      </c>
      <c r="J147">
        <f t="shared" si="30"/>
        <v>-0.68601556919581108</v>
      </c>
      <c r="K147">
        <f t="shared" si="30"/>
        <v>-0.67093118067881685</v>
      </c>
      <c r="L147">
        <f t="shared" si="30"/>
        <v>-0.65439065414991626</v>
      </c>
      <c r="M147">
        <f t="shared" si="30"/>
        <v>-0.60555241626941814</v>
      </c>
      <c r="N147">
        <f t="shared" si="28"/>
        <v>-0.54520176847370661</v>
      </c>
      <c r="O147">
        <f t="shared" si="28"/>
        <v>-0.48185494979347671</v>
      </c>
      <c r="P147">
        <f t="shared" si="28"/>
        <v>-0.41811789065379751</v>
      </c>
      <c r="Q147">
        <f t="shared" si="28"/>
        <v>-0.35443587441703034</v>
      </c>
      <c r="R147">
        <f t="shared" si="28"/>
        <v>-0.29065286685813696</v>
      </c>
      <c r="S147">
        <f t="shared" si="26"/>
        <v>-0.2265970414589574</v>
      </c>
      <c r="T147">
        <f t="shared" si="26"/>
        <v>-0.16219761401411381</v>
      </c>
      <c r="U147">
        <f t="shared" si="26"/>
        <v>-9.7493626077971046E-2</v>
      </c>
      <c r="V147">
        <f t="shared" si="21"/>
        <v>0</v>
      </c>
      <c r="W147">
        <f t="shared" si="19"/>
        <v>0</v>
      </c>
      <c r="Y147">
        <v>9</v>
      </c>
      <c r="Z147">
        <f t="shared" si="22"/>
        <v>723.5367494426622</v>
      </c>
      <c r="AA147">
        <f t="shared" si="31"/>
        <v>730.35887718529113</v>
      </c>
      <c r="AB147">
        <f t="shared" si="31"/>
        <v>734.84426123815922</v>
      </c>
      <c r="AC147">
        <f t="shared" si="31"/>
        <v>739.32075330383816</v>
      </c>
      <c r="AD147">
        <f t="shared" si="31"/>
        <v>743.78397197960089</v>
      </c>
      <c r="AE147">
        <f t="shared" si="31"/>
        <v>748.22815807955601</v>
      </c>
      <c r="AF147">
        <f t="shared" si="31"/>
        <v>752.64644703842828</v>
      </c>
      <c r="AG147">
        <f t="shared" si="31"/>
        <v>757.02776460474911</v>
      </c>
      <c r="AH147">
        <f t="shared" si="31"/>
        <v>761.35799040407369</v>
      </c>
      <c r="AI147">
        <f t="shared" si="31"/>
        <v>765.61934812067875</v>
      </c>
      <c r="AJ147">
        <f t="shared" si="31"/>
        <v>769.79843216695076</v>
      </c>
      <c r="AK147">
        <f t="shared" si="31"/>
        <v>770.69479239276404</v>
      </c>
      <c r="AL147">
        <f t="shared" si="29"/>
        <v>770.49994557231662</v>
      </c>
      <c r="AM147">
        <f t="shared" si="29"/>
        <v>770.09286170280859</v>
      </c>
      <c r="AN147">
        <f t="shared" si="29"/>
        <v>769.74108317381888</v>
      </c>
      <c r="AO147">
        <f t="shared" si="29"/>
        <v>769.48489274821418</v>
      </c>
      <c r="AP147">
        <f t="shared" si="29"/>
        <v>769.30433036231864</v>
      </c>
      <c r="AQ147">
        <f t="shared" si="27"/>
        <v>769.17476013039118</v>
      </c>
      <c r="AR147">
        <f t="shared" si="27"/>
        <v>769.08315694466728</v>
      </c>
      <c r="AS147">
        <f t="shared" si="27"/>
        <v>769.02434532006987</v>
      </c>
      <c r="AT147">
        <f t="shared" si="23"/>
        <v>772.38635425440759</v>
      </c>
    </row>
    <row r="148" spans="1:46" x14ac:dyDescent="0.3">
      <c r="A148">
        <v>9.1</v>
      </c>
      <c r="B148">
        <f t="shared" si="20"/>
        <v>-0.76766093398226054</v>
      </c>
      <c r="C148">
        <f t="shared" si="30"/>
        <v>-0.78754583372602838</v>
      </c>
      <c r="D148">
        <f t="shared" si="30"/>
        <v>-0.78409677630003249</v>
      </c>
      <c r="E148">
        <f t="shared" si="30"/>
        <v>-0.77891001965429618</v>
      </c>
      <c r="F148">
        <f t="shared" si="30"/>
        <v>-0.77195480554737561</v>
      </c>
      <c r="G148">
        <f t="shared" si="30"/>
        <v>-0.76322081651300466</v>
      </c>
      <c r="H148">
        <f t="shared" si="30"/>
        <v>-0.75268764714974223</v>
      </c>
      <c r="I148">
        <f t="shared" si="30"/>
        <v>-0.74036793437860993</v>
      </c>
      <c r="J148">
        <f t="shared" si="30"/>
        <v>-0.72628684821015888</v>
      </c>
      <c r="K148">
        <f t="shared" si="30"/>
        <v>-0.71052238991986749</v>
      </c>
      <c r="L148">
        <f t="shared" si="30"/>
        <v>-0.66240396753199737</v>
      </c>
      <c r="M148">
        <f t="shared" si="30"/>
        <v>-0.60295229556515251</v>
      </c>
      <c r="N148">
        <f t="shared" si="28"/>
        <v>-0.54062966548891456</v>
      </c>
      <c r="O148">
        <f t="shared" si="28"/>
        <v>-0.47786915074894248</v>
      </c>
      <c r="P148">
        <f t="shared" si="28"/>
        <v>-0.41511458800758833</v>
      </c>
      <c r="Q148">
        <f t="shared" si="28"/>
        <v>-0.35220741817836521</v>
      </c>
      <c r="R148">
        <f t="shared" si="28"/>
        <v>-0.28897205988696351</v>
      </c>
      <c r="S148">
        <f t="shared" si="26"/>
        <v>-0.22532846184805819</v>
      </c>
      <c r="T148">
        <f t="shared" si="26"/>
        <v>-0.16130378291224343</v>
      </c>
      <c r="U148">
        <f t="shared" si="26"/>
        <v>-9.697541738583644E-2</v>
      </c>
      <c r="V148">
        <f t="shared" si="21"/>
        <v>0</v>
      </c>
      <c r="W148">
        <f t="shared" si="19"/>
        <v>0</v>
      </c>
      <c r="Y148">
        <v>9.1</v>
      </c>
      <c r="Z148">
        <f t="shared" si="22"/>
        <v>723.5367494426622</v>
      </c>
      <c r="AA148">
        <f t="shared" si="31"/>
        <v>730.09415427461715</v>
      </c>
      <c r="AB148">
        <f t="shared" si="31"/>
        <v>734.40047233458881</v>
      </c>
      <c r="AC148">
        <f t="shared" si="31"/>
        <v>738.69670415864084</v>
      </c>
      <c r="AD148">
        <f t="shared" si="31"/>
        <v>742.97748033766084</v>
      </c>
      <c r="AE148">
        <f t="shared" si="31"/>
        <v>747.23855922583232</v>
      </c>
      <c r="AF148">
        <f t="shared" si="31"/>
        <v>751.47384460479759</v>
      </c>
      <c r="AG148">
        <f t="shared" si="31"/>
        <v>755.6762418000643</v>
      </c>
      <c r="AH148">
        <f t="shared" si="31"/>
        <v>759.83444358001054</v>
      </c>
      <c r="AI148">
        <f t="shared" si="31"/>
        <v>763.93410384695846</v>
      </c>
      <c r="AJ148">
        <f t="shared" si="31"/>
        <v>764.75817679662214</v>
      </c>
      <c r="AK148">
        <f t="shared" si="31"/>
        <v>764.47270645890217</v>
      </c>
      <c r="AL148">
        <f t="shared" si="29"/>
        <v>763.96307601819944</v>
      </c>
      <c r="AM148">
        <f t="shared" si="29"/>
        <v>763.51371100841072</v>
      </c>
      <c r="AN148">
        <f t="shared" si="29"/>
        <v>763.16464720368913</v>
      </c>
      <c r="AO148">
        <f t="shared" si="29"/>
        <v>762.89608749522677</v>
      </c>
      <c r="AP148">
        <f t="shared" si="29"/>
        <v>762.6837731719362</v>
      </c>
      <c r="AQ148">
        <f t="shared" si="27"/>
        <v>762.51564360039083</v>
      </c>
      <c r="AR148">
        <f t="shared" si="27"/>
        <v>762.38775565004084</v>
      </c>
      <c r="AS148">
        <f t="shared" si="27"/>
        <v>762.30246454300004</v>
      </c>
      <c r="AT148">
        <f t="shared" si="23"/>
        <v>765.63687410407636</v>
      </c>
    </row>
    <row r="149" spans="1:46" x14ac:dyDescent="0.3">
      <c r="A149">
        <v>9.1999999999999993</v>
      </c>
      <c r="B149">
        <f t="shared" si="20"/>
        <v>-0.80877437998513935</v>
      </c>
      <c r="C149">
        <f t="shared" si="30"/>
        <v>-0.82775979905952912</v>
      </c>
      <c r="D149">
        <f t="shared" si="30"/>
        <v>-0.82422845173177983</v>
      </c>
      <c r="E149">
        <f t="shared" si="30"/>
        <v>-0.81890834568183002</v>
      </c>
      <c r="F149">
        <f t="shared" si="30"/>
        <v>-0.81178537506136073</v>
      </c>
      <c r="G149">
        <f t="shared" si="30"/>
        <v>-0.80283044225164957</v>
      </c>
      <c r="H149">
        <f t="shared" si="30"/>
        <v>-0.7920309301992563</v>
      </c>
      <c r="I149">
        <f t="shared" si="30"/>
        <v>-0.77936409311745714</v>
      </c>
      <c r="J149">
        <f t="shared" si="30"/>
        <v>-0.76484026181658771</v>
      </c>
      <c r="K149">
        <f t="shared" si="30"/>
        <v>-0.71773325243451713</v>
      </c>
      <c r="L149">
        <f t="shared" si="30"/>
        <v>-0.65906719483566134</v>
      </c>
      <c r="M149">
        <f t="shared" si="30"/>
        <v>-0.59747427314853863</v>
      </c>
      <c r="N149">
        <f t="shared" si="28"/>
        <v>-0.53562173184062289</v>
      </c>
      <c r="O149">
        <f t="shared" si="28"/>
        <v>-0.47389341731925788</v>
      </c>
      <c r="P149">
        <f t="shared" si="28"/>
        <v>-0.41196265127232568</v>
      </c>
      <c r="Q149">
        <f t="shared" si="28"/>
        <v>-0.34965423391152417</v>
      </c>
      <c r="R149">
        <f t="shared" si="28"/>
        <v>-0.286886071042534</v>
      </c>
      <c r="S149">
        <f t="shared" si="26"/>
        <v>-0.22368160926679731</v>
      </c>
      <c r="T149">
        <f t="shared" si="26"/>
        <v>-0.1601087685438573</v>
      </c>
      <c r="U149">
        <f t="shared" si="26"/>
        <v>-9.6268532799529377E-2</v>
      </c>
      <c r="V149">
        <f t="shared" si="21"/>
        <v>0</v>
      </c>
      <c r="W149">
        <f t="shared" si="19"/>
        <v>0</v>
      </c>
      <c r="Y149">
        <v>9.1999999999999993</v>
      </c>
      <c r="Z149">
        <f t="shared" si="22"/>
        <v>723.5367494426622</v>
      </c>
      <c r="AA149">
        <f t="shared" si="31"/>
        <v>729.82307286011212</v>
      </c>
      <c r="AB149">
        <f t="shared" si="31"/>
        <v>733.94647293494063</v>
      </c>
      <c r="AC149">
        <f t="shared" si="31"/>
        <v>738.05774295968536</v>
      </c>
      <c r="AD149">
        <f t="shared" si="31"/>
        <v>742.15198578472598</v>
      </c>
      <c r="AE149">
        <f t="shared" si="31"/>
        <v>746.22400681565978</v>
      </c>
      <c r="AF149">
        <f t="shared" si="31"/>
        <v>750.26933123741219</v>
      </c>
      <c r="AG149">
        <f t="shared" si="31"/>
        <v>754.28162668567836</v>
      </c>
      <c r="AH149">
        <f t="shared" si="31"/>
        <v>758.25357091735498</v>
      </c>
      <c r="AI149">
        <f t="shared" si="31"/>
        <v>758.97518454458361</v>
      </c>
      <c r="AJ149">
        <f t="shared" si="31"/>
        <v>758.61108040403701</v>
      </c>
      <c r="AK149">
        <f t="shared" si="31"/>
        <v>758.02985676956519</v>
      </c>
      <c r="AL149">
        <f t="shared" si="29"/>
        <v>757.49041940143047</v>
      </c>
      <c r="AM149">
        <f t="shared" si="29"/>
        <v>757.03861659847632</v>
      </c>
      <c r="AN149">
        <f t="shared" si="29"/>
        <v>756.6720294906155</v>
      </c>
      <c r="AO149">
        <f t="shared" si="29"/>
        <v>756.36634446607945</v>
      </c>
      <c r="AP149">
        <f t="shared" si="29"/>
        <v>756.1097140928897</v>
      </c>
      <c r="AQ149">
        <f t="shared" si="27"/>
        <v>755.89857745554968</v>
      </c>
      <c r="AR149">
        <f t="shared" si="27"/>
        <v>755.73626709100006</v>
      </c>
      <c r="AS149">
        <f t="shared" si="27"/>
        <v>755.62649209527297</v>
      </c>
      <c r="AT149">
        <f t="shared" si="23"/>
        <v>758.9281341503447</v>
      </c>
    </row>
    <row r="150" spans="1:46" x14ac:dyDescent="0.3">
      <c r="A150">
        <v>9.3000000000000007</v>
      </c>
      <c r="B150">
        <f t="shared" si="20"/>
        <v>-0.84809562041220354</v>
      </c>
      <c r="C150">
        <f t="shared" si="30"/>
        <v>-0.86616039798770805</v>
      </c>
      <c r="D150">
        <f t="shared" si="30"/>
        <v>-0.86252691634258083</v>
      </c>
      <c r="E150">
        <f t="shared" si="30"/>
        <v>-0.85706477350271237</v>
      </c>
      <c r="F150">
        <f t="shared" si="30"/>
        <v>-0.84974546403008766</v>
      </c>
      <c r="G150">
        <f t="shared" si="30"/>
        <v>-0.84055762365616205</v>
      </c>
      <c r="H150">
        <f t="shared" si="30"/>
        <v>-0.82946982506725953</v>
      </c>
      <c r="I150">
        <f t="shared" si="30"/>
        <v>-0.81646716160170196</v>
      </c>
      <c r="J150">
        <f t="shared" si="30"/>
        <v>-0.77078281985164998</v>
      </c>
      <c r="K150">
        <f t="shared" si="30"/>
        <v>-0.71336750507874647</v>
      </c>
      <c r="L150">
        <f t="shared" si="30"/>
        <v>-0.65279654002079945</v>
      </c>
      <c r="M150">
        <f t="shared" si="30"/>
        <v>-0.59173929441314399</v>
      </c>
      <c r="N150">
        <f t="shared" si="28"/>
        <v>-0.53074289884161985</v>
      </c>
      <c r="O150">
        <f t="shared" si="28"/>
        <v>-0.46971988875009885</v>
      </c>
      <c r="P150">
        <f t="shared" si="28"/>
        <v>-0.4084370675506922</v>
      </c>
      <c r="Q150">
        <f t="shared" si="28"/>
        <v>-0.34664477497708601</v>
      </c>
      <c r="R150">
        <f t="shared" si="28"/>
        <v>-0.28436688964762646</v>
      </c>
      <c r="S150">
        <f t="shared" si="26"/>
        <v>-0.22166923795924393</v>
      </c>
      <c r="T150">
        <f t="shared" si="26"/>
        <v>-0.1586488924329838</v>
      </c>
      <c r="U150">
        <f t="shared" si="26"/>
        <v>-9.5395828845385472E-2</v>
      </c>
      <c r="V150">
        <f t="shared" si="21"/>
        <v>0</v>
      </c>
      <c r="W150">
        <f t="shared" si="19"/>
        <v>0</v>
      </c>
      <c r="Y150">
        <v>9.3000000000000007</v>
      </c>
      <c r="Z150">
        <f t="shared" si="22"/>
        <v>723.5367494426622</v>
      </c>
      <c r="AA150">
        <f t="shared" si="31"/>
        <v>729.54503310819757</v>
      </c>
      <c r="AB150">
        <f t="shared" si="31"/>
        <v>733.48024105409206</v>
      </c>
      <c r="AC150">
        <f t="shared" si="31"/>
        <v>737.40234220362288</v>
      </c>
      <c r="AD150">
        <f t="shared" si="31"/>
        <v>741.30502137728422</v>
      </c>
      <c r="AE150">
        <f t="shared" si="31"/>
        <v>745.18366999049931</v>
      </c>
      <c r="AF150">
        <f t="shared" si="31"/>
        <v>749.03285477983889</v>
      </c>
      <c r="AG150">
        <f t="shared" si="31"/>
        <v>752.84787022200078</v>
      </c>
      <c r="AH150">
        <f t="shared" si="31"/>
        <v>753.4243586118032</v>
      </c>
      <c r="AI150">
        <f t="shared" si="31"/>
        <v>752.93342463792715</v>
      </c>
      <c r="AJ150">
        <f t="shared" si="31"/>
        <v>752.25052962288157</v>
      </c>
      <c r="AK150">
        <f t="shared" si="31"/>
        <v>751.63310036766472</v>
      </c>
      <c r="AL150">
        <f t="shared" si="29"/>
        <v>751.10954791721531</v>
      </c>
      <c r="AM150">
        <f t="shared" si="29"/>
        <v>750.65246848470872</v>
      </c>
      <c r="AN150">
        <f t="shared" si="29"/>
        <v>750.24356586548902</v>
      </c>
      <c r="AO150">
        <f t="shared" si="29"/>
        <v>749.88842227829196</v>
      </c>
      <c r="AP150">
        <f t="shared" si="29"/>
        <v>749.58342763477231</v>
      </c>
      <c r="AQ150">
        <f t="shared" si="27"/>
        <v>749.3321233855321</v>
      </c>
      <c r="AR150">
        <f t="shared" si="27"/>
        <v>749.13861461396118</v>
      </c>
      <c r="AS150">
        <f t="shared" si="27"/>
        <v>749.00850395639895</v>
      </c>
      <c r="AT150">
        <f t="shared" si="23"/>
        <v>752.27252729702479</v>
      </c>
    </row>
    <row r="151" spans="1:46" x14ac:dyDescent="0.3">
      <c r="A151">
        <v>9.4</v>
      </c>
      <c r="B151">
        <f t="shared" si="20"/>
        <v>-0.88558048543177925</v>
      </c>
      <c r="C151">
        <f t="shared" si="30"/>
        <v>-0.90268934716615734</v>
      </c>
      <c r="D151">
        <f t="shared" si="30"/>
        <v>-0.89895211654541562</v>
      </c>
      <c r="E151">
        <f t="shared" si="30"/>
        <v>-0.89332492097763661</v>
      </c>
      <c r="F151">
        <f t="shared" si="30"/>
        <v>-0.88579844132439267</v>
      </c>
      <c r="G151">
        <f t="shared" si="30"/>
        <v>-0.87634693350562731</v>
      </c>
      <c r="H151">
        <f t="shared" si="30"/>
        <v>-0.86495674660344224</v>
      </c>
      <c r="I151">
        <f t="shared" si="30"/>
        <v>-0.82086013170941741</v>
      </c>
      <c r="J151">
        <f t="shared" si="30"/>
        <v>-0.76497653614819361</v>
      </c>
      <c r="K151">
        <f t="shared" si="30"/>
        <v>-0.70583925074728959</v>
      </c>
      <c r="L151">
        <f t="shared" si="30"/>
        <v>-0.64604297696333057</v>
      </c>
      <c r="M151">
        <f t="shared" si="30"/>
        <v>-0.58607085545954674</v>
      </c>
      <c r="N151">
        <f t="shared" si="28"/>
        <v>-0.52584288203907692</v>
      </c>
      <c r="O151">
        <f t="shared" si="28"/>
        <v>-0.46529124365176777</v>
      </c>
      <c r="P151">
        <f t="shared" si="28"/>
        <v>-0.40440605631666077</v>
      </c>
      <c r="Q151">
        <f t="shared" si="28"/>
        <v>-0.3431532774988561</v>
      </c>
      <c r="R151">
        <f t="shared" si="28"/>
        <v>-0.28143113671613668</v>
      </c>
      <c r="S151">
        <f t="shared" si="26"/>
        <v>-0.2193370932330487</v>
      </c>
      <c r="T151">
        <f t="shared" si="26"/>
        <v>-0.1569588552041998</v>
      </c>
      <c r="U151">
        <f t="shared" si="26"/>
        <v>-9.4387337851377276E-2</v>
      </c>
      <c r="V151">
        <f t="shared" si="21"/>
        <v>0</v>
      </c>
      <c r="W151">
        <f t="shared" si="19"/>
        <v>0</v>
      </c>
      <c r="Y151">
        <v>9.4</v>
      </c>
      <c r="Z151">
        <f t="shared" si="22"/>
        <v>723.5367494426622</v>
      </c>
      <c r="AA151">
        <f t="shared" si="31"/>
        <v>729.25874535314654</v>
      </c>
      <c r="AB151">
        <f t="shared" si="31"/>
        <v>733.00082692287504</v>
      </c>
      <c r="AC151">
        <f t="shared" si="31"/>
        <v>736.72815271191962</v>
      </c>
      <c r="AD151">
        <f t="shared" si="31"/>
        <v>740.43483708326255</v>
      </c>
      <c r="AE151">
        <f t="shared" si="31"/>
        <v>744.11485391244071</v>
      </c>
      <c r="AF151">
        <f t="shared" si="31"/>
        <v>747.76336198319427</v>
      </c>
      <c r="AG151">
        <f t="shared" si="31"/>
        <v>748.17760317686862</v>
      </c>
      <c r="AH151">
        <f t="shared" si="31"/>
        <v>747.53073126603408</v>
      </c>
      <c r="AI151">
        <f t="shared" si="31"/>
        <v>746.70360595344926</v>
      </c>
      <c r="AJ151">
        <f t="shared" si="31"/>
        <v>745.96008820334953</v>
      </c>
      <c r="AK151">
        <f t="shared" si="31"/>
        <v>745.33474685171052</v>
      </c>
      <c r="AL151">
        <f t="shared" si="29"/>
        <v>744.79927187969577</v>
      </c>
      <c r="AM151">
        <f t="shared" si="29"/>
        <v>744.31815326839205</v>
      </c>
      <c r="AN151">
        <f t="shared" si="29"/>
        <v>743.87204804005125</v>
      </c>
      <c r="AO151">
        <f t="shared" si="29"/>
        <v>743.46336780254001</v>
      </c>
      <c r="AP151">
        <f t="shared" si="29"/>
        <v>743.11307582904794</v>
      </c>
      <c r="AQ151">
        <f t="shared" si="27"/>
        <v>742.82522480512</v>
      </c>
      <c r="AR151">
        <f t="shared" si="27"/>
        <v>742.60564224874361</v>
      </c>
      <c r="AS151">
        <f t="shared" si="27"/>
        <v>742.45776997696009</v>
      </c>
      <c r="AT151">
        <f t="shared" si="23"/>
        <v>745.68109972615673</v>
      </c>
    </row>
    <row r="152" spans="1:46" x14ac:dyDescent="0.3">
      <c r="A152">
        <v>9.5</v>
      </c>
      <c r="B152">
        <f t="shared" si="20"/>
        <v>-0.92117185352658126</v>
      </c>
      <c r="C152">
        <f t="shared" si="30"/>
        <v>-0.93730026554081369</v>
      </c>
      <c r="D152">
        <f t="shared" si="30"/>
        <v>-0.9334429367619077</v>
      </c>
      <c r="E152">
        <f t="shared" si="30"/>
        <v>-0.92764689231311226</v>
      </c>
      <c r="F152">
        <f t="shared" si="30"/>
        <v>-0.91988805229259907</v>
      </c>
      <c r="G152">
        <f t="shared" si="30"/>
        <v>-0.91015991430124155</v>
      </c>
      <c r="H152">
        <f t="shared" si="30"/>
        <v>-0.86770857827153625</v>
      </c>
      <c r="I152">
        <f t="shared" si="30"/>
        <v>-0.81344845890517381</v>
      </c>
      <c r="J152">
        <f t="shared" si="30"/>
        <v>-0.75591033153592191</v>
      </c>
      <c r="K152">
        <f t="shared" si="30"/>
        <v>-0.69765641854180727</v>
      </c>
      <c r="L152">
        <f t="shared" si="30"/>
        <v>-0.63912026005686029</v>
      </c>
      <c r="M152">
        <f t="shared" si="30"/>
        <v>-0.58015286385228781</v>
      </c>
      <c r="N152">
        <f t="shared" si="28"/>
        <v>-0.52062464764409522</v>
      </c>
      <c r="O152">
        <f t="shared" si="28"/>
        <v>-0.46053376167686666</v>
      </c>
      <c r="P152">
        <f t="shared" si="28"/>
        <v>-0.4000115982678486</v>
      </c>
      <c r="Q152">
        <f t="shared" si="28"/>
        <v>-0.33919609968378434</v>
      </c>
      <c r="R152">
        <f t="shared" si="28"/>
        <v>-0.27812677154608034</v>
      </c>
      <c r="S152">
        <f t="shared" si="26"/>
        <v>-0.21672372444072854</v>
      </c>
      <c r="T152">
        <f t="shared" si="26"/>
        <v>-0.15507810615451237</v>
      </c>
      <c r="U152">
        <f t="shared" si="26"/>
        <v>-9.3261378285518476E-2</v>
      </c>
      <c r="V152">
        <f t="shared" si="21"/>
        <v>0</v>
      </c>
      <c r="W152">
        <f t="shared" si="19"/>
        <v>0</v>
      </c>
      <c r="Y152">
        <v>9.5</v>
      </c>
      <c r="Z152">
        <f t="shared" si="22"/>
        <v>723.5367494426622</v>
      </c>
      <c r="AA152">
        <f t="shared" si="31"/>
        <v>728.9639487045074</v>
      </c>
      <c r="AB152">
        <f t="shared" si="31"/>
        <v>732.50661393397536</v>
      </c>
      <c r="AC152">
        <f t="shared" si="31"/>
        <v>736.03400250982656</v>
      </c>
      <c r="AD152">
        <f t="shared" si="31"/>
        <v>739.53885656311411</v>
      </c>
      <c r="AE152">
        <f t="shared" si="31"/>
        <v>743.01558746648629</v>
      </c>
      <c r="AF152">
        <f t="shared" si="31"/>
        <v>743.26159646518875</v>
      </c>
      <c r="AG152">
        <f t="shared" si="31"/>
        <v>742.44930365775497</v>
      </c>
      <c r="AH152">
        <f t="shared" si="31"/>
        <v>741.46093110177856</v>
      </c>
      <c r="AI152">
        <f t="shared" si="31"/>
        <v>740.56232462746834</v>
      </c>
      <c r="AJ152">
        <f t="shared" si="31"/>
        <v>739.79268963033724</v>
      </c>
      <c r="AK152">
        <f t="shared" si="31"/>
        <v>739.13074974530559</v>
      </c>
      <c r="AL152">
        <f t="shared" si="29"/>
        <v>738.54739155091818</v>
      </c>
      <c r="AM152">
        <f t="shared" si="29"/>
        <v>738.02243393838546</v>
      </c>
      <c r="AN152">
        <f t="shared" si="29"/>
        <v>737.5410833537702</v>
      </c>
      <c r="AO152">
        <f t="shared" si="29"/>
        <v>737.09937297169301</v>
      </c>
      <c r="AP152">
        <f t="shared" si="29"/>
        <v>736.7073714202395</v>
      </c>
      <c r="AQ152">
        <f t="shared" si="27"/>
        <v>736.38832466363533</v>
      </c>
      <c r="AR152">
        <f t="shared" si="27"/>
        <v>736.14563974584155</v>
      </c>
      <c r="AS152">
        <f t="shared" si="27"/>
        <v>735.9834312552847</v>
      </c>
      <c r="AT152">
        <f t="shared" si="23"/>
        <v>739.16244814056472</v>
      </c>
    </row>
    <row r="153" spans="1:46" x14ac:dyDescent="0.3">
      <c r="A153">
        <v>9.6</v>
      </c>
      <c r="B153">
        <f t="shared" si="20"/>
        <v>-0.95481702308136296</v>
      </c>
      <c r="C153">
        <f t="shared" si="30"/>
        <v>-0.96992657272303362</v>
      </c>
      <c r="D153">
        <f t="shared" si="30"/>
        <v>-0.96595115319034586</v>
      </c>
      <c r="E153">
        <f t="shared" si="30"/>
        <v>-0.95996769868538256</v>
      </c>
      <c r="F153">
        <f t="shared" si="30"/>
        <v>-0.95197056992566575</v>
      </c>
      <c r="G153">
        <f t="shared" si="30"/>
        <v>-0.91122117977380634</v>
      </c>
      <c r="H153">
        <f t="shared" si="30"/>
        <v>-0.85863455894592866</v>
      </c>
      <c r="I153">
        <f t="shared" si="30"/>
        <v>-0.80275357335320474</v>
      </c>
      <c r="J153">
        <f t="shared" si="30"/>
        <v>-0.74613419282197979</v>
      </c>
      <c r="K153">
        <f t="shared" si="30"/>
        <v>-0.68919942140937507</v>
      </c>
      <c r="L153">
        <f t="shared" si="30"/>
        <v>-0.63177376802520091</v>
      </c>
      <c r="M153">
        <f t="shared" si="30"/>
        <v>-0.5736804322295157</v>
      </c>
      <c r="N153">
        <f t="shared" si="28"/>
        <v>-0.51484922252080845</v>
      </c>
      <c r="O153">
        <f t="shared" si="28"/>
        <v>-0.45534980807437347</v>
      </c>
      <c r="P153">
        <f t="shared" si="28"/>
        <v>-0.39532807230905226</v>
      </c>
      <c r="Q153">
        <f t="shared" si="28"/>
        <v>-0.33498889111060287</v>
      </c>
      <c r="R153">
        <f t="shared" si="28"/>
        <v>-0.2744920599607214</v>
      </c>
      <c r="S153">
        <f t="shared" si="26"/>
        <v>-0.21387078722013927</v>
      </c>
      <c r="T153">
        <f t="shared" si="26"/>
        <v>-0.15302881120592898</v>
      </c>
      <c r="U153">
        <f t="shared" si="26"/>
        <v>-9.203914651102349E-2</v>
      </c>
      <c r="V153">
        <f t="shared" si="21"/>
        <v>0</v>
      </c>
      <c r="W153">
        <f t="shared" si="19"/>
        <v>0</v>
      </c>
      <c r="Y153">
        <v>9.6</v>
      </c>
      <c r="Z153">
        <f t="shared" si="22"/>
        <v>723.5367494426622</v>
      </c>
      <c r="AA153">
        <f t="shared" si="31"/>
        <v>728.65962721646349</v>
      </c>
      <c r="AB153">
        <f t="shared" si="31"/>
        <v>731.99711883326688</v>
      </c>
      <c r="AC153">
        <f t="shared" si="31"/>
        <v>735.31804783241307</v>
      </c>
      <c r="AD153">
        <f t="shared" si="31"/>
        <v>738.61568702110389</v>
      </c>
      <c r="AE153">
        <f t="shared" si="31"/>
        <v>738.68753499499542</v>
      </c>
      <c r="AF153">
        <f t="shared" si="31"/>
        <v>737.7046379875411</v>
      </c>
      <c r="AG153">
        <f t="shared" si="31"/>
        <v>736.54912805995423</v>
      </c>
      <c r="AH153">
        <f t="shared" si="31"/>
        <v>735.48604980431651</v>
      </c>
      <c r="AI153">
        <f t="shared" si="31"/>
        <v>734.55516025009206</v>
      </c>
      <c r="AJ153">
        <f t="shared" si="31"/>
        <v>733.73779428080593</v>
      </c>
      <c r="AK153">
        <f t="shared" si="31"/>
        <v>733.00972243012052</v>
      </c>
      <c r="AL153">
        <f t="shared" si="29"/>
        <v>732.35786556148992</v>
      </c>
      <c r="AM153">
        <f t="shared" si="29"/>
        <v>731.77383766526464</v>
      </c>
      <c r="AN153">
        <f t="shared" si="29"/>
        <v>731.25283224794339</v>
      </c>
      <c r="AO153">
        <f t="shared" si="29"/>
        <v>730.7877098678789</v>
      </c>
      <c r="AP153">
        <f t="shared" si="29"/>
        <v>730.37678551756107</v>
      </c>
      <c r="AQ153">
        <f t="shared" si="27"/>
        <v>730.02948179322607</v>
      </c>
      <c r="AR153">
        <f t="shared" si="27"/>
        <v>729.7673473710762</v>
      </c>
      <c r="AS153">
        <f t="shared" si="27"/>
        <v>729.59188013759217</v>
      </c>
      <c r="AT153">
        <f t="shared" si="23"/>
        <v>732.72448910469677</v>
      </c>
    </row>
    <row r="154" spans="1:46" x14ac:dyDescent="0.3">
      <c r="A154">
        <v>9.6999999999999993</v>
      </c>
      <c r="B154">
        <f t="shared" si="20"/>
        <v>-0.98645177694311248</v>
      </c>
      <c r="C154">
        <f t="shared" si="30"/>
        <v>-1.0005157812883354</v>
      </c>
      <c r="D154">
        <f t="shared" si="30"/>
        <v>-0.99640831425817467</v>
      </c>
      <c r="E154">
        <f t="shared" si="30"/>
        <v>-0.99023728399178501</v>
      </c>
      <c r="F154">
        <f t="shared" si="30"/>
        <v>-0.95127280590087282</v>
      </c>
      <c r="G154">
        <f t="shared" si="30"/>
        <v>-0.90042905556875386</v>
      </c>
      <c r="H154">
        <f t="shared" si="30"/>
        <v>-0.84626228611350385</v>
      </c>
      <c r="I154">
        <f t="shared" si="30"/>
        <v>-0.79132787059732079</v>
      </c>
      <c r="J154">
        <f t="shared" si="30"/>
        <v>-0.73605245457209456</v>
      </c>
      <c r="K154">
        <f t="shared" si="30"/>
        <v>-0.68026052982628527</v>
      </c>
      <c r="L154">
        <f t="shared" si="30"/>
        <v>-0.62376725870623684</v>
      </c>
      <c r="M154">
        <f t="shared" si="30"/>
        <v>-0.56647664800085051</v>
      </c>
      <c r="N154">
        <f t="shared" si="28"/>
        <v>-0.50841123352786211</v>
      </c>
      <c r="O154">
        <f t="shared" si="28"/>
        <v>-0.44964848882444763</v>
      </c>
      <c r="P154">
        <f t="shared" si="28"/>
        <v>-0.390331486421718</v>
      </c>
      <c r="Q154">
        <f t="shared" si="28"/>
        <v>-0.3306279097051138</v>
      </c>
      <c r="R154">
        <f t="shared" si="28"/>
        <v>-0.27073632583848289</v>
      </c>
      <c r="S154">
        <f t="shared" si="26"/>
        <v>-0.21080016296252829</v>
      </c>
      <c r="T154">
        <f t="shared" si="26"/>
        <v>-0.15083437445611375</v>
      </c>
      <c r="U154">
        <f t="shared" si="26"/>
        <v>-9.0727761777004867E-2</v>
      </c>
      <c r="V154">
        <f t="shared" si="21"/>
        <v>0</v>
      </c>
      <c r="W154">
        <f t="shared" si="19"/>
        <v>0</v>
      </c>
      <c r="Y154">
        <v>9.6999999999999993</v>
      </c>
      <c r="Z154">
        <f t="shared" si="22"/>
        <v>723.5367494426622</v>
      </c>
      <c r="AA154">
        <f t="shared" si="31"/>
        <v>728.34577205312928</v>
      </c>
      <c r="AB154">
        <f t="shared" si="31"/>
        <v>731.47109848259026</v>
      </c>
      <c r="AC154">
        <f t="shared" si="31"/>
        <v>734.57958443269706</v>
      </c>
      <c r="AD154">
        <f t="shared" si="31"/>
        <v>734.46857150393021</v>
      </c>
      <c r="AE154">
        <f t="shared" si="31"/>
        <v>733.30783681986156</v>
      </c>
      <c r="AF154">
        <f t="shared" si="31"/>
        <v>731.97934849272303</v>
      </c>
      <c r="AG154">
        <f t="shared" si="31"/>
        <v>730.74670652286977</v>
      </c>
      <c r="AH154">
        <f t="shared" si="31"/>
        <v>729.64872247005178</v>
      </c>
      <c r="AI154">
        <f t="shared" si="31"/>
        <v>728.66658367029481</v>
      </c>
      <c r="AJ154">
        <f t="shared" si="31"/>
        <v>727.7768714348681</v>
      </c>
      <c r="AK154">
        <f t="shared" si="31"/>
        <v>726.96918791942096</v>
      </c>
      <c r="AL154">
        <f t="shared" si="29"/>
        <v>726.24003878010944</v>
      </c>
      <c r="AM154">
        <f t="shared" si="29"/>
        <v>725.59171444874232</v>
      </c>
      <c r="AN154">
        <f t="shared" si="29"/>
        <v>725.02348129466725</v>
      </c>
      <c r="AO154">
        <f t="shared" si="29"/>
        <v>724.53281682908823</v>
      </c>
      <c r="AP154">
        <f t="shared" si="29"/>
        <v>724.11193802566152</v>
      </c>
      <c r="AQ154">
        <f t="shared" si="27"/>
        <v>723.75746488407697</v>
      </c>
      <c r="AR154">
        <f t="shared" si="27"/>
        <v>723.47692708215175</v>
      </c>
      <c r="AS154">
        <f t="shared" si="27"/>
        <v>723.29029268248894</v>
      </c>
      <c r="AT154">
        <f t="shared" si="23"/>
        <v>726.37327512242553</v>
      </c>
    </row>
    <row r="155" spans="1:46" x14ac:dyDescent="0.3">
      <c r="A155">
        <v>9.8000000000000007</v>
      </c>
      <c r="B155">
        <f t="shared" si="20"/>
        <v>-1.0160180238877472</v>
      </c>
      <c r="C155">
        <f t="shared" si="30"/>
        <v>-1.0289958912616941</v>
      </c>
      <c r="D155">
        <f t="shared" si="30"/>
        <v>-1.0247600979496239</v>
      </c>
      <c r="E155">
        <f t="shared" si="30"/>
        <v>-0.9876862647969249</v>
      </c>
      <c r="F155">
        <f t="shared" si="30"/>
        <v>-0.93868082814211951</v>
      </c>
      <c r="G155">
        <f t="shared" si="30"/>
        <v>-0.8863115950244943</v>
      </c>
      <c r="H155">
        <f t="shared" si="30"/>
        <v>-0.83313188595597121</v>
      </c>
      <c r="I155">
        <f t="shared" si="30"/>
        <v>-0.77957289230086668</v>
      </c>
      <c r="J155">
        <f t="shared" si="30"/>
        <v>-0.72546497808611643</v>
      </c>
      <c r="K155">
        <f t="shared" si="30"/>
        <v>-0.67062954633120408</v>
      </c>
      <c r="L155">
        <f t="shared" si="30"/>
        <v>-0.61497131073563172</v>
      </c>
      <c r="M155">
        <f t="shared" si="30"/>
        <v>-0.55850486134812671</v>
      </c>
      <c r="N155">
        <f t="shared" si="28"/>
        <v>-0.50128181361878554</v>
      </c>
      <c r="O155">
        <f t="shared" si="28"/>
        <v>-0.44339805139131599</v>
      </c>
      <c r="P155">
        <f t="shared" si="28"/>
        <v>-0.38495281456883074</v>
      </c>
      <c r="Q155">
        <f t="shared" si="28"/>
        <v>-0.3260828428774683</v>
      </c>
      <c r="R155">
        <f t="shared" si="28"/>
        <v>-0.26693943778490165</v>
      </c>
      <c r="S155">
        <f t="shared" si="26"/>
        <v>-0.2077029158041914</v>
      </c>
      <c r="T155">
        <f t="shared" si="26"/>
        <v>-0.14850163294977525</v>
      </c>
      <c r="U155">
        <f t="shared" si="26"/>
        <v>-8.933839705191278E-2</v>
      </c>
      <c r="V155">
        <f t="shared" si="21"/>
        <v>0</v>
      </c>
      <c r="W155">
        <f t="shared" si="19"/>
        <v>0</v>
      </c>
      <c r="Y155">
        <v>9.8000000000000007</v>
      </c>
      <c r="Z155">
        <f t="shared" si="22"/>
        <v>723.5367494426622</v>
      </c>
      <c r="AA155">
        <f t="shared" si="31"/>
        <v>728.02154150751414</v>
      </c>
      <c r="AB155">
        <f t="shared" si="31"/>
        <v>730.92832273931276</v>
      </c>
      <c r="AC155">
        <f t="shared" si="31"/>
        <v>730.62334336000083</v>
      </c>
      <c r="AD155">
        <f t="shared" si="31"/>
        <v>729.27478650598152</v>
      </c>
      <c r="AE155">
        <f t="shared" si="31"/>
        <v>727.76470326700894</v>
      </c>
      <c r="AF155">
        <f t="shared" si="31"/>
        <v>726.35535026129901</v>
      </c>
      <c r="AG155">
        <f t="shared" si="31"/>
        <v>725.08447769999714</v>
      </c>
      <c r="AH155">
        <f t="shared" si="31"/>
        <v>723.9325069904844</v>
      </c>
      <c r="AI155">
        <f t="shared" si="31"/>
        <v>722.87534495016769</v>
      </c>
      <c r="AJ155">
        <f t="shared" si="31"/>
        <v>721.90252012446808</v>
      </c>
      <c r="AK155">
        <f t="shared" si="31"/>
        <v>721.01135687009798</v>
      </c>
      <c r="AL155">
        <f t="shared" si="29"/>
        <v>720.20681962334572</v>
      </c>
      <c r="AM155">
        <f t="shared" si="29"/>
        <v>719.49306082975477</v>
      </c>
      <c r="AN155">
        <f t="shared" si="29"/>
        <v>718.87465427041809</v>
      </c>
      <c r="AO155">
        <f t="shared" si="29"/>
        <v>718.35022666231453</v>
      </c>
      <c r="AP155">
        <f t="shared" si="29"/>
        <v>717.91556579036592</v>
      </c>
      <c r="AQ155">
        <f t="shared" si="27"/>
        <v>717.56099931641472</v>
      </c>
      <c r="AR155">
        <f t="shared" si="27"/>
        <v>717.28158380299521</v>
      </c>
      <c r="AS155">
        <f t="shared" si="27"/>
        <v>717.08355939425235</v>
      </c>
      <c r="AT155">
        <f t="shared" si="23"/>
        <v>720.11505036118331</v>
      </c>
    </row>
    <row r="156" spans="1:46" x14ac:dyDescent="0.3">
      <c r="A156">
        <v>9.9</v>
      </c>
      <c r="B156">
        <f t="shared" si="20"/>
        <v>-1.0434469768229178</v>
      </c>
      <c r="C156">
        <f t="shared" si="30"/>
        <v>-1.0553098846768136</v>
      </c>
      <c r="D156">
        <f t="shared" si="30"/>
        <v>-1.0202431389171929</v>
      </c>
      <c r="E156">
        <f t="shared" si="30"/>
        <v>-0.97319024593011483</v>
      </c>
      <c r="F156">
        <f t="shared" si="30"/>
        <v>-0.92272457202674563</v>
      </c>
      <c r="G156">
        <f t="shared" si="30"/>
        <v>-0.87139532418598931</v>
      </c>
      <c r="H156">
        <f t="shared" si="30"/>
        <v>-0.81963604907905374</v>
      </c>
      <c r="I156">
        <f t="shared" si="30"/>
        <v>-0.76728174092183876</v>
      </c>
      <c r="J156">
        <f t="shared" si="30"/>
        <v>-0.71416104246334666</v>
      </c>
      <c r="K156">
        <f t="shared" si="30"/>
        <v>-0.66018528782092112</v>
      </c>
      <c r="L156">
        <f t="shared" si="30"/>
        <v>-0.60537539787140249</v>
      </c>
      <c r="M156">
        <f t="shared" si="30"/>
        <v>-0.54978363151540977</v>
      </c>
      <c r="N156">
        <f t="shared" si="28"/>
        <v>-0.4934978702531595</v>
      </c>
      <c r="O156">
        <f t="shared" si="28"/>
        <v>-0.43659147397677833</v>
      </c>
      <c r="P156">
        <f t="shared" si="28"/>
        <v>-0.37915399320169341</v>
      </c>
      <c r="Q156">
        <f t="shared" si="28"/>
        <v>-0.32126828751659997</v>
      </c>
      <c r="R156">
        <f t="shared" si="28"/>
        <v>-0.26305283913478467</v>
      </c>
      <c r="S156">
        <f t="shared" si="26"/>
        <v>-0.20464386999705711</v>
      </c>
      <c r="T156">
        <f t="shared" si="26"/>
        <v>-0.14620941468811119</v>
      </c>
      <c r="U156">
        <f t="shared" si="26"/>
        <v>-8.7869849568658578E-2</v>
      </c>
      <c r="V156">
        <f t="shared" si="21"/>
        <v>0</v>
      </c>
      <c r="W156">
        <f t="shared" si="19"/>
        <v>0</v>
      </c>
      <c r="Y156">
        <v>9.9</v>
      </c>
      <c r="Z156">
        <f t="shared" si="22"/>
        <v>723.5367494426622</v>
      </c>
      <c r="AA156">
        <f t="shared" si="31"/>
        <v>727.68701646061527</v>
      </c>
      <c r="AB156">
        <f t="shared" si="31"/>
        <v>727.17484971859767</v>
      </c>
      <c r="AC156">
        <f t="shared" si="31"/>
        <v>725.62649071218243</v>
      </c>
      <c r="AD156">
        <f t="shared" si="31"/>
        <v>723.92378634486909</v>
      </c>
      <c r="AE156">
        <f t="shared" si="31"/>
        <v>722.32782022043023</v>
      </c>
      <c r="AF156">
        <f t="shared" si="31"/>
        <v>720.87548904503785</v>
      </c>
      <c r="AG156">
        <f t="shared" si="31"/>
        <v>719.54657156843155</v>
      </c>
      <c r="AH156">
        <f t="shared" si="31"/>
        <v>718.31619480044139</v>
      </c>
      <c r="AI156">
        <f t="shared" si="31"/>
        <v>717.17319898343931</v>
      </c>
      <c r="AJ156">
        <f t="shared" si="31"/>
        <v>716.11424305609683</v>
      </c>
      <c r="AK156">
        <f t="shared" si="31"/>
        <v>715.14421059712356</v>
      </c>
      <c r="AL156">
        <f t="shared" si="29"/>
        <v>714.26806628892609</v>
      </c>
      <c r="AM156">
        <f t="shared" si="29"/>
        <v>713.49305512979197</v>
      </c>
      <c r="AN156">
        <f t="shared" si="29"/>
        <v>712.82269070889618</v>
      </c>
      <c r="AO156">
        <f t="shared" si="29"/>
        <v>712.2598603760581</v>
      </c>
      <c r="AP156">
        <f t="shared" si="29"/>
        <v>711.80130678404544</v>
      </c>
      <c r="AQ156">
        <f t="shared" si="27"/>
        <v>711.44125922857017</v>
      </c>
      <c r="AR156">
        <f t="shared" si="27"/>
        <v>711.16877333809759</v>
      </c>
      <c r="AS156">
        <f t="shared" si="27"/>
        <v>710.97804937599096</v>
      </c>
      <c r="AT156">
        <f t="shared" si="23"/>
        <v>713.95480129922032</v>
      </c>
    </row>
    <row r="157" spans="1:46" x14ac:dyDescent="0.3">
      <c r="A157">
        <v>10</v>
      </c>
      <c r="B157">
        <f t="shared" si="20"/>
        <v>-1.0686764191668892</v>
      </c>
      <c r="C157">
        <f t="shared" si="30"/>
        <v>-1.0487019344146298</v>
      </c>
      <c r="D157">
        <f t="shared" si="30"/>
        <v>-1.0037238989662447</v>
      </c>
      <c r="E157">
        <f t="shared" si="30"/>
        <v>-0.95528307914812138</v>
      </c>
      <c r="F157">
        <f t="shared" si="30"/>
        <v>-0.90591877117381137</v>
      </c>
      <c r="G157">
        <f t="shared" si="30"/>
        <v>-0.85606519010203574</v>
      </c>
      <c r="H157">
        <f t="shared" si="30"/>
        <v>-0.80556008815879365</v>
      </c>
      <c r="I157">
        <f t="shared" si="30"/>
        <v>-0.7542372452475169</v>
      </c>
      <c r="J157">
        <f t="shared" si="30"/>
        <v>-0.70201339840788712</v>
      </c>
      <c r="K157">
        <f t="shared" si="30"/>
        <v>-0.6489167994776287</v>
      </c>
      <c r="L157">
        <f t="shared" si="30"/>
        <v>-0.59500625702286625</v>
      </c>
      <c r="M157">
        <f t="shared" si="30"/>
        <v>-0.5403759184004997</v>
      </c>
      <c r="N157">
        <f t="shared" si="28"/>
        <v>-0.48509975983414599</v>
      </c>
      <c r="O157">
        <f t="shared" si="28"/>
        <v>-0.42925933131518257</v>
      </c>
      <c r="P157">
        <f t="shared" si="28"/>
        <v>-0.37291162721724935</v>
      </c>
      <c r="Q157">
        <f t="shared" si="28"/>
        <v>-0.31612795451208975</v>
      </c>
      <c r="R157">
        <f t="shared" si="28"/>
        <v>-0.25897609691149037</v>
      </c>
      <c r="S157">
        <f t="shared" si="26"/>
        <v>-0.20156224691954031</v>
      </c>
      <c r="T157">
        <f t="shared" si="26"/>
        <v>-0.14401450385438533</v>
      </c>
      <c r="U157">
        <f t="shared" si="26"/>
        <v>-8.649581900565792E-2</v>
      </c>
      <c r="V157">
        <f t="shared" si="21"/>
        <v>0</v>
      </c>
      <c r="W157">
        <f t="shared" si="19"/>
        <v>0</v>
      </c>
      <c r="Y157">
        <v>10</v>
      </c>
      <c r="Z157">
        <f t="shared" si="22"/>
        <v>723.5367494426622</v>
      </c>
      <c r="AA157">
        <f t="shared" si="31"/>
        <v>724.14948531108928</v>
      </c>
      <c r="AB157">
        <f t="shared" si="31"/>
        <v>722.38754198096592</v>
      </c>
      <c r="AC157">
        <f t="shared" si="31"/>
        <v>720.47955122822009</v>
      </c>
      <c r="AD157">
        <f t="shared" si="31"/>
        <v>718.68507046844741</v>
      </c>
      <c r="AE157">
        <f t="shared" si="31"/>
        <v>717.04030100938985</v>
      </c>
      <c r="AF157">
        <f t="shared" si="31"/>
        <v>715.52456833621966</v>
      </c>
      <c r="AG157">
        <f t="shared" si="31"/>
        <v>714.11243673401134</v>
      </c>
      <c r="AH157">
        <f t="shared" si="31"/>
        <v>712.79218443233412</v>
      </c>
      <c r="AI157">
        <f t="shared" si="31"/>
        <v>711.55970050506141</v>
      </c>
      <c r="AJ157">
        <f t="shared" si="31"/>
        <v>710.4191732213651</v>
      </c>
      <c r="AK157">
        <f t="shared" si="31"/>
        <v>709.37489552372631</v>
      </c>
      <c r="AL157">
        <f t="shared" si="29"/>
        <v>708.43402869510498</v>
      </c>
      <c r="AM157">
        <f t="shared" si="29"/>
        <v>707.60089864173472</v>
      </c>
      <c r="AN157">
        <f t="shared" si="29"/>
        <v>706.8810654075852</v>
      </c>
      <c r="AO157">
        <f t="shared" si="29"/>
        <v>706.27616120989978</v>
      </c>
      <c r="AP157">
        <f t="shared" si="29"/>
        <v>705.78751856299925</v>
      </c>
      <c r="AQ157">
        <f t="shared" si="27"/>
        <v>705.41061272775528</v>
      </c>
      <c r="AR157">
        <f t="shared" si="27"/>
        <v>705.13883471167151</v>
      </c>
      <c r="AS157">
        <f t="shared" si="27"/>
        <v>704.96068690216714</v>
      </c>
      <c r="AT157">
        <f t="shared" si="23"/>
        <v>707.89826825640534</v>
      </c>
    </row>
    <row r="158" spans="1:46" x14ac:dyDescent="0.3">
      <c r="A158">
        <v>10.1</v>
      </c>
      <c r="B158">
        <f t="shared" si="20"/>
        <v>-1.0609640015836634</v>
      </c>
      <c r="C158">
        <f t="shared" si="30"/>
        <v>-1.0300297689660878</v>
      </c>
      <c r="D158">
        <f t="shared" si="30"/>
        <v>-0.98374149264567667</v>
      </c>
      <c r="E158">
        <f t="shared" si="30"/>
        <v>-0.93646904249861229</v>
      </c>
      <c r="F158">
        <f t="shared" si="30"/>
        <v>-0.88864237949761926</v>
      </c>
      <c r="G158">
        <f t="shared" si="30"/>
        <v>-0.84010079830334083</v>
      </c>
      <c r="H158">
        <f t="shared" si="30"/>
        <v>-0.790681606162982</v>
      </c>
      <c r="I158">
        <f t="shared" si="30"/>
        <v>-0.74030509393646926</v>
      </c>
      <c r="J158">
        <f t="shared" si="30"/>
        <v>-0.68900474504408316</v>
      </c>
      <c r="K158">
        <f t="shared" si="30"/>
        <v>-0.63684469616553252</v>
      </c>
      <c r="L158">
        <f t="shared" si="30"/>
        <v>-0.58392635467222631</v>
      </c>
      <c r="M158">
        <f t="shared" si="30"/>
        <v>-0.53033021318639595</v>
      </c>
      <c r="N158">
        <f t="shared" si="28"/>
        <v>-0.47614408437677169</v>
      </c>
      <c r="O158">
        <f t="shared" si="28"/>
        <v>-0.42142559188979661</v>
      </c>
      <c r="P158">
        <f t="shared" si="28"/>
        <v>-0.36623806068611103</v>
      </c>
      <c r="Q158">
        <f t="shared" si="28"/>
        <v>-0.31062342596034948</v>
      </c>
      <c r="R158">
        <f t="shared" si="28"/>
        <v>-0.25464071418790613</v>
      </c>
      <c r="S158">
        <f t="shared" si="26"/>
        <v>-0.19834958446388551</v>
      </c>
      <c r="T158">
        <f t="shared" si="26"/>
        <v>-0.14185100442449614</v>
      </c>
      <c r="U158">
        <f t="shared" si="26"/>
        <v>-8.5270666599617406E-2</v>
      </c>
      <c r="V158">
        <f t="shared" si="21"/>
        <v>0</v>
      </c>
      <c r="W158">
        <f t="shared" si="19"/>
        <v>0</v>
      </c>
      <c r="Y158">
        <v>10.1</v>
      </c>
      <c r="Z158">
        <f t="shared" si="22"/>
        <v>723.5367494426622</v>
      </c>
      <c r="AA158">
        <f t="shared" si="31"/>
        <v>719.58541329892341</v>
      </c>
      <c r="AB158">
        <f t="shared" si="31"/>
        <v>717.45788625201556</v>
      </c>
      <c r="AC158">
        <f t="shared" si="31"/>
        <v>715.45164167707776</v>
      </c>
      <c r="AD158">
        <f t="shared" si="31"/>
        <v>713.60181505199887</v>
      </c>
      <c r="AE158">
        <f t="shared" si="31"/>
        <v>711.88740076079841</v>
      </c>
      <c r="AF158">
        <f t="shared" si="31"/>
        <v>710.28256634926618</v>
      </c>
      <c r="AG158">
        <f t="shared" si="31"/>
        <v>708.77521991127423</v>
      </c>
      <c r="AH158">
        <f t="shared" si="31"/>
        <v>707.36069827664653</v>
      </c>
      <c r="AI158">
        <f t="shared" si="31"/>
        <v>706.04262066974127</v>
      </c>
      <c r="AJ158">
        <f t="shared" si="31"/>
        <v>704.82450385826553</v>
      </c>
      <c r="AK158">
        <f t="shared" si="31"/>
        <v>703.71281115216902</v>
      </c>
      <c r="AL158">
        <f t="shared" si="29"/>
        <v>702.7111970693669</v>
      </c>
      <c r="AM158">
        <f t="shared" si="29"/>
        <v>701.82513942717992</v>
      </c>
      <c r="AN158">
        <f t="shared" si="29"/>
        <v>701.05708477768735</v>
      </c>
      <c r="AO158">
        <f t="shared" si="29"/>
        <v>700.41104031510235</v>
      </c>
      <c r="AP158">
        <f t="shared" si="29"/>
        <v>699.88737340088153</v>
      </c>
      <c r="AQ158">
        <f t="shared" si="27"/>
        <v>699.48658147138815</v>
      </c>
      <c r="AR158">
        <f t="shared" si="27"/>
        <v>699.20360411620982</v>
      </c>
      <c r="AS158">
        <f t="shared" si="27"/>
        <v>699.03155956238174</v>
      </c>
      <c r="AT158">
        <f t="shared" si="23"/>
        <v>701.93275327233107</v>
      </c>
    </row>
    <row r="159" spans="1:46" x14ac:dyDescent="0.3">
      <c r="A159">
        <v>10.199999999999999</v>
      </c>
      <c r="B159">
        <f t="shared" si="20"/>
        <v>-1.0258404442265003</v>
      </c>
      <c r="C159">
        <f t="shared" si="30"/>
        <v>-0.99249333323223454</v>
      </c>
      <c r="D159">
        <f t="shared" si="30"/>
        <v>-0.96279017263282363</v>
      </c>
      <c r="E159">
        <f t="shared" si="30"/>
        <v>-0.91712219858748112</v>
      </c>
      <c r="F159">
        <f t="shared" si="30"/>
        <v>-0.87067088452049213</v>
      </c>
      <c r="G159">
        <f t="shared" si="30"/>
        <v>-0.82327638267545755</v>
      </c>
      <c r="H159">
        <f t="shared" si="30"/>
        <v>-0.77486134092377701</v>
      </c>
      <c r="I159">
        <f t="shared" si="30"/>
        <v>-0.72546286813319316</v>
      </c>
      <c r="J159">
        <f t="shared" si="30"/>
        <v>-0.67514857784421867</v>
      </c>
      <c r="K159">
        <f t="shared" si="30"/>
        <v>-0.62402503471066073</v>
      </c>
      <c r="L159">
        <f t="shared" si="30"/>
        <v>-0.57217802269464235</v>
      </c>
      <c r="M159">
        <f t="shared" si="30"/>
        <v>-0.51970260777556943</v>
      </c>
      <c r="N159">
        <f t="shared" si="28"/>
        <v>-0.46666293928561492</v>
      </c>
      <c r="O159">
        <f t="shared" si="28"/>
        <v>-0.41312862051844945</v>
      </c>
      <c r="P159">
        <f t="shared" si="28"/>
        <v>-0.35914223256341593</v>
      </c>
      <c r="Q159">
        <f t="shared" si="28"/>
        <v>-0.30475483470390607</v>
      </c>
      <c r="R159">
        <f t="shared" si="28"/>
        <v>-0.25000024780382896</v>
      </c>
      <c r="S159">
        <f t="shared" si="26"/>
        <v>-0.19493227622272258</v>
      </c>
      <c r="T159">
        <f t="shared" si="26"/>
        <v>-0.13960803883434553</v>
      </c>
      <c r="U159">
        <f t="shared" si="26"/>
        <v>-8.4043469913461358E-2</v>
      </c>
      <c r="V159">
        <f t="shared" si="21"/>
        <v>0</v>
      </c>
      <c r="W159">
        <f t="shared" si="19"/>
        <v>0</v>
      </c>
      <c r="Y159">
        <v>10.199999999999999</v>
      </c>
      <c r="Z159">
        <f t="shared" si="22"/>
        <v>723.5367494426622</v>
      </c>
      <c r="AA159">
        <f t="shared" si="31"/>
        <v>716.48269682304488</v>
      </c>
      <c r="AB159">
        <f t="shared" si="31"/>
        <v>712.65451980490127</v>
      </c>
      <c r="AC159">
        <f t="shared" si="31"/>
        <v>710.58586549873655</v>
      </c>
      <c r="AD159">
        <f t="shared" si="31"/>
        <v>708.65955656631468</v>
      </c>
      <c r="AE159">
        <f t="shared" si="31"/>
        <v>706.84943380869413</v>
      </c>
      <c r="AF159">
        <f t="shared" si="31"/>
        <v>705.14315926867039</v>
      </c>
      <c r="AG159">
        <f t="shared" si="31"/>
        <v>703.53568388359577</v>
      </c>
      <c r="AH159">
        <f t="shared" si="31"/>
        <v>702.03024952879503</v>
      </c>
      <c r="AI159">
        <f t="shared" si="31"/>
        <v>700.62981421603115</v>
      </c>
      <c r="AJ159">
        <f t="shared" si="31"/>
        <v>699.34026952261559</v>
      </c>
      <c r="AK159">
        <f t="shared" si="31"/>
        <v>698.16449433573928</v>
      </c>
      <c r="AL159">
        <f t="shared" si="29"/>
        <v>697.10727031465876</v>
      </c>
      <c r="AM159">
        <f t="shared" si="29"/>
        <v>696.17037493555051</v>
      </c>
      <c r="AN159">
        <f t="shared" si="29"/>
        <v>695.35773509839782</v>
      </c>
      <c r="AO159">
        <f t="shared" si="29"/>
        <v>694.67053429280043</v>
      </c>
      <c r="AP159">
        <f t="shared" si="29"/>
        <v>694.11194626110535</v>
      </c>
      <c r="AQ159">
        <f t="shared" si="27"/>
        <v>693.68180490737006</v>
      </c>
      <c r="AR159">
        <f t="shared" si="27"/>
        <v>693.38035099585056</v>
      </c>
      <c r="AS159">
        <f t="shared" si="27"/>
        <v>693.19366225925353</v>
      </c>
      <c r="AT159">
        <f t="shared" si="23"/>
        <v>696.04912504251422</v>
      </c>
    </row>
    <row r="160" spans="1:46" x14ac:dyDescent="0.3">
      <c r="A160">
        <v>10.3</v>
      </c>
      <c r="B160">
        <f t="shared" si="20"/>
        <v>-0.97463474009241402</v>
      </c>
      <c r="C160">
        <f t="shared" si="30"/>
        <v>-0.94139153375100659</v>
      </c>
      <c r="D160">
        <f t="shared" si="30"/>
        <v>-0.92590378179906774</v>
      </c>
      <c r="E160">
        <f t="shared" si="30"/>
        <v>-0.89701457664249817</v>
      </c>
      <c r="F160">
        <f t="shared" si="30"/>
        <v>-0.85177634974085892</v>
      </c>
      <c r="G160">
        <f t="shared" si="30"/>
        <v>-0.80544934408563584</v>
      </c>
      <c r="H160">
        <f t="shared" si="30"/>
        <v>-0.75807361364776515</v>
      </c>
      <c r="I160">
        <f t="shared" si="30"/>
        <v>-0.70971905066589813</v>
      </c>
      <c r="J160">
        <f t="shared" si="30"/>
        <v>-0.66049576886619865</v>
      </c>
      <c r="K160">
        <f t="shared" si="30"/>
        <v>-0.61049299047283323</v>
      </c>
      <c r="L160">
        <f t="shared" si="30"/>
        <v>-0.55981093058491149</v>
      </c>
      <c r="M160">
        <f t="shared" si="30"/>
        <v>-0.50851903744170091</v>
      </c>
      <c r="N160">
        <f t="shared" si="28"/>
        <v>-0.45669418111855958</v>
      </c>
      <c r="O160">
        <f t="shared" si="28"/>
        <v>-0.40438548245009248</v>
      </c>
      <c r="P160">
        <f t="shared" si="28"/>
        <v>-0.3516502921161952</v>
      </c>
      <c r="Q160">
        <f t="shared" si="28"/>
        <v>-0.29852308824661755</v>
      </c>
      <c r="R160">
        <f t="shared" si="28"/>
        <v>-0.24504971711647677</v>
      </c>
      <c r="S160">
        <f t="shared" si="26"/>
        <v>-0.19126146434306412</v>
      </c>
      <c r="T160">
        <f t="shared" si="26"/>
        <v>-0.13712697952409028</v>
      </c>
      <c r="U160">
        <f t="shared" si="26"/>
        <v>-8.2631843025877227E-2</v>
      </c>
      <c r="V160">
        <f t="shared" si="21"/>
        <v>0</v>
      </c>
      <c r="W160">
        <f t="shared" si="19"/>
        <v>0</v>
      </c>
      <c r="Y160">
        <v>10.3</v>
      </c>
      <c r="Z160">
        <f t="shared" si="22"/>
        <v>723.5367494426622</v>
      </c>
      <c r="AA160">
        <f t="shared" si="31"/>
        <v>714.81779558763242</v>
      </c>
      <c r="AB160">
        <f t="shared" si="31"/>
        <v>709.61590852646009</v>
      </c>
      <c r="AC160">
        <f t="shared" si="31"/>
        <v>705.86796720381301</v>
      </c>
      <c r="AD160">
        <f t="shared" si="31"/>
        <v>703.83882017587985</v>
      </c>
      <c r="AE160">
        <f t="shared" si="31"/>
        <v>701.92043844796501</v>
      </c>
      <c r="AF160">
        <f t="shared" si="31"/>
        <v>700.10745721240346</v>
      </c>
      <c r="AG160">
        <f t="shared" si="31"/>
        <v>698.40286486260857</v>
      </c>
      <c r="AH160">
        <f t="shared" si="31"/>
        <v>696.80922672259408</v>
      </c>
      <c r="AI160">
        <f t="shared" si="31"/>
        <v>695.33205415944497</v>
      </c>
      <c r="AJ160">
        <f t="shared" si="31"/>
        <v>693.97366783484028</v>
      </c>
      <c r="AK160">
        <f t="shared" si="31"/>
        <v>692.73827963365852</v>
      </c>
      <c r="AL160">
        <f t="shared" si="29"/>
        <v>691.62689399204623</v>
      </c>
      <c r="AM160">
        <f t="shared" si="29"/>
        <v>690.64274390691264</v>
      </c>
      <c r="AN160">
        <f t="shared" si="29"/>
        <v>689.78634580126709</v>
      </c>
      <c r="AO160">
        <f t="shared" si="29"/>
        <v>689.06079457298472</v>
      </c>
      <c r="AP160">
        <f t="shared" si="29"/>
        <v>688.46674163037244</v>
      </c>
      <c r="AQ160">
        <f t="shared" si="27"/>
        <v>688.00710543911725</v>
      </c>
      <c r="AR160">
        <f t="shared" si="27"/>
        <v>687.67287303808007</v>
      </c>
      <c r="AS160">
        <f t="shared" si="27"/>
        <v>687.45682833868341</v>
      </c>
      <c r="AT160">
        <f t="shared" si="23"/>
        <v>690.25216148579523</v>
      </c>
    </row>
    <row r="161" spans="1:46" x14ac:dyDescent="0.3">
      <c r="A161">
        <v>10.4</v>
      </c>
      <c r="B161">
        <f t="shared" si="20"/>
        <v>-0.9155350748923381</v>
      </c>
      <c r="C161">
        <f t="shared" si="30"/>
        <v>-0.88278490724972292</v>
      </c>
      <c r="D161">
        <f t="shared" si="30"/>
        <v>-0.87565828720762728</v>
      </c>
      <c r="E161">
        <f t="shared" si="30"/>
        <v>-0.86058481396602937</v>
      </c>
      <c r="F161">
        <f t="shared" si="30"/>
        <v>-0.83181352039943701</v>
      </c>
      <c r="G161">
        <f t="shared" si="30"/>
        <v>-0.78659194307841551</v>
      </c>
      <c r="H161">
        <f t="shared" si="30"/>
        <v>-0.74032350344816766</v>
      </c>
      <c r="I161">
        <f t="shared" si="30"/>
        <v>-0.6931211824184107</v>
      </c>
      <c r="J161">
        <f t="shared" si="30"/>
        <v>-0.64507644119969199</v>
      </c>
      <c r="K161">
        <f t="shared" si="30"/>
        <v>-0.59629303531062983</v>
      </c>
      <c r="L161">
        <f t="shared" si="30"/>
        <v>-0.54684385843625849</v>
      </c>
      <c r="M161">
        <f t="shared" si="30"/>
        <v>-0.4968109427122111</v>
      </c>
      <c r="N161">
        <f t="shared" si="28"/>
        <v>-0.44624872076453082</v>
      </c>
      <c r="O161">
        <f t="shared" si="28"/>
        <v>-0.39522182134941491</v>
      </c>
      <c r="P161">
        <f t="shared" si="28"/>
        <v>-0.34377127169632615</v>
      </c>
      <c r="Q161">
        <f t="shared" si="28"/>
        <v>-0.29194921764651577</v>
      </c>
      <c r="R161">
        <f t="shared" si="28"/>
        <v>-0.23978760917814712</v>
      </c>
      <c r="S161">
        <f t="shared" si="26"/>
        <v>-0.18724714793571867</v>
      </c>
      <c r="T161">
        <f t="shared" si="26"/>
        <v>-0.13428746178348147</v>
      </c>
      <c r="U161">
        <f t="shared" si="26"/>
        <v>-8.096119863862862E-2</v>
      </c>
      <c r="V161">
        <f t="shared" si="21"/>
        <v>0</v>
      </c>
      <c r="W161">
        <f t="shared" si="19"/>
        <v>0</v>
      </c>
      <c r="Y161">
        <v>10.4</v>
      </c>
      <c r="Z161">
        <f t="shared" si="22"/>
        <v>723.5367494426622</v>
      </c>
      <c r="AA161">
        <f t="shared" si="31"/>
        <v>714.04291807938534</v>
      </c>
      <c r="AB161">
        <f t="shared" si="31"/>
        <v>708.0358249552504</v>
      </c>
      <c r="AC161">
        <f t="shared" si="31"/>
        <v>702.87364866650319</v>
      </c>
      <c r="AD161">
        <f t="shared" si="31"/>
        <v>699.1339355581589</v>
      </c>
      <c r="AE161">
        <f t="shared" si="31"/>
        <v>697.10174723544935</v>
      </c>
      <c r="AF161">
        <f t="shared" si="31"/>
        <v>695.18485184039002</v>
      </c>
      <c r="AG161">
        <f t="shared" si="31"/>
        <v>693.38549187940919</v>
      </c>
      <c r="AH161">
        <f t="shared" si="31"/>
        <v>691.70892215652168</v>
      </c>
      <c r="AI161">
        <f t="shared" si="31"/>
        <v>690.15707105959791</v>
      </c>
      <c r="AJ161">
        <f t="shared" si="31"/>
        <v>688.73377221198598</v>
      </c>
      <c r="AK161">
        <f t="shared" si="31"/>
        <v>687.43947450962196</v>
      </c>
      <c r="AL161">
        <f t="shared" si="29"/>
        <v>686.2768436192024</v>
      </c>
      <c r="AM161">
        <f t="shared" si="29"/>
        <v>685.24562520251652</v>
      </c>
      <c r="AN161">
        <f t="shared" si="29"/>
        <v>684.34822196694495</v>
      </c>
      <c r="AO161">
        <f t="shared" si="29"/>
        <v>683.58461974119075</v>
      </c>
      <c r="AP161">
        <f t="shared" si="29"/>
        <v>682.95765923643194</v>
      </c>
      <c r="AQ161">
        <f t="shared" si="27"/>
        <v>682.45914639499085</v>
      </c>
      <c r="AR161">
        <f t="shared" si="27"/>
        <v>682.08455629185335</v>
      </c>
      <c r="AS161">
        <f t="shared" si="27"/>
        <v>681.83359229525195</v>
      </c>
      <c r="AT161">
        <f t="shared" si="23"/>
        <v>684.5586500705117</v>
      </c>
    </row>
    <row r="162" spans="1:46" x14ac:dyDescent="0.3">
      <c r="A162">
        <v>10.5</v>
      </c>
      <c r="B162">
        <f t="shared" si="20"/>
        <v>-0.8530211831376513</v>
      </c>
      <c r="C162">
        <f t="shared" si="30"/>
        <v>-0.82057457719130777</v>
      </c>
      <c r="D162">
        <f t="shared" si="30"/>
        <v>-0.8175184096812298</v>
      </c>
      <c r="E162">
        <f t="shared" si="30"/>
        <v>-0.81049122759025538</v>
      </c>
      <c r="F162">
        <f t="shared" si="30"/>
        <v>-0.795425032292565</v>
      </c>
      <c r="G162">
        <f t="shared" si="30"/>
        <v>-0.76670653185214788</v>
      </c>
      <c r="H162">
        <f t="shared" si="30"/>
        <v>-0.72165641505782119</v>
      </c>
      <c r="I162">
        <f t="shared" si="30"/>
        <v>-0.6756959402466719</v>
      </c>
      <c r="J162">
        <f t="shared" si="30"/>
        <v>-0.62893172125813235</v>
      </c>
      <c r="K162">
        <f t="shared" si="30"/>
        <v>-0.58143889806588289</v>
      </c>
      <c r="L162">
        <f t="shared" si="30"/>
        <v>-0.53330305644234044</v>
      </c>
      <c r="M162">
        <f t="shared" si="30"/>
        <v>-0.48458208731826324</v>
      </c>
      <c r="N162">
        <f t="shared" si="28"/>
        <v>-0.4353457923869048</v>
      </c>
      <c r="O162">
        <f t="shared" si="28"/>
        <v>-0.38564051891248313</v>
      </c>
      <c r="P162">
        <f t="shared" si="28"/>
        <v>-0.33552569738789045</v>
      </c>
      <c r="Q162">
        <f t="shared" si="28"/>
        <v>-0.28503983242074349</v>
      </c>
      <c r="R162">
        <f t="shared" si="28"/>
        <v>-0.23414993638477877</v>
      </c>
      <c r="S162">
        <f t="shared" si="26"/>
        <v>-0.18281630642020019</v>
      </c>
      <c r="T162">
        <f t="shared" si="26"/>
        <v>-0.13108352473699622</v>
      </c>
      <c r="U162">
        <f t="shared" si="26"/>
        <v>-7.9035808085785059E-2</v>
      </c>
      <c r="V162">
        <f t="shared" si="21"/>
        <v>0</v>
      </c>
      <c r="W162">
        <f t="shared" si="19"/>
        <v>0</v>
      </c>
      <c r="Y162">
        <v>10.5</v>
      </c>
      <c r="Z162">
        <f t="shared" si="22"/>
        <v>723.5367494426622</v>
      </c>
      <c r="AA162">
        <f t="shared" si="31"/>
        <v>713.71318421038916</v>
      </c>
      <c r="AB162">
        <f t="shared" si="31"/>
        <v>707.3041512650658</v>
      </c>
      <c r="AC162">
        <f t="shared" si="31"/>
        <v>701.30549099665313</v>
      </c>
      <c r="AD162">
        <f t="shared" si="31"/>
        <v>696.14097749893449</v>
      </c>
      <c r="AE162">
        <f t="shared" si="31"/>
        <v>692.4030363548743</v>
      </c>
      <c r="AF162">
        <f t="shared" si="31"/>
        <v>690.38428760070849</v>
      </c>
      <c r="AG162">
        <f t="shared" si="31"/>
        <v>688.49520889350561</v>
      </c>
      <c r="AH162">
        <f t="shared" si="31"/>
        <v>686.73740607539003</v>
      </c>
      <c r="AI162">
        <f t="shared" si="31"/>
        <v>685.11445807848611</v>
      </c>
      <c r="AJ162">
        <f t="shared" si="31"/>
        <v>683.62642419718486</v>
      </c>
      <c r="AK162">
        <f t="shared" si="31"/>
        <v>682.27559432946657</v>
      </c>
      <c r="AL162">
        <f t="shared" si="29"/>
        <v>681.06116099340682</v>
      </c>
      <c r="AM162">
        <f t="shared" si="29"/>
        <v>679.98496146103116</v>
      </c>
      <c r="AN162">
        <f t="shared" si="29"/>
        <v>679.0462125202456</v>
      </c>
      <c r="AO162">
        <f t="shared" si="29"/>
        <v>678.24706397550892</v>
      </c>
      <c r="AP162">
        <f t="shared" si="29"/>
        <v>677.57865773481433</v>
      </c>
      <c r="AQ162">
        <f t="shared" si="27"/>
        <v>677.03639182667393</v>
      </c>
      <c r="AR162">
        <f t="shared" si="27"/>
        <v>676.62080098628769</v>
      </c>
      <c r="AS162">
        <f t="shared" si="27"/>
        <v>676.34029837930768</v>
      </c>
      <c r="AT162">
        <f t="shared" si="23"/>
        <v>678.98712940492658</v>
      </c>
    </row>
    <row r="163" spans="1:46" x14ac:dyDescent="0.3">
      <c r="A163">
        <v>10.6</v>
      </c>
      <c r="B163">
        <f t="shared" si="20"/>
        <v>-0.78913831691465208</v>
      </c>
      <c r="C163">
        <f t="shared" si="30"/>
        <v>-0.75679182474232265</v>
      </c>
      <c r="D163">
        <f t="shared" si="30"/>
        <v>-0.75546792193555412</v>
      </c>
      <c r="E163">
        <f t="shared" si="30"/>
        <v>-0.75240016439766311</v>
      </c>
      <c r="F163">
        <f t="shared" si="30"/>
        <v>-0.74541559208235886</v>
      </c>
      <c r="G163">
        <f t="shared" si="30"/>
        <v>-0.73051220317039767</v>
      </c>
      <c r="H163">
        <f t="shared" si="30"/>
        <v>-0.70209625339391646</v>
      </c>
      <c r="I163">
        <f t="shared" si="30"/>
        <v>-0.65748229874228836</v>
      </c>
      <c r="J163">
        <f t="shared" si="30"/>
        <v>-0.61207189184773136</v>
      </c>
      <c r="K163">
        <f t="shared" si="30"/>
        <v>-0.56595349048613086</v>
      </c>
      <c r="L163">
        <f t="shared" si="30"/>
        <v>-0.51918724516744819</v>
      </c>
      <c r="M163">
        <f t="shared" si="30"/>
        <v>-0.47184652243338238</v>
      </c>
      <c r="N163">
        <f t="shared" si="28"/>
        <v>-0.42398113600498821</v>
      </c>
      <c r="O163">
        <f t="shared" si="28"/>
        <v>-0.3756556953707012</v>
      </c>
      <c r="P163">
        <f t="shared" si="28"/>
        <v>-0.3269140295814667</v>
      </c>
      <c r="Q163">
        <f t="shared" si="28"/>
        <v>-0.27773044649556672</v>
      </c>
      <c r="R163">
        <f t="shared" si="28"/>
        <v>-0.22807180279974404</v>
      </c>
      <c r="S163">
        <f t="shared" si="26"/>
        <v>-0.17798899073551089</v>
      </c>
      <c r="T163">
        <f t="shared" si="26"/>
        <v>-0.12756678102347399</v>
      </c>
      <c r="U163">
        <f t="shared" si="26"/>
        <v>-7.6915869714766785E-2</v>
      </c>
      <c r="V163">
        <f t="shared" si="21"/>
        <v>0</v>
      </c>
      <c r="W163">
        <f t="shared" si="19"/>
        <v>0</v>
      </c>
      <c r="Y163">
        <v>10.6</v>
      </c>
      <c r="Z163">
        <f t="shared" si="22"/>
        <v>723.5367494426622</v>
      </c>
      <c r="AA163">
        <f t="shared" si="31"/>
        <v>713.57474223028078</v>
      </c>
      <c r="AB163">
        <f t="shared" si="31"/>
        <v>706.9851272703188</v>
      </c>
      <c r="AC163">
        <f t="shared" si="31"/>
        <v>700.57398010157658</v>
      </c>
      <c r="AD163">
        <f t="shared" si="31"/>
        <v>694.57799719919262</v>
      </c>
      <c r="AE163">
        <f t="shared" si="31"/>
        <v>689.42757024016464</v>
      </c>
      <c r="AF163">
        <f t="shared" si="31"/>
        <v>685.71768914959375</v>
      </c>
      <c r="AG163">
        <f t="shared" si="31"/>
        <v>683.74030083245452</v>
      </c>
      <c r="AH163">
        <f t="shared" si="31"/>
        <v>681.90462390307653</v>
      </c>
      <c r="AI163">
        <f t="shared" si="31"/>
        <v>680.21039773009045</v>
      </c>
      <c r="AJ163">
        <f t="shared" si="31"/>
        <v>678.65965999148511</v>
      </c>
      <c r="AK163">
        <f t="shared" si="31"/>
        <v>677.25121601650346</v>
      </c>
      <c r="AL163">
        <f t="shared" si="29"/>
        <v>675.98652926233967</v>
      </c>
      <c r="AM163">
        <f t="shared" si="29"/>
        <v>674.86426520802115</v>
      </c>
      <c r="AN163">
        <f t="shared" si="29"/>
        <v>673.88600967089121</v>
      </c>
      <c r="AO163">
        <f t="shared" si="29"/>
        <v>673.04213738972908</v>
      </c>
      <c r="AP163">
        <f t="shared" si="29"/>
        <v>672.32735645048808</v>
      </c>
      <c r="AQ163">
        <f t="shared" si="27"/>
        <v>671.74153785581336</v>
      </c>
      <c r="AR163">
        <f t="shared" si="27"/>
        <v>671.29302950582587</v>
      </c>
      <c r="AS163">
        <f t="shared" si="27"/>
        <v>670.9892259022904</v>
      </c>
      <c r="AT163">
        <f t="shared" si="23"/>
        <v>673.55481886132281</v>
      </c>
    </row>
    <row r="164" spans="1:46" x14ac:dyDescent="0.3">
      <c r="A164">
        <v>10.7</v>
      </c>
      <c r="B164">
        <f t="shared" si="20"/>
        <v>-0.72470134194340452</v>
      </c>
      <c r="C164">
        <f t="shared" si="30"/>
        <v>-0.69235169494642379</v>
      </c>
      <c r="D164">
        <f t="shared" si="30"/>
        <v>-0.6917363983149678</v>
      </c>
      <c r="E164">
        <f t="shared" si="30"/>
        <v>-0.69044056699839496</v>
      </c>
      <c r="F164">
        <f t="shared" si="30"/>
        <v>-0.68752555144101157</v>
      </c>
      <c r="G164">
        <f t="shared" si="30"/>
        <v>-0.68083408257312816</v>
      </c>
      <c r="H164">
        <f t="shared" si="30"/>
        <v>-0.66635875846673043</v>
      </c>
      <c r="I164">
        <f t="shared" si="30"/>
        <v>-0.63848776833225851</v>
      </c>
      <c r="J164">
        <f t="shared" si="30"/>
        <v>-0.59451771948858989</v>
      </c>
      <c r="K164">
        <f t="shared" si="30"/>
        <v>-0.54983209474722439</v>
      </c>
      <c r="L164">
        <f t="shared" si="30"/>
        <v>-0.50450714440866551</v>
      </c>
      <c r="M164">
        <f t="shared" si="30"/>
        <v>-0.4585949503018612</v>
      </c>
      <c r="N164">
        <f t="shared" si="28"/>
        <v>-0.41216369302633499</v>
      </c>
      <c r="O164">
        <f t="shared" si="28"/>
        <v>-0.36526067227505565</v>
      </c>
      <c r="P164">
        <f t="shared" si="28"/>
        <v>-0.31786538612832105</v>
      </c>
      <c r="Q164">
        <f t="shared" si="28"/>
        <v>-0.26995002056033379</v>
      </c>
      <c r="R164">
        <f t="shared" si="28"/>
        <v>-0.22157276144439547</v>
      </c>
      <c r="S164">
        <f t="shared" si="26"/>
        <v>-0.17282493473054747</v>
      </c>
      <c r="T164">
        <f t="shared" si="26"/>
        <v>-0.12382343004297702</v>
      </c>
      <c r="U164">
        <f t="shared" si="26"/>
        <v>-7.4655060492800351E-2</v>
      </c>
      <c r="V164">
        <f t="shared" si="21"/>
        <v>0</v>
      </c>
      <c r="W164">
        <f t="shared" si="19"/>
        <v>0</v>
      </c>
      <c r="Y164">
        <v>10.7</v>
      </c>
      <c r="Z164">
        <f t="shared" si="22"/>
        <v>723.5367494426622</v>
      </c>
      <c r="AA164">
        <f t="shared" si="31"/>
        <v>713.51049127631029</v>
      </c>
      <c r="AB164">
        <f t="shared" si="31"/>
        <v>706.84604875105595</v>
      </c>
      <c r="AC164">
        <f t="shared" si="31"/>
        <v>700.25896450748075</v>
      </c>
      <c r="AD164">
        <f t="shared" si="31"/>
        <v>693.86286992105579</v>
      </c>
      <c r="AE164">
        <f t="shared" si="31"/>
        <v>687.89576937795948</v>
      </c>
      <c r="AF164">
        <f t="shared" si="31"/>
        <v>682.7872769341925</v>
      </c>
      <c r="AG164">
        <f t="shared" si="31"/>
        <v>679.13099455480415</v>
      </c>
      <c r="AH164">
        <f t="shared" si="31"/>
        <v>677.21697429057986</v>
      </c>
      <c r="AI164">
        <f t="shared" si="31"/>
        <v>675.45327973287544</v>
      </c>
      <c r="AJ164">
        <f t="shared" si="31"/>
        <v>673.83839867307097</v>
      </c>
      <c r="AK164">
        <f t="shared" si="31"/>
        <v>672.37354429379639</v>
      </c>
      <c r="AL164">
        <f t="shared" si="29"/>
        <v>671.05699674111872</v>
      </c>
      <c r="AM164">
        <f t="shared" si="29"/>
        <v>669.8899695239927</v>
      </c>
      <c r="AN164">
        <f t="shared" si="29"/>
        <v>668.86228817396352</v>
      </c>
      <c r="AO164">
        <f t="shared" si="29"/>
        <v>667.96809802272696</v>
      </c>
      <c r="AP164">
        <f t="shared" si="29"/>
        <v>667.20650339051667</v>
      </c>
      <c r="AQ164">
        <f t="shared" si="27"/>
        <v>666.58516235672516</v>
      </c>
      <c r="AR164">
        <f t="shared" si="27"/>
        <v>666.11081674133334</v>
      </c>
      <c r="AS164">
        <f t="shared" si="27"/>
        <v>665.79201251730717</v>
      </c>
      <c r="AT164">
        <f t="shared" si="23"/>
        <v>668.27333820423985</v>
      </c>
    </row>
    <row r="165" spans="1:46" x14ac:dyDescent="0.3">
      <c r="A165">
        <v>10.8</v>
      </c>
      <c r="B165">
        <f t="shared" si="20"/>
        <v>-0.66001102562454883</v>
      </c>
      <c r="C165">
        <f t="shared" si="30"/>
        <v>-0.62765550445142726</v>
      </c>
      <c r="D165">
        <f t="shared" si="30"/>
        <v>-0.62738541760656552</v>
      </c>
      <c r="E165">
        <f t="shared" si="30"/>
        <v>-0.62691215809630452</v>
      </c>
      <c r="F165">
        <f t="shared" si="30"/>
        <v>-0.62590318033186598</v>
      </c>
      <c r="G165">
        <f t="shared" si="30"/>
        <v>-0.62340690852563252</v>
      </c>
      <c r="H165">
        <f t="shared" si="30"/>
        <v>-0.61725163584238052</v>
      </c>
      <c r="I165">
        <f t="shared" si="30"/>
        <v>-0.60341268964861783</v>
      </c>
      <c r="J165">
        <f t="shared" si="30"/>
        <v>-0.57626172129161457</v>
      </c>
      <c r="K165">
        <f t="shared" si="30"/>
        <v>-0.5330832920973978</v>
      </c>
      <c r="L165">
        <f t="shared" si="30"/>
        <v>-0.48925002287673419</v>
      </c>
      <c r="M165">
        <f t="shared" si="30"/>
        <v>-0.44483298470549054</v>
      </c>
      <c r="N165">
        <f t="shared" si="28"/>
        <v>-0.39988174982806507</v>
      </c>
      <c r="O165">
        <f t="shared" si="28"/>
        <v>-0.35437939965248483</v>
      </c>
      <c r="P165">
        <f t="shared" si="28"/>
        <v>-0.30830159627177139</v>
      </c>
      <c r="Q165">
        <f t="shared" si="28"/>
        <v>-0.26171171332193105</v>
      </c>
      <c r="R165">
        <f t="shared" si="28"/>
        <v>-0.21470640011356087</v>
      </c>
      <c r="S165">
        <f t="shared" si="26"/>
        <v>-0.16740982811496016</v>
      </c>
      <c r="T165">
        <f t="shared" si="26"/>
        <v>-0.11991526072479089</v>
      </c>
      <c r="U165">
        <f t="shared" si="26"/>
        <v>-7.2306305185035682E-2</v>
      </c>
      <c r="V165">
        <f t="shared" si="21"/>
        <v>0</v>
      </c>
      <c r="W165">
        <f t="shared" si="19"/>
        <v>0</v>
      </c>
      <c r="Y165">
        <v>10.8</v>
      </c>
      <c r="Z165">
        <f t="shared" si="22"/>
        <v>723.5367494426622</v>
      </c>
      <c r="AA165">
        <f t="shared" si="31"/>
        <v>713.47762669521251</v>
      </c>
      <c r="AB165">
        <f t="shared" si="31"/>
        <v>706.78537269702531</v>
      </c>
      <c r="AC165">
        <f t="shared" si="31"/>
        <v>700.13554698482915</v>
      </c>
      <c r="AD165">
        <f t="shared" si="31"/>
        <v>693.57794766546408</v>
      </c>
      <c r="AE165">
        <f t="shared" si="31"/>
        <v>687.22465998925509</v>
      </c>
      <c r="AF165">
        <f t="shared" si="31"/>
        <v>681.31189332996564</v>
      </c>
      <c r="AG165">
        <f t="shared" si="31"/>
        <v>676.26727314164464</v>
      </c>
      <c r="AH165">
        <f t="shared" si="31"/>
        <v>672.68312980821952</v>
      </c>
      <c r="AI165">
        <f t="shared" si="31"/>
        <v>670.84824064587701</v>
      </c>
      <c r="AJ165">
        <f t="shared" si="31"/>
        <v>669.17019936300017</v>
      </c>
      <c r="AK165">
        <f t="shared" si="31"/>
        <v>667.6469704041258</v>
      </c>
      <c r="AL165">
        <f t="shared" si="29"/>
        <v>666.27951850376917</v>
      </c>
      <c r="AM165">
        <f t="shared" si="29"/>
        <v>665.05728609753919</v>
      </c>
      <c r="AN165">
        <f t="shared" si="29"/>
        <v>663.97404761286236</v>
      </c>
      <c r="AO165">
        <f t="shared" si="29"/>
        <v>663.02835877662517</v>
      </c>
      <c r="AP165">
        <f t="shared" si="29"/>
        <v>662.22731511450377</v>
      </c>
      <c r="AQ165">
        <f t="shared" si="27"/>
        <v>661.57689157472282</v>
      </c>
      <c r="AR165">
        <f t="shared" si="27"/>
        <v>661.0849555734253</v>
      </c>
      <c r="AS165">
        <f t="shared" si="27"/>
        <v>660.75477423853704</v>
      </c>
      <c r="AT165">
        <f t="shared" si="23"/>
        <v>663.15152559712396</v>
      </c>
    </row>
    <row r="166" spans="1:46" x14ac:dyDescent="0.3">
      <c r="A166">
        <v>10.9</v>
      </c>
      <c r="B166">
        <f t="shared" si="20"/>
        <v>-0.59521215978781794</v>
      </c>
      <c r="C166">
        <f t="shared" si="30"/>
        <v>-0.56289534943816211</v>
      </c>
      <c r="D166">
        <f t="shared" si="30"/>
        <v>-0.56288832809084155</v>
      </c>
      <c r="E166">
        <f t="shared" ref="E166:P229" si="32">0.5*(D165+F165+9.81/$J$38*(AB165-AD165)-$B$37*$J$41/(2*$J$37)*(D165*ABS(D165)+F165*ABS(F165)))</f>
        <v>-0.56289680668352859</v>
      </c>
      <c r="F166">
        <f t="shared" si="32"/>
        <v>-0.5628391523874976</v>
      </c>
      <c r="G166">
        <f t="shared" si="32"/>
        <v>-0.56236058049471882</v>
      </c>
      <c r="H166">
        <f t="shared" si="32"/>
        <v>-0.56049211840541624</v>
      </c>
      <c r="I166">
        <f t="shared" si="32"/>
        <v>-0.55504882143797696</v>
      </c>
      <c r="J166">
        <f t="shared" si="32"/>
        <v>-0.54199457730285816</v>
      </c>
      <c r="K166">
        <f t="shared" si="32"/>
        <v>-0.51569159057877745</v>
      </c>
      <c r="L166">
        <f t="shared" si="32"/>
        <v>-0.47341935902936355</v>
      </c>
      <c r="M166">
        <f t="shared" si="32"/>
        <v>-0.43054548046059016</v>
      </c>
      <c r="N166">
        <f t="shared" si="28"/>
        <v>-0.38705594015526718</v>
      </c>
      <c r="O166">
        <f t="shared" si="28"/>
        <v>-0.34292867928579085</v>
      </c>
      <c r="P166">
        <f t="shared" si="28"/>
        <v>-0.29823065240130087</v>
      </c>
      <c r="Q166">
        <f t="shared" si="28"/>
        <v>-0.25306197810590336</v>
      </c>
      <c r="R166">
        <f t="shared" si="28"/>
        <v>-0.20755200151380129</v>
      </c>
      <c r="S166">
        <f t="shared" si="26"/>
        <v>-0.16179930407771501</v>
      </c>
      <c r="T166">
        <f t="shared" si="26"/>
        <v>-0.11589468563889087</v>
      </c>
      <c r="U166">
        <f t="shared" si="26"/>
        <v>-6.9891092402252275E-2</v>
      </c>
      <c r="V166">
        <f t="shared" si="21"/>
        <v>0</v>
      </c>
      <c r="W166">
        <f t="shared" si="19"/>
        <v>0</v>
      </c>
      <c r="Y166">
        <v>10.9</v>
      </c>
      <c r="Z166">
        <f t="shared" si="22"/>
        <v>723.5367494426622</v>
      </c>
      <c r="AA166">
        <f t="shared" si="31"/>
        <v>713.46492982577911</v>
      </c>
      <c r="AB166">
        <f t="shared" si="31"/>
        <v>706.76794195095977</v>
      </c>
      <c r="AC166">
        <f t="shared" ref="AC166:AN229" si="33">0.5*(AB165+AD165+$J$38/9.81*(D165-F165)-$B$37*$J$41/(19.62*$J$37)*(D165*ABS(D165)-F165*ABS(F165)))</f>
        <v>700.10460203104174</v>
      </c>
      <c r="AD166">
        <f t="shared" si="33"/>
        <v>693.4978735208972</v>
      </c>
      <c r="AE166">
        <f t="shared" si="33"/>
        <v>686.99514634204684</v>
      </c>
      <c r="AF166">
        <f t="shared" si="33"/>
        <v>680.70651251064101</v>
      </c>
      <c r="AG166">
        <f t="shared" si="33"/>
        <v>674.86653891235346</v>
      </c>
      <c r="AH166">
        <f t="shared" si="33"/>
        <v>669.90149096080108</v>
      </c>
      <c r="AI166">
        <f t="shared" si="33"/>
        <v>666.4031234630088</v>
      </c>
      <c r="AJ166">
        <f t="shared" si="33"/>
        <v>664.6596716909778</v>
      </c>
      <c r="AK166">
        <f t="shared" si="33"/>
        <v>663.07880435167931</v>
      </c>
      <c r="AL166">
        <f t="shared" si="29"/>
        <v>661.64965050194155</v>
      </c>
      <c r="AM166">
        <f t="shared" si="29"/>
        <v>660.36573730078896</v>
      </c>
      <c r="AN166">
        <f t="shared" si="29"/>
        <v>659.22523804131822</v>
      </c>
      <c r="AO166">
        <f t="shared" si="29"/>
        <v>658.23487755392671</v>
      </c>
      <c r="AP166">
        <f t="shared" si="29"/>
        <v>657.40008192076868</v>
      </c>
      <c r="AQ166">
        <f t="shared" si="27"/>
        <v>656.72815658918353</v>
      </c>
      <c r="AR166">
        <f t="shared" si="27"/>
        <v>656.22161375643168</v>
      </c>
      <c r="AS166">
        <f t="shared" si="27"/>
        <v>655.8841143201239</v>
      </c>
      <c r="AT166">
        <f t="shared" si="23"/>
        <v>658.19410668869023</v>
      </c>
    </row>
    <row r="167" spans="1:46" x14ac:dyDescent="0.3">
      <c r="A167">
        <v>11</v>
      </c>
      <c r="B167">
        <f t="shared" si="20"/>
        <v>-0.53041906420751783</v>
      </c>
      <c r="C167">
        <f t="shared" ref="C167:P230" si="34">0.5*(B166+D166+9.81/$J$38*(Z166-AB166)-$B$37*$J$41/(2*$J$37)*(B166*ABS(B166)+D166*ABS(D166)))</f>
        <v>-0.49821092303363596</v>
      </c>
      <c r="D167">
        <f t="shared" si="34"/>
        <v>-0.49845874554635838</v>
      </c>
      <c r="E167">
        <f t="shared" si="32"/>
        <v>-0.49886047089642138</v>
      </c>
      <c r="F167">
        <f t="shared" si="32"/>
        <v>-0.49939794105980634</v>
      </c>
      <c r="G167">
        <f t="shared" si="32"/>
        <v>-0.49996519210612395</v>
      </c>
      <c r="H167">
        <f t="shared" si="32"/>
        <v>-0.50019330342538049</v>
      </c>
      <c r="I167">
        <f t="shared" si="32"/>
        <v>-0.49910176080995411</v>
      </c>
      <c r="J167">
        <f t="shared" si="32"/>
        <v>-0.49449914454079391</v>
      </c>
      <c r="K167">
        <f t="shared" si="32"/>
        <v>-0.48234481308511096</v>
      </c>
      <c r="L167">
        <f t="shared" si="32"/>
        <v>-0.45699724841857187</v>
      </c>
      <c r="M167">
        <f t="shared" si="32"/>
        <v>-0.41565094746911252</v>
      </c>
      <c r="N167">
        <f t="shared" si="28"/>
        <v>-0.37359964182676975</v>
      </c>
      <c r="O167">
        <f t="shared" si="28"/>
        <v>-0.3309131878666946</v>
      </c>
      <c r="P167">
        <f t="shared" si="28"/>
        <v>-0.28769397610423642</v>
      </c>
      <c r="Q167">
        <f t="shared" si="28"/>
        <v>-0.24407491689904479</v>
      </c>
      <c r="R167">
        <f t="shared" si="28"/>
        <v>-0.20015805384045512</v>
      </c>
      <c r="S167">
        <f t="shared" si="26"/>
        <v>-0.15603936648014566</v>
      </c>
      <c r="T167">
        <f t="shared" si="26"/>
        <v>-0.11177704041720682</v>
      </c>
      <c r="U167">
        <f t="shared" si="26"/>
        <v>-6.7428688800794556E-2</v>
      </c>
      <c r="V167">
        <f t="shared" si="21"/>
        <v>0</v>
      </c>
      <c r="W167">
        <f t="shared" si="19"/>
        <v>0</v>
      </c>
      <c r="Y167">
        <v>11</v>
      </c>
      <c r="Z167">
        <f t="shared" si="22"/>
        <v>723.5367494426622</v>
      </c>
      <c r="AA167">
        <f t="shared" ref="AA167:AN230" si="35">0.5*(Z166+AB166+$J$38/9.81*(B166-D166)-$B$37*$J$41/(19.62*$J$37)*(B166*ABS(B166)-D166*ABS(D166)))</f>
        <v>713.47190299046997</v>
      </c>
      <c r="AB167">
        <f t="shared" si="35"/>
        <v>706.78484168729381</v>
      </c>
      <c r="AC167">
        <f t="shared" si="33"/>
        <v>700.13035120258303</v>
      </c>
      <c r="AD167">
        <f t="shared" si="33"/>
        <v>693.52199700249719</v>
      </c>
      <c r="AE167">
        <f t="shared" si="33"/>
        <v>686.98017603912285</v>
      </c>
      <c r="AF167">
        <f t="shared" si="33"/>
        <v>680.55072084626954</v>
      </c>
      <c r="AG167">
        <f t="shared" si="33"/>
        <v>674.3423564908735</v>
      </c>
      <c r="AH167">
        <f t="shared" si="33"/>
        <v>668.5887379041377</v>
      </c>
      <c r="AI167">
        <f t="shared" si="33"/>
        <v>663.71551094302583</v>
      </c>
      <c r="AJ167">
        <f t="shared" si="33"/>
        <v>660.31441018461942</v>
      </c>
      <c r="AK167">
        <f t="shared" si="33"/>
        <v>658.66482201801466</v>
      </c>
      <c r="AL167">
        <f t="shared" si="29"/>
        <v>657.16727100016578</v>
      </c>
      <c r="AM167">
        <f t="shared" si="29"/>
        <v>655.81961771545366</v>
      </c>
      <c r="AN167">
        <f t="shared" si="29"/>
        <v>654.62833988873524</v>
      </c>
      <c r="AO167">
        <f t="shared" si="29"/>
        <v>653.59848075467289</v>
      </c>
      <c r="AP167">
        <f t="shared" si="29"/>
        <v>652.73697554146838</v>
      </c>
      <c r="AQ167">
        <f t="shared" si="27"/>
        <v>652.04578950899463</v>
      </c>
      <c r="AR167">
        <f t="shared" si="27"/>
        <v>651.52803335738702</v>
      </c>
      <c r="AS167">
        <f t="shared" si="27"/>
        <v>651.18275465157308</v>
      </c>
      <c r="AT167">
        <f t="shared" si="23"/>
        <v>653.40562878559467</v>
      </c>
    </row>
    <row r="168" spans="1:46" x14ac:dyDescent="0.3">
      <c r="A168">
        <v>11.1</v>
      </c>
      <c r="B168">
        <f t="shared" si="20"/>
        <v>-0.46575625396562659</v>
      </c>
      <c r="C168">
        <f t="shared" si="34"/>
        <v>-0.43372319347800919</v>
      </c>
      <c r="D168">
        <f t="shared" si="34"/>
        <v>-0.43422959221134294</v>
      </c>
      <c r="E168">
        <f t="shared" si="32"/>
        <v>-0.43500049235273863</v>
      </c>
      <c r="F168">
        <f t="shared" si="32"/>
        <v>-0.43602649849709479</v>
      </c>
      <c r="G168">
        <f t="shared" si="32"/>
        <v>-0.43726935387570559</v>
      </c>
      <c r="H168">
        <f t="shared" si="32"/>
        <v>-0.43861089904243361</v>
      </c>
      <c r="I168">
        <f t="shared" si="32"/>
        <v>-0.43967492741853598</v>
      </c>
      <c r="J168">
        <f t="shared" si="32"/>
        <v>-0.43947631474182669</v>
      </c>
      <c r="K168">
        <f t="shared" si="32"/>
        <v>-0.43582257168899907</v>
      </c>
      <c r="L168">
        <f t="shared" si="32"/>
        <v>-0.42458853370965738</v>
      </c>
      <c r="M168">
        <f t="shared" si="32"/>
        <v>-0.40006001170447791</v>
      </c>
      <c r="N168">
        <f t="shared" si="28"/>
        <v>-0.35951540721617331</v>
      </c>
      <c r="O168">
        <f t="shared" si="28"/>
        <v>-0.31837091721752214</v>
      </c>
      <c r="P168">
        <f t="shared" si="28"/>
        <v>-0.27676233719731508</v>
      </c>
      <c r="Q168">
        <f t="shared" si="28"/>
        <v>-0.23479397427954343</v>
      </c>
      <c r="R168">
        <f t="shared" si="28"/>
        <v>-0.19256537866981024</v>
      </c>
      <c r="S168">
        <f t="shared" si="26"/>
        <v>-0.15013820998673955</v>
      </c>
      <c r="T168">
        <f t="shared" si="26"/>
        <v>-0.10757518765987376</v>
      </c>
      <c r="U168">
        <f t="shared" si="26"/>
        <v>-6.4913801729895748E-2</v>
      </c>
      <c r="V168">
        <f t="shared" si="21"/>
        <v>0</v>
      </c>
      <c r="W168">
        <f t="shared" si="19"/>
        <v>0</v>
      </c>
      <c r="Y168">
        <v>11.1</v>
      </c>
      <c r="Z168">
        <f t="shared" si="22"/>
        <v>723.5367494426622</v>
      </c>
      <c r="AA168">
        <f t="shared" si="35"/>
        <v>713.49925095085689</v>
      </c>
      <c r="AB168">
        <f t="shared" si="35"/>
        <v>706.83489562007071</v>
      </c>
      <c r="AC168">
        <f t="shared" si="33"/>
        <v>700.2022459943405</v>
      </c>
      <c r="AD168">
        <f t="shared" si="33"/>
        <v>693.6126955766465</v>
      </c>
      <c r="AE168">
        <f t="shared" si="33"/>
        <v>687.07770801390734</v>
      </c>
      <c r="AF168">
        <f t="shared" si="33"/>
        <v>680.61637842579512</v>
      </c>
      <c r="AG168">
        <f t="shared" si="33"/>
        <v>674.27370293951765</v>
      </c>
      <c r="AH168">
        <f t="shared" si="33"/>
        <v>668.15777791552102</v>
      </c>
      <c r="AI168">
        <f t="shared" si="33"/>
        <v>662.50193527467184</v>
      </c>
      <c r="AJ168">
        <f t="shared" si="33"/>
        <v>657.72290312482733</v>
      </c>
      <c r="AK168">
        <f t="shared" si="33"/>
        <v>654.40518731952557</v>
      </c>
      <c r="AL168">
        <f t="shared" si="29"/>
        <v>652.8368948471342</v>
      </c>
      <c r="AM168">
        <f t="shared" si="29"/>
        <v>651.43176339581566</v>
      </c>
      <c r="AN168">
        <f t="shared" si="29"/>
        <v>650.19452291162702</v>
      </c>
      <c r="AO168">
        <f t="shared" si="29"/>
        <v>649.1318618375127</v>
      </c>
      <c r="AP168">
        <f t="shared" si="29"/>
        <v>648.24536447336823</v>
      </c>
      <c r="AQ168">
        <f t="shared" si="27"/>
        <v>647.53777370677324</v>
      </c>
      <c r="AR168">
        <f t="shared" si="27"/>
        <v>647.0076013684195</v>
      </c>
      <c r="AS168">
        <f t="shared" si="27"/>
        <v>646.65579265464851</v>
      </c>
      <c r="AT168">
        <f t="shared" si="23"/>
        <v>648.78872485557474</v>
      </c>
    </row>
    <row r="169" spans="1:46" x14ac:dyDescent="0.3">
      <c r="A169">
        <v>11.2</v>
      </c>
      <c r="B169">
        <f t="shared" si="20"/>
        <v>-0.40134980309112239</v>
      </c>
      <c r="C169">
        <f t="shared" si="34"/>
        <v>-0.36955516204030459</v>
      </c>
      <c r="D169">
        <f t="shared" si="34"/>
        <v>-0.37030583156500668</v>
      </c>
      <c r="E169">
        <f t="shared" si="32"/>
        <v>-0.3714313581666035</v>
      </c>
      <c r="F169">
        <f t="shared" si="32"/>
        <v>-0.37290734956951566</v>
      </c>
      <c r="G169">
        <f t="shared" si="32"/>
        <v>-0.37470709672852043</v>
      </c>
      <c r="H169">
        <f t="shared" si="32"/>
        <v>-0.3767847282302268</v>
      </c>
      <c r="I169">
        <f t="shared" si="32"/>
        <v>-0.37901688431830993</v>
      </c>
      <c r="J169">
        <f t="shared" si="32"/>
        <v>-0.38102556315888192</v>
      </c>
      <c r="K169">
        <f t="shared" si="32"/>
        <v>-0.38174106820528619</v>
      </c>
      <c r="L169">
        <f t="shared" si="32"/>
        <v>-0.37890059390237185</v>
      </c>
      <c r="M169">
        <f t="shared" si="32"/>
        <v>-0.36846327679457103</v>
      </c>
      <c r="N169">
        <f t="shared" si="28"/>
        <v>-0.34483846902321774</v>
      </c>
      <c r="O169">
        <f t="shared" si="28"/>
        <v>-0.3053704943509235</v>
      </c>
      <c r="P169">
        <f t="shared" si="28"/>
        <v>-0.26547573715408029</v>
      </c>
      <c r="Q169">
        <f t="shared" si="28"/>
        <v>-0.22525663790454203</v>
      </c>
      <c r="R169">
        <f t="shared" si="28"/>
        <v>-0.18477713180412117</v>
      </c>
      <c r="S169">
        <f t="shared" si="26"/>
        <v>-0.14410352089052236</v>
      </c>
      <c r="T169">
        <f t="shared" si="26"/>
        <v>-0.10327669805794452</v>
      </c>
      <c r="U169">
        <f t="shared" si="26"/>
        <v>-6.2349234971696997E-2</v>
      </c>
      <c r="V169">
        <f t="shared" si="21"/>
        <v>0</v>
      </c>
      <c r="W169">
        <f t="shared" si="19"/>
        <v>0</v>
      </c>
      <c r="Y169">
        <v>11.2</v>
      </c>
      <c r="Z169">
        <f t="shared" si="22"/>
        <v>723.5367494426622</v>
      </c>
      <c r="AA169">
        <f t="shared" si="35"/>
        <v>713.54682263399172</v>
      </c>
      <c r="AB169">
        <f t="shared" si="35"/>
        <v>706.9171523557427</v>
      </c>
      <c r="AC169">
        <f t="shared" si="33"/>
        <v>700.31721269695072</v>
      </c>
      <c r="AD169">
        <f t="shared" si="33"/>
        <v>693.75792998921429</v>
      </c>
      <c r="AE169">
        <f t="shared" si="33"/>
        <v>687.24889414707661</v>
      </c>
      <c r="AF169">
        <f t="shared" si="33"/>
        <v>680.80076581053174</v>
      </c>
      <c r="AG169">
        <f t="shared" si="33"/>
        <v>674.4320691776918</v>
      </c>
      <c r="AH169">
        <f t="shared" si="33"/>
        <v>668.18754383578914</v>
      </c>
      <c r="AI169">
        <f t="shared" si="33"/>
        <v>662.16635841293453</v>
      </c>
      <c r="AJ169">
        <f t="shared" si="33"/>
        <v>656.59434655343807</v>
      </c>
      <c r="AK169">
        <f t="shared" si="33"/>
        <v>651.89689396828874</v>
      </c>
      <c r="AL169">
        <f t="shared" si="29"/>
        <v>648.67164349182588</v>
      </c>
      <c r="AM169">
        <f t="shared" si="29"/>
        <v>647.21356311657144</v>
      </c>
      <c r="AN169">
        <f t="shared" si="29"/>
        <v>645.93683534386753</v>
      </c>
      <c r="AO169">
        <f t="shared" si="29"/>
        <v>644.84273298821245</v>
      </c>
      <c r="AP169">
        <f t="shared" si="29"/>
        <v>643.93375456872639</v>
      </c>
      <c r="AQ169">
        <f t="shared" si="27"/>
        <v>643.2080334028592</v>
      </c>
      <c r="AR169">
        <f t="shared" si="27"/>
        <v>642.6661570115416</v>
      </c>
      <c r="AS169">
        <f t="shared" si="27"/>
        <v>642.3055696115747</v>
      </c>
      <c r="AT169">
        <f t="shared" si="23"/>
        <v>644.3475352464792</v>
      </c>
    </row>
    <row r="170" spans="1:46" x14ac:dyDescent="0.3">
      <c r="A170">
        <v>11.3</v>
      </c>
      <c r="B170">
        <f t="shared" si="20"/>
        <v>-0.33732350314681331</v>
      </c>
      <c r="C170">
        <f t="shared" si="34"/>
        <v>-0.30581775707356007</v>
      </c>
      <c r="D170">
        <f t="shared" si="34"/>
        <v>-0.30679214369286106</v>
      </c>
      <c r="E170">
        <f t="shared" si="32"/>
        <v>-0.30824345997282349</v>
      </c>
      <c r="F170">
        <f t="shared" si="32"/>
        <v>-0.3101425839736055</v>
      </c>
      <c r="G170">
        <f t="shared" si="32"/>
        <v>-0.31245312018955096</v>
      </c>
      <c r="H170">
        <f t="shared" si="32"/>
        <v>-0.31514302966542024</v>
      </c>
      <c r="I170">
        <f t="shared" si="32"/>
        <v>-0.31816435046312819</v>
      </c>
      <c r="J170">
        <f t="shared" si="32"/>
        <v>-0.32130863210078636</v>
      </c>
      <c r="K170">
        <f t="shared" si="32"/>
        <v>-0.32412692296081419</v>
      </c>
      <c r="L170">
        <f t="shared" si="32"/>
        <v>-0.32563378824270983</v>
      </c>
      <c r="M170">
        <f t="shared" si="32"/>
        <v>-0.32369200510146567</v>
      </c>
      <c r="N170">
        <f t="shared" si="28"/>
        <v>-0.31432695485334367</v>
      </c>
      <c r="O170">
        <f t="shared" si="28"/>
        <v>-0.29194914697023427</v>
      </c>
      <c r="P170">
        <f t="shared" si="28"/>
        <v>-0.25386951884419223</v>
      </c>
      <c r="Q170">
        <f t="shared" si="28"/>
        <v>-0.215462625713157</v>
      </c>
      <c r="R170">
        <f t="shared" si="28"/>
        <v>-0.17679767243608477</v>
      </c>
      <c r="S170">
        <f t="shared" si="26"/>
        <v>-0.13791783615504938</v>
      </c>
      <c r="T170">
        <f t="shared" si="26"/>
        <v>-9.8879202075015896E-2</v>
      </c>
      <c r="U170">
        <f t="shared" si="26"/>
        <v>-5.9720604418857626E-2</v>
      </c>
      <c r="V170">
        <f t="shared" si="21"/>
        <v>0</v>
      </c>
      <c r="W170">
        <f t="shared" si="19"/>
        <v>0</v>
      </c>
      <c r="Y170">
        <v>11.3</v>
      </c>
      <c r="Z170">
        <f t="shared" si="22"/>
        <v>723.5367494426622</v>
      </c>
      <c r="AA170">
        <f t="shared" si="35"/>
        <v>713.61304485427729</v>
      </c>
      <c r="AB170">
        <f t="shared" si="35"/>
        <v>707.0295568711656</v>
      </c>
      <c r="AC170">
        <f t="shared" si="33"/>
        <v>700.47278822680869</v>
      </c>
      <c r="AD170">
        <f t="shared" si="33"/>
        <v>693.95335168238535</v>
      </c>
      <c r="AE170">
        <f t="shared" si="33"/>
        <v>687.48092407173851</v>
      </c>
      <c r="AF170">
        <f t="shared" si="33"/>
        <v>681.0645377987239</v>
      </c>
      <c r="AG170">
        <f t="shared" si="33"/>
        <v>674.71462626563675</v>
      </c>
      <c r="AH170">
        <f t="shared" si="33"/>
        <v>668.44083797078724</v>
      </c>
      <c r="AI170">
        <f t="shared" si="33"/>
        <v>662.28047283610397</v>
      </c>
      <c r="AJ170">
        <f t="shared" si="33"/>
        <v>656.3413437609604</v>
      </c>
      <c r="AK170">
        <f t="shared" si="33"/>
        <v>650.8621819439395</v>
      </c>
      <c r="AL170">
        <f t="shared" si="29"/>
        <v>646.2751769310164</v>
      </c>
      <c r="AM170">
        <f t="shared" si="29"/>
        <v>643.17834963797509</v>
      </c>
      <c r="AN170">
        <f t="shared" si="29"/>
        <v>641.86320880158667</v>
      </c>
      <c r="AO170">
        <f t="shared" si="29"/>
        <v>640.73995572677052</v>
      </c>
      <c r="AP170">
        <f t="shared" si="29"/>
        <v>639.80641472499985</v>
      </c>
      <c r="AQ170">
        <f t="shared" si="27"/>
        <v>639.06293089957433</v>
      </c>
      <c r="AR170">
        <f t="shared" si="27"/>
        <v>638.50657920737979</v>
      </c>
      <c r="AS170">
        <f t="shared" si="27"/>
        <v>638.13772147929342</v>
      </c>
      <c r="AT170">
        <f t="shared" si="23"/>
        <v>640.08515501100521</v>
      </c>
    </row>
    <row r="171" spans="1:46" x14ac:dyDescent="0.3">
      <c r="A171">
        <v>11.4</v>
      </c>
      <c r="B171">
        <f t="shared" si="20"/>
        <v>-0.27378717013754622</v>
      </c>
      <c r="C171">
        <f t="shared" si="34"/>
        <v>-0.24261535267630763</v>
      </c>
      <c r="D171">
        <f t="shared" si="34"/>
        <v>-0.24378494232484668</v>
      </c>
      <c r="E171">
        <f t="shared" si="32"/>
        <v>-0.24552917897055726</v>
      </c>
      <c r="F171">
        <f t="shared" si="32"/>
        <v>-0.2478149878966657</v>
      </c>
      <c r="G171">
        <f t="shared" si="32"/>
        <v>-0.25060419750639445</v>
      </c>
      <c r="H171">
        <f t="shared" si="32"/>
        <v>-0.25385827987873077</v>
      </c>
      <c r="I171">
        <f t="shared" si="32"/>
        <v>-0.257459995675486</v>
      </c>
      <c r="J171">
        <f t="shared" si="32"/>
        <v>-0.26129017834786961</v>
      </c>
      <c r="K171">
        <f t="shared" si="32"/>
        <v>-0.2652241731219685</v>
      </c>
      <c r="L171">
        <f t="shared" si="32"/>
        <v>-0.26893804628012896</v>
      </c>
      <c r="M171">
        <f t="shared" si="32"/>
        <v>-0.27151257672428114</v>
      </c>
      <c r="N171">
        <f t="shared" si="28"/>
        <v>-0.2708134503663997</v>
      </c>
      <c r="O171">
        <f t="shared" si="28"/>
        <v>-0.26283294648956695</v>
      </c>
      <c r="P171">
        <f t="shared" si="28"/>
        <v>-0.24194063210355196</v>
      </c>
      <c r="Q171">
        <f t="shared" si="28"/>
        <v>-0.20541415958999434</v>
      </c>
      <c r="R171">
        <f t="shared" si="28"/>
        <v>-0.16860610535530471</v>
      </c>
      <c r="S171">
        <f t="shared" si="26"/>
        <v>-0.13157546264871098</v>
      </c>
      <c r="T171">
        <f t="shared" si="26"/>
        <v>-9.4363283552916899E-2</v>
      </c>
      <c r="U171">
        <f t="shared" si="26"/>
        <v>-5.7027764037795019E-2</v>
      </c>
      <c r="V171">
        <f t="shared" si="21"/>
        <v>0</v>
      </c>
      <c r="W171">
        <f t="shared" si="19"/>
        <v>0</v>
      </c>
      <c r="Y171">
        <v>11.4</v>
      </c>
      <c r="Z171">
        <f t="shared" si="22"/>
        <v>723.5367494426622</v>
      </c>
      <c r="AA171">
        <f t="shared" si="35"/>
        <v>713.69589653824278</v>
      </c>
      <c r="AB171">
        <f t="shared" si="35"/>
        <v>707.16902337360352</v>
      </c>
      <c r="AC171">
        <f t="shared" si="33"/>
        <v>700.66563612426296</v>
      </c>
      <c r="AD171">
        <f t="shared" si="33"/>
        <v>694.19570690642263</v>
      </c>
      <c r="AE171">
        <f t="shared" si="33"/>
        <v>687.76890665349902</v>
      </c>
      <c r="AF171">
        <f t="shared" si="33"/>
        <v>681.39468917076636</v>
      </c>
      <c r="AG171">
        <f t="shared" si="33"/>
        <v>675.07322367132792</v>
      </c>
      <c r="AH171">
        <f t="shared" si="33"/>
        <v>668.80753026711318</v>
      </c>
      <c r="AI171">
        <f t="shared" si="33"/>
        <v>662.61594599268221</v>
      </c>
      <c r="AJ171">
        <f t="shared" si="33"/>
        <v>656.54871699003706</v>
      </c>
      <c r="AK171">
        <f t="shared" si="33"/>
        <v>650.72044354063587</v>
      </c>
      <c r="AL171">
        <f t="shared" si="29"/>
        <v>645.37002605685086</v>
      </c>
      <c r="AM171">
        <f t="shared" si="29"/>
        <v>640.92614678352663</v>
      </c>
      <c r="AN171">
        <f t="shared" si="29"/>
        <v>637.98279037731709</v>
      </c>
      <c r="AO171">
        <f t="shared" si="29"/>
        <v>636.82801953873957</v>
      </c>
      <c r="AP171">
        <f t="shared" si="29"/>
        <v>635.87006365322804</v>
      </c>
      <c r="AQ171">
        <f t="shared" si="27"/>
        <v>635.10569029462067</v>
      </c>
      <c r="AR171">
        <f t="shared" si="27"/>
        <v>634.53502715224613</v>
      </c>
      <c r="AS171">
        <f t="shared" si="27"/>
        <v>634.15535843143607</v>
      </c>
      <c r="AT171">
        <f t="shared" si="23"/>
        <v>636.00669745157256</v>
      </c>
    </row>
    <row r="172" spans="1:46" x14ac:dyDescent="0.3">
      <c r="A172">
        <v>11.5</v>
      </c>
      <c r="B172">
        <f t="shared" si="20"/>
        <v>-0.21083824004396723</v>
      </c>
      <c r="C172">
        <f t="shared" si="34"/>
        <v>-0.18003628316707521</v>
      </c>
      <c r="D172">
        <f t="shared" si="34"/>
        <v>-0.18137634353846438</v>
      </c>
      <c r="E172">
        <f t="shared" si="32"/>
        <v>-0.18337736787866021</v>
      </c>
      <c r="F172">
        <f t="shared" si="32"/>
        <v>-0.18601171209456349</v>
      </c>
      <c r="G172">
        <f t="shared" si="32"/>
        <v>-0.1892410888488992</v>
      </c>
      <c r="H172">
        <f t="shared" si="32"/>
        <v>-0.19294211945797696</v>
      </c>
      <c r="I172">
        <f t="shared" si="32"/>
        <v>-0.19700503794048438</v>
      </c>
      <c r="J172">
        <f t="shared" si="32"/>
        <v>-0.201396296703927</v>
      </c>
      <c r="K172">
        <f t="shared" si="32"/>
        <v>-0.20612151517478108</v>
      </c>
      <c r="L172">
        <f t="shared" si="32"/>
        <v>-0.21112183791130851</v>
      </c>
      <c r="M172">
        <f t="shared" si="32"/>
        <v>-0.21607575061359835</v>
      </c>
      <c r="N172">
        <f t="shared" si="28"/>
        <v>-0.22003093031940671</v>
      </c>
      <c r="O172">
        <f t="shared" si="28"/>
        <v>-0.22081361531507368</v>
      </c>
      <c r="P172">
        <f t="shared" si="28"/>
        <v>-0.21438304115456405</v>
      </c>
      <c r="Q172">
        <f t="shared" si="28"/>
        <v>-0.19508758233146412</v>
      </c>
      <c r="R172">
        <f t="shared" si="28"/>
        <v>-0.16019460388833598</v>
      </c>
      <c r="S172">
        <f t="shared" si="26"/>
        <v>-0.12505355376334193</v>
      </c>
      <c r="T172">
        <f t="shared" si="26"/>
        <v>-8.9725473540321579E-2</v>
      </c>
      <c r="U172">
        <f t="shared" si="26"/>
        <v>-5.4255976545603234E-2</v>
      </c>
      <c r="V172">
        <f t="shared" si="21"/>
        <v>0</v>
      </c>
      <c r="W172">
        <f t="shared" si="19"/>
        <v>0</v>
      </c>
      <c r="Y172">
        <v>11.5</v>
      </c>
      <c r="Z172">
        <f t="shared" si="22"/>
        <v>723.5367494426622</v>
      </c>
      <c r="AA172">
        <f t="shared" si="35"/>
        <v>713.79313803588036</v>
      </c>
      <c r="AB172">
        <f t="shared" si="35"/>
        <v>707.33224961197561</v>
      </c>
      <c r="AC172">
        <f t="shared" si="33"/>
        <v>700.89187815204355</v>
      </c>
      <c r="AD172">
        <f t="shared" si="33"/>
        <v>694.48111019610371</v>
      </c>
      <c r="AE172">
        <f t="shared" si="33"/>
        <v>688.10937520500227</v>
      </c>
      <c r="AF172">
        <f t="shared" si="33"/>
        <v>681.77748269784524</v>
      </c>
      <c r="AG172">
        <f t="shared" si="33"/>
        <v>675.48747741232773</v>
      </c>
      <c r="AH172">
        <f t="shared" si="33"/>
        <v>669.24822696062495</v>
      </c>
      <c r="AI172">
        <f t="shared" si="33"/>
        <v>663.07571908529644</v>
      </c>
      <c r="AJ172">
        <f t="shared" si="33"/>
        <v>656.99511472852225</v>
      </c>
      <c r="AK172">
        <f t="shared" si="33"/>
        <v>651.0568695642902</v>
      </c>
      <c r="AL172">
        <f t="shared" si="29"/>
        <v>645.37206070437833</v>
      </c>
      <c r="AM172">
        <f t="shared" si="29"/>
        <v>640.1753753039136</v>
      </c>
      <c r="AN172">
        <f t="shared" si="29"/>
        <v>635.89200943401806</v>
      </c>
      <c r="AO172">
        <f t="shared" si="29"/>
        <v>633.11392960235639</v>
      </c>
      <c r="AP172">
        <f t="shared" si="29"/>
        <v>632.12814666137831</v>
      </c>
      <c r="AQ172">
        <f t="shared" si="27"/>
        <v>631.34282743439326</v>
      </c>
      <c r="AR172">
        <f t="shared" si="27"/>
        <v>630.75495636314531</v>
      </c>
      <c r="AS172">
        <f t="shared" si="27"/>
        <v>630.3651261200547</v>
      </c>
      <c r="AT172">
        <f t="shared" si="23"/>
        <v>632.11628189819714</v>
      </c>
    </row>
    <row r="173" spans="1:46" x14ac:dyDescent="0.3">
      <c r="A173">
        <v>11.6</v>
      </c>
      <c r="B173">
        <f t="shared" si="20"/>
        <v>-0.14855892285182656</v>
      </c>
      <c r="C173">
        <f t="shared" si="34"/>
        <v>-0.11815953565071356</v>
      </c>
      <c r="D173">
        <f t="shared" si="34"/>
        <v>-0.11964715607192823</v>
      </c>
      <c r="E173">
        <f t="shared" si="32"/>
        <v>-0.12187494217325927</v>
      </c>
      <c r="F173">
        <f t="shared" si="32"/>
        <v>-0.12481962159992892</v>
      </c>
      <c r="G173">
        <f t="shared" si="32"/>
        <v>-0.12836589174971846</v>
      </c>
      <c r="H173">
        <f t="shared" si="32"/>
        <v>-0.13240422529979787</v>
      </c>
      <c r="I173">
        <f t="shared" si="32"/>
        <v>-0.13689492128061004</v>
      </c>
      <c r="J173">
        <f t="shared" si="32"/>
        <v>-0.14185296240237327</v>
      </c>
      <c r="K173">
        <f t="shared" si="32"/>
        <v>-0.14731050491270928</v>
      </c>
      <c r="L173">
        <f t="shared" si="32"/>
        <v>-0.15327538747721411</v>
      </c>
      <c r="M173">
        <f t="shared" si="32"/>
        <v>-0.15965530745444062</v>
      </c>
      <c r="N173">
        <f t="shared" si="28"/>
        <v>-0.16608889886314784</v>
      </c>
      <c r="O173">
        <f t="shared" si="28"/>
        <v>-0.17159081536441201</v>
      </c>
      <c r="P173">
        <f t="shared" si="28"/>
        <v>-0.173967339752747</v>
      </c>
      <c r="Q173">
        <f t="shared" si="28"/>
        <v>-0.16916761076393677</v>
      </c>
      <c r="R173">
        <f t="shared" si="28"/>
        <v>-0.15153756111372732</v>
      </c>
      <c r="S173">
        <f t="shared" si="26"/>
        <v>-0.11834650763289206</v>
      </c>
      <c r="T173">
        <f t="shared" si="26"/>
        <v>-8.4947604398243462E-2</v>
      </c>
      <c r="U173">
        <f t="shared" si="26"/>
        <v>-5.1406698851355188E-2</v>
      </c>
      <c r="V173">
        <f t="shared" si="21"/>
        <v>0</v>
      </c>
      <c r="W173">
        <f t="shared" si="19"/>
        <v>0</v>
      </c>
      <c r="Y173">
        <v>11.6</v>
      </c>
      <c r="Z173">
        <f t="shared" si="22"/>
        <v>723.5367494426622</v>
      </c>
      <c r="AA173">
        <f t="shared" si="35"/>
        <v>713.90284165213859</v>
      </c>
      <c r="AB173">
        <f t="shared" si="35"/>
        <v>707.51620359234153</v>
      </c>
      <c r="AC173">
        <f t="shared" si="33"/>
        <v>701.14766231518695</v>
      </c>
      <c r="AD173">
        <f t="shared" si="33"/>
        <v>694.80546837476754</v>
      </c>
      <c r="AE173">
        <f t="shared" si="33"/>
        <v>688.48959277403185</v>
      </c>
      <c r="AF173">
        <f t="shared" si="33"/>
        <v>682.20205659798137</v>
      </c>
      <c r="AG173">
        <f t="shared" si="33"/>
        <v>675.95236852918833</v>
      </c>
      <c r="AH173">
        <f t="shared" si="33"/>
        <v>669.75554343620649</v>
      </c>
      <c r="AI173">
        <f t="shared" si="33"/>
        <v>663.62727989795576</v>
      </c>
      <c r="AJ173">
        <f t="shared" si="33"/>
        <v>657.58379267490295</v>
      </c>
      <c r="AK173">
        <f t="shared" si="33"/>
        <v>651.64675142462715</v>
      </c>
      <c r="AL173">
        <f t="shared" si="29"/>
        <v>645.8624333798258</v>
      </c>
      <c r="AM173">
        <f t="shared" si="29"/>
        <v>640.33841399489324</v>
      </c>
      <c r="AN173">
        <f t="shared" si="29"/>
        <v>635.30721375631515</v>
      </c>
      <c r="AO173">
        <f t="shared" si="29"/>
        <v>631.19294278530833</v>
      </c>
      <c r="AP173">
        <f t="shared" si="29"/>
        <v>628.58746640299182</v>
      </c>
      <c r="AQ173">
        <f t="shared" si="27"/>
        <v>627.77801927978601</v>
      </c>
      <c r="AR173">
        <f t="shared" si="27"/>
        <v>627.17336917504281</v>
      </c>
      <c r="AS173">
        <f t="shared" si="27"/>
        <v>626.77099231177408</v>
      </c>
      <c r="AT173">
        <f t="shared" si="23"/>
        <v>628.42005700033417</v>
      </c>
    </row>
    <row r="174" spans="1:46" x14ac:dyDescent="0.3">
      <c r="A174">
        <v>11.7</v>
      </c>
      <c r="B174">
        <f t="shared" si="20"/>
        <v>-8.7020670854106988E-2</v>
      </c>
      <c r="C174">
        <f t="shared" si="34"/>
        <v>-5.7052159691594904E-2</v>
      </c>
      <c r="D174">
        <f t="shared" si="34"/>
        <v>-5.8671198633569399E-2</v>
      </c>
      <c r="E174">
        <f t="shared" si="32"/>
        <v>-6.1100748828339796E-2</v>
      </c>
      <c r="F174">
        <f t="shared" si="32"/>
        <v>-6.4240606658514193E-2</v>
      </c>
      <c r="G174">
        <f t="shared" si="32"/>
        <v>-6.7994419502799608E-2</v>
      </c>
      <c r="H174">
        <f t="shared" si="32"/>
        <v>-7.2330555356828266E-2</v>
      </c>
      <c r="I174">
        <f t="shared" si="32"/>
        <v>-7.7264226659363749E-2</v>
      </c>
      <c r="J174">
        <f t="shared" si="32"/>
        <v>-8.282141984969775E-2</v>
      </c>
      <c r="K174">
        <f t="shared" si="32"/>
        <v>-8.9019305137930521E-2</v>
      </c>
      <c r="L174">
        <f t="shared" si="32"/>
        <v>-9.5856519579860938E-2</v>
      </c>
      <c r="M174">
        <f t="shared" si="32"/>
        <v>-0.10330089026596684</v>
      </c>
      <c r="N174">
        <f t="shared" si="28"/>
        <v>-0.11122680290550101</v>
      </c>
      <c r="O174">
        <f t="shared" si="28"/>
        <v>-0.11925259744373845</v>
      </c>
      <c r="P174">
        <f t="shared" si="28"/>
        <v>-0.12638285934315591</v>
      </c>
      <c r="Q174">
        <f t="shared" si="28"/>
        <v>-0.13042242270423562</v>
      </c>
      <c r="R174">
        <f t="shared" si="28"/>
        <v>-0.1273225235848835</v>
      </c>
      <c r="S174">
        <f t="shared" si="26"/>
        <v>-0.11143339611824071</v>
      </c>
      <c r="T174">
        <f t="shared" si="26"/>
        <v>-8.0028999935638917E-2</v>
      </c>
      <c r="U174">
        <f t="shared" si="26"/>
        <v>-4.8466741821223597E-2</v>
      </c>
      <c r="V174">
        <f t="shared" si="21"/>
        <v>0</v>
      </c>
      <c r="W174">
        <f t="shared" si="19"/>
        <v>0</v>
      </c>
      <c r="Y174">
        <v>11.7</v>
      </c>
      <c r="Z174">
        <f t="shared" si="22"/>
        <v>723.5367494426622</v>
      </c>
      <c r="AA174">
        <f t="shared" si="35"/>
        <v>714.02341854254166</v>
      </c>
      <c r="AB174">
        <f t="shared" si="35"/>
        <v>707.71840764719843</v>
      </c>
      <c r="AC174">
        <f t="shared" si="33"/>
        <v>701.42974088063966</v>
      </c>
      <c r="AD174">
        <f t="shared" si="33"/>
        <v>695.15607747297963</v>
      </c>
      <c r="AE174">
        <f t="shared" si="33"/>
        <v>688.89806904115335</v>
      </c>
      <c r="AF174">
        <f t="shared" si="33"/>
        <v>682.6643857874792</v>
      </c>
      <c r="AG174">
        <f t="shared" si="33"/>
        <v>676.47001868639757</v>
      </c>
      <c r="AH174">
        <f t="shared" si="33"/>
        <v>670.33130706427835</v>
      </c>
      <c r="AI174">
        <f t="shared" si="33"/>
        <v>664.26349433262988</v>
      </c>
      <c r="AJ174">
        <f t="shared" si="33"/>
        <v>658.27879427096241</v>
      </c>
      <c r="AK174">
        <f t="shared" si="33"/>
        <v>652.3892587542457</v>
      </c>
      <c r="AL174">
        <f t="shared" si="29"/>
        <v>646.61308300022802</v>
      </c>
      <c r="AM174">
        <f t="shared" si="29"/>
        <v>640.99440604013625</v>
      </c>
      <c r="AN174">
        <f t="shared" si="29"/>
        <v>635.63970141774257</v>
      </c>
      <c r="AO174">
        <f t="shared" si="29"/>
        <v>630.78126618379895</v>
      </c>
      <c r="AP174">
        <f t="shared" si="29"/>
        <v>626.8434057808887</v>
      </c>
      <c r="AQ174">
        <f t="shared" si="27"/>
        <v>624.41855507683238</v>
      </c>
      <c r="AR174">
        <f t="shared" si="27"/>
        <v>623.79445492178763</v>
      </c>
      <c r="AS174">
        <f t="shared" si="27"/>
        <v>623.38047699380695</v>
      </c>
      <c r="AT174">
        <f t="shared" si="23"/>
        <v>624.92300522461812</v>
      </c>
    </row>
    <row r="175" spans="1:46" x14ac:dyDescent="0.3">
      <c r="A175">
        <v>11.8</v>
      </c>
      <c r="B175">
        <f t="shared" si="20"/>
        <v>-2.6285241588707597E-2</v>
      </c>
      <c r="C175">
        <f t="shared" si="34"/>
        <v>3.2249798250437852E-3</v>
      </c>
      <c r="D175">
        <f t="shared" si="34"/>
        <v>1.4864130602219522E-3</v>
      </c>
      <c r="E175">
        <f t="shared" si="32"/>
        <v>-1.0436058053844403E-3</v>
      </c>
      <c r="F175">
        <f t="shared" si="32"/>
        <v>-4.2824819279950977E-3</v>
      </c>
      <c r="G175">
        <f t="shared" si="32"/>
        <v>-8.2124360439252923E-3</v>
      </c>
      <c r="H175">
        <f t="shared" si="32"/>
        <v>-1.2861848177292808E-2</v>
      </c>
      <c r="I175">
        <f t="shared" si="32"/>
        <v>-1.8264765648500568E-2</v>
      </c>
      <c r="J175">
        <f t="shared" si="32"/>
        <v>-2.443858131850803E-2</v>
      </c>
      <c r="K175">
        <f t="shared" si="32"/>
        <v>-3.1375754258200196E-2</v>
      </c>
      <c r="L175">
        <f t="shared" si="32"/>
        <v>-3.9053422570262182E-2</v>
      </c>
      <c r="M175">
        <f t="shared" si="32"/>
        <v>-4.743685450929943E-2</v>
      </c>
      <c r="N175">
        <f t="shared" si="28"/>
        <v>-5.6473449655225869E-2</v>
      </c>
      <c r="O175">
        <f t="shared" si="28"/>
        <v>-6.6027282980353777E-2</v>
      </c>
      <c r="P175">
        <f t="shared" si="28"/>
        <v>-7.5714965163631798E-2</v>
      </c>
      <c r="Q175">
        <f t="shared" si="28"/>
        <v>-8.4543214992012727E-2</v>
      </c>
      <c r="R175">
        <f t="shared" si="28"/>
        <v>-9.0321937327675322E-2</v>
      </c>
      <c r="S175">
        <f t="shared" si="26"/>
        <v>-8.900711889952978E-2</v>
      </c>
      <c r="T175">
        <f t="shared" si="26"/>
        <v>-7.4953710261159809E-2</v>
      </c>
      <c r="U175">
        <f t="shared" si="26"/>
        <v>-4.5439580224688164E-2</v>
      </c>
      <c r="V175">
        <f t="shared" si="21"/>
        <v>0</v>
      </c>
      <c r="W175">
        <f t="shared" si="19"/>
        <v>0</v>
      </c>
      <c r="Y175">
        <v>11.8</v>
      </c>
      <c r="Z175">
        <f t="shared" si="22"/>
        <v>723.5367494426622</v>
      </c>
      <c r="AA175">
        <f t="shared" si="35"/>
        <v>714.1537528981479</v>
      </c>
      <c r="AB175">
        <f t="shared" si="35"/>
        <v>707.93705680806499</v>
      </c>
      <c r="AC175">
        <f t="shared" si="33"/>
        <v>701.72678362916292</v>
      </c>
      <c r="AD175">
        <f t="shared" si="33"/>
        <v>695.52229148254037</v>
      </c>
      <c r="AE175">
        <f t="shared" si="33"/>
        <v>689.3308099691792</v>
      </c>
      <c r="AF175">
        <f t="shared" si="33"/>
        <v>683.16596040265381</v>
      </c>
      <c r="AG175">
        <f t="shared" si="33"/>
        <v>677.04324300117639</v>
      </c>
      <c r="AH175">
        <f t="shared" si="33"/>
        <v>670.97787673768892</v>
      </c>
      <c r="AI175">
        <f t="shared" si="33"/>
        <v>664.98271633169077</v>
      </c>
      <c r="AJ175">
        <f t="shared" si="33"/>
        <v>659.06884418791651</v>
      </c>
      <c r="AK175">
        <f t="shared" si="33"/>
        <v>653.2450052556145</v>
      </c>
      <c r="AL175">
        <f t="shared" si="29"/>
        <v>647.5211259340881</v>
      </c>
      <c r="AM175">
        <f t="shared" si="29"/>
        <v>641.91432163856587</v>
      </c>
      <c r="AN175">
        <f t="shared" si="29"/>
        <v>636.46853030638658</v>
      </c>
      <c r="AO175">
        <f t="shared" si="29"/>
        <v>631.29040463824037</v>
      </c>
      <c r="AP175">
        <f t="shared" si="29"/>
        <v>626.6127136697861</v>
      </c>
      <c r="AQ175">
        <f t="shared" si="27"/>
        <v>622.86024593514321</v>
      </c>
      <c r="AR175">
        <f t="shared" si="27"/>
        <v>620.62602055369518</v>
      </c>
      <c r="AS175">
        <f t="shared" si="27"/>
        <v>620.19820122017711</v>
      </c>
      <c r="AT175">
        <f t="shared" si="23"/>
        <v>621.63206347159814</v>
      </c>
    </row>
    <row r="176" spans="1:46" x14ac:dyDescent="0.3">
      <c r="A176">
        <v>11.9</v>
      </c>
      <c r="B176">
        <f t="shared" si="20"/>
        <v>3.3591247576972946E-2</v>
      </c>
      <c r="C176">
        <f t="shared" si="34"/>
        <v>6.2616961082008343E-2</v>
      </c>
      <c r="D176">
        <f t="shared" si="34"/>
        <v>6.0849786439874411E-2</v>
      </c>
      <c r="E176">
        <f t="shared" si="32"/>
        <v>5.830238600864858E-2</v>
      </c>
      <c r="F176">
        <f t="shared" si="32"/>
        <v>5.498204941574112E-2</v>
      </c>
      <c r="G176">
        <f t="shared" si="32"/>
        <v>5.0847305642726895E-2</v>
      </c>
      <c r="H176">
        <f t="shared" si="32"/>
        <v>4.5850260472268325E-2</v>
      </c>
      <c r="I176">
        <f t="shared" si="32"/>
        <v>3.9960357274395834E-2</v>
      </c>
      <c r="J176">
        <f t="shared" si="32"/>
        <v>3.3177079390208239E-2</v>
      </c>
      <c r="K176">
        <f t="shared" si="32"/>
        <v>2.5523069922800772E-2</v>
      </c>
      <c r="L176">
        <f t="shared" si="32"/>
        <v>1.7039246016763574E-2</v>
      </c>
      <c r="M176">
        <f t="shared" si="32"/>
        <v>7.768915697682374E-3</v>
      </c>
      <c r="N176">
        <f t="shared" si="28"/>
        <v>-2.2428302812656465E-3</v>
      </c>
      <c r="O176">
        <f t="shared" si="28"/>
        <v>-1.2941552233499923E-2</v>
      </c>
      <c r="P176">
        <f t="shared" si="28"/>
        <v>-2.4193259103107427E-2</v>
      </c>
      <c r="Q176">
        <f t="shared" si="28"/>
        <v>-3.5619406262057472E-2</v>
      </c>
      <c r="R176">
        <f t="shared" si="28"/>
        <v>-4.6231506115045701E-2</v>
      </c>
      <c r="S176">
        <f t="shared" si="26"/>
        <v>-5.3844745400670899E-2</v>
      </c>
      <c r="T176">
        <f t="shared" si="26"/>
        <v>-5.4419053934091945E-2</v>
      </c>
      <c r="U176">
        <f t="shared" si="26"/>
        <v>-4.2313054672326982E-2</v>
      </c>
      <c r="V176">
        <f t="shared" si="21"/>
        <v>0</v>
      </c>
      <c r="W176">
        <f t="shared" si="19"/>
        <v>0</v>
      </c>
      <c r="Y176">
        <v>11.9</v>
      </c>
      <c r="Z176">
        <f t="shared" si="22"/>
        <v>723.5367494426622</v>
      </c>
      <c r="AA176">
        <f t="shared" si="35"/>
        <v>714.29311681921922</v>
      </c>
      <c r="AB176">
        <f t="shared" si="35"/>
        <v>708.16218250097199</v>
      </c>
      <c r="AC176">
        <f t="shared" si="33"/>
        <v>702.02958611653946</v>
      </c>
      <c r="AD176">
        <f t="shared" si="33"/>
        <v>695.90148827743542</v>
      </c>
      <c r="AE176">
        <f t="shared" si="33"/>
        <v>689.79014803669202</v>
      </c>
      <c r="AF176">
        <f t="shared" si="33"/>
        <v>683.70962465220998</v>
      </c>
      <c r="AG176">
        <f t="shared" si="33"/>
        <v>677.67376706891116</v>
      </c>
      <c r="AH176">
        <f t="shared" si="33"/>
        <v>671.69459067519404</v>
      </c>
      <c r="AI176">
        <f t="shared" si="33"/>
        <v>665.78315340473591</v>
      </c>
      <c r="AJ176">
        <f t="shared" si="33"/>
        <v>659.94884150198993</v>
      </c>
      <c r="AK176">
        <f t="shared" si="33"/>
        <v>654.20061332957835</v>
      </c>
      <c r="AL176">
        <f t="shared" si="29"/>
        <v>648.54613825730667</v>
      </c>
      <c r="AM176">
        <f t="shared" si="29"/>
        <v>642.99515147876821</v>
      </c>
      <c r="AN176">
        <f t="shared" si="29"/>
        <v>637.56496502327616</v>
      </c>
      <c r="AO176">
        <f t="shared" si="29"/>
        <v>632.30000578798251</v>
      </c>
      <c r="AP176">
        <f t="shared" si="29"/>
        <v>627.30739366189175</v>
      </c>
      <c r="AQ176">
        <f t="shared" si="27"/>
        <v>622.82040737240561</v>
      </c>
      <c r="AR176">
        <f t="shared" si="27"/>
        <v>619.2642446817265</v>
      </c>
      <c r="AS176">
        <f t="shared" si="27"/>
        <v>617.23236611561526</v>
      </c>
      <c r="AT176">
        <f t="shared" si="23"/>
        <v>618.55283007311118</v>
      </c>
    </row>
    <row r="177" spans="1:46" x14ac:dyDescent="0.3">
      <c r="A177">
        <v>12</v>
      </c>
      <c r="B177">
        <f t="shared" si="20"/>
        <v>9.2553589500729769E-2</v>
      </c>
      <c r="C177">
        <f t="shared" si="34"/>
        <v>0.12115264876100167</v>
      </c>
      <c r="D177">
        <f t="shared" si="34"/>
        <v>0.11943063526802218</v>
      </c>
      <c r="E177">
        <f t="shared" si="32"/>
        <v>0.11687341759919014</v>
      </c>
      <c r="F177">
        <f t="shared" si="32"/>
        <v>0.11343035050725433</v>
      </c>
      <c r="G177">
        <f t="shared" si="32"/>
        <v>0.10904313995030281</v>
      </c>
      <c r="H177">
        <f t="shared" si="32"/>
        <v>0.10366811623054595</v>
      </c>
      <c r="I177">
        <f t="shared" si="32"/>
        <v>9.7290888336712067E-2</v>
      </c>
      <c r="J177">
        <f t="shared" si="32"/>
        <v>8.9920902730897645E-2</v>
      </c>
      <c r="K177">
        <f t="shared" si="32"/>
        <v>8.1590980902802257E-2</v>
      </c>
      <c r="L177">
        <f t="shared" si="32"/>
        <v>7.2344170785654624E-2</v>
      </c>
      <c r="M177">
        <f t="shared" si="32"/>
        <v>6.2231710044852624E-2</v>
      </c>
      <c r="N177">
        <f t="shared" si="28"/>
        <v>5.1298802436387105E-2</v>
      </c>
      <c r="O177">
        <f t="shared" si="28"/>
        <v>3.958865641828551E-2</v>
      </c>
      <c r="P177">
        <f t="shared" si="28"/>
        <v>2.7151019330409074E-2</v>
      </c>
      <c r="Q177">
        <f t="shared" si="28"/>
        <v>1.4115283688227075E-2</v>
      </c>
      <c r="R177">
        <f t="shared" si="28"/>
        <v>8.5488891740122101E-4</v>
      </c>
      <c r="S177">
        <f t="shared" si="26"/>
        <v>-1.1645668232166798E-2</v>
      </c>
      <c r="T177">
        <f t="shared" si="26"/>
        <v>-2.1205590618584604E-2</v>
      </c>
      <c r="U177">
        <f t="shared" si="26"/>
        <v>-2.378757233709116E-2</v>
      </c>
      <c r="V177">
        <f t="shared" si="21"/>
        <v>0</v>
      </c>
      <c r="W177">
        <f t="shared" si="19"/>
        <v>0</v>
      </c>
      <c r="Y177">
        <v>12</v>
      </c>
      <c r="Z177">
        <f t="shared" si="22"/>
        <v>723.5367494426622</v>
      </c>
      <c r="AA177">
        <f t="shared" si="35"/>
        <v>714.43235546735787</v>
      </c>
      <c r="AB177">
        <f t="shared" si="35"/>
        <v>708.3856565780826</v>
      </c>
      <c r="AC177">
        <f t="shared" si="33"/>
        <v>702.33688591709983</v>
      </c>
      <c r="AD177">
        <f t="shared" si="33"/>
        <v>696.29744003714666</v>
      </c>
      <c r="AE177">
        <f t="shared" si="33"/>
        <v>690.28029775791981</v>
      </c>
      <c r="AF177">
        <f t="shared" si="33"/>
        <v>684.29794566407918</v>
      </c>
      <c r="AG177">
        <f t="shared" si="33"/>
        <v>678.3609580257579</v>
      </c>
      <c r="AH177">
        <f t="shared" si="33"/>
        <v>672.47902254732787</v>
      </c>
      <c r="AI177">
        <f t="shared" si="33"/>
        <v>666.66068599457003</v>
      </c>
      <c r="AJ177">
        <f t="shared" si="33"/>
        <v>660.9148821926118</v>
      </c>
      <c r="AK177">
        <f t="shared" si="33"/>
        <v>655.24992197174788</v>
      </c>
      <c r="AL177">
        <f t="shared" si="29"/>
        <v>649.67457339057864</v>
      </c>
      <c r="AM177">
        <f t="shared" si="29"/>
        <v>644.19670541452911</v>
      </c>
      <c r="AN177">
        <f t="shared" si="29"/>
        <v>638.82654960428249</v>
      </c>
      <c r="AO177">
        <f t="shared" si="29"/>
        <v>633.58189855879789</v>
      </c>
      <c r="AP177">
        <f t="shared" si="29"/>
        <v>628.50770122567303</v>
      </c>
      <c r="AQ177">
        <f t="shared" si="27"/>
        <v>623.71147147973966</v>
      </c>
      <c r="AR177">
        <f t="shared" si="27"/>
        <v>619.42687992044137</v>
      </c>
      <c r="AS177">
        <f t="shared" si="27"/>
        <v>616.07941233979739</v>
      </c>
      <c r="AT177">
        <f t="shared" si="23"/>
        <v>615.69283689696886</v>
      </c>
    </row>
    <row r="178" spans="1:46" x14ac:dyDescent="0.3">
      <c r="A178">
        <v>12.1</v>
      </c>
      <c r="B178">
        <f t="shared" si="20"/>
        <v>0.15062757856664166</v>
      </c>
      <c r="C178">
        <f t="shared" si="34"/>
        <v>0.17884420384530123</v>
      </c>
      <c r="D178">
        <f t="shared" si="34"/>
        <v>0.17716952115789078</v>
      </c>
      <c r="E178">
        <f t="shared" si="32"/>
        <v>0.17455246414309253</v>
      </c>
      <c r="F178">
        <f t="shared" si="32"/>
        <v>0.17092862822761945</v>
      </c>
      <c r="G178">
        <f t="shared" si="32"/>
        <v>0.1662456090383454</v>
      </c>
      <c r="H178">
        <f t="shared" si="32"/>
        <v>0.16047861672405628</v>
      </c>
      <c r="I178">
        <f t="shared" si="32"/>
        <v>0.15362398225624369</v>
      </c>
      <c r="J178">
        <f t="shared" si="32"/>
        <v>0.14570064732074522</v>
      </c>
      <c r="K178">
        <f t="shared" si="32"/>
        <v>0.13673845614767374</v>
      </c>
      <c r="L178">
        <f t="shared" si="32"/>
        <v>0.12678054097694291</v>
      </c>
      <c r="M178">
        <f t="shared" si="32"/>
        <v>0.11587179142802373</v>
      </c>
      <c r="N178">
        <f t="shared" si="28"/>
        <v>0.10406152111084174</v>
      </c>
      <c r="O178">
        <f t="shared" si="28"/>
        <v>9.1390133552765151E-2</v>
      </c>
      <c r="P178">
        <f t="shared" si="28"/>
        <v>7.7896173731984292E-2</v>
      </c>
      <c r="Q178">
        <f t="shared" si="28"/>
        <v>6.3624253907159325E-2</v>
      </c>
      <c r="R178">
        <f t="shared" si="28"/>
        <v>4.8699930649082478E-2</v>
      </c>
      <c r="S178">
        <f t="shared" si="26"/>
        <v>3.349285082411687E-2</v>
      </c>
      <c r="T178">
        <f t="shared" si="26"/>
        <v>1.8984815463720495E-2</v>
      </c>
      <c r="U178">
        <f t="shared" si="26"/>
        <v>7.3536933765218125E-3</v>
      </c>
      <c r="V178">
        <f t="shared" si="21"/>
        <v>0</v>
      </c>
      <c r="W178">
        <f t="shared" si="19"/>
        <v>0</v>
      </c>
      <c r="Y178">
        <v>12.1</v>
      </c>
      <c r="Z178">
        <f t="shared" si="22"/>
        <v>723.5367494426622</v>
      </c>
      <c r="AA178">
        <f t="shared" si="35"/>
        <v>714.56392557569347</v>
      </c>
      <c r="AB178">
        <f t="shared" si="35"/>
        <v>708.60708833619776</v>
      </c>
      <c r="AC178">
        <f t="shared" si="33"/>
        <v>702.65348967452042</v>
      </c>
      <c r="AD178">
        <f t="shared" si="33"/>
        <v>696.71567043800906</v>
      </c>
      <c r="AE178">
        <f t="shared" si="33"/>
        <v>690.80520955256054</v>
      </c>
      <c r="AF178">
        <f t="shared" si="33"/>
        <v>684.93160114325292</v>
      </c>
      <c r="AG178">
        <f t="shared" si="33"/>
        <v>679.1031709647682</v>
      </c>
      <c r="AH178">
        <f t="shared" si="33"/>
        <v>673.32702506315252</v>
      </c>
      <c r="AI178">
        <f t="shared" si="33"/>
        <v>667.61072733811613</v>
      </c>
      <c r="AJ178">
        <f t="shared" si="33"/>
        <v>661.96174917207907</v>
      </c>
      <c r="AK178">
        <f t="shared" si="33"/>
        <v>656.38882943058275</v>
      </c>
      <c r="AL178">
        <f t="shared" si="29"/>
        <v>650.90047543205344</v>
      </c>
      <c r="AM178">
        <f t="shared" si="29"/>
        <v>645.50595077535525</v>
      </c>
      <c r="AN178">
        <f t="shared" si="29"/>
        <v>640.21360572595358</v>
      </c>
      <c r="AO178">
        <f t="shared" si="29"/>
        <v>635.03420250875718</v>
      </c>
      <c r="AP178">
        <f t="shared" si="29"/>
        <v>629.98593939022351</v>
      </c>
      <c r="AQ178">
        <f t="shared" si="27"/>
        <v>625.11416564221099</v>
      </c>
      <c r="AR178">
        <f t="shared" si="27"/>
        <v>620.5266723852634</v>
      </c>
      <c r="AS178">
        <f t="shared" si="27"/>
        <v>616.45742710587706</v>
      </c>
      <c r="AT178">
        <f t="shared" si="23"/>
        <v>614.64946185361509</v>
      </c>
    </row>
    <row r="179" spans="1:46" x14ac:dyDescent="0.3">
      <c r="A179">
        <v>12.2</v>
      </c>
      <c r="B179">
        <f t="shared" si="20"/>
        <v>0.20786823604483828</v>
      </c>
      <c r="C179">
        <f t="shared" si="34"/>
        <v>0.23567645241900315</v>
      </c>
      <c r="D179">
        <f t="shared" si="34"/>
        <v>0.23395480564865309</v>
      </c>
      <c r="E179">
        <f t="shared" si="32"/>
        <v>0.2312146458878204</v>
      </c>
      <c r="F179">
        <f t="shared" si="32"/>
        <v>0.22735791473729114</v>
      </c>
      <c r="G179">
        <f t="shared" si="32"/>
        <v>0.22235466176597621</v>
      </c>
      <c r="H179">
        <f t="shared" si="32"/>
        <v>0.21619248196145627</v>
      </c>
      <c r="I179">
        <f t="shared" si="32"/>
        <v>0.20887991350199894</v>
      </c>
      <c r="J179">
        <f t="shared" si="32"/>
        <v>0.20043367904609494</v>
      </c>
      <c r="K179">
        <f t="shared" si="32"/>
        <v>0.19088302364761495</v>
      </c>
      <c r="L179">
        <f t="shared" si="32"/>
        <v>0.1802596254183603</v>
      </c>
      <c r="M179">
        <f t="shared" si="32"/>
        <v>0.16860468391416317</v>
      </c>
      <c r="N179">
        <f t="shared" si="28"/>
        <v>0.15595828006353246</v>
      </c>
      <c r="O179">
        <f t="shared" si="28"/>
        <v>0.14236505526396626</v>
      </c>
      <c r="P179">
        <f t="shared" si="28"/>
        <v>0.12786026777206755</v>
      </c>
      <c r="Q179">
        <f t="shared" si="28"/>
        <v>0.11247856602848695</v>
      </c>
      <c r="R179">
        <f t="shared" si="28"/>
        <v>9.6260710053356013E-2</v>
      </c>
      <c r="S179">
        <f t="shared" si="26"/>
        <v>7.9329500192163838E-2</v>
      </c>
      <c r="T179">
        <f t="shared" si="26"/>
        <v>6.20516477478412E-2</v>
      </c>
      <c r="U179">
        <f t="shared" si="26"/>
        <v>3.7754768031781738E-2</v>
      </c>
      <c r="V179">
        <f t="shared" si="21"/>
        <v>0</v>
      </c>
      <c r="W179">
        <f t="shared" si="19"/>
        <v>0</v>
      </c>
      <c r="Y179">
        <v>12.2</v>
      </c>
      <c r="Z179">
        <f t="shared" si="22"/>
        <v>723.5367494426622</v>
      </c>
      <c r="AA179">
        <f t="shared" si="35"/>
        <v>714.6920628124999</v>
      </c>
      <c r="AB179">
        <f t="shared" si="35"/>
        <v>708.83182554495284</v>
      </c>
      <c r="AC179">
        <f t="shared" si="33"/>
        <v>702.98582941192694</v>
      </c>
      <c r="AD179">
        <f t="shared" si="33"/>
        <v>697.16120437961524</v>
      </c>
      <c r="AE179">
        <f t="shared" si="33"/>
        <v>691.36690845415308</v>
      </c>
      <c r="AF179">
        <f t="shared" si="33"/>
        <v>685.61036033503547</v>
      </c>
      <c r="AG179">
        <f t="shared" si="33"/>
        <v>679.89758660370956</v>
      </c>
      <c r="AH179">
        <f t="shared" si="33"/>
        <v>674.23478980856044</v>
      </c>
      <c r="AI179">
        <f t="shared" si="33"/>
        <v>668.62800105142401</v>
      </c>
      <c r="AJ179">
        <f t="shared" si="33"/>
        <v>663.08458953905438</v>
      </c>
      <c r="AK179">
        <f t="shared" si="33"/>
        <v>657.61222326642132</v>
      </c>
      <c r="AL179">
        <f t="shared" si="29"/>
        <v>652.22013668768329</v>
      </c>
      <c r="AM179">
        <f t="shared" si="29"/>
        <v>646.9173184318787</v>
      </c>
      <c r="AN179">
        <f t="shared" si="29"/>
        <v>641.71356260838013</v>
      </c>
      <c r="AO179">
        <f t="shared" si="29"/>
        <v>636.61761994492076</v>
      </c>
      <c r="AP179">
        <f t="shared" si="29"/>
        <v>631.64064836657121</v>
      </c>
      <c r="AQ179">
        <f t="shared" si="27"/>
        <v>626.80112832830514</v>
      </c>
      <c r="AR179">
        <f t="shared" si="27"/>
        <v>622.14471278366329</v>
      </c>
      <c r="AS179">
        <f t="shared" si="27"/>
        <v>618.57504528238576</v>
      </c>
      <c r="AT179">
        <f t="shared" si="23"/>
        <v>615.93574658023772</v>
      </c>
    </row>
    <row r="180" spans="1:46" x14ac:dyDescent="0.3">
      <c r="A180">
        <v>12.3</v>
      </c>
      <c r="B180">
        <f t="shared" si="20"/>
        <v>0.2642752926171747</v>
      </c>
      <c r="C180">
        <f t="shared" si="34"/>
        <v>0.29159555835103362</v>
      </c>
      <c r="D180">
        <f t="shared" si="34"/>
        <v>0.2897060995153829</v>
      </c>
      <c r="E180">
        <f t="shared" si="32"/>
        <v>0.28674642977405657</v>
      </c>
      <c r="F180">
        <f t="shared" si="32"/>
        <v>0.28262716231259516</v>
      </c>
      <c r="G180">
        <f t="shared" si="32"/>
        <v>0.27729167659779175</v>
      </c>
      <c r="H180">
        <f t="shared" si="32"/>
        <v>0.2707433455492167</v>
      </c>
      <c r="I180">
        <f t="shared" si="32"/>
        <v>0.26299015040891477</v>
      </c>
      <c r="J180">
        <f t="shared" si="32"/>
        <v>0.25405092658895762</v>
      </c>
      <c r="K180">
        <f t="shared" si="32"/>
        <v>0.24394422470438304</v>
      </c>
      <c r="L180">
        <f t="shared" si="32"/>
        <v>0.23269735032131855</v>
      </c>
      <c r="M180">
        <f t="shared" si="32"/>
        <v>0.22033716557109612</v>
      </c>
      <c r="N180">
        <f t="shared" si="28"/>
        <v>0.20690018923567169</v>
      </c>
      <c r="O180">
        <f t="shared" si="28"/>
        <v>0.19242134842657388</v>
      </c>
      <c r="P180">
        <f t="shared" si="28"/>
        <v>0.17694137963442599</v>
      </c>
      <c r="Q180">
        <f t="shared" si="28"/>
        <v>0.16049168121015484</v>
      </c>
      <c r="R180">
        <f t="shared" si="28"/>
        <v>0.14310413268870978</v>
      </c>
      <c r="S180">
        <f t="shared" si="26"/>
        <v>0.1248165273186367</v>
      </c>
      <c r="T180">
        <f t="shared" si="26"/>
        <v>9.8097603131310621E-2</v>
      </c>
      <c r="U180">
        <f t="shared" si="26"/>
        <v>6.0882492966279463E-2</v>
      </c>
      <c r="V180">
        <f t="shared" si="21"/>
        <v>0</v>
      </c>
      <c r="W180">
        <f t="shared" si="19"/>
        <v>0</v>
      </c>
      <c r="Y180">
        <v>12.3</v>
      </c>
      <c r="Z180">
        <f t="shared" si="22"/>
        <v>723.5367494426622</v>
      </c>
      <c r="AA180">
        <f t="shared" si="35"/>
        <v>714.82810532820429</v>
      </c>
      <c r="AB180">
        <f t="shared" si="35"/>
        <v>709.07090540953561</v>
      </c>
      <c r="AC180">
        <f t="shared" si="33"/>
        <v>703.33947250081258</v>
      </c>
      <c r="AD180">
        <f t="shared" si="33"/>
        <v>697.63697960562524</v>
      </c>
      <c r="AE180">
        <f t="shared" si="33"/>
        <v>691.9662481301898</v>
      </c>
      <c r="AF180">
        <f t="shared" si="33"/>
        <v>686.33276943245539</v>
      </c>
      <c r="AG180">
        <f t="shared" si="33"/>
        <v>680.74183985463526</v>
      </c>
      <c r="AH180">
        <f t="shared" si="33"/>
        <v>675.19841173481291</v>
      </c>
      <c r="AI180">
        <f t="shared" si="33"/>
        <v>669.70849345046224</v>
      </c>
      <c r="AJ180">
        <f t="shared" si="33"/>
        <v>664.27831306253358</v>
      </c>
      <c r="AK180">
        <f t="shared" si="33"/>
        <v>658.91573555810464</v>
      </c>
      <c r="AL180">
        <f t="shared" si="29"/>
        <v>653.6289103156879</v>
      </c>
      <c r="AM180">
        <f t="shared" si="29"/>
        <v>648.42760233704416</v>
      </c>
      <c r="AN180">
        <f t="shared" si="29"/>
        <v>643.32120081205233</v>
      </c>
      <c r="AO180">
        <f t="shared" si="29"/>
        <v>638.31989573360806</v>
      </c>
      <c r="AP180">
        <f t="shared" si="29"/>
        <v>633.43271987274227</v>
      </c>
      <c r="AQ180">
        <f t="shared" si="27"/>
        <v>628.6711331901148</v>
      </c>
      <c r="AR180">
        <f t="shared" si="27"/>
        <v>624.84946416959554</v>
      </c>
      <c r="AS180">
        <f t="shared" si="27"/>
        <v>622.26615620567304</v>
      </c>
      <c r="AT180">
        <f t="shared" si="23"/>
        <v>619.21818199340305</v>
      </c>
    </row>
    <row r="181" spans="1:46" x14ac:dyDescent="0.3">
      <c r="A181">
        <v>12.4</v>
      </c>
      <c r="B181">
        <f t="shared" si="20"/>
        <v>0.31976735539452183</v>
      </c>
      <c r="C181">
        <f t="shared" si="34"/>
        <v>0.34650831350141859</v>
      </c>
      <c r="D181">
        <f t="shared" si="34"/>
        <v>0.34436768911929277</v>
      </c>
      <c r="E181">
        <f t="shared" si="32"/>
        <v>0.34110128138350188</v>
      </c>
      <c r="F181">
        <f t="shared" si="32"/>
        <v>0.3366632074813139</v>
      </c>
      <c r="G181">
        <f t="shared" si="32"/>
        <v>0.33099930914226366</v>
      </c>
      <c r="H181">
        <f t="shared" si="32"/>
        <v>0.32407335047668462</v>
      </c>
      <c r="I181">
        <f t="shared" si="32"/>
        <v>0.31589899582756292</v>
      </c>
      <c r="J181">
        <f t="shared" si="32"/>
        <v>0.30648604976397964</v>
      </c>
      <c r="K181">
        <f t="shared" si="32"/>
        <v>0.29585140336800625</v>
      </c>
      <c r="L181">
        <f t="shared" si="32"/>
        <v>0.28400878653324441</v>
      </c>
      <c r="M181">
        <f t="shared" si="32"/>
        <v>0.27098081787117639</v>
      </c>
      <c r="N181">
        <f t="shared" si="28"/>
        <v>0.25678919852966992</v>
      </c>
      <c r="O181">
        <f t="shared" si="28"/>
        <v>0.24146653340721214</v>
      </c>
      <c r="P181">
        <f t="shared" si="28"/>
        <v>0.22504388060927827</v>
      </c>
      <c r="Q181">
        <f t="shared" si="28"/>
        <v>0.20755919925517283</v>
      </c>
      <c r="R181">
        <f t="shared" si="28"/>
        <v>0.18904091507161125</v>
      </c>
      <c r="S181">
        <f t="shared" si="26"/>
        <v>0.16186721058863215</v>
      </c>
      <c r="T181">
        <f t="shared" si="26"/>
        <v>0.12364413564071226</v>
      </c>
      <c r="U181">
        <f t="shared" si="26"/>
        <v>7.6125760457536967E-2</v>
      </c>
      <c r="V181">
        <f t="shared" si="21"/>
        <v>0</v>
      </c>
      <c r="W181">
        <f t="shared" si="19"/>
        <v>0</v>
      </c>
      <c r="Y181">
        <v>12.4</v>
      </c>
      <c r="Z181">
        <f t="shared" si="22"/>
        <v>723.5367494426622</v>
      </c>
      <c r="AA181">
        <f t="shared" si="35"/>
        <v>714.98173697789252</v>
      </c>
      <c r="AB181">
        <f t="shared" si="35"/>
        <v>709.33588419829766</v>
      </c>
      <c r="AC181">
        <f t="shared" si="33"/>
        <v>703.72196052587663</v>
      </c>
      <c r="AD181">
        <f t="shared" si="33"/>
        <v>698.14439166331351</v>
      </c>
      <c r="AE181">
        <f t="shared" si="33"/>
        <v>692.60268742209234</v>
      </c>
      <c r="AF181">
        <f t="shared" si="33"/>
        <v>687.09754817601743</v>
      </c>
      <c r="AG181">
        <f t="shared" si="33"/>
        <v>681.63339191339833</v>
      </c>
      <c r="AH181">
        <f t="shared" si="33"/>
        <v>676.21532151660756</v>
      </c>
      <c r="AI181">
        <f t="shared" si="33"/>
        <v>670.8484868413077</v>
      </c>
      <c r="AJ181">
        <f t="shared" si="33"/>
        <v>665.53939247308938</v>
      </c>
      <c r="AK181">
        <f t="shared" si="33"/>
        <v>660.29474815759363</v>
      </c>
      <c r="AL181">
        <f t="shared" si="29"/>
        <v>655.12294960927409</v>
      </c>
      <c r="AM181">
        <f t="shared" si="29"/>
        <v>650.03254684329022</v>
      </c>
      <c r="AN181">
        <f t="shared" si="29"/>
        <v>645.03370080944183</v>
      </c>
      <c r="AO181">
        <f t="shared" si="29"/>
        <v>640.13608294153426</v>
      </c>
      <c r="AP181">
        <f t="shared" si="29"/>
        <v>635.35018576002267</v>
      </c>
      <c r="AQ181">
        <f t="shared" si="27"/>
        <v>631.48088068800314</v>
      </c>
      <c r="AR181">
        <f t="shared" si="27"/>
        <v>628.79243205389832</v>
      </c>
      <c r="AS181">
        <f t="shared" si="27"/>
        <v>627.13369817972875</v>
      </c>
      <c r="AT181">
        <f t="shared" si="23"/>
        <v>623.90731388059692</v>
      </c>
    </row>
    <row r="182" spans="1:46" x14ac:dyDescent="0.3">
      <c r="A182">
        <v>12.5</v>
      </c>
      <c r="B182">
        <f t="shared" si="20"/>
        <v>0.37421076719670288</v>
      </c>
      <c r="C182">
        <f t="shared" si="34"/>
        <v>0.40029080781365806</v>
      </c>
      <c r="D182">
        <f t="shared" si="34"/>
        <v>0.39788023849828785</v>
      </c>
      <c r="E182">
        <f t="shared" si="32"/>
        <v>0.39426386843122263</v>
      </c>
      <c r="F182">
        <f t="shared" si="32"/>
        <v>0.3894532288169934</v>
      </c>
      <c r="G182">
        <f t="shared" si="32"/>
        <v>0.38342517195579778</v>
      </c>
      <c r="H182">
        <f t="shared" si="32"/>
        <v>0.37613583142198437</v>
      </c>
      <c r="I182">
        <f t="shared" si="32"/>
        <v>0.36755079507775595</v>
      </c>
      <c r="J182">
        <f t="shared" si="32"/>
        <v>0.35768177895978331</v>
      </c>
      <c r="K182">
        <f t="shared" si="32"/>
        <v>0.34653376391582369</v>
      </c>
      <c r="L182">
        <f t="shared" si="32"/>
        <v>0.33411895021228105</v>
      </c>
      <c r="M182">
        <f t="shared" si="32"/>
        <v>0.32044590246975002</v>
      </c>
      <c r="N182">
        <f t="shared" si="28"/>
        <v>0.3055333191154383</v>
      </c>
      <c r="O182">
        <f t="shared" si="28"/>
        <v>0.2893990246249516</v>
      </c>
      <c r="P182">
        <f t="shared" si="28"/>
        <v>0.27207283670017007</v>
      </c>
      <c r="Q182">
        <f t="shared" si="28"/>
        <v>0.25358283084528854</v>
      </c>
      <c r="R182">
        <f t="shared" si="28"/>
        <v>0.22631378657422821</v>
      </c>
      <c r="S182">
        <f t="shared" si="26"/>
        <v>0.1878623174865445</v>
      </c>
      <c r="T182">
        <f t="shared" si="26"/>
        <v>0.13989173220150852</v>
      </c>
      <c r="U182">
        <f t="shared" si="26"/>
        <v>8.5309158400196317E-2</v>
      </c>
      <c r="V182">
        <f t="shared" si="21"/>
        <v>0</v>
      </c>
      <c r="W182">
        <f t="shared" si="19"/>
        <v>0</v>
      </c>
      <c r="Y182">
        <v>12.5</v>
      </c>
      <c r="Z182">
        <f t="shared" si="22"/>
        <v>723.5367494426622</v>
      </c>
      <c r="AA182">
        <f t="shared" si="35"/>
        <v>715.15740088731297</v>
      </c>
      <c r="AB182">
        <f t="shared" si="35"/>
        <v>709.63294816739437</v>
      </c>
      <c r="AC182">
        <f t="shared" si="33"/>
        <v>704.14067657129863</v>
      </c>
      <c r="AD182">
        <f t="shared" si="33"/>
        <v>698.68750275163097</v>
      </c>
      <c r="AE182">
        <f t="shared" si="33"/>
        <v>693.27548822546601</v>
      </c>
      <c r="AF182">
        <f t="shared" si="33"/>
        <v>687.9030709484432</v>
      </c>
      <c r="AG182">
        <f t="shared" si="33"/>
        <v>682.57075900948087</v>
      </c>
      <c r="AH182">
        <f t="shared" si="33"/>
        <v>677.28316858017979</v>
      </c>
      <c r="AI182">
        <f t="shared" si="33"/>
        <v>672.0458993262281</v>
      </c>
      <c r="AJ182">
        <f t="shared" si="33"/>
        <v>666.86458328736387</v>
      </c>
      <c r="AK182">
        <f t="shared" si="33"/>
        <v>661.74625620644645</v>
      </c>
      <c r="AL182">
        <f t="shared" si="29"/>
        <v>656.69802879961946</v>
      </c>
      <c r="AM182">
        <f t="shared" si="29"/>
        <v>651.72869295210467</v>
      </c>
      <c r="AN182">
        <f t="shared" si="29"/>
        <v>646.84708103468165</v>
      </c>
      <c r="AO182">
        <f t="shared" si="29"/>
        <v>642.06365663410122</v>
      </c>
      <c r="AP182">
        <f t="shared" si="29"/>
        <v>638.18390578646188</v>
      </c>
      <c r="AQ182">
        <f t="shared" si="27"/>
        <v>635.47114085220392</v>
      </c>
      <c r="AR182">
        <f t="shared" si="27"/>
        <v>633.7647953923514</v>
      </c>
      <c r="AS182">
        <f t="shared" si="27"/>
        <v>632.77785508713828</v>
      </c>
      <c r="AT182">
        <f t="shared" si="23"/>
        <v>629.47811419499192</v>
      </c>
    </row>
    <row r="183" spans="1:46" x14ac:dyDescent="0.3">
      <c r="A183">
        <v>12.6</v>
      </c>
      <c r="B183">
        <f t="shared" si="20"/>
        <v>0.42745562852989127</v>
      </c>
      <c r="C183">
        <f t="shared" si="34"/>
        <v>0.45281703859224659</v>
      </c>
      <c r="D183">
        <f t="shared" si="34"/>
        <v>0.45016023644268632</v>
      </c>
      <c r="E183">
        <f t="shared" si="32"/>
        <v>0.44620857046068396</v>
      </c>
      <c r="F183">
        <f t="shared" si="32"/>
        <v>0.44100266918478082</v>
      </c>
      <c r="G183">
        <f t="shared" si="32"/>
        <v>0.43456712372640965</v>
      </c>
      <c r="H183">
        <f t="shared" si="32"/>
        <v>0.42688061037034758</v>
      </c>
      <c r="I183">
        <f t="shared" si="32"/>
        <v>0.41789731815811754</v>
      </c>
      <c r="J183">
        <f t="shared" si="32"/>
        <v>0.40757801418717199</v>
      </c>
      <c r="K183">
        <f t="shared" si="32"/>
        <v>0.39592972089418044</v>
      </c>
      <c r="L183">
        <f t="shared" si="32"/>
        <v>0.38295225143886991</v>
      </c>
      <c r="M183">
        <f t="shared" si="32"/>
        <v>0.368653882046791</v>
      </c>
      <c r="N183">
        <f t="shared" si="28"/>
        <v>0.35303929604737222</v>
      </c>
      <c r="O183">
        <f t="shared" si="28"/>
        <v>0.33612439772255581</v>
      </c>
      <c r="P183">
        <f t="shared" si="28"/>
        <v>0.3179240204311915</v>
      </c>
      <c r="Q183">
        <f t="shared" si="28"/>
        <v>0.29081546704966765</v>
      </c>
      <c r="R183">
        <f t="shared" si="28"/>
        <v>0.25239497752725426</v>
      </c>
      <c r="S183">
        <f t="shared" si="26"/>
        <v>0.2043322716543351</v>
      </c>
      <c r="T183">
        <f t="shared" si="26"/>
        <v>0.14952451887478016</v>
      </c>
      <c r="U183">
        <f t="shared" si="26"/>
        <v>9.055389592615648E-2</v>
      </c>
      <c r="V183">
        <f t="shared" si="21"/>
        <v>0</v>
      </c>
      <c r="W183">
        <f t="shared" si="19"/>
        <v>0</v>
      </c>
      <c r="Y183">
        <v>12.6</v>
      </c>
      <c r="Z183">
        <f t="shared" si="22"/>
        <v>723.5367494426622</v>
      </c>
      <c r="AA183">
        <f t="shared" si="35"/>
        <v>715.35432639033331</v>
      </c>
      <c r="AB183">
        <f t="shared" si="35"/>
        <v>709.96236570690166</v>
      </c>
      <c r="AC183">
        <f t="shared" si="33"/>
        <v>704.59832667760497</v>
      </c>
      <c r="AD183">
        <f t="shared" si="33"/>
        <v>699.27156177421136</v>
      </c>
      <c r="AE183">
        <f t="shared" si="33"/>
        <v>693.98762829922953</v>
      </c>
      <c r="AF183">
        <f t="shared" si="33"/>
        <v>688.74839666904165</v>
      </c>
      <c r="AG183">
        <f t="shared" si="33"/>
        <v>683.55250434109257</v>
      </c>
      <c r="AH183">
        <f t="shared" si="33"/>
        <v>678.40095724082346</v>
      </c>
      <c r="AI183">
        <f t="shared" si="33"/>
        <v>673.2988543004484</v>
      </c>
      <c r="AJ183">
        <f t="shared" si="33"/>
        <v>668.25232691251392</v>
      </c>
      <c r="AK183">
        <f t="shared" si="33"/>
        <v>663.267408630727</v>
      </c>
      <c r="AL183">
        <f t="shared" si="29"/>
        <v>658.35153187059097</v>
      </c>
      <c r="AM183">
        <f t="shared" si="29"/>
        <v>653.51209010990601</v>
      </c>
      <c r="AN183">
        <f t="shared" si="29"/>
        <v>648.75817815708353</v>
      </c>
      <c r="AO183">
        <f t="shared" si="29"/>
        <v>644.89440357683691</v>
      </c>
      <c r="AP183">
        <f t="shared" si="29"/>
        <v>642.1840606310451</v>
      </c>
      <c r="AQ183">
        <f t="shared" si="27"/>
        <v>640.46723929964833</v>
      </c>
      <c r="AR183">
        <f t="shared" si="27"/>
        <v>639.4560069136212</v>
      </c>
      <c r="AS183">
        <f t="shared" si="27"/>
        <v>638.89411305658598</v>
      </c>
      <c r="AT183">
        <f t="shared" si="23"/>
        <v>635.56301711848914</v>
      </c>
    </row>
    <row r="184" spans="1:46" x14ac:dyDescent="0.3">
      <c r="A184">
        <v>12.7</v>
      </c>
      <c r="B184">
        <f t="shared" si="20"/>
        <v>0.47936797881632692</v>
      </c>
      <c r="C184">
        <f t="shared" si="34"/>
        <v>0.50396928395677176</v>
      </c>
      <c r="D184">
        <f t="shared" si="34"/>
        <v>0.50111541678504479</v>
      </c>
      <c r="E184">
        <f t="shared" si="32"/>
        <v>0.49687265277269793</v>
      </c>
      <c r="F184">
        <f t="shared" si="32"/>
        <v>0.49129658321683467</v>
      </c>
      <c r="G184">
        <f t="shared" si="32"/>
        <v>0.48443281170630875</v>
      </c>
      <c r="H184">
        <f t="shared" si="32"/>
        <v>0.47630398067577762</v>
      </c>
      <c r="I184">
        <f t="shared" si="32"/>
        <v>0.466883948869392</v>
      </c>
      <c r="J184">
        <f t="shared" si="32"/>
        <v>0.45612221766952227</v>
      </c>
      <c r="K184">
        <f t="shared" si="32"/>
        <v>0.44397439059090871</v>
      </c>
      <c r="L184">
        <f t="shared" si="32"/>
        <v>0.43044356324521182</v>
      </c>
      <c r="M184">
        <f t="shared" si="32"/>
        <v>0.41552566475560404</v>
      </c>
      <c r="N184">
        <f t="shared" si="28"/>
        <v>0.39922617275132249</v>
      </c>
      <c r="O184">
        <f t="shared" si="28"/>
        <v>0.38154677411105958</v>
      </c>
      <c r="P184">
        <f t="shared" si="28"/>
        <v>0.35485167417142349</v>
      </c>
      <c r="Q184">
        <f t="shared" si="28"/>
        <v>0.31672389806626694</v>
      </c>
      <c r="R184">
        <f t="shared" si="28"/>
        <v>0.26882547081563402</v>
      </c>
      <c r="S184">
        <f t="shared" si="26"/>
        <v>0.21405269109744857</v>
      </c>
      <c r="T184">
        <f t="shared" si="26"/>
        <v>0.15499300348552347</v>
      </c>
      <c r="U184">
        <f t="shared" si="26"/>
        <v>9.3476261463083687E-2</v>
      </c>
      <c r="V184">
        <f t="shared" si="21"/>
        <v>0</v>
      </c>
      <c r="W184">
        <f t="shared" si="19"/>
        <v>0</v>
      </c>
      <c r="Y184">
        <v>12.7</v>
      </c>
      <c r="Z184">
        <f t="shared" si="22"/>
        <v>723.5367494426622</v>
      </c>
      <c r="AA184">
        <f t="shared" si="35"/>
        <v>715.56919630411812</v>
      </c>
      <c r="AB184">
        <f t="shared" si="35"/>
        <v>710.31988585781903</v>
      </c>
      <c r="AC184">
        <f t="shared" si="33"/>
        <v>705.09304496953939</v>
      </c>
      <c r="AD184">
        <f t="shared" si="33"/>
        <v>699.89819000241005</v>
      </c>
      <c r="AE184">
        <f t="shared" si="33"/>
        <v>694.74415315873773</v>
      </c>
      <c r="AF184">
        <f t="shared" si="33"/>
        <v>689.63669186369077</v>
      </c>
      <c r="AG184">
        <f t="shared" si="33"/>
        <v>684.57817534711273</v>
      </c>
      <c r="AH184">
        <f t="shared" si="33"/>
        <v>679.56772511566919</v>
      </c>
      <c r="AI184">
        <f t="shared" si="33"/>
        <v>674.60687991241809</v>
      </c>
      <c r="AJ184">
        <f t="shared" si="33"/>
        <v>669.70114079928612</v>
      </c>
      <c r="AK184">
        <f t="shared" si="33"/>
        <v>664.85703649177719</v>
      </c>
      <c r="AL184">
        <f t="shared" si="29"/>
        <v>660.08088394076742</v>
      </c>
      <c r="AM184">
        <f t="shared" si="29"/>
        <v>655.38041908160062</v>
      </c>
      <c r="AN184">
        <f t="shared" si="29"/>
        <v>651.55875613307785</v>
      </c>
      <c r="AO184">
        <f t="shared" si="29"/>
        <v>648.87782690510085</v>
      </c>
      <c r="AP184">
        <f t="shared" si="29"/>
        <v>647.17688839248024</v>
      </c>
      <c r="AQ184">
        <f t="shared" si="27"/>
        <v>646.16803800521325</v>
      </c>
      <c r="AR184">
        <f t="shared" si="27"/>
        <v>645.59575890680594</v>
      </c>
      <c r="AS184">
        <f t="shared" si="27"/>
        <v>645.28295726857675</v>
      </c>
      <c r="AT184">
        <f t="shared" si="23"/>
        <v>641.93625973232952</v>
      </c>
    </row>
    <row r="185" spans="1:46" x14ac:dyDescent="0.3">
      <c r="A185">
        <v>12.8</v>
      </c>
      <c r="B185">
        <f t="shared" si="20"/>
        <v>0.52983823597205648</v>
      </c>
      <c r="C185">
        <f t="shared" si="34"/>
        <v>0.55365516941271375</v>
      </c>
      <c r="D185">
        <f t="shared" si="34"/>
        <v>0.55064885874927549</v>
      </c>
      <c r="E185">
        <f t="shared" si="32"/>
        <v>0.54617453400152405</v>
      </c>
      <c r="F185">
        <f t="shared" si="32"/>
        <v>0.54027443976662881</v>
      </c>
      <c r="G185">
        <f t="shared" si="32"/>
        <v>0.53300571966835597</v>
      </c>
      <c r="H185">
        <f t="shared" si="32"/>
        <v>0.52440914639063618</v>
      </c>
      <c r="I185">
        <f t="shared" si="32"/>
        <v>0.51450267238831182</v>
      </c>
      <c r="J185">
        <f t="shared" si="32"/>
        <v>0.50325499713673538</v>
      </c>
      <c r="K185">
        <f t="shared" si="32"/>
        <v>0.49061170184562181</v>
      </c>
      <c r="L185">
        <f t="shared" si="32"/>
        <v>0.47652451016369202</v>
      </c>
      <c r="M185">
        <f t="shared" si="32"/>
        <v>0.4609937156663923</v>
      </c>
      <c r="N185">
        <f t="shared" si="28"/>
        <v>0.44401224754978164</v>
      </c>
      <c r="O185">
        <f t="shared" si="28"/>
        <v>0.41793484866374325</v>
      </c>
      <c r="P185">
        <f t="shared" si="28"/>
        <v>0.38033147885302221</v>
      </c>
      <c r="Q185">
        <f t="shared" si="28"/>
        <v>0.332850819361241</v>
      </c>
      <c r="R185">
        <f t="shared" si="28"/>
        <v>0.27837540616002854</v>
      </c>
      <c r="S185">
        <f t="shared" si="26"/>
        <v>0.21948375889852667</v>
      </c>
      <c r="T185">
        <f t="shared" si="26"/>
        <v>0.15800432687532176</v>
      </c>
      <c r="U185">
        <f t="shared" si="26"/>
        <v>9.5087189626823068E-2</v>
      </c>
      <c r="V185">
        <f t="shared" si="21"/>
        <v>0</v>
      </c>
      <c r="W185">
        <f t="shared" si="19"/>
        <v>0</v>
      </c>
      <c r="Y185">
        <v>12.8</v>
      </c>
      <c r="Z185">
        <f t="shared" si="22"/>
        <v>723.5367494426622</v>
      </c>
      <c r="AA185">
        <f t="shared" si="35"/>
        <v>715.7977175508388</v>
      </c>
      <c r="AB185">
        <f t="shared" si="35"/>
        <v>710.7000584325225</v>
      </c>
      <c r="AC185">
        <f t="shared" si="33"/>
        <v>705.61949686998594</v>
      </c>
      <c r="AD185">
        <f t="shared" si="33"/>
        <v>700.56531825743571</v>
      </c>
      <c r="AE185">
        <f t="shared" si="33"/>
        <v>695.54687242635498</v>
      </c>
      <c r="AF185">
        <f t="shared" si="33"/>
        <v>690.57348994555741</v>
      </c>
      <c r="AG185">
        <f t="shared" si="33"/>
        <v>685.65141271953075</v>
      </c>
      <c r="AH185">
        <f t="shared" si="33"/>
        <v>680.78354378365259</v>
      </c>
      <c r="AI185">
        <f t="shared" si="33"/>
        <v>675.9694081802279</v>
      </c>
      <c r="AJ185">
        <f t="shared" si="33"/>
        <v>671.21094320206294</v>
      </c>
      <c r="AK185">
        <f t="shared" si="33"/>
        <v>666.51393402054123</v>
      </c>
      <c r="AL185">
        <f t="shared" si="29"/>
        <v>661.88521362907113</v>
      </c>
      <c r="AM185">
        <f t="shared" si="29"/>
        <v>658.12675013373553</v>
      </c>
      <c r="AN185">
        <f t="shared" si="29"/>
        <v>655.49911822481067</v>
      </c>
      <c r="AO185">
        <f t="shared" si="29"/>
        <v>653.84013089027894</v>
      </c>
      <c r="AP185">
        <f t="shared" si="29"/>
        <v>652.86057763618305</v>
      </c>
      <c r="AQ185">
        <f t="shared" si="27"/>
        <v>652.30421803120623</v>
      </c>
      <c r="AR185">
        <f t="shared" si="27"/>
        <v>651.99399590429459</v>
      </c>
      <c r="AS185">
        <f t="shared" si="27"/>
        <v>651.82374882820841</v>
      </c>
      <c r="AT185">
        <f t="shared" si="23"/>
        <v>648.46923038914838</v>
      </c>
    </row>
    <row r="186" spans="1:46" x14ac:dyDescent="0.3">
      <c r="A186">
        <v>12.9</v>
      </c>
      <c r="B186">
        <f t="shared" si="20"/>
        <v>0.57878638251631931</v>
      </c>
      <c r="C186">
        <f t="shared" si="34"/>
        <v>0.60179796501857152</v>
      </c>
      <c r="D186">
        <f t="shared" si="34"/>
        <v>0.59867889313637224</v>
      </c>
      <c r="E186">
        <f t="shared" si="32"/>
        <v>0.59401951597349067</v>
      </c>
      <c r="F186">
        <f t="shared" si="32"/>
        <v>0.58785309787474793</v>
      </c>
      <c r="G186">
        <f t="shared" si="32"/>
        <v>0.58022087406234091</v>
      </c>
      <c r="H186">
        <f t="shared" si="32"/>
        <v>0.57117527861783191</v>
      </c>
      <c r="I186">
        <f t="shared" si="32"/>
        <v>0.56075191190937645</v>
      </c>
      <c r="J186">
        <f t="shared" si="32"/>
        <v>0.54896480379807233</v>
      </c>
      <c r="K186">
        <f t="shared" si="32"/>
        <v>0.53577877810741537</v>
      </c>
      <c r="L186">
        <f t="shared" si="32"/>
        <v>0.52113662060595545</v>
      </c>
      <c r="M186">
        <f t="shared" si="32"/>
        <v>0.50498705879566841</v>
      </c>
      <c r="N186">
        <f t="shared" si="28"/>
        <v>0.47968075897537138</v>
      </c>
      <c r="O186">
        <f t="shared" si="28"/>
        <v>0.44277905738411666</v>
      </c>
      <c r="P186">
        <f t="shared" si="28"/>
        <v>0.39592089864391244</v>
      </c>
      <c r="Q186">
        <f t="shared" si="28"/>
        <v>0.34197515830259473</v>
      </c>
      <c r="R186">
        <f t="shared" si="28"/>
        <v>0.28350559372583273</v>
      </c>
      <c r="S186">
        <f t="shared" si="26"/>
        <v>0.22232640604378937</v>
      </c>
      <c r="T186">
        <f t="shared" si="26"/>
        <v>0.15957882289171749</v>
      </c>
      <c r="U186">
        <f t="shared" si="26"/>
        <v>9.5944658522686618E-2</v>
      </c>
      <c r="V186">
        <f t="shared" si="21"/>
        <v>0</v>
      </c>
      <c r="W186">
        <f t="shared" ref="W186:W197" si="36">IF(A186&gt;0,IF($B$38&gt;0,MAX(0,1-A186/$B$38),0),1)</f>
        <v>0</v>
      </c>
      <c r="Y186">
        <v>12.9</v>
      </c>
      <c r="Z186">
        <f t="shared" si="22"/>
        <v>723.5367494426622</v>
      </c>
      <c r="AA186">
        <f t="shared" si="35"/>
        <v>716.03650680414478</v>
      </c>
      <c r="AB186">
        <f t="shared" si="35"/>
        <v>711.09750849426155</v>
      </c>
      <c r="AC186">
        <f t="shared" si="33"/>
        <v>706.17203088219412</v>
      </c>
      <c r="AD186">
        <f t="shared" si="33"/>
        <v>701.26780147302065</v>
      </c>
      <c r="AE186">
        <f t="shared" si="33"/>
        <v>696.39420477026579</v>
      </c>
      <c r="AF186">
        <f t="shared" si="33"/>
        <v>691.56107410255061</v>
      </c>
      <c r="AG186">
        <f t="shared" si="33"/>
        <v>686.77827319547373</v>
      </c>
      <c r="AH186">
        <f t="shared" si="33"/>
        <v>682.05244794038072</v>
      </c>
      <c r="AI186">
        <f t="shared" si="33"/>
        <v>677.38690103710496</v>
      </c>
      <c r="AJ186">
        <f t="shared" si="33"/>
        <v>672.78144322133994</v>
      </c>
      <c r="AK186">
        <f t="shared" si="33"/>
        <v>668.23831745386303</v>
      </c>
      <c r="AL186">
        <f t="shared" si="29"/>
        <v>664.55887529139159</v>
      </c>
      <c r="AM186">
        <f t="shared" si="29"/>
        <v>662.00278532618211</v>
      </c>
      <c r="AN186">
        <f t="shared" si="29"/>
        <v>660.40676730143036</v>
      </c>
      <c r="AO186">
        <f t="shared" si="29"/>
        <v>659.48031449021448</v>
      </c>
      <c r="AP186">
        <f t="shared" si="29"/>
        <v>658.96587293928212</v>
      </c>
      <c r="AQ186">
        <f t="shared" si="27"/>
        <v>658.68510885959915</v>
      </c>
      <c r="AR186">
        <f t="shared" si="27"/>
        <v>658.5310821660745</v>
      </c>
      <c r="AS186">
        <f t="shared" si="27"/>
        <v>658.44590460708378</v>
      </c>
      <c r="AT186">
        <f t="shared" si="23"/>
        <v>655.08986004706719</v>
      </c>
    </row>
    <row r="187" spans="1:46" x14ac:dyDescent="0.3">
      <c r="A187">
        <v>13</v>
      </c>
      <c r="B187">
        <f t="shared" ref="B187:B197" si="37">0.5*(B186+C186+9.81/$J$38*(Z186-AA186)-$B$37*$J$41/(2*$J$37)*(B186*ABS(B186)+C186*ABS(C186)))</f>
        <v>0.62615063181020125</v>
      </c>
      <c r="C187">
        <f t="shared" si="34"/>
        <v>0.64834298906309018</v>
      </c>
      <c r="D187">
        <f t="shared" si="34"/>
        <v>0.64513102621974971</v>
      </c>
      <c r="E187">
        <f t="shared" si="32"/>
        <v>0.64032438927779545</v>
      </c>
      <c r="F187">
        <f t="shared" si="32"/>
        <v>0.63393343890252307</v>
      </c>
      <c r="G187">
        <f t="shared" si="32"/>
        <v>0.62599083509507092</v>
      </c>
      <c r="H187">
        <f t="shared" si="32"/>
        <v>0.61653262516640195</v>
      </c>
      <c r="I187">
        <f t="shared" si="32"/>
        <v>0.60560730042007205</v>
      </c>
      <c r="J187">
        <f t="shared" si="32"/>
        <v>0.59324657121678837</v>
      </c>
      <c r="K187">
        <f t="shared" si="32"/>
        <v>0.57946166870269777</v>
      </c>
      <c r="L187">
        <f t="shared" si="32"/>
        <v>0.5642144242216216</v>
      </c>
      <c r="M187">
        <f t="shared" si="32"/>
        <v>0.53979925271603579</v>
      </c>
      <c r="N187">
        <f t="shared" si="28"/>
        <v>0.50373348107521065</v>
      </c>
      <c r="O187">
        <f t="shared" si="28"/>
        <v>0.45765167419838426</v>
      </c>
      <c r="P187">
        <f t="shared" si="28"/>
        <v>0.40441344208942326</v>
      </c>
      <c r="Q187">
        <f t="shared" si="28"/>
        <v>0.34657120307534778</v>
      </c>
      <c r="R187">
        <f t="shared" si="28"/>
        <v>0.28592493522162316</v>
      </c>
      <c r="S187">
        <f t="shared" si="26"/>
        <v>0.22360132780338771</v>
      </c>
      <c r="T187">
        <f t="shared" si="26"/>
        <v>0.16026825495902483</v>
      </c>
      <c r="U187">
        <f t="shared" si="26"/>
        <v>9.6330011259061904E-2</v>
      </c>
      <c r="V187">
        <f t="shared" ref="V187:V197" si="38">$B$26*W187*SQRT(AT187/$J$39)</f>
        <v>0</v>
      </c>
      <c r="W187">
        <f t="shared" si="36"/>
        <v>0</v>
      </c>
      <c r="Y187">
        <v>13</v>
      </c>
      <c r="Z187">
        <f t="shared" ref="Z187:Z197" si="39">$J$39-$B$26^2/19.62</f>
        <v>723.5367494426622</v>
      </c>
      <c r="AA187">
        <f t="shared" si="35"/>
        <v>716.28296246507989</v>
      </c>
      <c r="AB187">
        <f t="shared" si="35"/>
        <v>711.50865276019215</v>
      </c>
      <c r="AC187">
        <f t="shared" si="33"/>
        <v>706.7454635192878</v>
      </c>
      <c r="AD187">
        <f t="shared" si="33"/>
        <v>702.00047791999941</v>
      </c>
      <c r="AE187">
        <f t="shared" si="33"/>
        <v>697.28147978872823</v>
      </c>
      <c r="AF187">
        <f t="shared" si="33"/>
        <v>692.59838618391609</v>
      </c>
      <c r="AG187">
        <f t="shared" si="33"/>
        <v>687.96143326445679</v>
      </c>
      <c r="AH187">
        <f t="shared" si="33"/>
        <v>683.38088375585244</v>
      </c>
      <c r="AI187">
        <f t="shared" si="33"/>
        <v>678.86366979140462</v>
      </c>
      <c r="AJ187">
        <f t="shared" si="33"/>
        <v>674.41340101377182</v>
      </c>
      <c r="AK187">
        <f t="shared" si="33"/>
        <v>670.82535568859953</v>
      </c>
      <c r="AL187">
        <f t="shared" si="29"/>
        <v>668.35460470851217</v>
      </c>
      <c r="AM187">
        <f t="shared" si="29"/>
        <v>666.83730720817755</v>
      </c>
      <c r="AN187">
        <f t="shared" si="29"/>
        <v>665.98211716908702</v>
      </c>
      <c r="AO187">
        <f t="shared" si="29"/>
        <v>665.53053853253209</v>
      </c>
      <c r="AP187">
        <f t="shared" si="29"/>
        <v>665.30298113687263</v>
      </c>
      <c r="AQ187">
        <f t="shared" si="27"/>
        <v>665.19115203514093</v>
      </c>
      <c r="AR187">
        <f t="shared" si="27"/>
        <v>665.13581042179521</v>
      </c>
      <c r="AS187">
        <f t="shared" si="27"/>
        <v>665.10661708462317</v>
      </c>
      <c r="AT187">
        <f t="shared" ref="AT187:AT197" si="40">0.5*(AS186+AT186+$J$38/9.81*(U186-V186)-$B$37*$J$41/(19.62*$J$37)*(U186*ABS(U186)-V186*ABS(V186)))</f>
        <v>661.75583065413002</v>
      </c>
    </row>
    <row r="188" spans="1:46" x14ac:dyDescent="0.3">
      <c r="A188">
        <v>13.1</v>
      </c>
      <c r="B188">
        <f t="shared" si="37"/>
        <v>0.67188557223285283</v>
      </c>
      <c r="C188">
        <f t="shared" si="34"/>
        <v>0.69323964847786201</v>
      </c>
      <c r="D188">
        <f t="shared" si="34"/>
        <v>0.68994904032395221</v>
      </c>
      <c r="E188">
        <f t="shared" si="32"/>
        <v>0.6850102541522588</v>
      </c>
      <c r="F188">
        <f t="shared" si="32"/>
        <v>0.67842797620671158</v>
      </c>
      <c r="G188">
        <f t="shared" si="32"/>
        <v>0.67021172965370557</v>
      </c>
      <c r="H188">
        <f t="shared" si="32"/>
        <v>0.66039022348942855</v>
      </c>
      <c r="I188">
        <f t="shared" si="32"/>
        <v>0.64899559873594881</v>
      </c>
      <c r="J188">
        <f t="shared" si="32"/>
        <v>0.63607352592938349</v>
      </c>
      <c r="K188">
        <f t="shared" si="32"/>
        <v>0.62165270694666586</v>
      </c>
      <c r="L188">
        <f t="shared" si="32"/>
        <v>0.59809738187715289</v>
      </c>
      <c r="M188">
        <f t="shared" si="32"/>
        <v>0.56293822354429601</v>
      </c>
      <c r="N188">
        <f t="shared" si="28"/>
        <v>0.51775322391599721</v>
      </c>
      <c r="O188">
        <f t="shared" si="28"/>
        <v>0.46535730248076673</v>
      </c>
      <c r="P188">
        <f t="shared" si="28"/>
        <v>0.40829671502515719</v>
      </c>
      <c r="Q188">
        <f t="shared" si="28"/>
        <v>0.3483615348705853</v>
      </c>
      <c r="R188">
        <f t="shared" si="28"/>
        <v>0.28666734617910117</v>
      </c>
      <c r="S188">
        <f t="shared" si="26"/>
        <v>0.22386829810309727</v>
      </c>
      <c r="T188">
        <f t="shared" si="26"/>
        <v>0.16035442228400584</v>
      </c>
      <c r="U188">
        <f t="shared" si="26"/>
        <v>9.638015756132455E-2</v>
      </c>
      <c r="V188">
        <f t="shared" si="38"/>
        <v>0</v>
      </c>
      <c r="W188">
        <f t="shared" si="36"/>
        <v>0</v>
      </c>
      <c r="Y188">
        <v>13.1</v>
      </c>
      <c r="Z188">
        <f t="shared" si="39"/>
        <v>723.5367494426622</v>
      </c>
      <c r="AA188">
        <f t="shared" si="35"/>
        <v>716.53595350519083</v>
      </c>
      <c r="AB188">
        <f t="shared" si="35"/>
        <v>711.93108177856288</v>
      </c>
      <c r="AC188">
        <f t="shared" si="33"/>
        <v>707.33670246959809</v>
      </c>
      <c r="AD188">
        <f t="shared" si="33"/>
        <v>702.75864058313641</v>
      </c>
      <c r="AE188">
        <f t="shared" si="33"/>
        <v>698.20406084765943</v>
      </c>
      <c r="AF188">
        <f t="shared" si="33"/>
        <v>693.68115022306097</v>
      </c>
      <c r="AG188">
        <f t="shared" si="33"/>
        <v>689.20022407014505</v>
      </c>
      <c r="AH188">
        <f t="shared" si="33"/>
        <v>684.77180360664136</v>
      </c>
      <c r="AI188">
        <f t="shared" si="33"/>
        <v>680.4064578689148</v>
      </c>
      <c r="AJ188">
        <f t="shared" si="33"/>
        <v>676.90647184826366</v>
      </c>
      <c r="AK188">
        <f t="shared" si="33"/>
        <v>674.52827010392605</v>
      </c>
      <c r="AL188">
        <f t="shared" si="29"/>
        <v>673.10199816533418</v>
      </c>
      <c r="AM188">
        <f t="shared" si="29"/>
        <v>672.33178528715621</v>
      </c>
      <c r="AN188">
        <f t="shared" si="29"/>
        <v>671.95874585773197</v>
      </c>
      <c r="AO188">
        <f t="shared" si="29"/>
        <v>671.80249961109041</v>
      </c>
      <c r="AP188">
        <f t="shared" si="29"/>
        <v>671.75377243783714</v>
      </c>
      <c r="AQ188">
        <f t="shared" si="27"/>
        <v>671.75200435576392</v>
      </c>
      <c r="AR188">
        <f t="shared" si="27"/>
        <v>671.76543494086388</v>
      </c>
      <c r="AS188">
        <f t="shared" si="27"/>
        <v>671.77780854336004</v>
      </c>
      <c r="AT188">
        <f t="shared" si="40"/>
        <v>668.43920582266458</v>
      </c>
    </row>
    <row r="189" spans="1:46" x14ac:dyDescent="0.3">
      <c r="A189">
        <v>13.2</v>
      </c>
      <c r="B189">
        <f t="shared" si="37"/>
        <v>0.71594894822231336</v>
      </c>
      <c r="C189">
        <f t="shared" si="34"/>
        <v>0.73644902340918961</v>
      </c>
      <c r="D189">
        <f t="shared" si="34"/>
        <v>0.73307793580835412</v>
      </c>
      <c r="E189">
        <f t="shared" si="32"/>
        <v>0.72801662172088522</v>
      </c>
      <c r="F189">
        <f t="shared" si="32"/>
        <v>0.72125307095556923</v>
      </c>
      <c r="G189">
        <f t="shared" si="32"/>
        <v>0.71279257087251413</v>
      </c>
      <c r="H189">
        <f t="shared" si="32"/>
        <v>0.702640738615261</v>
      </c>
      <c r="I189">
        <f t="shared" si="32"/>
        <v>0.6908234537875324</v>
      </c>
      <c r="J189">
        <f t="shared" si="32"/>
        <v>0.67736983093901315</v>
      </c>
      <c r="K189">
        <f t="shared" si="32"/>
        <v>0.65468003883637205</v>
      </c>
      <c r="L189">
        <f t="shared" si="32"/>
        <v>0.6203518908481247</v>
      </c>
      <c r="M189">
        <f t="shared" si="32"/>
        <v>0.57603284317420644</v>
      </c>
      <c r="N189">
        <f t="shared" si="28"/>
        <v>0.52455043361923781</v>
      </c>
      <c r="O189">
        <f t="shared" si="28"/>
        <v>0.46839239852184822</v>
      </c>
      <c r="P189">
        <f t="shared" si="28"/>
        <v>0.40930341269437964</v>
      </c>
      <c r="Q189">
        <f t="shared" si="28"/>
        <v>0.34839313950928541</v>
      </c>
      <c r="R189">
        <f t="shared" si="28"/>
        <v>0.28630636164862977</v>
      </c>
      <c r="S189">
        <f t="shared" si="26"/>
        <v>0.22342247420903272</v>
      </c>
      <c r="T189">
        <f t="shared" si="26"/>
        <v>0.15998234045233545</v>
      </c>
      <c r="U189">
        <f t="shared" si="26"/>
        <v>9.6164755558130102E-2</v>
      </c>
      <c r="V189">
        <f t="shared" si="38"/>
        <v>0</v>
      </c>
      <c r="W189">
        <f t="shared" si="36"/>
        <v>0</v>
      </c>
      <c r="Y189">
        <v>13.2</v>
      </c>
      <c r="Z189">
        <f t="shared" si="39"/>
        <v>723.5367494426622</v>
      </c>
      <c r="AA189">
        <f t="shared" si="35"/>
        <v>716.79483698106742</v>
      </c>
      <c r="AB189">
        <f t="shared" si="35"/>
        <v>712.36415548052969</v>
      </c>
      <c r="AC189">
        <f t="shared" si="33"/>
        <v>707.94381510298513</v>
      </c>
      <c r="AD189">
        <f t="shared" si="33"/>
        <v>703.5397232983014</v>
      </c>
      <c r="AE189">
        <f t="shared" si="33"/>
        <v>699.15763716151639</v>
      </c>
      <c r="AF189">
        <f t="shared" si="33"/>
        <v>694.80512088724026</v>
      </c>
      <c r="AG189">
        <f t="shared" si="33"/>
        <v>690.49064677313004</v>
      </c>
      <c r="AH189">
        <f t="shared" si="33"/>
        <v>686.22483581179165</v>
      </c>
      <c r="AI189">
        <f t="shared" si="33"/>
        <v>682.813431246665</v>
      </c>
      <c r="AJ189">
        <f t="shared" si="33"/>
        <v>680.51979677902636</v>
      </c>
      <c r="AK189">
        <f t="shared" si="33"/>
        <v>679.18114567939256</v>
      </c>
      <c r="AL189">
        <f t="shared" si="29"/>
        <v>678.50303887570169</v>
      </c>
      <c r="AM189">
        <f t="shared" si="29"/>
        <v>678.22076846042535</v>
      </c>
      <c r="AN189">
        <f t="shared" si="29"/>
        <v>678.14948831623349</v>
      </c>
      <c r="AO189">
        <f t="shared" si="29"/>
        <v>678.17949592502578</v>
      </c>
      <c r="AP189">
        <f t="shared" si="29"/>
        <v>678.24937526645226</v>
      </c>
      <c r="AQ189">
        <f t="shared" si="27"/>
        <v>678.32632889508534</v>
      </c>
      <c r="AR189">
        <f t="shared" si="27"/>
        <v>678.39272902277628</v>
      </c>
      <c r="AS189">
        <f t="shared" si="27"/>
        <v>678.43878803318228</v>
      </c>
      <c r="AT189">
        <f t="shared" si="40"/>
        <v>675.11909613031241</v>
      </c>
    </row>
    <row r="190" spans="1:46" x14ac:dyDescent="0.3">
      <c r="A190">
        <v>13.3</v>
      </c>
      <c r="B190">
        <f t="shared" si="37"/>
        <v>0.75830356618477746</v>
      </c>
      <c r="C190">
        <f t="shared" si="34"/>
        <v>0.77792587215131359</v>
      </c>
      <c r="D190">
        <f t="shared" si="34"/>
        <v>0.77447451685699154</v>
      </c>
      <c r="E190">
        <f t="shared" si="32"/>
        <v>0.76928375382619418</v>
      </c>
      <c r="F190">
        <f t="shared" si="32"/>
        <v>0.76234473987460605</v>
      </c>
      <c r="G190">
        <f t="shared" si="32"/>
        <v>0.75364627312137822</v>
      </c>
      <c r="H190">
        <f t="shared" si="32"/>
        <v>0.74319081558093536</v>
      </c>
      <c r="I190">
        <f t="shared" si="32"/>
        <v>0.73098095812265451</v>
      </c>
      <c r="J190">
        <f t="shared" si="32"/>
        <v>0.70939870734375676</v>
      </c>
      <c r="K190">
        <f t="shared" si="32"/>
        <v>0.67604260290354834</v>
      </c>
      <c r="L190">
        <f t="shared" si="32"/>
        <v>0.63259562017125126</v>
      </c>
      <c r="M190">
        <f t="shared" si="32"/>
        <v>0.5819516453916751</v>
      </c>
      <c r="N190">
        <f t="shared" si="28"/>
        <v>0.52666575027700868</v>
      </c>
      <c r="O190">
        <f t="shared" si="28"/>
        <v>0.46849444647236715</v>
      </c>
      <c r="P190">
        <f t="shared" si="28"/>
        <v>0.40848913821824057</v>
      </c>
      <c r="Q190">
        <f t="shared" si="28"/>
        <v>0.3472497917160261</v>
      </c>
      <c r="R190">
        <f t="shared" si="28"/>
        <v>0.28515038855892527</v>
      </c>
      <c r="S190">
        <f t="shared" si="26"/>
        <v>0.22242275871622125</v>
      </c>
      <c r="T190">
        <f t="shared" si="26"/>
        <v>0.15923509131481975</v>
      </c>
      <c r="U190">
        <f t="shared" si="26"/>
        <v>9.5725824387225864E-2</v>
      </c>
      <c r="V190">
        <f t="shared" si="38"/>
        <v>0</v>
      </c>
      <c r="W190">
        <f t="shared" si="36"/>
        <v>0</v>
      </c>
      <c r="Y190">
        <v>13.3</v>
      </c>
      <c r="Z190">
        <f t="shared" si="39"/>
        <v>723.5367494426622</v>
      </c>
      <c r="AA190">
        <f t="shared" si="35"/>
        <v>717.05995539410674</v>
      </c>
      <c r="AB190">
        <f t="shared" si="35"/>
        <v>712.80770740400089</v>
      </c>
      <c r="AC190">
        <f t="shared" si="33"/>
        <v>708.56668718984167</v>
      </c>
      <c r="AD190">
        <f t="shared" si="33"/>
        <v>704.34218987948816</v>
      </c>
      <c r="AE190">
        <f t="shared" si="33"/>
        <v>700.14003489123036</v>
      </c>
      <c r="AF190">
        <f t="shared" si="33"/>
        <v>695.9662663785391</v>
      </c>
      <c r="AG190">
        <f t="shared" si="33"/>
        <v>691.82875535927258</v>
      </c>
      <c r="AH190">
        <f t="shared" si="33"/>
        <v>688.53105298074138</v>
      </c>
      <c r="AI190">
        <f t="shared" si="33"/>
        <v>686.33654945300748</v>
      </c>
      <c r="AJ190">
        <f t="shared" si="33"/>
        <v>685.08597763594628</v>
      </c>
      <c r="AK190">
        <f t="shared" si="33"/>
        <v>684.49191836995521</v>
      </c>
      <c r="AL190">
        <f t="shared" si="29"/>
        <v>684.29694005544309</v>
      </c>
      <c r="AM190">
        <f t="shared" si="29"/>
        <v>684.31769564742774</v>
      </c>
      <c r="AN190">
        <f t="shared" si="29"/>
        <v>684.43862278691699</v>
      </c>
      <c r="AO190">
        <f t="shared" si="29"/>
        <v>684.59377128145422</v>
      </c>
      <c r="AP190">
        <f t="shared" si="29"/>
        <v>684.74985612991691</v>
      </c>
      <c r="AQ190">
        <f t="shared" si="27"/>
        <v>684.88835427694141</v>
      </c>
      <c r="AR190">
        <f t="shared" si="27"/>
        <v>684.99840192246302</v>
      </c>
      <c r="AS190">
        <f t="shared" si="27"/>
        <v>685.0730365278157</v>
      </c>
      <c r="AT190">
        <f t="shared" si="40"/>
        <v>681.77833276103502</v>
      </c>
    </row>
    <row r="191" spans="1:46" x14ac:dyDescent="0.3">
      <c r="A191">
        <v>13.4</v>
      </c>
      <c r="B191">
        <f t="shared" si="37"/>
        <v>0.79890686291541335</v>
      </c>
      <c r="C191">
        <f t="shared" si="34"/>
        <v>0.81763110081485901</v>
      </c>
      <c r="D191">
        <f t="shared" si="34"/>
        <v>0.81408879942602075</v>
      </c>
      <c r="E191">
        <f t="shared" si="32"/>
        <v>0.8087649564571322</v>
      </c>
      <c r="F191">
        <f t="shared" si="32"/>
        <v>0.80163979763645909</v>
      </c>
      <c r="G191">
        <f t="shared" si="32"/>
        <v>0.79270648964507229</v>
      </c>
      <c r="H191">
        <f t="shared" si="32"/>
        <v>0.78195081028735935</v>
      </c>
      <c r="I191">
        <f t="shared" si="32"/>
        <v>0.76173311220955287</v>
      </c>
      <c r="J191">
        <f t="shared" si="32"/>
        <v>0.72962579077331258</v>
      </c>
      <c r="K191">
        <f t="shared" si="32"/>
        <v>0.68729323437371193</v>
      </c>
      <c r="L191">
        <f t="shared" si="32"/>
        <v>0.63762921712279852</v>
      </c>
      <c r="M191">
        <f t="shared" si="32"/>
        <v>0.58322201526304618</v>
      </c>
      <c r="N191">
        <f t="shared" si="28"/>
        <v>0.52589361487701258</v>
      </c>
      <c r="O191">
        <f t="shared" si="28"/>
        <v>0.46676301132032749</v>
      </c>
      <c r="P191">
        <f t="shared" si="28"/>
        <v>0.40644262661696662</v>
      </c>
      <c r="Q191">
        <f t="shared" si="28"/>
        <v>0.34524873787869481</v>
      </c>
      <c r="R191">
        <f t="shared" si="28"/>
        <v>0.28336872497637733</v>
      </c>
      <c r="S191">
        <f t="shared" si="26"/>
        <v>0.22096556706404194</v>
      </c>
      <c r="T191">
        <f t="shared" si="26"/>
        <v>0.15816861856393261</v>
      </c>
      <c r="U191">
        <f t="shared" si="26"/>
        <v>9.5094692759485899E-2</v>
      </c>
      <c r="V191">
        <f t="shared" si="38"/>
        <v>0</v>
      </c>
      <c r="W191">
        <f t="shared" si="36"/>
        <v>0</v>
      </c>
      <c r="Y191">
        <v>13.4</v>
      </c>
      <c r="Z191">
        <f t="shared" si="39"/>
        <v>723.5367494426622</v>
      </c>
      <c r="AA191">
        <f t="shared" si="35"/>
        <v>717.33153755522051</v>
      </c>
      <c r="AB191">
        <f t="shared" si="35"/>
        <v>713.26260532250114</v>
      </c>
      <c r="AC191">
        <f t="shared" si="33"/>
        <v>709.20554809899386</v>
      </c>
      <c r="AD191">
        <f t="shared" si="33"/>
        <v>705.166318025647</v>
      </c>
      <c r="AE191">
        <f t="shared" si="33"/>
        <v>701.14999701275451</v>
      </c>
      <c r="AF191">
        <f t="shared" si="33"/>
        <v>697.16271322587215</v>
      </c>
      <c r="AG191">
        <f t="shared" si="33"/>
        <v>694.00543444962261</v>
      </c>
      <c r="AH191">
        <f t="shared" si="33"/>
        <v>691.93877248777369</v>
      </c>
      <c r="AI191">
        <f t="shared" si="33"/>
        <v>690.80133320597781</v>
      </c>
      <c r="AJ191">
        <f t="shared" si="33"/>
        <v>690.30580912714106</v>
      </c>
      <c r="AK191">
        <f t="shared" si="33"/>
        <v>690.19851255129447</v>
      </c>
      <c r="AL191">
        <f t="shared" si="29"/>
        <v>690.3031898567325</v>
      </c>
      <c r="AM191">
        <f t="shared" si="29"/>
        <v>690.51151628737091</v>
      </c>
      <c r="AN191">
        <f t="shared" si="29"/>
        <v>690.75896937589744</v>
      </c>
      <c r="AO191">
        <f t="shared" si="29"/>
        <v>691.00634309679651</v>
      </c>
      <c r="AP191">
        <f t="shared" si="29"/>
        <v>691.23053938708506</v>
      </c>
      <c r="AQ191">
        <f t="shared" si="27"/>
        <v>691.42018252557546</v>
      </c>
      <c r="AR191">
        <f t="shared" si="27"/>
        <v>691.56738494675676</v>
      </c>
      <c r="AS191">
        <f t="shared" si="27"/>
        <v>691.6666434858173</v>
      </c>
      <c r="AT191">
        <f t="shared" si="40"/>
        <v>688.40225627458722</v>
      </c>
    </row>
    <row r="192" spans="1:46" x14ac:dyDescent="0.3">
      <c r="A192">
        <v>13.5</v>
      </c>
      <c r="B192">
        <f t="shared" si="37"/>
        <v>0.83771720838467367</v>
      </c>
      <c r="C192">
        <f t="shared" si="34"/>
        <v>0.85551456659882763</v>
      </c>
      <c r="D192">
        <f t="shared" si="34"/>
        <v>0.85187818688511607</v>
      </c>
      <c r="E192">
        <f t="shared" si="32"/>
        <v>0.84640679420515308</v>
      </c>
      <c r="F192">
        <f t="shared" si="32"/>
        <v>0.83908918168814406</v>
      </c>
      <c r="G192">
        <f t="shared" si="32"/>
        <v>0.82990747470314541</v>
      </c>
      <c r="H192">
        <f t="shared" si="32"/>
        <v>0.81121460788137567</v>
      </c>
      <c r="I192">
        <f t="shared" si="32"/>
        <v>0.78056659779851212</v>
      </c>
      <c r="J192">
        <f t="shared" si="32"/>
        <v>0.73960574218111519</v>
      </c>
      <c r="K192">
        <f t="shared" si="32"/>
        <v>0.69119881079263923</v>
      </c>
      <c r="L192">
        <f t="shared" si="32"/>
        <v>0.63791303130847732</v>
      </c>
      <c r="M192">
        <f t="shared" si="32"/>
        <v>0.58156932693111452</v>
      </c>
      <c r="N192">
        <f t="shared" si="28"/>
        <v>0.52332013786711851</v>
      </c>
      <c r="O192">
        <f t="shared" si="28"/>
        <v>0.46384399501320761</v>
      </c>
      <c r="P192">
        <f t="shared" si="28"/>
        <v>0.40352534671678669</v>
      </c>
      <c r="Q192">
        <f t="shared" si="28"/>
        <v>0.34256442274330989</v>
      </c>
      <c r="R192">
        <f t="shared" si="28"/>
        <v>0.28106672787677256</v>
      </c>
      <c r="S192">
        <f t="shared" si="26"/>
        <v>0.21911728581704484</v>
      </c>
      <c r="T192">
        <f t="shared" si="26"/>
        <v>0.15682760368604709</v>
      </c>
      <c r="U192">
        <f t="shared" si="26"/>
        <v>9.4297358690521221E-2</v>
      </c>
      <c r="V192">
        <f t="shared" si="38"/>
        <v>0</v>
      </c>
      <c r="W192">
        <f t="shared" si="36"/>
        <v>0</v>
      </c>
      <c r="Y192">
        <v>13.5</v>
      </c>
      <c r="Z192">
        <f t="shared" si="39"/>
        <v>723.5367494426622</v>
      </c>
      <c r="AA192">
        <f t="shared" si="35"/>
        <v>717.61040314373736</v>
      </c>
      <c r="AB192">
        <f t="shared" si="35"/>
        <v>713.72947343891997</v>
      </c>
      <c r="AC192">
        <f t="shared" si="33"/>
        <v>709.86165687141829</v>
      </c>
      <c r="AD192">
        <f t="shared" si="33"/>
        <v>706.01261561078036</v>
      </c>
      <c r="AE192">
        <f t="shared" si="33"/>
        <v>702.18810117172598</v>
      </c>
      <c r="AF192">
        <f t="shared" si="33"/>
        <v>699.18795100807688</v>
      </c>
      <c r="AG192">
        <f t="shared" si="33"/>
        <v>697.27100139441768</v>
      </c>
      <c r="AH192">
        <f t="shared" si="33"/>
        <v>696.27334360120233</v>
      </c>
      <c r="AI192">
        <f t="shared" si="33"/>
        <v>695.90498345516778</v>
      </c>
      <c r="AJ192">
        <f t="shared" si="33"/>
        <v>695.91034919145386</v>
      </c>
      <c r="AK192">
        <f t="shared" si="33"/>
        <v>696.11338004157642</v>
      </c>
      <c r="AL192">
        <f t="shared" si="29"/>
        <v>696.40945431459488</v>
      </c>
      <c r="AM192">
        <f t="shared" si="29"/>
        <v>696.74106643015682</v>
      </c>
      <c r="AN192">
        <f t="shared" si="29"/>
        <v>697.07618248422261</v>
      </c>
      <c r="AO192">
        <f t="shared" si="29"/>
        <v>697.39308918262941</v>
      </c>
      <c r="AP192">
        <f t="shared" si="29"/>
        <v>697.67446526078402</v>
      </c>
      <c r="AQ192">
        <f t="shared" si="27"/>
        <v>697.9078345121701</v>
      </c>
      <c r="AR192">
        <f t="shared" si="27"/>
        <v>698.08715754956893</v>
      </c>
      <c r="AS192">
        <f t="shared" si="27"/>
        <v>698.2076532275712</v>
      </c>
      <c r="AT192">
        <f t="shared" si="40"/>
        <v>694.97821038966447</v>
      </c>
    </row>
    <row r="193" spans="1:46" x14ac:dyDescent="0.3">
      <c r="A193">
        <v>13.6</v>
      </c>
      <c r="B193">
        <f t="shared" si="37"/>
        <v>0.87468507538603602</v>
      </c>
      <c r="C193">
        <f t="shared" si="34"/>
        <v>0.89153145190284433</v>
      </c>
      <c r="D193">
        <f t="shared" si="34"/>
        <v>0.88778908334734363</v>
      </c>
      <c r="E193">
        <f t="shared" si="32"/>
        <v>0.88216429714697409</v>
      </c>
      <c r="F193">
        <f t="shared" si="32"/>
        <v>0.87463689066746486</v>
      </c>
      <c r="G193">
        <f t="shared" si="32"/>
        <v>0.85756237073284125</v>
      </c>
      <c r="H193">
        <f t="shared" si="32"/>
        <v>0.82849357832115833</v>
      </c>
      <c r="I193">
        <f t="shared" si="32"/>
        <v>0.78906493331324334</v>
      </c>
      <c r="J193">
        <f t="shared" si="32"/>
        <v>0.74212593863163701</v>
      </c>
      <c r="K193">
        <f t="shared" si="32"/>
        <v>0.69021913518115341</v>
      </c>
      <c r="L193">
        <f t="shared" si="32"/>
        <v>0.63513743846027726</v>
      </c>
      <c r="M193">
        <f t="shared" si="32"/>
        <v>0.57801249200747495</v>
      </c>
      <c r="N193">
        <f t="shared" si="32"/>
        <v>0.51952242291377304</v>
      </c>
      <c r="O193">
        <f t="shared" si="32"/>
        <v>0.4600857187372891</v>
      </c>
      <c r="P193">
        <f t="shared" si="32"/>
        <v>0.39996912056627271</v>
      </c>
      <c r="Q193">
        <f t="shared" ref="Q193:R203" si="41">0.5*(P192+R192+9.81/$J$38*(AN192-AP192)-$B$37*$J$41/(2*$J$37)*(P192*ABS(P192)+R192*ABS(R192)))</f>
        <v>0.33934654221380789</v>
      </c>
      <c r="R193">
        <f t="shared" si="41"/>
        <v>0.2783159879308465</v>
      </c>
      <c r="S193">
        <f t="shared" si="26"/>
        <v>0.21693156217088225</v>
      </c>
      <c r="T193">
        <f t="shared" si="26"/>
        <v>0.15524849696006493</v>
      </c>
      <c r="U193">
        <f t="shared" si="26"/>
        <v>9.3356810839658633E-2</v>
      </c>
      <c r="V193">
        <f t="shared" si="38"/>
        <v>0</v>
      </c>
      <c r="W193">
        <f t="shared" si="36"/>
        <v>0</v>
      </c>
      <c r="Y193">
        <v>13.6</v>
      </c>
      <c r="Z193">
        <f t="shared" si="39"/>
        <v>723.5367494426622</v>
      </c>
      <c r="AA193">
        <f t="shared" si="35"/>
        <v>717.89691451252509</v>
      </c>
      <c r="AB193">
        <f t="shared" si="35"/>
        <v>714.20952228855299</v>
      </c>
      <c r="AC193">
        <f t="shared" si="33"/>
        <v>710.53591569414868</v>
      </c>
      <c r="AD193">
        <f t="shared" si="33"/>
        <v>706.8826409643824</v>
      </c>
      <c r="AE193">
        <f t="shared" si="33"/>
        <v>704.04941876898283</v>
      </c>
      <c r="AF193">
        <f t="shared" si="33"/>
        <v>702.29467089698255</v>
      </c>
      <c r="AG193">
        <f t="shared" si="33"/>
        <v>701.45342897976502</v>
      </c>
      <c r="AH193">
        <f t="shared" si="33"/>
        <v>701.23402014790486</v>
      </c>
      <c r="AI193">
        <f t="shared" si="33"/>
        <v>701.3786191356171</v>
      </c>
      <c r="AJ193">
        <f t="shared" si="33"/>
        <v>701.70856961399534</v>
      </c>
      <c r="AK193">
        <f t="shared" si="33"/>
        <v>702.11732639973286</v>
      </c>
      <c r="AL193">
        <f t="shared" si="33"/>
        <v>702.54749667141596</v>
      </c>
      <c r="AM193">
        <f t="shared" si="33"/>
        <v>702.97067876830533</v>
      </c>
      <c r="AN193">
        <f t="shared" si="33"/>
        <v>703.37212903514103</v>
      </c>
      <c r="AO193">
        <f t="shared" ref="AO193:AP203" si="42">0.5*(AN192+AP192+$J$38/9.81*(P192-R192)-$B$37*$J$41/(19.62*$J$37)*(P192*ABS(P192)-R192*ABS(R192)))</f>
        <v>703.7416715268912</v>
      </c>
      <c r="AP193">
        <f t="shared" si="42"/>
        <v>704.06820079306385</v>
      </c>
      <c r="AQ193">
        <f t="shared" si="27"/>
        <v>704.339724456814</v>
      </c>
      <c r="AR193">
        <f t="shared" si="27"/>
        <v>704.5468520363396</v>
      </c>
      <c r="AS193">
        <f t="shared" si="27"/>
        <v>704.68580022961942</v>
      </c>
      <c r="AT193">
        <f t="shared" si="40"/>
        <v>701.49524070442806</v>
      </c>
    </row>
    <row r="194" spans="1:46" x14ac:dyDescent="0.3">
      <c r="A194">
        <v>13.7</v>
      </c>
      <c r="B194">
        <f t="shared" si="37"/>
        <v>0.90976184809830662</v>
      </c>
      <c r="C194">
        <f t="shared" si="34"/>
        <v>0.92562467747736954</v>
      </c>
      <c r="D194">
        <f t="shared" si="34"/>
        <v>0.92177429534399535</v>
      </c>
      <c r="E194">
        <f t="shared" si="34"/>
        <v>0.91598130027972091</v>
      </c>
      <c r="F194">
        <f t="shared" si="34"/>
        <v>0.90060223175856813</v>
      </c>
      <c r="G194">
        <f t="shared" si="34"/>
        <v>0.87319309910895737</v>
      </c>
      <c r="H194">
        <f t="shared" si="34"/>
        <v>0.83539040642491447</v>
      </c>
      <c r="I194">
        <f t="shared" si="34"/>
        <v>0.79003955835262096</v>
      </c>
      <c r="J194">
        <f t="shared" si="34"/>
        <v>0.73967248542909814</v>
      </c>
      <c r="K194">
        <f t="shared" si="34"/>
        <v>0.68606377612492264</v>
      </c>
      <c r="L194">
        <f t="shared" si="34"/>
        <v>0.63032065401102866</v>
      </c>
      <c r="M194">
        <f t="shared" si="34"/>
        <v>0.57309393975319833</v>
      </c>
      <c r="N194">
        <f t="shared" si="34"/>
        <v>0.51478195564163798</v>
      </c>
      <c r="O194">
        <f t="shared" si="34"/>
        <v>0.45565145757594505</v>
      </c>
      <c r="P194">
        <f t="shared" si="34"/>
        <v>0.3959106342838567</v>
      </c>
      <c r="Q194">
        <f t="shared" si="41"/>
        <v>0.33572412640193666</v>
      </c>
      <c r="R194">
        <f t="shared" si="41"/>
        <v>0.27521451733240854</v>
      </c>
      <c r="S194">
        <f t="shared" si="26"/>
        <v>0.21445006255708435</v>
      </c>
      <c r="T194">
        <f t="shared" si="26"/>
        <v>0.15346325763644258</v>
      </c>
      <c r="U194">
        <f t="shared" si="26"/>
        <v>9.2291687253807944E-2</v>
      </c>
      <c r="V194">
        <f t="shared" si="38"/>
        <v>0</v>
      </c>
      <c r="W194">
        <f t="shared" si="36"/>
        <v>0</v>
      </c>
      <c r="Y194">
        <v>13.7</v>
      </c>
      <c r="Z194">
        <f t="shared" si="39"/>
        <v>723.5367494426622</v>
      </c>
      <c r="AA194">
        <f t="shared" si="35"/>
        <v>718.19188845069687</v>
      </c>
      <c r="AB194">
        <f t="shared" si="35"/>
        <v>714.70339206025551</v>
      </c>
      <c r="AC194">
        <f t="shared" si="35"/>
        <v>711.22983405475406</v>
      </c>
      <c r="AD194">
        <f t="shared" si="35"/>
        <v>708.57166515685117</v>
      </c>
      <c r="AE194">
        <f t="shared" si="35"/>
        <v>706.98754132819784</v>
      </c>
      <c r="AF194">
        <f t="shared" si="35"/>
        <v>706.31244928612853</v>
      </c>
      <c r="AG194">
        <f t="shared" si="35"/>
        <v>706.25440215824915</v>
      </c>
      <c r="AH194">
        <f t="shared" si="35"/>
        <v>706.55479197163868</v>
      </c>
      <c r="AI194">
        <f t="shared" si="35"/>
        <v>707.03338366149842</v>
      </c>
      <c r="AJ194">
        <f t="shared" si="35"/>
        <v>707.58134130800829</v>
      </c>
      <c r="AK194">
        <f t="shared" si="35"/>
        <v>708.1385956228188</v>
      </c>
      <c r="AL194">
        <f t="shared" si="35"/>
        <v>708.67474852568819</v>
      </c>
      <c r="AM194">
        <f t="shared" si="35"/>
        <v>709.17511879210838</v>
      </c>
      <c r="AN194">
        <f t="shared" si="35"/>
        <v>709.63313244691403</v>
      </c>
      <c r="AO194">
        <f t="shared" si="42"/>
        <v>710.04463717917076</v>
      </c>
      <c r="AP194">
        <f t="shared" si="42"/>
        <v>710.40477744326574</v>
      </c>
      <c r="AQ194">
        <f t="shared" si="27"/>
        <v>710.70552890275212</v>
      </c>
      <c r="AR194">
        <f t="shared" si="27"/>
        <v>710.93713662355754</v>
      </c>
      <c r="AS194">
        <f t="shared" si="27"/>
        <v>711.09206841197727</v>
      </c>
      <c r="AT194">
        <f t="shared" si="40"/>
        <v>707.94393238515227</v>
      </c>
    </row>
    <row r="195" spans="1:46" x14ac:dyDescent="0.3">
      <c r="A195">
        <v>13.8</v>
      </c>
      <c r="B195">
        <f t="shared" si="37"/>
        <v>0.94289105266756768</v>
      </c>
      <c r="C195">
        <f t="shared" si="34"/>
        <v>0.95774355641898568</v>
      </c>
      <c r="D195">
        <f t="shared" si="34"/>
        <v>0.95377417416712396</v>
      </c>
      <c r="E195">
        <f t="shared" si="34"/>
        <v>0.94017705249545924</v>
      </c>
      <c r="F195">
        <f t="shared" si="34"/>
        <v>0.91450779020543083</v>
      </c>
      <c r="G195">
        <f t="shared" si="34"/>
        <v>0.87840836622971807</v>
      </c>
      <c r="H195">
        <f t="shared" si="34"/>
        <v>0.83472639635053247</v>
      </c>
      <c r="I195">
        <f t="shared" si="34"/>
        <v>0.78599303125302211</v>
      </c>
      <c r="J195">
        <f t="shared" si="34"/>
        <v>0.73397763890905321</v>
      </c>
      <c r="K195">
        <f t="shared" si="34"/>
        <v>0.67977710297862837</v>
      </c>
      <c r="L195">
        <f t="shared" si="34"/>
        <v>0.62402465189981127</v>
      </c>
      <c r="M195">
        <f t="shared" si="34"/>
        <v>0.56709485914826052</v>
      </c>
      <c r="N195">
        <f t="shared" si="34"/>
        <v>0.50922762595457061</v>
      </c>
      <c r="O195">
        <f t="shared" si="34"/>
        <v>0.45061123006167675</v>
      </c>
      <c r="P195">
        <f t="shared" si="34"/>
        <v>0.39141045280141296</v>
      </c>
      <c r="Q195">
        <f t="shared" si="41"/>
        <v>0.33178221178931183</v>
      </c>
      <c r="R195">
        <f t="shared" si="41"/>
        <v>0.27186143239126709</v>
      </c>
      <c r="S195">
        <f t="shared" si="26"/>
        <v>0.21174911512030636</v>
      </c>
      <c r="T195">
        <f t="shared" si="26"/>
        <v>0.15149574305742819</v>
      </c>
      <c r="U195">
        <f t="shared" si="26"/>
        <v>9.1118363317354817E-2</v>
      </c>
      <c r="V195">
        <f t="shared" si="38"/>
        <v>0</v>
      </c>
      <c r="W195">
        <f t="shared" si="36"/>
        <v>0</v>
      </c>
      <c r="Y195">
        <v>13.8</v>
      </c>
      <c r="Z195">
        <f t="shared" si="39"/>
        <v>723.5367494426622</v>
      </c>
      <c r="AA195">
        <f t="shared" si="35"/>
        <v>718.4955711079142</v>
      </c>
      <c r="AB195">
        <f t="shared" si="35"/>
        <v>715.2121983627826</v>
      </c>
      <c r="AC195">
        <f t="shared" si="35"/>
        <v>712.73821575105876</v>
      </c>
      <c r="AD195">
        <f t="shared" si="35"/>
        <v>711.33314841105766</v>
      </c>
      <c r="AE195">
        <f t="shared" si="35"/>
        <v>710.83227098299733</v>
      </c>
      <c r="AF195">
        <f t="shared" si="35"/>
        <v>710.94393446966842</v>
      </c>
      <c r="AG195">
        <f t="shared" si="35"/>
        <v>711.40977705455202</v>
      </c>
      <c r="AH195">
        <f t="shared" si="35"/>
        <v>712.0493570230143</v>
      </c>
      <c r="AI195">
        <f t="shared" si="35"/>
        <v>712.75301966081702</v>
      </c>
      <c r="AJ195">
        <f t="shared" si="35"/>
        <v>713.45903489483999</v>
      </c>
      <c r="AK195">
        <f t="shared" si="35"/>
        <v>714.13463987371279</v>
      </c>
      <c r="AL195">
        <f t="shared" si="35"/>
        <v>714.76242598525425</v>
      </c>
      <c r="AM195">
        <f t="shared" si="35"/>
        <v>715.33379180703946</v>
      </c>
      <c r="AN195">
        <f t="shared" si="35"/>
        <v>715.84462930694656</v>
      </c>
      <c r="AO195">
        <f t="shared" si="42"/>
        <v>716.29367414742592</v>
      </c>
      <c r="AP195">
        <f t="shared" si="42"/>
        <v>716.67984884823022</v>
      </c>
      <c r="AQ195">
        <f t="shared" si="27"/>
        <v>717.00053163146197</v>
      </c>
      <c r="AR195">
        <f t="shared" si="27"/>
        <v>717.24953873660866</v>
      </c>
      <c r="AS195">
        <f t="shared" si="27"/>
        <v>717.41874595574279</v>
      </c>
      <c r="AT195">
        <f t="shared" si="40"/>
        <v>714.31603892530325</v>
      </c>
    </row>
    <row r="196" spans="1:46" x14ac:dyDescent="0.3">
      <c r="A196">
        <v>13.9</v>
      </c>
      <c r="B196">
        <f t="shared" si="37"/>
        <v>0.97401822318119757</v>
      </c>
      <c r="C196">
        <f t="shared" si="34"/>
        <v>0.98782496558947397</v>
      </c>
      <c r="D196">
        <f t="shared" si="34"/>
        <v>0.97610672329032611</v>
      </c>
      <c r="E196">
        <f t="shared" si="34"/>
        <v>0.95227149990000681</v>
      </c>
      <c r="F196">
        <f t="shared" si="34"/>
        <v>0.91796202121487402</v>
      </c>
      <c r="G196">
        <f t="shared" si="34"/>
        <v>0.8760294008327818</v>
      </c>
      <c r="H196">
        <f t="shared" si="34"/>
        <v>0.82900727843458943</v>
      </c>
      <c r="I196">
        <f t="shared" si="34"/>
        <v>0.77866605097680164</v>
      </c>
      <c r="J196">
        <f t="shared" si="34"/>
        <v>0.72610209032880646</v>
      </c>
      <c r="K196">
        <f t="shared" si="34"/>
        <v>0.67194416191753659</v>
      </c>
      <c r="L196">
        <f t="shared" si="34"/>
        <v>0.61655719874641912</v>
      </c>
      <c r="M196">
        <f t="shared" si="34"/>
        <v>0.56016398828733727</v>
      </c>
      <c r="N196">
        <f t="shared" si="34"/>
        <v>0.50292933695169495</v>
      </c>
      <c r="O196">
        <f t="shared" si="34"/>
        <v>0.44499131460572011</v>
      </c>
      <c r="P196">
        <f t="shared" si="34"/>
        <v>0.38648699444368417</v>
      </c>
      <c r="Q196">
        <f t="shared" si="41"/>
        <v>0.327551471039913</v>
      </c>
      <c r="R196">
        <f t="shared" si="41"/>
        <v>0.26832009343788621</v>
      </c>
      <c r="S196">
        <f t="shared" si="26"/>
        <v>0.20891002798207275</v>
      </c>
      <c r="T196">
        <f t="shared" si="26"/>
        <v>0.14940669816543861</v>
      </c>
      <c r="U196">
        <f t="shared" si="26"/>
        <v>8.9847677752660393E-2</v>
      </c>
      <c r="V196">
        <f t="shared" si="38"/>
        <v>0</v>
      </c>
      <c r="W196">
        <f t="shared" si="36"/>
        <v>0</v>
      </c>
      <c r="Y196">
        <v>13.9</v>
      </c>
      <c r="Z196">
        <f t="shared" si="39"/>
        <v>723.5367494426622</v>
      </c>
      <c r="AA196">
        <f t="shared" si="35"/>
        <v>718.80868534206866</v>
      </c>
      <c r="AB196">
        <f t="shared" si="35"/>
        <v>716.53013573443411</v>
      </c>
      <c r="AC196">
        <f t="shared" si="35"/>
        <v>715.31404278954358</v>
      </c>
      <c r="AD196">
        <f t="shared" si="35"/>
        <v>714.99645604165687</v>
      </c>
      <c r="AE196">
        <f t="shared" si="35"/>
        <v>715.28619373917695</v>
      </c>
      <c r="AF196">
        <f t="shared" si="35"/>
        <v>715.92548627676251</v>
      </c>
      <c r="AG196">
        <f t="shared" si="35"/>
        <v>716.73434390544958</v>
      </c>
      <c r="AH196">
        <f t="shared" si="35"/>
        <v>717.60332259538188</v>
      </c>
      <c r="AI196">
        <f t="shared" si="35"/>
        <v>718.47040173219057</v>
      </c>
      <c r="AJ196">
        <f t="shared" si="35"/>
        <v>719.30192377909066</v>
      </c>
      <c r="AK196">
        <f t="shared" si="35"/>
        <v>720.07876757079111</v>
      </c>
      <c r="AL196">
        <f t="shared" si="35"/>
        <v>720.78993605594462</v>
      </c>
      <c r="AM196">
        <f t="shared" si="35"/>
        <v>721.42857622047984</v>
      </c>
      <c r="AN196">
        <f t="shared" si="35"/>
        <v>721.99138552182114</v>
      </c>
      <c r="AO196">
        <f t="shared" si="42"/>
        <v>722.47732334372722</v>
      </c>
      <c r="AP196">
        <f t="shared" si="42"/>
        <v>722.88735362880197</v>
      </c>
      <c r="AQ196">
        <f t="shared" si="27"/>
        <v>723.22223571821348</v>
      </c>
      <c r="AR196">
        <f t="shared" si="27"/>
        <v>723.48096116594172</v>
      </c>
      <c r="AS196">
        <f t="shared" si="27"/>
        <v>723.65871361001768</v>
      </c>
      <c r="AT196">
        <f t="shared" si="40"/>
        <v>720.60443248172521</v>
      </c>
    </row>
    <row r="197" spans="1:46" x14ac:dyDescent="0.3">
      <c r="A197">
        <v>14</v>
      </c>
      <c r="B197">
        <f t="shared" si="37"/>
        <v>1.0030813881724534</v>
      </c>
      <c r="C197">
        <f t="shared" si="34"/>
        <v>1.00818630551781</v>
      </c>
      <c r="D197">
        <f t="shared" si="34"/>
        <v>0.98628927142737099</v>
      </c>
      <c r="E197">
        <f t="shared" si="34"/>
        <v>0.95387160811243121</v>
      </c>
      <c r="F197">
        <f t="shared" si="34"/>
        <v>0.91378272403824656</v>
      </c>
      <c r="G197">
        <f t="shared" si="34"/>
        <v>0.86855870816759739</v>
      </c>
      <c r="H197">
        <f t="shared" si="34"/>
        <v>0.81997221732456127</v>
      </c>
      <c r="I197">
        <f t="shared" si="34"/>
        <v>0.76912237728065325</v>
      </c>
      <c r="J197">
        <f t="shared" si="34"/>
        <v>0.71663975797974122</v>
      </c>
      <c r="K197">
        <f t="shared" si="34"/>
        <v>0.6628895009286726</v>
      </c>
      <c r="L197">
        <f t="shared" si="34"/>
        <v>0.60809042644518074</v>
      </c>
      <c r="M197">
        <f t="shared" si="34"/>
        <v>0.55239799229975572</v>
      </c>
      <c r="N197">
        <f t="shared" si="34"/>
        <v>0.49593331124830164</v>
      </c>
      <c r="O197">
        <f t="shared" si="34"/>
        <v>0.43881006488027674</v>
      </c>
      <c r="P197">
        <f t="shared" si="34"/>
        <v>0.38113667515654465</v>
      </c>
      <c r="Q197">
        <f t="shared" si="41"/>
        <v>0.32302866397482266</v>
      </c>
      <c r="R197">
        <f t="shared" si="41"/>
        <v>0.26460337387677235</v>
      </c>
      <c r="S197">
        <f t="shared" si="26"/>
        <v>0.20598058182473522</v>
      </c>
      <c r="T197">
        <f t="shared" si="26"/>
        <v>0.14726441227898404</v>
      </c>
      <c r="U197">
        <f t="shared" si="26"/>
        <v>8.8529379554405513E-2</v>
      </c>
      <c r="V197">
        <f t="shared" si="38"/>
        <v>0</v>
      </c>
      <c r="W197">
        <f t="shared" si="36"/>
        <v>0</v>
      </c>
      <c r="Y197">
        <v>14</v>
      </c>
      <c r="Z197">
        <f t="shared" si="39"/>
        <v>723.5367494426622</v>
      </c>
      <c r="AA197">
        <f t="shared" si="35"/>
        <v>719.92486625467143</v>
      </c>
      <c r="AB197">
        <f t="shared" si="35"/>
        <v>718.90970727011972</v>
      </c>
      <c r="AC197">
        <f t="shared" si="35"/>
        <v>718.7861057821035</v>
      </c>
      <c r="AD197">
        <f t="shared" si="35"/>
        <v>719.26377053331464</v>
      </c>
      <c r="AE197">
        <f t="shared" si="35"/>
        <v>720.08552490597697</v>
      </c>
      <c r="AF197">
        <f t="shared" si="35"/>
        <v>721.07196710517587</v>
      </c>
      <c r="AG197">
        <f t="shared" si="35"/>
        <v>722.11421055077551</v>
      </c>
      <c r="AH197">
        <f t="shared" si="35"/>
        <v>723.1506008549718</v>
      </c>
      <c r="AI197">
        <f t="shared" si="35"/>
        <v>724.14761305855779</v>
      </c>
      <c r="AJ197">
        <f t="shared" si="35"/>
        <v>725.08578213216413</v>
      </c>
      <c r="AK197">
        <f t="shared" si="35"/>
        <v>725.95318490237946</v>
      </c>
      <c r="AL197">
        <f t="shared" si="35"/>
        <v>726.74123855119683</v>
      </c>
      <c r="AM197">
        <f t="shared" si="35"/>
        <v>727.44423506494377</v>
      </c>
      <c r="AN197">
        <f t="shared" si="35"/>
        <v>728.0583823034442</v>
      </c>
      <c r="AO197">
        <f t="shared" si="42"/>
        <v>728.58260059763359</v>
      </c>
      <c r="AP197">
        <f t="shared" si="42"/>
        <v>729.01768135455507</v>
      </c>
      <c r="AQ197">
        <f t="shared" si="27"/>
        <v>729.36619783626668</v>
      </c>
      <c r="AR197">
        <f t="shared" si="27"/>
        <v>729.63025936942483</v>
      </c>
      <c r="AS197">
        <f t="shared" si="27"/>
        <v>729.81001684177693</v>
      </c>
      <c r="AT197">
        <f t="shared" si="40"/>
        <v>726.80255298828718</v>
      </c>
    </row>
  </sheetData>
  <mergeCells count="9">
    <mergeCell ref="D11:G11"/>
    <mergeCell ref="D12:G12"/>
    <mergeCell ref="D13:G13"/>
    <mergeCell ref="D5:G5"/>
    <mergeCell ref="D6:G6"/>
    <mergeCell ref="D7:G7"/>
    <mergeCell ref="D8:G8"/>
    <mergeCell ref="D9:G9"/>
    <mergeCell ref="D10:G10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sheet one</vt:lpstr>
      <vt:lpstr>case a)</vt:lpstr>
      <vt:lpstr>case b)</vt:lpstr>
      <vt:lpstr>case 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Babuljak</dc:creator>
  <cp:lastModifiedBy>Adam Babuljak</cp:lastModifiedBy>
  <dcterms:created xsi:type="dcterms:W3CDTF">2021-10-15T18:20:27Z</dcterms:created>
  <dcterms:modified xsi:type="dcterms:W3CDTF">2021-11-02T11:16:11Z</dcterms:modified>
</cp:coreProperties>
</file>