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xr:revisionPtr revIDLastSave="0" documentId="13_ncr:1_{5FFD199F-A4D9-4722-8378-BAD2A5048508}" xr6:coauthVersionLast="46" xr6:coauthVersionMax="46" xr10:uidLastSave="{00000000-0000-0000-0000-000000000000}"/>
  <bookViews>
    <workbookView xWindow="-120" yWindow="-120" windowWidth="29040" windowHeight="15840" xr2:uid="{BE229125-3D74-3148-80FA-16852E2DD1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17" i="1"/>
  <c r="L14" i="1"/>
  <c r="J14" i="1"/>
  <c r="H14" i="1"/>
  <c r="F14" i="1"/>
  <c r="D14" i="1"/>
  <c r="I14" i="1" l="1"/>
  <c r="G14" i="1"/>
  <c r="C17" i="1"/>
  <c r="M14" i="1"/>
  <c r="K14" i="1"/>
  <c r="E14" i="1"/>
</calcChain>
</file>

<file path=xl/sharedStrings.xml><?xml version="1.0" encoding="utf-8"?>
<sst xmlns="http://schemas.openxmlformats.org/spreadsheetml/2006/main" count="122" uniqueCount="63">
  <si>
    <t>Eingetragener Film</t>
  </si>
  <si>
    <t>recommendations</t>
  </si>
  <si>
    <t>top</t>
  </si>
  <si>
    <t>interesting</t>
  </si>
  <si>
    <t>not interesting</t>
  </si>
  <si>
    <t>rating</t>
  </si>
  <si>
    <t>Mass Effect: Paragon Lost</t>
  </si>
  <si>
    <t>avg rating</t>
  </si>
  <si>
    <t>guter Vorschlag</t>
  </si>
  <si>
    <t>schlechter vorschlag</t>
  </si>
  <si>
    <t>Predator</t>
  </si>
  <si>
    <t>Yu-Gi-Oh! The Movie</t>
  </si>
  <si>
    <t>Captain America</t>
  </si>
  <si>
    <t>Nemesis 3: Time Lapse</t>
  </si>
  <si>
    <t>The Golden Bat</t>
  </si>
  <si>
    <t>Commando</t>
  </si>
  <si>
    <t>Star Wars: The Clone Wars</t>
  </si>
  <si>
    <t>Sweet Revenge</t>
  </si>
  <si>
    <t>Atlantis</t>
  </si>
  <si>
    <t>Dinotopia</t>
  </si>
  <si>
    <t>Finding Nemo</t>
  </si>
  <si>
    <t>Finding Dory</t>
  </si>
  <si>
    <t>WALL·E</t>
  </si>
  <si>
    <t>A Journey Through Fairyland</t>
  </si>
  <si>
    <t>Atlantis: The Lost Empire</t>
  </si>
  <si>
    <t>Toy Story 3</t>
  </si>
  <si>
    <t>Brother Bear</t>
  </si>
  <si>
    <t>An American Tail: Fievel Goes West</t>
  </si>
  <si>
    <t>Mr. Bean's Holiday</t>
  </si>
  <si>
    <t>Ali Baba Bunny</t>
  </si>
  <si>
    <t>Rabbit</t>
  </si>
  <si>
    <t>Chappie</t>
  </si>
  <si>
    <t>Rakka</t>
  </si>
  <si>
    <t>Alive in Joburg</t>
  </si>
  <si>
    <t>Zygote</t>
  </si>
  <si>
    <t>Elysium</t>
  </si>
  <si>
    <t>District 9</t>
  </si>
  <si>
    <t>Recon 2020:  The Caprini Massacre</t>
  </si>
  <si>
    <t>Firebase</t>
  </si>
  <si>
    <t>Tetra Vaal</t>
  </si>
  <si>
    <t>iNumber Number</t>
  </si>
  <si>
    <t>Angel Cop</t>
  </si>
  <si>
    <t>The Transporter Refueled</t>
  </si>
  <si>
    <t>Evil Behind You</t>
  </si>
  <si>
    <t>Shooters</t>
  </si>
  <si>
    <t>Dream Machine</t>
  </si>
  <si>
    <t>Convoy Busters</t>
  </si>
  <si>
    <t>Kite</t>
  </si>
  <si>
    <t>Bad Boys for Life</t>
  </si>
  <si>
    <t>One Way Out</t>
  </si>
  <si>
    <t>Outlaw: Goro the Assassin</t>
  </si>
  <si>
    <t>Outlaw: Black Dagger</t>
  </si>
  <si>
    <t>Operações Especiais</t>
  </si>
  <si>
    <t>The Purge</t>
  </si>
  <si>
    <t>Altergeist</t>
  </si>
  <si>
    <t>Fear Lives Here</t>
  </si>
  <si>
    <t>2AM: The Smiling Man</t>
  </si>
  <si>
    <t>The Cabining</t>
  </si>
  <si>
    <t>Half -Life</t>
  </si>
  <si>
    <t>The Levenger Tapes</t>
  </si>
  <si>
    <t>The Void</t>
  </si>
  <si>
    <t>Hell</t>
  </si>
  <si>
    <t>Phoonk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</si>
</sst>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9" fontId="0" fillId="0" borderId="0" xfId="1" applyFont="1"/>
    <xf numFmtId="9" fontId="0" fillId="0" borderId="0" xfId="0" applyNumberFormat="1"/>
    <xf numFmtId="9" fontId="2" fillId="0" borderId="0" xfId="1" applyFont="1"/>
    <xf numFmtId="0" fontId="2" fillId="0" borderId="0" xfId="0" applyFont="1"/>
    <xf numFmtId="0" fontId="0" fillId="0" borderId="0" xfId="0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38-4140-81B1-F507807369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38-4140-81B1-F5078073698B}"/>
              </c:ext>
            </c:extLst>
          </c:dPt>
          <c:cat>
            <c:strRef>
              <c:f>Sheet1!$D$13:$E$13</c:f>
              <c:strCache>
                <c:ptCount val="2"/>
                <c:pt idx="0">
                  <c:v>guter Vorschlag</c:v>
                </c:pt>
                <c:pt idx="1">
                  <c:v>schlechter vorschlag</c:v>
                </c:pt>
              </c:strCache>
            </c:strRef>
          </c:cat>
          <c:val>
            <c:numRef>
              <c:f>Sheet1!$D$14:$E$14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2A49-866B-6A189EA21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Finding Nemo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2C-43AF-BD0F-2469E4D888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2C-43AF-BD0F-2469E4D88825}"/>
              </c:ext>
            </c:extLst>
          </c:dPt>
          <c:cat>
            <c:strRef>
              <c:f>Sheet1!$F$13:$G$13</c:f>
              <c:strCache>
                <c:ptCount val="2"/>
                <c:pt idx="0">
                  <c:v>guter Vorschlag</c:v>
                </c:pt>
                <c:pt idx="1">
                  <c:v>schlechter vorschlag</c:v>
                </c:pt>
              </c:strCache>
            </c:strRef>
          </c:cat>
          <c:val>
            <c:numRef>
              <c:f>Sheet1!$F$14:$G$14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6-B946-92A1-BDD878B55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Chappie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2-43E6-9CBE-9EE1E701C9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2-43E6-9CBE-9EE1E701C9D0}"/>
              </c:ext>
            </c:extLst>
          </c:dPt>
          <c:cat>
            <c:strRef>
              <c:f>Sheet1!$H$13:$I$13</c:f>
              <c:strCache>
                <c:ptCount val="2"/>
                <c:pt idx="0">
                  <c:v>guter Vorschlag</c:v>
                </c:pt>
                <c:pt idx="1">
                  <c:v>schlechter vorschlag</c:v>
                </c:pt>
              </c:strCache>
            </c:strRef>
          </c:cat>
          <c:val>
            <c:numRef>
              <c:f>Sheet1!$H$14:$I$14</c:f>
              <c:numCache>
                <c:formatCode>0%</c:formatCode>
                <c:ptCount val="2"/>
                <c:pt idx="0">
                  <c:v>0.8</c:v>
                </c:pt>
                <c:pt idx="1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8-F746-A06D-79FA4061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 Transporter Refueled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/>
            <c:extLst>
              <c:ext xmlns:c16="http://schemas.microsoft.com/office/drawing/2014/chart" uri="{C3380CC4-5D6E-409C-BE32-E72D297353CC}">
                <c16:uniqueId val="{0000000C-7024-4E10-B9CE-E414A0482BB7}"/>
              </c:ext>
            </c:extLst>
          </c:dPt>
          <c:dPt>
            <c:idx val="1"/>
            <c:bubble3D val="0"/>
            <c:spPr/>
            <c:extLst>
              <c:ext xmlns:c16="http://schemas.microsoft.com/office/drawing/2014/chart" uri="{C3380CC4-5D6E-409C-BE32-E72D297353CC}">
                <c16:uniqueId val="{0000000D-7024-4E10-B9CE-E414A0482BB7}"/>
              </c:ext>
            </c:extLst>
          </c:dPt>
          <c:cat>
            <c:strRef>
              <c:f>Sheet1!$J$13:$K$13</c:f>
              <c:strCache>
                <c:ptCount val="2"/>
                <c:pt idx="0">
                  <c:v>guter Vorschlag</c:v>
                </c:pt>
                <c:pt idx="1">
                  <c:v>schlechter vorschlag</c:v>
                </c:pt>
              </c:strCache>
            </c:strRef>
          </c:cat>
          <c:val>
            <c:numRef>
              <c:f>Sheet1!$J$14:$K$14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24-4E10-B9CE-E414A0482BB7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24-4E10-B9CE-E414A0482B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24-4E10-B9CE-E414A0482BB7}"/>
              </c:ext>
            </c:extLst>
          </c:dPt>
          <c:cat>
            <c:strRef>
              <c:f>Sheet1!$J$13:$K$13</c:f>
              <c:strCache>
                <c:ptCount val="2"/>
                <c:pt idx="0">
                  <c:v>guter Vorschlag</c:v>
                </c:pt>
                <c:pt idx="1">
                  <c:v>schlechter vorschlag</c:v>
                </c:pt>
              </c:strCache>
            </c:strRef>
          </c:cat>
          <c:val>
            <c:numRef>
              <c:f>Sheet1!$J$14:$K$14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24-4E10-B9CE-E414A0482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Akira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F8-40A4-AC6D-C3D90A9746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F8-40A4-AC6D-C3D90A97462A}"/>
              </c:ext>
            </c:extLst>
          </c:dPt>
          <c:cat>
            <c:strRef>
              <c:f>Sheet1!$L$13:$M$13</c:f>
              <c:strCache>
                <c:ptCount val="2"/>
                <c:pt idx="0">
                  <c:v>guter Vorschlag</c:v>
                </c:pt>
                <c:pt idx="1">
                  <c:v>schlechter vorschlag</c:v>
                </c:pt>
              </c:strCache>
            </c:strRef>
          </c:cat>
          <c:val>
            <c:numRef>
              <c:f>Sheet1!$L$14:$M$14</c:f>
              <c:numCache>
                <c:formatCode>0%</c:formatCode>
                <c:ptCount val="2"/>
                <c:pt idx="0">
                  <c:v>0.77777777777777779</c:v>
                </c:pt>
                <c:pt idx="1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6-7147-9294-99B2D9814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B2-4A91-B08B-79ABCC1D20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B2-4A91-B08B-79ABCC1D20E1}"/>
              </c:ext>
            </c:extLst>
          </c:dPt>
          <c:cat>
            <c:strRef>
              <c:f>Sheet1!$B$16:$C$16</c:f>
              <c:strCache>
                <c:ptCount val="2"/>
                <c:pt idx="0">
                  <c:v>guter Vorschlag</c:v>
                </c:pt>
                <c:pt idx="1">
                  <c:v>schlechter vorschlag</c:v>
                </c:pt>
              </c:strCache>
            </c:strRef>
          </c:cat>
          <c:val>
            <c:numRef>
              <c:f>Sheet1!$B$17:$C$17</c:f>
              <c:numCache>
                <c:formatCode>0%</c:formatCode>
                <c:ptCount val="2"/>
                <c:pt idx="0">
                  <c:v>0.61555555555555552</c:v>
                </c:pt>
                <c:pt idx="1">
                  <c:v>0.38444444444444448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1-0F44-ACF7-94E05719D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 Purge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cat>
            <c:strRef>
              <c:f>Sheet1!$L$13:$M$13</c:f>
              <c:strCache>
                <c:ptCount val="2"/>
                <c:pt idx="0">
                  <c:v>guter Vorschlag</c:v>
                </c:pt>
                <c:pt idx="1">
                  <c:v>schlechter vorschlag</c:v>
                </c:pt>
              </c:strCache>
            </c:strRef>
          </c:cat>
          <c:val>
            <c:numRef>
              <c:f>Sheet1!$L$14:$M$14</c:f>
              <c:numCache>
                <c:formatCode>0%</c:formatCode>
                <c:ptCount val="2"/>
                <c:pt idx="0">
                  <c:v>0.77777777777777779</c:v>
                </c:pt>
                <c:pt idx="1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C-4E58-B89A-3F9D372A5492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E9C-4E58-B89A-3F9D372A54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E9C-4E58-B89A-3F9D372A5492}"/>
              </c:ext>
            </c:extLst>
          </c:dPt>
          <c:cat>
            <c:strRef>
              <c:f>Sheet1!$L$13:$M$13</c:f>
              <c:strCache>
                <c:ptCount val="2"/>
                <c:pt idx="0">
                  <c:v>guter Vorschlag</c:v>
                </c:pt>
                <c:pt idx="1">
                  <c:v>schlechter vorschlag</c:v>
                </c:pt>
              </c:strCache>
            </c:strRef>
          </c:cat>
          <c:val>
            <c:numRef>
              <c:f>Sheet1!$J$14:$K$14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9C-4E58-B89A-3F9D372A5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15</xdr:row>
      <xdr:rowOff>196850</xdr:rowOff>
    </xdr:from>
    <xdr:to>
      <xdr:col>4</xdr:col>
      <xdr:colOff>1612900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6DAD64-09E7-9D46-A9F3-F706CB4E1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1676400</xdr:colOff>
      <xdr:row>15</xdr:row>
      <xdr:rowOff>196850</xdr:rowOff>
    </xdr:from>
    <xdr:to>
      <xdr:col>8</xdr:col>
      <xdr:colOff>279400</xdr:colOff>
      <xdr:row>29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9459E8-8C92-714C-A524-CACF26959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16</xdr:row>
      <xdr:rowOff>19050</xdr:rowOff>
    </xdr:from>
    <xdr:to>
      <xdr:col>12</xdr:col>
      <xdr:colOff>393700</xdr:colOff>
      <xdr:row>29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94436A-62DE-1444-9BEA-9828FC1F5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211792</xdr:colOff>
      <xdr:row>30</xdr:row>
      <xdr:rowOff>97118</xdr:rowOff>
    </xdr:from>
    <xdr:to>
      <xdr:col>4</xdr:col>
      <xdr:colOff>1522880</xdr:colOff>
      <xdr:row>43</xdr:row>
      <xdr:rowOff>198718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FD0F37-18B9-804B-889F-FA70A0918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165100</xdr:colOff>
      <xdr:row>16</xdr:row>
      <xdr:rowOff>31750</xdr:rowOff>
    </xdr:from>
    <xdr:to>
      <xdr:col>23</xdr:col>
      <xdr:colOff>609600</xdr:colOff>
      <xdr:row>29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2DDCBE-C677-DE49-900B-D45CDDE8A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361576</xdr:colOff>
      <xdr:row>30</xdr:row>
      <xdr:rowOff>70598</xdr:rowOff>
    </xdr:from>
    <xdr:to>
      <xdr:col>12</xdr:col>
      <xdr:colOff>404158</xdr:colOff>
      <xdr:row>43</xdr:row>
      <xdr:rowOff>170704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89E66D-B1D9-D742-AC41-24A2F5328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1676400</xdr:colOff>
      <xdr:row>30</xdr:row>
      <xdr:rowOff>57150</xdr:rowOff>
    </xdr:from>
    <xdr:to>
      <xdr:col>8</xdr:col>
      <xdr:colOff>244288</xdr:colOff>
      <xdr:row>43</xdr:row>
      <xdr:rowOff>158750</xdr:rowOff>
    </xdr:to>
    <xdr:graphicFrame macro="">
      <xdr:nvGraphicFramePr>
        <xdr:cNvPr id="11" name="Chart 7">
          <a:extLst>
            <a:ext uri="{FF2B5EF4-FFF2-40B4-BE49-F238E27FC236}">
              <a16:creationId xmlns:a16="http://schemas.microsoft.com/office/drawing/2014/main" id="{DDA94CA7-E1AB-4AFA-B3FD-2DEF93525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9ACE-5DC9-B14B-A05E-5205E4297916}">
  <dimension ref="A1:M26"/>
  <sheetViews>
    <sheetView tabSelected="1" zoomScaleNormal="100" workbookViewId="0">
      <selection activeCell="B27" sqref="B27"/>
    </sheetView>
  </sheetViews>
  <sheetFormatPr baseColWidth="10" defaultRowHeight="15.75" x14ac:dyDescent="0.25"/>
  <cols>
    <col min="3" max="3" width="30.75" customWidth="1"/>
    <col min="4" max="4" width="13.25" customWidth="1"/>
    <col min="5" max="5" width="25.5" bestFit="1" customWidth="1"/>
    <col min="6" max="6" width="13.25" customWidth="1"/>
    <col min="7" max="7" width="30.25" customWidth="1"/>
    <col min="9" max="9" width="14" customWidth="1"/>
    <col min="10" max="10" width="13.75" customWidth="1"/>
    <col min="11" max="11" width="18.75" customWidth="1"/>
    <col min="12" max="12" width="12.75" customWidth="1"/>
  </cols>
  <sheetData>
    <row r="1" spans="1:13" s="1" customFormat="1" x14ac:dyDescent="0.25">
      <c r="A1" s="1" t="s">
        <v>0</v>
      </c>
      <c r="C1" s="1" t="s">
        <v>10</v>
      </c>
      <c r="E1" s="1" t="s">
        <v>20</v>
      </c>
      <c r="G1" s="1" t="s">
        <v>31</v>
      </c>
      <c r="I1" s="1" t="s">
        <v>42</v>
      </c>
      <c r="K1" s="1" t="s">
        <v>53</v>
      </c>
    </row>
    <row r="2" spans="1:13" x14ac:dyDescent="0.25">
      <c r="A2" t="s">
        <v>1</v>
      </c>
      <c r="C2" t="s">
        <v>11</v>
      </c>
      <c r="D2" t="s">
        <v>4</v>
      </c>
      <c r="E2" s="6" t="s">
        <v>21</v>
      </c>
      <c r="F2" s="6" t="s">
        <v>2</v>
      </c>
      <c r="G2" s="6" t="s">
        <v>32</v>
      </c>
      <c r="H2" s="6" t="s">
        <v>3</v>
      </c>
      <c r="I2" s="6" t="s">
        <v>43</v>
      </c>
      <c r="J2" s="6" t="s">
        <v>3</v>
      </c>
      <c r="K2" s="6" t="s">
        <v>54</v>
      </c>
      <c r="L2" s="6" t="s">
        <v>3</v>
      </c>
    </row>
    <row r="3" spans="1:13" x14ac:dyDescent="0.25">
      <c r="C3" t="s">
        <v>12</v>
      </c>
      <c r="D3" t="s">
        <v>3</v>
      </c>
      <c r="E3" s="6" t="s">
        <v>22</v>
      </c>
      <c r="F3" s="6" t="s">
        <v>2</v>
      </c>
      <c r="G3" s="6" t="s">
        <v>33</v>
      </c>
      <c r="H3" s="6" t="s">
        <v>3</v>
      </c>
      <c r="I3" s="6" t="s">
        <v>44</v>
      </c>
      <c r="J3" s="6" t="s">
        <v>2</v>
      </c>
      <c r="K3" s="6" t="s">
        <v>55</v>
      </c>
      <c r="L3" s="6" t="s">
        <v>3</v>
      </c>
    </row>
    <row r="4" spans="1:13" x14ac:dyDescent="0.25">
      <c r="C4" t="s">
        <v>6</v>
      </c>
      <c r="D4" t="s">
        <v>4</v>
      </c>
      <c r="E4" s="6" t="s">
        <v>23</v>
      </c>
      <c r="F4" s="6" t="s">
        <v>4</v>
      </c>
      <c r="G4" s="6" t="s">
        <v>34</v>
      </c>
      <c r="H4" s="6" t="s">
        <v>3</v>
      </c>
      <c r="I4" s="6" t="s">
        <v>45</v>
      </c>
      <c r="J4" s="6" t="s">
        <v>4</v>
      </c>
      <c r="K4" s="6" t="s">
        <v>56</v>
      </c>
      <c r="L4" s="6" t="s">
        <v>3</v>
      </c>
    </row>
    <row r="5" spans="1:13" x14ac:dyDescent="0.25">
      <c r="C5" t="s">
        <v>13</v>
      </c>
      <c r="D5" t="s">
        <v>4</v>
      </c>
      <c r="E5" s="6" t="s">
        <v>24</v>
      </c>
      <c r="F5" s="6" t="s">
        <v>4</v>
      </c>
      <c r="G5" s="6" t="s">
        <v>35</v>
      </c>
      <c r="H5" s="6" t="s">
        <v>2</v>
      </c>
      <c r="I5" s="6" t="s">
        <v>46</v>
      </c>
      <c r="J5" s="6" t="s">
        <v>4</v>
      </c>
      <c r="K5" s="6" t="s">
        <v>57</v>
      </c>
      <c r="L5" s="6" t="s">
        <v>3</v>
      </c>
    </row>
    <row r="6" spans="1:13" x14ac:dyDescent="0.25">
      <c r="C6" t="s">
        <v>14</v>
      </c>
      <c r="D6" t="s">
        <v>4</v>
      </c>
      <c r="E6" s="6" t="s">
        <v>25</v>
      </c>
      <c r="F6" s="6" t="s">
        <v>2</v>
      </c>
      <c r="G6" s="6" t="s">
        <v>36</v>
      </c>
      <c r="H6" s="6" t="s">
        <v>2</v>
      </c>
      <c r="I6" s="6" t="s">
        <v>47</v>
      </c>
      <c r="J6" s="6" t="s">
        <v>3</v>
      </c>
      <c r="K6" s="6" t="s">
        <v>58</v>
      </c>
      <c r="L6" s="6" t="s">
        <v>4</v>
      </c>
    </row>
    <row r="7" spans="1:13" x14ac:dyDescent="0.25">
      <c r="C7" t="s">
        <v>15</v>
      </c>
      <c r="D7" t="s">
        <v>4</v>
      </c>
      <c r="E7" s="6" t="s">
        <v>26</v>
      </c>
      <c r="F7" s="6" t="s">
        <v>4</v>
      </c>
      <c r="G7" s="6" t="s">
        <v>37</v>
      </c>
      <c r="H7" s="6" t="s">
        <v>4</v>
      </c>
      <c r="I7" s="6" t="s">
        <v>48</v>
      </c>
      <c r="J7" s="6" t="s">
        <v>2</v>
      </c>
      <c r="K7" s="6" t="s">
        <v>59</v>
      </c>
      <c r="L7" s="6" t="s">
        <v>3</v>
      </c>
    </row>
    <row r="8" spans="1:13" x14ac:dyDescent="0.25">
      <c r="C8" t="s">
        <v>16</v>
      </c>
      <c r="D8" t="s">
        <v>3</v>
      </c>
      <c r="E8" s="6" t="s">
        <v>27</v>
      </c>
      <c r="F8" s="6" t="s">
        <v>3</v>
      </c>
      <c r="G8" s="6" t="s">
        <v>38</v>
      </c>
      <c r="H8" s="6" t="s">
        <v>3</v>
      </c>
      <c r="I8" s="6" t="s">
        <v>49</v>
      </c>
      <c r="J8" s="6" t="s">
        <v>4</v>
      </c>
      <c r="K8" s="6" t="s">
        <v>60</v>
      </c>
      <c r="L8" s="6" t="s">
        <v>3</v>
      </c>
    </row>
    <row r="9" spans="1:13" x14ac:dyDescent="0.25">
      <c r="C9" t="s">
        <v>17</v>
      </c>
      <c r="D9" t="s">
        <v>4</v>
      </c>
      <c r="E9" s="6" t="s">
        <v>28</v>
      </c>
      <c r="F9" s="6" t="s">
        <v>2</v>
      </c>
      <c r="G9" s="6" t="s">
        <v>39</v>
      </c>
      <c r="H9" s="6" t="s">
        <v>3</v>
      </c>
      <c r="I9" s="6" t="s">
        <v>50</v>
      </c>
      <c r="J9" s="6" t="s">
        <v>4</v>
      </c>
      <c r="K9" s="6" t="s">
        <v>61</v>
      </c>
      <c r="L9" s="6" t="s">
        <v>3</v>
      </c>
    </row>
    <row r="10" spans="1:13" x14ac:dyDescent="0.25">
      <c r="C10" t="s">
        <v>18</v>
      </c>
      <c r="D10" t="s">
        <v>3</v>
      </c>
      <c r="E10" s="6" t="s">
        <v>29</v>
      </c>
      <c r="F10" s="6" t="s">
        <v>3</v>
      </c>
      <c r="G10" s="6" t="s">
        <v>40</v>
      </c>
      <c r="H10" s="6" t="s">
        <v>3</v>
      </c>
      <c r="I10" s="6" t="s">
        <v>51</v>
      </c>
      <c r="J10" s="6" t="s">
        <v>4</v>
      </c>
      <c r="K10" s="6" t="s">
        <v>62</v>
      </c>
      <c r="L10" s="6" t="s">
        <v>4</v>
      </c>
    </row>
    <row r="11" spans="1:13" x14ac:dyDescent="0.25">
      <c r="C11" t="s">
        <v>19</v>
      </c>
      <c r="D11" t="s">
        <v>3</v>
      </c>
      <c r="E11" s="6" t="s">
        <v>30</v>
      </c>
      <c r="F11" s="6" t="s">
        <v>4</v>
      </c>
      <c r="G11" s="6" t="s">
        <v>41</v>
      </c>
      <c r="H11" s="6" t="s">
        <v>4</v>
      </c>
      <c r="I11" s="6" t="s">
        <v>52</v>
      </c>
      <c r="J11" s="6" t="s">
        <v>3</v>
      </c>
      <c r="K11" s="6"/>
      <c r="L11" s="6"/>
    </row>
    <row r="13" spans="1:13" x14ac:dyDescent="0.25">
      <c r="D13" t="s">
        <v>8</v>
      </c>
      <c r="E13" s="5" t="s">
        <v>9</v>
      </c>
      <c r="F13" t="s">
        <v>8</v>
      </c>
      <c r="G13" s="5" t="s">
        <v>9</v>
      </c>
      <c r="H13" t="s">
        <v>8</v>
      </c>
      <c r="I13" s="5" t="s">
        <v>9</v>
      </c>
      <c r="J13" t="s">
        <v>8</v>
      </c>
      <c r="K13" s="5" t="s">
        <v>9</v>
      </c>
      <c r="L13" t="s">
        <v>8</v>
      </c>
      <c r="M13" s="5" t="s">
        <v>9</v>
      </c>
    </row>
    <row r="14" spans="1:13" s="2" customFormat="1" x14ac:dyDescent="0.25">
      <c r="A14" s="2" t="s">
        <v>5</v>
      </c>
      <c r="D14" s="2">
        <f>4/10</f>
        <v>0.4</v>
      </c>
      <c r="E14" s="4">
        <f>1-D14</f>
        <v>0.6</v>
      </c>
      <c r="F14" s="2">
        <f>6/10</f>
        <v>0.6</v>
      </c>
      <c r="G14" s="4">
        <f>1-F14</f>
        <v>0.4</v>
      </c>
      <c r="H14" s="2">
        <f>8/10</f>
        <v>0.8</v>
      </c>
      <c r="I14" s="4">
        <f>1-H14</f>
        <v>0.19999999999999996</v>
      </c>
      <c r="J14" s="2">
        <f>5/10</f>
        <v>0.5</v>
      </c>
      <c r="K14" s="4">
        <f>1-J14</f>
        <v>0.5</v>
      </c>
      <c r="L14" s="2">
        <f>7/9</f>
        <v>0.77777777777777779</v>
      </c>
      <c r="M14" s="4">
        <f>1-L14</f>
        <v>0.22222222222222221</v>
      </c>
    </row>
    <row r="16" spans="1:13" x14ac:dyDescent="0.25">
      <c r="B16" t="s">
        <v>8</v>
      </c>
      <c r="C16" s="5" t="s">
        <v>9</v>
      </c>
    </row>
    <row r="17" spans="1:3" x14ac:dyDescent="0.25">
      <c r="A17" t="s">
        <v>7</v>
      </c>
      <c r="B17" s="3">
        <f>AVERAGE(D14,F14,H14,J14,L14)</f>
        <v>0.61555555555555552</v>
      </c>
      <c r="C17" s="3">
        <f>1-B17</f>
        <v>0.38444444444444448</v>
      </c>
    </row>
    <row r="23" spans="1:3" x14ac:dyDescent="0.25">
      <c r="A23" t="s">
        <v>2</v>
      </c>
      <c r="B23">
        <v>8</v>
      </c>
    </row>
    <row r="24" spans="1:3" x14ac:dyDescent="0.25">
      <c r="A24" t="s">
        <v>3</v>
      </c>
      <c r="B24">
        <v>22</v>
      </c>
    </row>
    <row r="25" spans="1:3" x14ac:dyDescent="0.25">
      <c r="A25" t="s">
        <v>4</v>
      </c>
      <c r="B25">
        <v>19</v>
      </c>
    </row>
    <row r="26" spans="1:3" x14ac:dyDescent="0.25">
      <c r="B26">
        <f>SUM(B23:B25)</f>
        <v>49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D.</cp:lastModifiedBy>
  <dcterms:created xsi:type="dcterms:W3CDTF">2021-04-20T07:46:24Z</dcterms:created>
  <dcterms:modified xsi:type="dcterms:W3CDTF">2021-04-20T18:10:05Z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2021-04-20T09:52:54Z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4119d900-44ef-4356-ab6a-3a0e07729677</vt:lpwstr>
  </property>
  <property fmtid="{D5CDD505-2E9C-101B-9397-08002B2CF9AE}" pid="8" name="MSIP_Label_e463cba9-5f6c-478d-9329-7b2295e4e8ed_ContentBits">
    <vt:lpwstr>0</vt:lpwstr>
  </property>
</Properties>
</file>