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F5FAC92E-A7C7-4329-B58D-A1E98C951F3C}" xr6:coauthVersionLast="46" xr6:coauthVersionMax="46" xr10:uidLastSave="{00000000-0000-0000-0000-000000000000}"/>
  <bookViews>
    <workbookView xWindow="-120" yWindow="-120" windowWidth="29040" windowHeight="15840" xr2:uid="{D4AB01D1-75F7-4ADE-9B59-8E57A7D3B36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L14" i="1"/>
  <c r="G35" i="1"/>
  <c r="M14" i="1"/>
  <c r="J14" i="1" l="1"/>
  <c r="H14" i="1"/>
  <c r="F14" i="1"/>
  <c r="D14" i="1"/>
  <c r="K14" i="1"/>
  <c r="I14" i="1"/>
  <c r="G14" i="1"/>
  <c r="E14" i="1"/>
</calcChain>
</file>

<file path=xl/sharedStrings.xml><?xml version="1.0" encoding="utf-8"?>
<sst xmlns="http://schemas.openxmlformats.org/spreadsheetml/2006/main" count="122" uniqueCount="61">
  <si>
    <t>Eingetragener Film</t>
  </si>
  <si>
    <t>recommendations</t>
  </si>
  <si>
    <t>top</t>
  </si>
  <si>
    <t>interesting</t>
  </si>
  <si>
    <t>not interesting</t>
  </si>
  <si>
    <t>Ice Age: The Great Egg-Scapade</t>
  </si>
  <si>
    <t>Ice Age: Continental Drift</t>
  </si>
  <si>
    <t>Ice Age: A Mammoth Christmas</t>
  </si>
  <si>
    <t>Ice Age: Collision Course</t>
  </si>
  <si>
    <t>Cosmic Scrat-tastrophe</t>
  </si>
  <si>
    <t>Ice Age</t>
  </si>
  <si>
    <t>Scrat's Continental Crack-Up: Part 2</t>
  </si>
  <si>
    <t>Ice Age: The Melt Down</t>
  </si>
  <si>
    <t>Ice Age: Dawn of the Dinosaurs</t>
  </si>
  <si>
    <t>No Time for Nuts</t>
  </si>
  <si>
    <t>Superstar Goofy</t>
  </si>
  <si>
    <t>Django Unchained</t>
  </si>
  <si>
    <t>Garfield</t>
  </si>
  <si>
    <t>Creature Comforts</t>
  </si>
  <si>
    <t>VeggieTales: Josh and the Big Wall</t>
  </si>
  <si>
    <t>Minnesota Cuke and the Search for Samson's</t>
  </si>
  <si>
    <t>Cheburashka</t>
  </si>
  <si>
    <t>Radiopiratene</t>
  </si>
  <si>
    <t>Uncle P</t>
  </si>
  <si>
    <t>Wow! A Talking Fish!</t>
  </si>
  <si>
    <t>Anina</t>
  </si>
  <si>
    <t>The Bugs Bunny/Road Runner Movie</t>
  </si>
  <si>
    <t>The Hateful Eight</t>
  </si>
  <si>
    <t>The Sunset Limited</t>
  </si>
  <si>
    <t>Meeting Evil</t>
  </si>
  <si>
    <t>Afro Samurai</t>
  </si>
  <si>
    <t>Kill Bill: Vol. 2</t>
  </si>
  <si>
    <t>The Caveman's Valentine</t>
  </si>
  <si>
    <t>Comanche Moon</t>
  </si>
  <si>
    <t>Resurrecting the Champ</t>
  </si>
  <si>
    <t>Inglorious Basterds</t>
  </si>
  <si>
    <t>Red Bulls Part I: Mexico on Fire</t>
  </si>
  <si>
    <t>Pulp Fiction</t>
  </si>
  <si>
    <t>Reservoir Dogs</t>
  </si>
  <si>
    <t>My Best Friend's Birthday</t>
  </si>
  <si>
    <t>Four Rooms</t>
  </si>
  <si>
    <t>Kiss of Death</t>
  </si>
  <si>
    <t>Somebody to Love</t>
  </si>
  <si>
    <t>Last Exit</t>
  </si>
  <si>
    <t>Rege</t>
  </si>
  <si>
    <t>Copkiller</t>
  </si>
  <si>
    <t>Infinite</t>
  </si>
  <si>
    <t>Interkosmos</t>
  </si>
  <si>
    <t>The Perfect 46</t>
  </si>
  <si>
    <t>not interesing</t>
  </si>
  <si>
    <t>A Clockwork Orange</t>
  </si>
  <si>
    <t>White Out, Black In</t>
  </si>
  <si>
    <t>Poison</t>
  </si>
  <si>
    <t>Die, Monster, Die!</t>
  </si>
  <si>
    <t>The Aerial</t>
  </si>
  <si>
    <t>Ill Gotten Gains</t>
  </si>
  <si>
    <t>guter Vorschlag</t>
  </si>
  <si>
    <t>schlechter vorschlag</t>
  </si>
  <si>
    <t>rating</t>
  </si>
  <si>
    <t>schlechter Vorschlag</t>
  </si>
  <si>
    <t>rot = keine Infos gefunden, also nicht interessant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</si>
</sst>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9" fontId="0" fillId="0" borderId="0" xfId="1" applyFont="1"/>
    <xf numFmtId="9" fontId="3" fillId="0" borderId="0" xfId="1" applyFont="1"/>
    <xf numFmtId="9" fontId="2" fillId="0" borderId="0" xfId="0" applyNumberFormat="1" applyFont="1" applyFill="1"/>
    <xf numFmtId="0" fontId="4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Garfield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2-44B4-9639-0C14E86D88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2-44B4-9639-0C14E86D8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Tabelle1!$D$13:$E$13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Tabelle1!$D$14:$E$14</c:f>
              <c:numCache>
                <c:formatCode>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6-4AF7-80F6-729A8A82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Django</a:t>
            </a:r>
            <a:r>
              <a:rPr lang="de-DE" baseline="0"/>
              <a:t> Unchained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7B-4E41-9A3E-4D6BCCC075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7B-4E41-9A3E-4D6BCCC075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Tabelle1!$F$13:$G$13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Tabelle1!$F$14:$G$14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EFC-B342-A18F344C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Ice</a:t>
            </a:r>
            <a:r>
              <a:rPr lang="de-DE" baseline="0"/>
              <a:t> Age: The Great Egg-Scapade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0-4169-B1EE-34B61A247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0-4169-B1EE-34B61A247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Tabelle1!$H$13:$I$13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Tabelle1!$H$14:$I$14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5-40B5-AFE1-CFDAF73B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Pulp</a:t>
            </a:r>
            <a:r>
              <a:rPr lang="de-DE" baseline="0"/>
              <a:t> Fiction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A-40FC-89D0-647A1EF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A-40FC-89D0-647A1EF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Tabelle1!$J$13:$K$13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Tabelle1!$J$14:$K$14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5-429E-A03B-A3C60B1C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</a:t>
            </a:r>
            <a:r>
              <a:rPr lang="de-DE" baseline="0"/>
              <a:t> Clockwork Orange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E-4D9A-82EB-6A2634866A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E-4D9A-82EB-6A2634866A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Tabelle1!$L$13:$M$13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Tabelle1!$L$14:$M$14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EC5-A6D2-60F0DBF2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15</xdr:row>
      <xdr:rowOff>50799</xdr:rowOff>
    </xdr:from>
    <xdr:to>
      <xdr:col>4</xdr:col>
      <xdr:colOff>1212850</xdr:colOff>
      <xdr:row>29</xdr:row>
      <xdr:rowOff>3174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389FC2-93D1-4473-9F07-3FC7D770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1349375</xdr:colOff>
      <xdr:row>15</xdr:row>
      <xdr:rowOff>50799</xdr:rowOff>
    </xdr:from>
    <xdr:to>
      <xdr:col>6</xdr:col>
      <xdr:colOff>279400</xdr:colOff>
      <xdr:row>28</xdr:row>
      <xdr:rowOff>155574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FB0D02-D321-40C5-99BE-CC2EB063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460375</xdr:colOff>
      <xdr:row>14</xdr:row>
      <xdr:rowOff>155575</xdr:rowOff>
    </xdr:from>
    <xdr:to>
      <xdr:col>9</xdr:col>
      <xdr:colOff>165100</xdr:colOff>
      <xdr:row>29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72C715-C96E-42D9-AE50-C3FBC1EC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15</xdr:row>
      <xdr:rowOff>53975</xdr:rowOff>
    </xdr:from>
    <xdr:to>
      <xdr:col>12</xdr:col>
      <xdr:colOff>31750</xdr:colOff>
      <xdr:row>29</xdr:row>
      <xdr:rowOff>31750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07A8AF8-4024-4F1E-B9B2-BFDB8A1B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187325</xdr:colOff>
      <xdr:row>14</xdr:row>
      <xdr:rowOff>155575</xdr:rowOff>
    </xdr:from>
    <xdr:to>
      <xdr:col>17</xdr:col>
      <xdr:colOff>133350</xdr:colOff>
      <xdr:row>29</xdr:row>
      <xdr:rowOff>31750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65A0F9E-72B0-445E-ABE7-B117CD17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9E29-DB32-44B4-9E18-4D641F4579C4}">
  <dimension ref="A1:M37"/>
  <sheetViews>
    <sheetView tabSelected="1" workbookViewId="0">
      <selection activeCell="I35" sqref="I35"/>
    </sheetView>
  </sheetViews>
  <sheetFormatPr baseColWidth="10" defaultRowHeight="15" x14ac:dyDescent="0.25"/>
  <cols>
    <col min="1" max="1" width="16.42578125" bestFit="1" customWidth="1"/>
    <col min="3" max="3" width="37" bestFit="1" customWidth="1"/>
    <col min="4" max="4" width="13.5703125" bestFit="1" customWidth="1"/>
    <col min="5" max="5" width="61.85546875" customWidth="1"/>
    <col min="6" max="6" width="13.5703125" bestFit="1" customWidth="1"/>
    <col min="7" max="7" width="30.7109375" bestFit="1" customWidth="1"/>
    <col min="8" max="8" width="13.5703125" bestFit="1" customWidth="1"/>
    <col min="9" max="9" width="22.140625" bestFit="1" customWidth="1"/>
    <col min="10" max="10" width="13.5703125" bestFit="1" customWidth="1"/>
    <col min="11" max="11" width="42" bestFit="1" customWidth="1"/>
    <col min="12" max="12" width="13.5703125" bestFit="1" customWidth="1"/>
    <col min="13" max="13" width="19.28515625" bestFit="1" customWidth="1"/>
  </cols>
  <sheetData>
    <row r="1" spans="1:13" x14ac:dyDescent="0.25">
      <c r="A1" s="1" t="s">
        <v>0</v>
      </c>
      <c r="B1" s="1"/>
      <c r="C1" s="1" t="s">
        <v>17</v>
      </c>
      <c r="D1" s="1"/>
      <c r="E1" s="1" t="s">
        <v>16</v>
      </c>
      <c r="F1" s="1"/>
      <c r="G1" s="1" t="s">
        <v>5</v>
      </c>
      <c r="H1" s="1"/>
      <c r="I1" s="1" t="s">
        <v>37</v>
      </c>
      <c r="J1" s="1"/>
      <c r="K1" s="1" t="s">
        <v>50</v>
      </c>
      <c r="L1" s="1"/>
    </row>
    <row r="2" spans="1:13" x14ac:dyDescent="0.25">
      <c r="A2" t="s">
        <v>1</v>
      </c>
      <c r="C2" t="s">
        <v>15</v>
      </c>
      <c r="D2" t="s">
        <v>4</v>
      </c>
      <c r="E2" t="s">
        <v>27</v>
      </c>
      <c r="F2" t="s">
        <v>2</v>
      </c>
      <c r="G2" t="s">
        <v>6</v>
      </c>
      <c r="H2" t="s">
        <v>2</v>
      </c>
      <c r="I2" t="s">
        <v>39</v>
      </c>
      <c r="J2" t="s">
        <v>4</v>
      </c>
      <c r="K2" t="s">
        <v>46</v>
      </c>
      <c r="L2" t="s">
        <v>4</v>
      </c>
    </row>
    <row r="3" spans="1:13" x14ac:dyDescent="0.25">
      <c r="C3" t="s">
        <v>18</v>
      </c>
      <c r="D3" t="s">
        <v>4</v>
      </c>
      <c r="E3" t="s">
        <v>28</v>
      </c>
      <c r="F3" t="s">
        <v>3</v>
      </c>
      <c r="G3" t="s">
        <v>7</v>
      </c>
      <c r="H3" t="s">
        <v>2</v>
      </c>
      <c r="I3" t="s">
        <v>38</v>
      </c>
      <c r="J3" t="s">
        <v>2</v>
      </c>
      <c r="K3" s="2" t="s">
        <v>51</v>
      </c>
      <c r="L3" s="2" t="s">
        <v>4</v>
      </c>
    </row>
    <row r="4" spans="1:13" x14ac:dyDescent="0.25">
      <c r="C4" t="s">
        <v>19</v>
      </c>
      <c r="D4" t="s">
        <v>4</v>
      </c>
      <c r="E4" t="s">
        <v>29</v>
      </c>
      <c r="F4" t="s">
        <v>4</v>
      </c>
      <c r="G4" t="s">
        <v>8</v>
      </c>
      <c r="H4" t="s">
        <v>3</v>
      </c>
      <c r="I4" t="s">
        <v>27</v>
      </c>
      <c r="J4" t="s">
        <v>2</v>
      </c>
      <c r="K4" s="2" t="s">
        <v>51</v>
      </c>
      <c r="L4" s="2" t="s">
        <v>4</v>
      </c>
    </row>
    <row r="5" spans="1:13" x14ac:dyDescent="0.25">
      <c r="C5" t="s">
        <v>20</v>
      </c>
      <c r="D5" t="s">
        <v>4</v>
      </c>
      <c r="E5" t="s">
        <v>30</v>
      </c>
      <c r="F5" t="s">
        <v>4</v>
      </c>
      <c r="G5" t="s">
        <v>9</v>
      </c>
      <c r="H5" t="s">
        <v>4</v>
      </c>
      <c r="I5" t="s">
        <v>40</v>
      </c>
      <c r="J5" t="s">
        <v>3</v>
      </c>
      <c r="K5" s="2" t="s">
        <v>52</v>
      </c>
      <c r="L5" s="2" t="s">
        <v>4</v>
      </c>
    </row>
    <row r="6" spans="1:13" x14ac:dyDescent="0.25">
      <c r="C6" t="s">
        <v>21</v>
      </c>
      <c r="D6" t="s">
        <v>4</v>
      </c>
      <c r="E6" t="s">
        <v>31</v>
      </c>
      <c r="F6" t="s">
        <v>2</v>
      </c>
      <c r="G6" t="s">
        <v>10</v>
      </c>
      <c r="H6" t="s">
        <v>2</v>
      </c>
      <c r="I6" s="3" t="s">
        <v>29</v>
      </c>
      <c r="J6" s="3" t="s">
        <v>49</v>
      </c>
      <c r="K6" t="s">
        <v>47</v>
      </c>
      <c r="L6" t="s">
        <v>4</v>
      </c>
    </row>
    <row r="7" spans="1:13" x14ac:dyDescent="0.25">
      <c r="C7" t="s">
        <v>22</v>
      </c>
      <c r="D7" t="s">
        <v>4</v>
      </c>
      <c r="E7" s="3" t="s">
        <v>32</v>
      </c>
      <c r="F7" s="3" t="s">
        <v>4</v>
      </c>
      <c r="G7" t="s">
        <v>11</v>
      </c>
      <c r="H7" t="s">
        <v>3</v>
      </c>
      <c r="I7" t="s">
        <v>41</v>
      </c>
      <c r="J7" t="s">
        <v>4</v>
      </c>
      <c r="K7" t="s">
        <v>48</v>
      </c>
      <c r="L7" t="s">
        <v>3</v>
      </c>
    </row>
    <row r="8" spans="1:13" x14ac:dyDescent="0.25">
      <c r="C8" t="s">
        <v>23</v>
      </c>
      <c r="D8" t="s">
        <v>3</v>
      </c>
      <c r="E8" t="s">
        <v>33</v>
      </c>
      <c r="F8" t="s">
        <v>3</v>
      </c>
      <c r="G8" t="s">
        <v>12</v>
      </c>
      <c r="H8" t="s">
        <v>2</v>
      </c>
      <c r="I8" t="s">
        <v>42</v>
      </c>
      <c r="J8" t="s">
        <v>4</v>
      </c>
      <c r="K8" t="s">
        <v>48</v>
      </c>
      <c r="L8" t="s">
        <v>3</v>
      </c>
    </row>
    <row r="9" spans="1:13" x14ac:dyDescent="0.25">
      <c r="C9" t="s">
        <v>24</v>
      </c>
      <c r="D9" t="s">
        <v>4</v>
      </c>
      <c r="E9" t="s">
        <v>34</v>
      </c>
      <c r="F9" t="s">
        <v>4</v>
      </c>
      <c r="G9" t="s">
        <v>13</v>
      </c>
      <c r="H9" t="s">
        <v>2</v>
      </c>
      <c r="I9" t="s">
        <v>43</v>
      </c>
      <c r="J9" t="s">
        <v>4</v>
      </c>
      <c r="K9" t="s">
        <v>53</v>
      </c>
      <c r="L9" t="s">
        <v>3</v>
      </c>
    </row>
    <row r="10" spans="1:13" x14ac:dyDescent="0.25">
      <c r="C10" t="s">
        <v>25</v>
      </c>
      <c r="D10" t="s">
        <v>4</v>
      </c>
      <c r="E10" t="s">
        <v>35</v>
      </c>
      <c r="F10" t="s">
        <v>2</v>
      </c>
      <c r="G10" t="s">
        <v>14</v>
      </c>
      <c r="H10" t="s">
        <v>3</v>
      </c>
      <c r="I10" s="3" t="s">
        <v>44</v>
      </c>
      <c r="J10" s="3" t="s">
        <v>4</v>
      </c>
      <c r="K10" t="s">
        <v>54</v>
      </c>
      <c r="L10" t="s">
        <v>4</v>
      </c>
    </row>
    <row r="11" spans="1:13" x14ac:dyDescent="0.25">
      <c r="C11" t="s">
        <v>26</v>
      </c>
      <c r="D11" t="s">
        <v>3</v>
      </c>
      <c r="E11" t="s">
        <v>36</v>
      </c>
      <c r="F11" t="s">
        <v>4</v>
      </c>
      <c r="G11" t="s">
        <v>15</v>
      </c>
      <c r="H11" t="s">
        <v>4</v>
      </c>
      <c r="I11" t="s">
        <v>45</v>
      </c>
      <c r="J11" t="s">
        <v>3</v>
      </c>
      <c r="K11" t="s">
        <v>55</v>
      </c>
      <c r="L11" t="s">
        <v>4</v>
      </c>
    </row>
    <row r="13" spans="1:13" ht="15.75" x14ac:dyDescent="0.25">
      <c r="D13" t="s">
        <v>56</v>
      </c>
      <c r="E13" s="4" t="s">
        <v>59</v>
      </c>
      <c r="F13" t="s">
        <v>56</v>
      </c>
      <c r="G13" s="4" t="s">
        <v>57</v>
      </c>
      <c r="H13" t="s">
        <v>56</v>
      </c>
      <c r="I13" s="4" t="s">
        <v>59</v>
      </c>
      <c r="J13" t="s">
        <v>56</v>
      </c>
      <c r="K13" s="4" t="s">
        <v>59</v>
      </c>
      <c r="L13" t="s">
        <v>56</v>
      </c>
      <c r="M13" s="4" t="s">
        <v>59</v>
      </c>
    </row>
    <row r="14" spans="1:13" ht="15.75" x14ac:dyDescent="0.25">
      <c r="A14" s="5" t="s">
        <v>58</v>
      </c>
      <c r="B14" s="5">
        <f>AVERAGE(D14,F14,H14,J14)</f>
        <v>0.48055555555555551</v>
      </c>
      <c r="C14" s="5"/>
      <c r="D14" s="5">
        <f>2/9</f>
        <v>0.22222222222222221</v>
      </c>
      <c r="E14" s="6">
        <f>1-D14</f>
        <v>0.77777777777777779</v>
      </c>
      <c r="F14" s="5">
        <f>5/10</f>
        <v>0.5</v>
      </c>
      <c r="G14" s="6">
        <f>1-F14</f>
        <v>0.5</v>
      </c>
      <c r="H14" s="5">
        <f>8/10</f>
        <v>0.8</v>
      </c>
      <c r="I14" s="6">
        <f>1-H14</f>
        <v>0.19999999999999996</v>
      </c>
      <c r="J14" s="5">
        <f>4/10</f>
        <v>0.4</v>
      </c>
      <c r="K14" s="6">
        <f>1-J14</f>
        <v>0.6</v>
      </c>
      <c r="L14" s="5">
        <f>3/10</f>
        <v>0.3</v>
      </c>
      <c r="M14" s="7">
        <f>1-L14</f>
        <v>0.7</v>
      </c>
    </row>
    <row r="32" spans="6:7" x14ac:dyDescent="0.25">
      <c r="F32" t="s">
        <v>2</v>
      </c>
      <c r="G32">
        <v>10</v>
      </c>
    </row>
    <row r="33" spans="6:7" x14ac:dyDescent="0.25">
      <c r="F33" t="s">
        <v>3</v>
      </c>
      <c r="G33">
        <v>12</v>
      </c>
    </row>
    <row r="34" spans="6:7" x14ac:dyDescent="0.25">
      <c r="F34" t="s">
        <v>4</v>
      </c>
      <c r="G34">
        <v>28</v>
      </c>
    </row>
    <row r="35" spans="6:7" x14ac:dyDescent="0.25">
      <c r="G35">
        <f>SUM(G32:G34)</f>
        <v>50</v>
      </c>
    </row>
    <row r="37" spans="6:7" x14ac:dyDescent="0.25">
      <c r="F37" s="8" t="s">
        <v>60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03209C64F4B458FE1618F13466163" ma:contentTypeVersion="12" ma:contentTypeDescription="Create a new document." ma:contentTypeScope="" ma:versionID="99fb2e89c0bb4c8dea53e04c1300b7ae">
  <xsd:schema xmlns:xsd="http://www.w3.org/2001/XMLSchema" xmlns:xs="http://www.w3.org/2001/XMLSchema" xmlns:p="http://schemas.microsoft.com/office/2006/metadata/properties" xmlns:ns3="89c70724-29e8-43cf-8617-40750f99d7da" xmlns:ns4="41b7bb9d-7784-4534-b35a-799a7fd40c03" targetNamespace="http://schemas.microsoft.com/office/2006/metadata/properties" ma:root="true" ma:fieldsID="45cb55a2f85c65afea40b12afdbab388" ns3:_="" ns4:_="">
    <xsd:import namespace="89c70724-29e8-43cf-8617-40750f99d7da"/>
    <xsd:import namespace="41b7bb9d-7784-4534-b35a-799a7fd40c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70724-29e8-43cf-8617-40750f99d7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7bb9d-7784-4534-b35a-799a7fd40c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E7BA9E-FDAB-4849-8360-6F3D4AFE9B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4F59A8-3CBC-4731-A1D5-FBAFA4217A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9976B7-945F-4183-B742-5B8B5C4C55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70724-29e8-43cf-8617-40750f99d7da"/>
    <ds:schemaRef ds:uri="41b7bb9d-7784-4534-b35a-799a7fd40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Lorenz, Tobias HR-OD-22</dc:creator>
  <cp:lastModifiedBy>D.</cp:lastModifiedBy>
  <dcterms:created xsi:type="dcterms:W3CDTF">2021-04-20T09:56:51Z</dcterms:created>
  <dcterms:modified xsi:type="dcterms:W3CDTF">2021-04-20T18:37:49Z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0x0101003B403209C64F4B458FE1618F13466163</vt:lpwstr>
  </property>
</Properties>
</file>