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rthurBrack\Downloads\"/>
    </mc:Choice>
  </mc:AlternateContent>
  <xr:revisionPtr revIDLastSave="0" documentId="13_ncr:1_{2ECBBC66-5533-489A-A6DB-72D52EF1E4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p domain-specific concepts" sheetId="1" r:id="rId1"/>
    <sheet name="Abstracts per domain" sheetId="2" r:id="rId2"/>
  </sheets>
  <definedNames>
    <definedName name="_xlnm._FilterDatabase" localSheetId="0" hidden="1">'top domain-specific concepts'!$A$1:$F$201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K2" i="2"/>
  <c r="K3" i="2" s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3" i="2" l="1"/>
  <c r="C3" i="2"/>
  <c r="D3" i="2"/>
  <c r="E3" i="2"/>
  <c r="F3" i="2"/>
  <c r="G3" i="2"/>
  <c r="H3" i="2"/>
  <c r="I3" i="2"/>
  <c r="J3" i="2"/>
</calcChain>
</file>

<file path=xl/sharedStrings.xml><?xml version="1.0" encoding="utf-8"?>
<sst xmlns="http://schemas.openxmlformats.org/spreadsheetml/2006/main" count="818" uniqueCount="232">
  <si>
    <t>name</t>
  </si>
  <si>
    <t>top_most_label</t>
  </si>
  <si>
    <t>labels</t>
  </si>
  <si>
    <t>domain</t>
  </si>
  <si>
    <t>num_mentions</t>
  </si>
  <si>
    <t>num_docs</t>
  </si>
  <si>
    <t>num referenced docs per 1000 docs</t>
  </si>
  <si>
    <t>conservation status</t>
  </si>
  <si>
    <t>Data</t>
  </si>
  <si>
    <t>Agr</t>
  </si>
  <si>
    <t>diagnostic character</t>
  </si>
  <si>
    <t>pollen morphology</t>
  </si>
  <si>
    <t>transpiration rate</t>
  </si>
  <si>
    <t>Data;Process</t>
  </si>
  <si>
    <t>seed viability</t>
  </si>
  <si>
    <t>relevés</t>
  </si>
  <si>
    <t>Material</t>
  </si>
  <si>
    <t>Data;Material;Process</t>
  </si>
  <si>
    <t>inflorescence</t>
  </si>
  <si>
    <t>S. Afr</t>
  </si>
  <si>
    <t>NAA</t>
  </si>
  <si>
    <t>methanol extract</t>
  </si>
  <si>
    <t>Material;Process</t>
  </si>
  <si>
    <t>braun-Blanquet procedure</t>
  </si>
  <si>
    <t>Method</t>
  </si>
  <si>
    <t>Braun-Blanquet method</t>
  </si>
  <si>
    <t>two-way indicator species analysis</t>
  </si>
  <si>
    <t>GC-MS analysis</t>
  </si>
  <si>
    <t>micro-dilution assay</t>
  </si>
  <si>
    <t>Method;Process</t>
  </si>
  <si>
    <t>J. Bot</t>
  </si>
  <si>
    <t>Process</t>
  </si>
  <si>
    <t>pollinate</t>
  </si>
  <si>
    <t>ecological interpretation</t>
  </si>
  <si>
    <t>var.</t>
  </si>
  <si>
    <t>seedling growth</t>
  </si>
  <si>
    <t>neutrino mass</t>
  </si>
  <si>
    <t>Ast</t>
  </si>
  <si>
    <t>cosmological constant</t>
  </si>
  <si>
    <t>dark energy</t>
  </si>
  <si>
    <t>branching fraction</t>
  </si>
  <si>
    <t>integrated luminosity</t>
  </si>
  <si>
    <t>black hole</t>
  </si>
  <si>
    <t>scalar field</t>
  </si>
  <si>
    <t>nucleon</t>
  </si>
  <si>
    <t>neutrino</t>
  </si>
  <si>
    <t>quark</t>
  </si>
  <si>
    <t>Standard Model</t>
  </si>
  <si>
    <t>Material;Method;Process</t>
  </si>
  <si>
    <t>CMS experiment</t>
  </si>
  <si>
    <t>effective field theory</t>
  </si>
  <si>
    <t>quantum field theory</t>
  </si>
  <si>
    <t>effective theory</t>
  </si>
  <si>
    <t>QCD</t>
  </si>
  <si>
    <t>Data;Material;Method;Process</t>
  </si>
  <si>
    <t>new physic</t>
  </si>
  <si>
    <t>string theory</t>
  </si>
  <si>
    <t>Data;Method;Process</t>
  </si>
  <si>
    <t>proton–proton collision</t>
  </si>
  <si>
    <t>pp collision</t>
  </si>
  <si>
    <t>raw read</t>
  </si>
  <si>
    <t>Data;Material</t>
  </si>
  <si>
    <t>Bio</t>
  </si>
  <si>
    <t>dataset identifier</t>
  </si>
  <si>
    <t>mass spectrometry proteomics data</t>
  </si>
  <si>
    <t>data table</t>
  </si>
  <si>
    <t>sequence coverage</t>
  </si>
  <si>
    <t>PRIDE partner repository</t>
  </si>
  <si>
    <t>ProteomeXchange Consortium</t>
  </si>
  <si>
    <t>Material;Method</t>
  </si>
  <si>
    <t>field data set</t>
  </si>
  <si>
    <t>research paper</t>
  </si>
  <si>
    <t>proteomeXchange</t>
  </si>
  <si>
    <t>SPSS 16</t>
  </si>
  <si>
    <t>Data;Material;Method</t>
  </si>
  <si>
    <t>descriptive research design</t>
  </si>
  <si>
    <t>mass spectrometry-based proteomics</t>
  </si>
  <si>
    <t>researcher-made questionnaire</t>
  </si>
  <si>
    <t>purposive sampling technique</t>
  </si>
  <si>
    <t>critical or extended analyzes</t>
  </si>
  <si>
    <t>PRIDE</t>
  </si>
  <si>
    <t>analytical ultracentrifugation</t>
  </si>
  <si>
    <t>research articles</t>
  </si>
  <si>
    <t>mass spectrometric analysis</t>
  </si>
  <si>
    <t>electrode potential</t>
  </si>
  <si>
    <t>Che</t>
  </si>
  <si>
    <t>wide potential range</t>
  </si>
  <si>
    <t>fuel property</t>
  </si>
  <si>
    <t>line intensity</t>
  </si>
  <si>
    <t>column efficiency</t>
  </si>
  <si>
    <t>bioanalysis</t>
  </si>
  <si>
    <t>spark ignition engine</t>
  </si>
  <si>
    <t>AIBN</t>
  </si>
  <si>
    <t>silicon surface</t>
  </si>
  <si>
    <t>electrochemical system</t>
  </si>
  <si>
    <t>scanning tunneling microscopy</t>
  </si>
  <si>
    <t>ab initio dipole moment surface</t>
  </si>
  <si>
    <t>scanning tunnelling microscopy</t>
  </si>
  <si>
    <t>single crystal X-ray crystallography</t>
  </si>
  <si>
    <t>mixed-mode media</t>
  </si>
  <si>
    <t>potent activity</t>
  </si>
  <si>
    <t>ideal solution behaviour</t>
  </si>
  <si>
    <t>photoelectrochemical measurement</t>
  </si>
  <si>
    <t>separation method</t>
  </si>
  <si>
    <t>supersaturated</t>
  </si>
  <si>
    <t>runtime performance</t>
  </si>
  <si>
    <t>CS</t>
  </si>
  <si>
    <t>velocity distribution function</t>
  </si>
  <si>
    <t>high-order approximation</t>
  </si>
  <si>
    <t>polynomial order</t>
  </si>
  <si>
    <t>motion symbol</t>
  </si>
  <si>
    <t>interactive environment</t>
  </si>
  <si>
    <t>software product line</t>
  </si>
  <si>
    <t>cardiac motion atlas</t>
  </si>
  <si>
    <t>remote sensing community</t>
  </si>
  <si>
    <t>electroanatomical mapping system</t>
  </si>
  <si>
    <t>conventional iterative scheme</t>
  </si>
  <si>
    <t>Graphical User Interface</t>
  </si>
  <si>
    <t>novel numerical scheme</t>
  </si>
  <si>
    <t>standard material point method</t>
  </si>
  <si>
    <t>iterative proportional fitting</t>
  </si>
  <si>
    <t>GPU implementation</t>
  </si>
  <si>
    <t>cyber attack</t>
  </si>
  <si>
    <t>automatic extraction</t>
  </si>
  <si>
    <t>dissipative particle dynamic</t>
  </si>
  <si>
    <t>security threat</t>
  </si>
  <si>
    <t>internal temperature</t>
  </si>
  <si>
    <t>Eng</t>
  </si>
  <si>
    <t>wind-tunnel measurement</t>
  </si>
  <si>
    <t>installed capacity</t>
  </si>
  <si>
    <t>drag coefficient</t>
  </si>
  <si>
    <t>turbine performance</t>
  </si>
  <si>
    <t>renewable generation</t>
  </si>
  <si>
    <t>near-wall region</t>
  </si>
  <si>
    <t>regular wave</t>
  </si>
  <si>
    <t>vertical axis wind turbine</t>
  </si>
  <si>
    <t>battery storage</t>
  </si>
  <si>
    <t>contour method</t>
  </si>
  <si>
    <t>large Eddy Simulations</t>
  </si>
  <si>
    <t>optimisation framework</t>
  </si>
  <si>
    <t>particle image velocimetry measurement</t>
  </si>
  <si>
    <t>finite element calculation</t>
  </si>
  <si>
    <t>thermal energy storage</t>
  </si>
  <si>
    <t>convective heat transfer</t>
  </si>
  <si>
    <t>refurbishment</t>
  </si>
  <si>
    <t>structural design</t>
  </si>
  <si>
    <t>ship motion</t>
  </si>
  <si>
    <t>seismic data</t>
  </si>
  <si>
    <t>ES</t>
  </si>
  <si>
    <t>geological record</t>
  </si>
  <si>
    <t>oxygen isotopic composition</t>
  </si>
  <si>
    <t>mg/Ca</t>
  </si>
  <si>
    <t>geochronological data</t>
  </si>
  <si>
    <t>volcano</t>
  </si>
  <si>
    <t>subduction zone</t>
  </si>
  <si>
    <t>basalt</t>
  </si>
  <si>
    <t>continental crust</t>
  </si>
  <si>
    <t>ice stream</t>
  </si>
  <si>
    <t>multi-proxy approach</t>
  </si>
  <si>
    <t>radiative transfer model</t>
  </si>
  <si>
    <t>X-ray photoemission electron microscopy</t>
  </si>
  <si>
    <t>laser ablation method</t>
  </si>
  <si>
    <t>Australian Geoscience Data Cube</t>
  </si>
  <si>
    <t>new hydrological insight</t>
  </si>
  <si>
    <t>emplacement</t>
  </si>
  <si>
    <t>subduction</t>
  </si>
  <si>
    <t>last glacial maximum</t>
  </si>
  <si>
    <t>Quaternary</t>
  </si>
  <si>
    <t>finite sample</t>
  </si>
  <si>
    <t>Mat</t>
  </si>
  <si>
    <t>wholesale price</t>
  </si>
  <si>
    <t>isoperimetric inequality</t>
  </si>
  <si>
    <t>asymptotic normality</t>
  </si>
  <si>
    <t>n vertex</t>
  </si>
  <si>
    <t>compact Lie group</t>
  </si>
  <si>
    <t>monoid</t>
  </si>
  <si>
    <t>proof assistant</t>
  </si>
  <si>
    <t>discrete event simulation</t>
  </si>
  <si>
    <t>modelling language</t>
  </si>
  <si>
    <t>spectral theory</t>
  </si>
  <si>
    <t>truncated Euler–Maruyama method</t>
  </si>
  <si>
    <t>lambda calculus</t>
  </si>
  <si>
    <t>physiologically based kinetic model</t>
  </si>
  <si>
    <t>reynolds-averaged Navier–Stokes prediction</t>
  </si>
  <si>
    <t>morphisms</t>
  </si>
  <si>
    <t>bisimulation</t>
  </si>
  <si>
    <t>modal logic</t>
  </si>
  <si>
    <t>linear logic</t>
  </si>
  <si>
    <t>sequent calculi</t>
  </si>
  <si>
    <t>group difference</t>
  </si>
  <si>
    <t>Med</t>
  </si>
  <si>
    <t>children younger than 5 year</t>
  </si>
  <si>
    <t>disability-adjusted life-years (DALYs)</t>
  </si>
  <si>
    <t>P &lt; .001</t>
  </si>
  <si>
    <t>age and gender</t>
  </si>
  <si>
    <t>study group</t>
  </si>
  <si>
    <t>healthy control subject</t>
  </si>
  <si>
    <t>Wellcome Trust</t>
  </si>
  <si>
    <t>chronic rhinosinusitis</t>
  </si>
  <si>
    <t>transversal cohort</t>
  </si>
  <si>
    <t>Socio-demographic Index</t>
  </si>
  <si>
    <t>intention-to-treat population</t>
  </si>
  <si>
    <t>intention-to-treat analysis</t>
  </si>
  <si>
    <t>cox proportional hazards model</t>
  </si>
  <si>
    <t>Human Connectome Project</t>
  </si>
  <si>
    <t>surgical treatment</t>
  </si>
  <si>
    <t>cancer Research</t>
  </si>
  <si>
    <t>non-inferiority</t>
  </si>
  <si>
    <t>surgical technique</t>
  </si>
  <si>
    <t>nasal obstruction</t>
  </si>
  <si>
    <t>average crystallite size</t>
  </si>
  <si>
    <t>MS</t>
  </si>
  <si>
    <t>oxidation resistance</t>
  </si>
  <si>
    <t>dopant concentration</t>
  </si>
  <si>
    <t>detective quantum efficiency</t>
  </si>
  <si>
    <t>modulation transfer function</t>
  </si>
  <si>
    <t>polycrystalline sample</t>
  </si>
  <si>
    <t>deuterium plasma</t>
  </si>
  <si>
    <t>first wall</t>
  </si>
  <si>
    <t>white light emitting diode</t>
  </si>
  <si>
    <t>nanostructured material</t>
  </si>
  <si>
    <t>magnetometry</t>
  </si>
  <si>
    <t>electron back-scattered diffraction</t>
  </si>
  <si>
    <t>scanning transmission electron microscope</t>
  </si>
  <si>
    <t>ceramic method</t>
  </si>
  <si>
    <t>standard ceramic method</t>
  </si>
  <si>
    <t>spherical indentation</t>
  </si>
  <si>
    <t>chemical reduction</t>
  </si>
  <si>
    <t>magnetoresistance</t>
  </si>
  <si>
    <t>electrospun</t>
  </si>
  <si>
    <t>successful incorporation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</si>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</sst>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/>
    <xf numFmtId="3" fontId="2" fillId="0" borderId="0" xfId="0" applyNumberFormat="1" applyFont="1" applyAlignment="1"/>
    <xf numFmtId="3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3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selection activeCell="A2" sqref="A2"/>
    </sheetView>
  </sheetViews>
  <sheetFormatPr baseColWidth="10" defaultColWidth="14.42578125" defaultRowHeight="15.75" customHeight="1" x14ac:dyDescent="0.2"/>
  <cols>
    <col min="1" max="1" width="38.5703125" customWidth="1"/>
    <col min="2" max="2" width="18" customWidth="1"/>
    <col min="5" max="5" width="17.5703125" customWidth="1"/>
    <col min="7" max="7" width="30.42578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1" t="s">
        <v>6</v>
      </c>
    </row>
    <row r="2" spans="1:7" x14ac:dyDescent="0.2">
      <c r="A2" s="3" t="s">
        <v>7</v>
      </c>
      <c r="B2" s="3" t="s">
        <v>8</v>
      </c>
      <c r="C2" s="3" t="s">
        <v>8</v>
      </c>
      <c r="D2" s="3" t="s">
        <v>9</v>
      </c>
      <c r="E2" s="4">
        <v>31</v>
      </c>
      <c r="F2" s="4">
        <v>27</v>
      </c>
      <c r="G2" s="5">
        <f>F2/LOOKUP(D2,'Abstracts per domain'!$A$1:$J$1,'Abstracts per domain'!$A$2:$J$2)*1000</f>
        <v>3.4924330616996508</v>
      </c>
    </row>
    <row r="3" spans="1:7" x14ac:dyDescent="0.2">
      <c r="A3" s="3" t="s">
        <v>10</v>
      </c>
      <c r="B3" s="3" t="s">
        <v>8</v>
      </c>
      <c r="C3" s="3" t="s">
        <v>8</v>
      </c>
      <c r="D3" s="3" t="s">
        <v>9</v>
      </c>
      <c r="E3" s="4">
        <v>28</v>
      </c>
      <c r="F3" s="4">
        <v>26</v>
      </c>
      <c r="G3" s="5">
        <f>F3/LOOKUP(D3,'Abstracts per domain'!$A$1:$J$1,'Abstracts per domain'!$A$2:$J$2)*1000</f>
        <v>3.363083689044108</v>
      </c>
    </row>
    <row r="4" spans="1:7" x14ac:dyDescent="0.2">
      <c r="A4" s="3" t="s">
        <v>11</v>
      </c>
      <c r="B4" s="3" t="s">
        <v>8</v>
      </c>
      <c r="C4" s="3" t="s">
        <v>8</v>
      </c>
      <c r="D4" s="3" t="s">
        <v>9</v>
      </c>
      <c r="E4" s="4">
        <v>27</v>
      </c>
      <c r="F4" s="4">
        <v>22</v>
      </c>
      <c r="G4" s="5">
        <f>F4/LOOKUP(D4,'Abstracts per domain'!$A$1:$J$1,'Abstracts per domain'!$A$2:$J$2)*1000</f>
        <v>2.8456861984219377</v>
      </c>
    </row>
    <row r="5" spans="1:7" x14ac:dyDescent="0.2">
      <c r="A5" s="3" t="s">
        <v>12</v>
      </c>
      <c r="B5" s="3" t="s">
        <v>8</v>
      </c>
      <c r="C5" s="3" t="s">
        <v>13</v>
      </c>
      <c r="D5" s="3" t="s">
        <v>9</v>
      </c>
      <c r="E5" s="4">
        <v>31</v>
      </c>
      <c r="F5" s="4">
        <v>20</v>
      </c>
      <c r="G5" s="5">
        <f>F5/LOOKUP(D5,'Abstracts per domain'!$A$1:$J$1,'Abstracts per domain'!$A$2:$J$2)*1000</f>
        <v>2.5869874531108525</v>
      </c>
    </row>
    <row r="6" spans="1:7" x14ac:dyDescent="0.2">
      <c r="A6" s="3" t="s">
        <v>14</v>
      </c>
      <c r="B6" s="3" t="s">
        <v>8</v>
      </c>
      <c r="C6" s="3" t="s">
        <v>13</v>
      </c>
      <c r="D6" s="3" t="s">
        <v>9</v>
      </c>
      <c r="E6" s="4">
        <v>29</v>
      </c>
      <c r="F6" s="4">
        <v>19</v>
      </c>
      <c r="G6" s="5">
        <f>F6/LOOKUP(D6,'Abstracts per domain'!$A$1:$J$1,'Abstracts per domain'!$A$2:$J$2)*1000</f>
        <v>2.4576380804553097</v>
      </c>
    </row>
    <row r="7" spans="1:7" x14ac:dyDescent="0.2">
      <c r="A7" s="3" t="s">
        <v>15</v>
      </c>
      <c r="B7" s="3" t="s">
        <v>16</v>
      </c>
      <c r="C7" s="3" t="s">
        <v>17</v>
      </c>
      <c r="D7" s="3" t="s">
        <v>9</v>
      </c>
      <c r="E7" s="4">
        <v>46</v>
      </c>
      <c r="F7" s="4">
        <v>43</v>
      </c>
      <c r="G7" s="5">
        <f>F7/LOOKUP(D7,'Abstracts per domain'!$A$1:$J$1,'Abstracts per domain'!$A$2:$J$2)*1000</f>
        <v>5.5620230241883331</v>
      </c>
    </row>
    <row r="8" spans="1:7" x14ac:dyDescent="0.2">
      <c r="A8" s="3" t="s">
        <v>18</v>
      </c>
      <c r="B8" s="3" t="s">
        <v>16</v>
      </c>
      <c r="C8" s="3" t="s">
        <v>16</v>
      </c>
      <c r="D8" s="3" t="s">
        <v>9</v>
      </c>
      <c r="E8" s="4">
        <v>37</v>
      </c>
      <c r="F8" s="4">
        <v>34</v>
      </c>
      <c r="G8" s="5">
        <f>F8/LOOKUP(D8,'Abstracts per domain'!$A$1:$J$1,'Abstracts per domain'!$A$2:$J$2)*1000</f>
        <v>4.3978786702884491</v>
      </c>
    </row>
    <row r="9" spans="1:7" x14ac:dyDescent="0.2">
      <c r="A9" s="3" t="s">
        <v>19</v>
      </c>
      <c r="B9" s="3" t="s">
        <v>16</v>
      </c>
      <c r="C9" s="3" t="s">
        <v>16</v>
      </c>
      <c r="D9" s="3" t="s">
        <v>9</v>
      </c>
      <c r="E9" s="4">
        <v>25</v>
      </c>
      <c r="F9" s="4">
        <v>25</v>
      </c>
      <c r="G9" s="5">
        <f>F9/LOOKUP(D9,'Abstracts per domain'!$A$1:$J$1,'Abstracts per domain'!$A$2:$J$2)*1000</f>
        <v>3.2337343163885652</v>
      </c>
    </row>
    <row r="10" spans="1:7" x14ac:dyDescent="0.2">
      <c r="A10" s="3" t="s">
        <v>20</v>
      </c>
      <c r="B10" s="3" t="s">
        <v>16</v>
      </c>
      <c r="C10" s="3" t="s">
        <v>16</v>
      </c>
      <c r="D10" s="3" t="s">
        <v>9</v>
      </c>
      <c r="E10" s="4">
        <v>35</v>
      </c>
      <c r="F10" s="4">
        <v>24</v>
      </c>
      <c r="G10" s="5">
        <f>F10/LOOKUP(D10,'Abstracts per domain'!$A$1:$J$1,'Abstracts per domain'!$A$2:$J$2)*1000</f>
        <v>3.1043849437330229</v>
      </c>
    </row>
    <row r="11" spans="1:7" x14ac:dyDescent="0.2">
      <c r="A11" s="3" t="s">
        <v>21</v>
      </c>
      <c r="B11" s="3" t="s">
        <v>16</v>
      </c>
      <c r="C11" s="3" t="s">
        <v>22</v>
      </c>
      <c r="D11" s="3" t="s">
        <v>9</v>
      </c>
      <c r="E11" s="4">
        <v>32</v>
      </c>
      <c r="F11" s="4">
        <v>22</v>
      </c>
      <c r="G11" s="5">
        <f>F11/LOOKUP(D11,'Abstracts per domain'!$A$1:$J$1,'Abstracts per domain'!$A$2:$J$2)*1000</f>
        <v>2.8456861984219377</v>
      </c>
    </row>
    <row r="12" spans="1:7" x14ac:dyDescent="0.2">
      <c r="A12" s="3" t="s">
        <v>23</v>
      </c>
      <c r="B12" s="3" t="s">
        <v>24</v>
      </c>
      <c r="C12" s="3" t="s">
        <v>24</v>
      </c>
      <c r="D12" s="3" t="s">
        <v>9</v>
      </c>
      <c r="E12" s="4">
        <v>47</v>
      </c>
      <c r="F12" s="4">
        <v>47</v>
      </c>
      <c r="G12" s="5">
        <f>F12/LOOKUP(D12,'Abstracts per domain'!$A$1:$J$1,'Abstracts per domain'!$A$2:$J$2)*1000</f>
        <v>6.0794205148105034</v>
      </c>
    </row>
    <row r="13" spans="1:7" x14ac:dyDescent="0.2">
      <c r="A13" s="3" t="s">
        <v>25</v>
      </c>
      <c r="B13" s="3" t="s">
        <v>24</v>
      </c>
      <c r="C13" s="3" t="s">
        <v>24</v>
      </c>
      <c r="D13" s="3" t="s">
        <v>9</v>
      </c>
      <c r="E13" s="4">
        <v>9</v>
      </c>
      <c r="F13" s="4">
        <v>9</v>
      </c>
      <c r="G13" s="5">
        <f>F13/LOOKUP(D13,'Abstracts per domain'!$A$1:$J$1,'Abstracts per domain'!$A$2:$J$2)*1000</f>
        <v>1.1641443538998835</v>
      </c>
    </row>
    <row r="14" spans="1:7" x14ac:dyDescent="0.2">
      <c r="A14" s="3" t="s">
        <v>26</v>
      </c>
      <c r="B14" s="3" t="s">
        <v>24</v>
      </c>
      <c r="C14" s="3" t="s">
        <v>24</v>
      </c>
      <c r="D14" s="3" t="s">
        <v>9</v>
      </c>
      <c r="E14" s="4">
        <v>6</v>
      </c>
      <c r="F14" s="4">
        <v>6</v>
      </c>
      <c r="G14" s="5">
        <f>F14/LOOKUP(D14,'Abstracts per domain'!$A$1:$J$1,'Abstracts per domain'!$A$2:$J$2)*1000</f>
        <v>0.77609623593325572</v>
      </c>
    </row>
    <row r="15" spans="1:7" x14ac:dyDescent="0.2">
      <c r="A15" s="3" t="s">
        <v>27</v>
      </c>
      <c r="B15" s="3" t="s">
        <v>24</v>
      </c>
      <c r="C15" s="3" t="s">
        <v>24</v>
      </c>
      <c r="D15" s="3" t="s">
        <v>9</v>
      </c>
      <c r="E15" s="4">
        <v>5</v>
      </c>
      <c r="F15" s="4">
        <v>5</v>
      </c>
      <c r="G15" s="5">
        <f>F15/LOOKUP(D15,'Abstracts per domain'!$A$1:$J$1,'Abstracts per domain'!$A$2:$J$2)*1000</f>
        <v>0.64674686327771314</v>
      </c>
    </row>
    <row r="16" spans="1:7" x14ac:dyDescent="0.2">
      <c r="A16" s="3" t="s">
        <v>28</v>
      </c>
      <c r="B16" s="3" t="s">
        <v>24</v>
      </c>
      <c r="C16" s="3" t="s">
        <v>29</v>
      </c>
      <c r="D16" s="3" t="s">
        <v>9</v>
      </c>
      <c r="E16" s="4">
        <v>6</v>
      </c>
      <c r="F16" s="4">
        <v>5</v>
      </c>
      <c r="G16" s="5">
        <f>F16/LOOKUP(D16,'Abstracts per domain'!$A$1:$J$1,'Abstracts per domain'!$A$2:$J$2)*1000</f>
        <v>0.64674686327771314</v>
      </c>
    </row>
    <row r="17" spans="1:7" x14ac:dyDescent="0.2">
      <c r="A17" s="3" t="s">
        <v>30</v>
      </c>
      <c r="B17" s="3" t="s">
        <v>31</v>
      </c>
      <c r="C17" s="3" t="s">
        <v>31</v>
      </c>
      <c r="D17" s="3" t="s">
        <v>9</v>
      </c>
      <c r="E17" s="4">
        <v>33</v>
      </c>
      <c r="F17" s="4">
        <v>33</v>
      </c>
      <c r="G17" s="5">
        <f>F17/LOOKUP(D17,'Abstracts per domain'!$A$1:$J$1,'Abstracts per domain'!$A$2:$J$2)*1000</f>
        <v>4.2685292976329059</v>
      </c>
    </row>
    <row r="18" spans="1:7" x14ac:dyDescent="0.2">
      <c r="A18" s="3" t="s">
        <v>32</v>
      </c>
      <c r="B18" s="3" t="s">
        <v>31</v>
      </c>
      <c r="C18" s="3" t="s">
        <v>31</v>
      </c>
      <c r="D18" s="3" t="s">
        <v>9</v>
      </c>
      <c r="E18" s="4">
        <v>38</v>
      </c>
      <c r="F18" s="4">
        <v>30</v>
      </c>
      <c r="G18" s="5">
        <f>F18/LOOKUP(D18,'Abstracts per domain'!$A$1:$J$1,'Abstracts per domain'!$A$2:$J$2)*1000</f>
        <v>3.8804811796662788</v>
      </c>
    </row>
    <row r="19" spans="1:7" x14ac:dyDescent="0.2">
      <c r="A19" s="3" t="s">
        <v>33</v>
      </c>
      <c r="B19" s="3" t="s">
        <v>31</v>
      </c>
      <c r="C19" s="3" t="s">
        <v>31</v>
      </c>
      <c r="D19" s="3" t="s">
        <v>9</v>
      </c>
      <c r="E19" s="4">
        <v>29</v>
      </c>
      <c r="F19" s="4">
        <v>28</v>
      </c>
      <c r="G19" s="5">
        <f>F19/LOOKUP(D19,'Abstracts per domain'!$A$1:$J$1,'Abstracts per domain'!$A$2:$J$2)*1000</f>
        <v>3.6217824343551932</v>
      </c>
    </row>
    <row r="20" spans="1:7" x14ac:dyDescent="0.2">
      <c r="A20" s="3" t="s">
        <v>34</v>
      </c>
      <c r="B20" s="3" t="s">
        <v>31</v>
      </c>
      <c r="C20" s="3" t="s">
        <v>22</v>
      </c>
      <c r="D20" s="3" t="s">
        <v>9</v>
      </c>
      <c r="E20" s="4">
        <v>41</v>
      </c>
      <c r="F20" s="4">
        <v>25</v>
      </c>
      <c r="G20" s="5">
        <f>F20/LOOKUP(D20,'Abstracts per domain'!$A$1:$J$1,'Abstracts per domain'!$A$2:$J$2)*1000</f>
        <v>3.2337343163885652</v>
      </c>
    </row>
    <row r="21" spans="1:7" x14ac:dyDescent="0.2">
      <c r="A21" s="3" t="s">
        <v>35</v>
      </c>
      <c r="B21" s="3" t="s">
        <v>31</v>
      </c>
      <c r="C21" s="3" t="s">
        <v>22</v>
      </c>
      <c r="D21" s="3" t="s">
        <v>9</v>
      </c>
      <c r="E21" s="4">
        <v>36</v>
      </c>
      <c r="F21" s="4">
        <v>22</v>
      </c>
      <c r="G21" s="5">
        <f>F21/LOOKUP(D21,'Abstracts per domain'!$A$1:$J$1,'Abstracts per domain'!$A$2:$J$2)*1000</f>
        <v>2.8456861984219377</v>
      </c>
    </row>
    <row r="22" spans="1:7" x14ac:dyDescent="0.2">
      <c r="A22" s="3" t="s">
        <v>36</v>
      </c>
      <c r="B22" s="3" t="s">
        <v>8</v>
      </c>
      <c r="C22" s="3" t="s">
        <v>17</v>
      </c>
      <c r="D22" s="3" t="s">
        <v>37</v>
      </c>
      <c r="E22" s="4">
        <v>180</v>
      </c>
      <c r="F22" s="4">
        <v>151</v>
      </c>
      <c r="G22" s="5">
        <f>F22/LOOKUP(D22,'Abstracts per domain'!$A$1:$J$1,'Abstracts per domain'!$A$2:$J$2)*1000</f>
        <v>10.031223012024181</v>
      </c>
    </row>
    <row r="23" spans="1:7" x14ac:dyDescent="0.2">
      <c r="A23" s="3" t="s">
        <v>38</v>
      </c>
      <c r="B23" s="3" t="s">
        <v>8</v>
      </c>
      <c r="C23" s="3" t="s">
        <v>17</v>
      </c>
      <c r="D23" s="3" t="s">
        <v>37</v>
      </c>
      <c r="E23" s="4">
        <v>174</v>
      </c>
      <c r="F23" s="4">
        <v>144</v>
      </c>
      <c r="G23" s="5">
        <f>F23/LOOKUP(D23,'Abstracts per domain'!$A$1:$J$1,'Abstracts per domain'!$A$2:$J$2)*1000</f>
        <v>9.5661994286853123</v>
      </c>
    </row>
    <row r="24" spans="1:7" x14ac:dyDescent="0.2">
      <c r="A24" s="3" t="s">
        <v>39</v>
      </c>
      <c r="B24" s="3" t="s">
        <v>8</v>
      </c>
      <c r="C24" s="3" t="s">
        <v>17</v>
      </c>
      <c r="D24" s="3" t="s">
        <v>37</v>
      </c>
      <c r="E24" s="4">
        <v>192</v>
      </c>
      <c r="F24" s="4">
        <v>142</v>
      </c>
      <c r="G24" s="5">
        <f>F24/LOOKUP(D24,'Abstracts per domain'!$A$1:$J$1,'Abstracts per domain'!$A$2:$J$2)*1000</f>
        <v>9.4333355477313496</v>
      </c>
    </row>
    <row r="25" spans="1:7" x14ac:dyDescent="0.2">
      <c r="A25" s="3" t="s">
        <v>40</v>
      </c>
      <c r="B25" s="3" t="s">
        <v>8</v>
      </c>
      <c r="C25" s="3" t="s">
        <v>8</v>
      </c>
      <c r="D25" s="3" t="s">
        <v>37</v>
      </c>
      <c r="E25" s="4">
        <v>147</v>
      </c>
      <c r="F25" s="4">
        <v>125</v>
      </c>
      <c r="G25" s="5">
        <f>F25/LOOKUP(D25,'Abstracts per domain'!$A$1:$J$1,'Abstracts per domain'!$A$2:$J$2)*1000</f>
        <v>8.3039925596226674</v>
      </c>
    </row>
    <row r="26" spans="1:7" x14ac:dyDescent="0.2">
      <c r="A26" s="3" t="s">
        <v>41</v>
      </c>
      <c r="B26" s="3" t="s">
        <v>8</v>
      </c>
      <c r="C26" s="3" t="s">
        <v>8</v>
      </c>
      <c r="D26" s="3" t="s">
        <v>37</v>
      </c>
      <c r="E26" s="4">
        <v>110</v>
      </c>
      <c r="F26" s="4">
        <v>105</v>
      </c>
      <c r="G26" s="5">
        <f>F26/LOOKUP(D26,'Abstracts per domain'!$A$1:$J$1,'Abstracts per domain'!$A$2:$J$2)*1000</f>
        <v>6.9753537500830403</v>
      </c>
    </row>
    <row r="27" spans="1:7" x14ac:dyDescent="0.2">
      <c r="A27" s="3" t="s">
        <v>42</v>
      </c>
      <c r="B27" s="3" t="s">
        <v>16</v>
      </c>
      <c r="C27" s="3" t="s">
        <v>17</v>
      </c>
      <c r="D27" s="3" t="s">
        <v>37</v>
      </c>
      <c r="E27" s="4">
        <v>413</v>
      </c>
      <c r="F27" s="4">
        <v>245</v>
      </c>
      <c r="G27" s="5">
        <f>F27/LOOKUP(D27,'Abstracts per domain'!$A$1:$J$1,'Abstracts per domain'!$A$2:$J$2)*1000</f>
        <v>16.275825416860425</v>
      </c>
    </row>
    <row r="28" spans="1:7" x14ac:dyDescent="0.2">
      <c r="A28" s="3" t="s">
        <v>43</v>
      </c>
      <c r="B28" s="3" t="s">
        <v>16</v>
      </c>
      <c r="C28" s="3" t="s">
        <v>16</v>
      </c>
      <c r="D28" s="3" t="s">
        <v>37</v>
      </c>
      <c r="E28" s="4">
        <v>258</v>
      </c>
      <c r="F28" s="4">
        <v>198</v>
      </c>
      <c r="G28" s="5">
        <f>F28/LOOKUP(D28,'Abstracts per domain'!$A$1:$J$1,'Abstracts per domain'!$A$2:$J$2)*1000</f>
        <v>13.153524214442305</v>
      </c>
    </row>
    <row r="29" spans="1:7" x14ac:dyDescent="0.2">
      <c r="A29" s="3" t="s">
        <v>44</v>
      </c>
      <c r="B29" s="3" t="s">
        <v>16</v>
      </c>
      <c r="C29" s="3" t="s">
        <v>17</v>
      </c>
      <c r="D29" s="3" t="s">
        <v>37</v>
      </c>
      <c r="E29" s="4">
        <v>197</v>
      </c>
      <c r="F29" s="4">
        <v>173</v>
      </c>
      <c r="G29" s="5">
        <f>F29/LOOKUP(D29,'Abstracts per domain'!$A$1:$J$1,'Abstracts per domain'!$A$2:$J$2)*1000</f>
        <v>11.49272570251777</v>
      </c>
    </row>
    <row r="30" spans="1:7" x14ac:dyDescent="0.2">
      <c r="A30" s="3" t="s">
        <v>45</v>
      </c>
      <c r="B30" s="3" t="s">
        <v>16</v>
      </c>
      <c r="C30" s="3" t="s">
        <v>16</v>
      </c>
      <c r="D30" s="3" t="s">
        <v>37</v>
      </c>
      <c r="E30" s="4">
        <v>179</v>
      </c>
      <c r="F30" s="4">
        <v>147</v>
      </c>
      <c r="G30" s="5">
        <f>F30/LOOKUP(D30,'Abstracts per domain'!$A$1:$J$1,'Abstracts per domain'!$A$2:$J$2)*1000</f>
        <v>9.7654952501162562</v>
      </c>
    </row>
    <row r="31" spans="1:7" x14ac:dyDescent="0.2">
      <c r="A31" s="3" t="s">
        <v>46</v>
      </c>
      <c r="B31" s="3" t="s">
        <v>16</v>
      </c>
      <c r="C31" s="3" t="s">
        <v>22</v>
      </c>
      <c r="D31" s="3" t="s">
        <v>37</v>
      </c>
      <c r="E31" s="4">
        <v>174</v>
      </c>
      <c r="F31" s="4">
        <v>145</v>
      </c>
      <c r="G31" s="5">
        <f>F31/LOOKUP(D31,'Abstracts per domain'!$A$1:$J$1,'Abstracts per domain'!$A$2:$J$2)*1000</f>
        <v>9.6326313691622936</v>
      </c>
    </row>
    <row r="32" spans="1:7" x14ac:dyDescent="0.2">
      <c r="A32" s="3" t="s">
        <v>47</v>
      </c>
      <c r="B32" s="3" t="s">
        <v>24</v>
      </c>
      <c r="C32" s="3" t="s">
        <v>48</v>
      </c>
      <c r="D32" s="3" t="s">
        <v>37</v>
      </c>
      <c r="E32" s="4">
        <v>484</v>
      </c>
      <c r="F32" s="4">
        <v>404</v>
      </c>
      <c r="G32" s="5">
        <f>F32/LOOKUP(D32,'Abstracts per domain'!$A$1:$J$1,'Abstracts per domain'!$A$2:$J$2)*1000</f>
        <v>26.83850395270046</v>
      </c>
    </row>
    <row r="33" spans="1:7" x14ac:dyDescent="0.2">
      <c r="A33" s="3" t="s">
        <v>49</v>
      </c>
      <c r="B33" s="3" t="s">
        <v>24</v>
      </c>
      <c r="C33" s="3" t="s">
        <v>29</v>
      </c>
      <c r="D33" s="3" t="s">
        <v>37</v>
      </c>
      <c r="E33" s="4">
        <v>95</v>
      </c>
      <c r="F33" s="4">
        <v>93</v>
      </c>
      <c r="G33" s="5">
        <f>F33/LOOKUP(D33,'Abstracts per domain'!$A$1:$J$1,'Abstracts per domain'!$A$2:$J$2)*1000</f>
        <v>6.1781704643592636</v>
      </c>
    </row>
    <row r="34" spans="1:7" x14ac:dyDescent="0.2">
      <c r="A34" s="3" t="s">
        <v>50</v>
      </c>
      <c r="B34" s="3" t="s">
        <v>24</v>
      </c>
      <c r="C34" s="3" t="s">
        <v>48</v>
      </c>
      <c r="D34" s="3" t="s">
        <v>37</v>
      </c>
      <c r="E34" s="4">
        <v>80</v>
      </c>
      <c r="F34" s="4">
        <v>65</v>
      </c>
      <c r="G34" s="5">
        <f>F34/LOOKUP(D34,'Abstracts per domain'!$A$1:$J$1,'Abstracts per domain'!$A$2:$J$2)*1000</f>
        <v>4.3180761310037861</v>
      </c>
    </row>
    <row r="35" spans="1:7" x14ac:dyDescent="0.2">
      <c r="A35" s="3" t="s">
        <v>51</v>
      </c>
      <c r="B35" s="3" t="s">
        <v>24</v>
      </c>
      <c r="C35" s="3" t="s">
        <v>48</v>
      </c>
      <c r="D35" s="3" t="s">
        <v>37</v>
      </c>
      <c r="E35" s="4">
        <v>69</v>
      </c>
      <c r="F35" s="4">
        <v>62</v>
      </c>
      <c r="G35" s="5">
        <f>F35/LOOKUP(D35,'Abstracts per domain'!$A$1:$J$1,'Abstracts per domain'!$A$2:$J$2)*1000</f>
        <v>4.118780309572843</v>
      </c>
    </row>
    <row r="36" spans="1:7" x14ac:dyDescent="0.2">
      <c r="A36" s="3" t="s">
        <v>52</v>
      </c>
      <c r="B36" s="3" t="s">
        <v>24</v>
      </c>
      <c r="C36" s="3" t="s">
        <v>48</v>
      </c>
      <c r="D36" s="3" t="s">
        <v>37</v>
      </c>
      <c r="E36" s="4">
        <v>72</v>
      </c>
      <c r="F36" s="4">
        <v>60</v>
      </c>
      <c r="G36" s="5">
        <f>F36/LOOKUP(D36,'Abstracts per domain'!$A$1:$J$1,'Abstracts per domain'!$A$2:$J$2)*1000</f>
        <v>3.98591642861888</v>
      </c>
    </row>
    <row r="37" spans="1:7" x14ac:dyDescent="0.2">
      <c r="A37" s="3" t="s">
        <v>53</v>
      </c>
      <c r="B37" s="3" t="s">
        <v>31</v>
      </c>
      <c r="C37" s="3" t="s">
        <v>54</v>
      </c>
      <c r="D37" s="3" t="s">
        <v>37</v>
      </c>
      <c r="E37" s="4">
        <v>219</v>
      </c>
      <c r="F37" s="4">
        <v>197</v>
      </c>
      <c r="G37" s="5">
        <f>F37/LOOKUP(D37,'Abstracts per domain'!$A$1:$J$1,'Abstracts per domain'!$A$2:$J$2)*1000</f>
        <v>13.087092273965322</v>
      </c>
    </row>
    <row r="38" spans="1:7" x14ac:dyDescent="0.2">
      <c r="A38" s="3" t="s">
        <v>55</v>
      </c>
      <c r="B38" s="3" t="s">
        <v>31</v>
      </c>
      <c r="C38" s="3" t="s">
        <v>22</v>
      </c>
      <c r="D38" s="3" t="s">
        <v>37</v>
      </c>
      <c r="E38" s="4">
        <v>201</v>
      </c>
      <c r="F38" s="4">
        <v>173</v>
      </c>
      <c r="G38" s="5">
        <f>F38/LOOKUP(D38,'Abstracts per domain'!$A$1:$J$1,'Abstracts per domain'!$A$2:$J$2)*1000</f>
        <v>11.49272570251777</v>
      </c>
    </row>
    <row r="39" spans="1:7" x14ac:dyDescent="0.2">
      <c r="A39" s="3" t="s">
        <v>56</v>
      </c>
      <c r="B39" s="3" t="s">
        <v>31</v>
      </c>
      <c r="C39" s="3" t="s">
        <v>57</v>
      </c>
      <c r="D39" s="3" t="s">
        <v>37</v>
      </c>
      <c r="E39" s="4">
        <v>163</v>
      </c>
      <c r="F39" s="4">
        <v>140</v>
      </c>
      <c r="G39" s="5">
        <f>F39/LOOKUP(D39,'Abstracts per domain'!$A$1:$J$1,'Abstracts per domain'!$A$2:$J$2)*1000</f>
        <v>9.300471666777387</v>
      </c>
    </row>
    <row r="40" spans="1:7" x14ac:dyDescent="0.2">
      <c r="A40" s="3" t="s">
        <v>58</v>
      </c>
      <c r="B40" s="3" t="s">
        <v>31</v>
      </c>
      <c r="C40" s="3" t="s">
        <v>31</v>
      </c>
      <c r="D40" s="3" t="s">
        <v>37</v>
      </c>
      <c r="E40" s="4">
        <v>128</v>
      </c>
      <c r="F40" s="4">
        <v>128</v>
      </c>
      <c r="G40" s="5">
        <f>F40/LOOKUP(D40,'Abstracts per domain'!$A$1:$J$1,'Abstracts per domain'!$A$2:$J$2)*1000</f>
        <v>8.5032883810536095</v>
      </c>
    </row>
    <row r="41" spans="1:7" x14ac:dyDescent="0.2">
      <c r="A41" s="3" t="s">
        <v>59</v>
      </c>
      <c r="B41" s="3" t="s">
        <v>31</v>
      </c>
      <c r="C41" s="3" t="s">
        <v>31</v>
      </c>
      <c r="D41" s="3" t="s">
        <v>37</v>
      </c>
      <c r="E41" s="4">
        <v>134</v>
      </c>
      <c r="F41" s="4">
        <v>126</v>
      </c>
      <c r="G41" s="5">
        <f>F41/LOOKUP(D41,'Abstracts per domain'!$A$1:$J$1,'Abstracts per domain'!$A$2:$J$2)*1000</f>
        <v>8.3704245000996487</v>
      </c>
    </row>
    <row r="42" spans="1:7" x14ac:dyDescent="0.2">
      <c r="A42" s="3" t="s">
        <v>60</v>
      </c>
      <c r="B42" s="3" t="s">
        <v>8</v>
      </c>
      <c r="C42" s="3" t="s">
        <v>61</v>
      </c>
      <c r="D42" s="3" t="s">
        <v>62</v>
      </c>
      <c r="E42" s="4">
        <v>19</v>
      </c>
      <c r="F42" s="4">
        <v>17</v>
      </c>
      <c r="G42" s="5">
        <f>F42/LOOKUP(D42,'Abstracts per domain'!$A$1:$J$1,'Abstracts per domain'!$A$2:$J$2)*1000</f>
        <v>1.5302907552434963</v>
      </c>
    </row>
    <row r="43" spans="1:7" x14ac:dyDescent="0.2">
      <c r="A43" s="3" t="s">
        <v>63</v>
      </c>
      <c r="B43" s="3" t="s">
        <v>8</v>
      </c>
      <c r="C43" s="3" t="s">
        <v>8</v>
      </c>
      <c r="D43" s="3" t="s">
        <v>62</v>
      </c>
      <c r="E43" s="4">
        <v>16</v>
      </c>
      <c r="F43" s="4">
        <v>16</v>
      </c>
      <c r="G43" s="5">
        <f>F43/LOOKUP(D43,'Abstracts per domain'!$A$1:$J$1,'Abstracts per domain'!$A$2:$J$2)*1000</f>
        <v>1.4402736519938788</v>
      </c>
    </row>
    <row r="44" spans="1:7" x14ac:dyDescent="0.2">
      <c r="A44" s="3" t="s">
        <v>64</v>
      </c>
      <c r="B44" s="3" t="s">
        <v>8</v>
      </c>
      <c r="C44" s="3" t="s">
        <v>8</v>
      </c>
      <c r="D44" s="3" t="s">
        <v>62</v>
      </c>
      <c r="E44" s="4">
        <v>16</v>
      </c>
      <c r="F44" s="4">
        <v>16</v>
      </c>
      <c r="G44" s="5">
        <f>F44/LOOKUP(D44,'Abstracts per domain'!$A$1:$J$1,'Abstracts per domain'!$A$2:$J$2)*1000</f>
        <v>1.4402736519938788</v>
      </c>
    </row>
    <row r="45" spans="1:7" x14ac:dyDescent="0.2">
      <c r="A45" s="3" t="s">
        <v>65</v>
      </c>
      <c r="B45" s="3" t="s">
        <v>8</v>
      </c>
      <c r="C45" s="3" t="s">
        <v>61</v>
      </c>
      <c r="D45" s="3" t="s">
        <v>62</v>
      </c>
      <c r="E45" s="4">
        <v>11</v>
      </c>
      <c r="F45" s="4">
        <v>10</v>
      </c>
      <c r="G45" s="5">
        <f>F45/LOOKUP(D45,'Abstracts per domain'!$A$1:$J$1,'Abstracts per domain'!$A$2:$J$2)*1000</f>
        <v>0.90017103249617425</v>
      </c>
    </row>
    <row r="46" spans="1:7" x14ac:dyDescent="0.2">
      <c r="A46" s="3" t="s">
        <v>66</v>
      </c>
      <c r="B46" s="3" t="s">
        <v>8</v>
      </c>
      <c r="C46" s="3" t="s">
        <v>8</v>
      </c>
      <c r="D46" s="3" t="s">
        <v>62</v>
      </c>
      <c r="E46" s="4">
        <v>9</v>
      </c>
      <c r="F46" s="4">
        <v>9</v>
      </c>
      <c r="G46" s="5">
        <f>F46/LOOKUP(D46,'Abstracts per domain'!$A$1:$J$1,'Abstracts per domain'!$A$2:$J$2)*1000</f>
        <v>0.81015392924655683</v>
      </c>
    </row>
    <row r="47" spans="1:7" x14ac:dyDescent="0.2">
      <c r="A47" s="3" t="s">
        <v>67</v>
      </c>
      <c r="B47" s="3" t="s">
        <v>16</v>
      </c>
      <c r="C47" s="3" t="s">
        <v>16</v>
      </c>
      <c r="D47" s="3" t="s">
        <v>62</v>
      </c>
      <c r="E47" s="4">
        <v>55</v>
      </c>
      <c r="F47" s="4">
        <v>54</v>
      </c>
      <c r="G47" s="5">
        <f>F47/LOOKUP(D47,'Abstracts per domain'!$A$1:$J$1,'Abstracts per domain'!$A$2:$J$2)*1000</f>
        <v>4.8609235754793412</v>
      </c>
    </row>
    <row r="48" spans="1:7" x14ac:dyDescent="0.2">
      <c r="A48" s="3" t="s">
        <v>68</v>
      </c>
      <c r="B48" s="3" t="s">
        <v>16</v>
      </c>
      <c r="C48" s="3" t="s">
        <v>69</v>
      </c>
      <c r="D48" s="3" t="s">
        <v>62</v>
      </c>
      <c r="E48" s="4">
        <v>47</v>
      </c>
      <c r="F48" s="4">
        <v>46</v>
      </c>
      <c r="G48" s="5">
        <f>F48/LOOKUP(D48,'Abstracts per domain'!$A$1:$J$1,'Abstracts per domain'!$A$2:$J$2)*1000</f>
        <v>4.1407867494824018</v>
      </c>
    </row>
    <row r="49" spans="1:7" x14ac:dyDescent="0.2">
      <c r="A49" s="3" t="s">
        <v>70</v>
      </c>
      <c r="B49" s="3" t="s">
        <v>16</v>
      </c>
      <c r="C49" s="3" t="s">
        <v>61</v>
      </c>
      <c r="D49" s="3" t="s">
        <v>62</v>
      </c>
      <c r="E49" s="4">
        <v>24</v>
      </c>
      <c r="F49" s="4">
        <v>22</v>
      </c>
      <c r="G49" s="5">
        <f>F49/LOOKUP(D49,'Abstracts per domain'!$A$1:$J$1,'Abstracts per domain'!$A$2:$J$2)*1000</f>
        <v>1.9803762714915834</v>
      </c>
    </row>
    <row r="50" spans="1:7" x14ac:dyDescent="0.2">
      <c r="A50" s="3" t="s">
        <v>71</v>
      </c>
      <c r="B50" s="3" t="s">
        <v>16</v>
      </c>
      <c r="C50" s="3" t="s">
        <v>48</v>
      </c>
      <c r="D50" s="3" t="s">
        <v>62</v>
      </c>
      <c r="E50" s="4">
        <v>21</v>
      </c>
      <c r="F50" s="4">
        <v>21</v>
      </c>
      <c r="G50" s="5">
        <f>F50/LOOKUP(D50,'Abstracts per domain'!$A$1:$J$1,'Abstracts per domain'!$A$2:$J$2)*1000</f>
        <v>1.890359168241966</v>
      </c>
    </row>
    <row r="51" spans="1:7" x14ac:dyDescent="0.2">
      <c r="A51" s="3" t="s">
        <v>72</v>
      </c>
      <c r="B51" s="3" t="s">
        <v>16</v>
      </c>
      <c r="C51" s="3" t="s">
        <v>61</v>
      </c>
      <c r="D51" s="3" t="s">
        <v>62</v>
      </c>
      <c r="E51" s="4">
        <v>23</v>
      </c>
      <c r="F51" s="4">
        <v>21</v>
      </c>
      <c r="G51" s="5">
        <f>F51/LOOKUP(D51,'Abstracts per domain'!$A$1:$J$1,'Abstracts per domain'!$A$2:$J$2)*1000</f>
        <v>1.890359168241966</v>
      </c>
    </row>
    <row r="52" spans="1:7" x14ac:dyDescent="0.2">
      <c r="A52" s="3" t="s">
        <v>73</v>
      </c>
      <c r="B52" s="3" t="s">
        <v>24</v>
      </c>
      <c r="C52" s="3" t="s">
        <v>74</v>
      </c>
      <c r="D52" s="3" t="s">
        <v>62</v>
      </c>
      <c r="E52" s="4">
        <v>8</v>
      </c>
      <c r="F52" s="4">
        <v>8</v>
      </c>
      <c r="G52" s="5">
        <f>F52/LOOKUP(D52,'Abstracts per domain'!$A$1:$J$1,'Abstracts per domain'!$A$2:$J$2)*1000</f>
        <v>0.7201368259969394</v>
      </c>
    </row>
    <row r="53" spans="1:7" x14ac:dyDescent="0.2">
      <c r="A53" s="3" t="s">
        <v>75</v>
      </c>
      <c r="B53" s="3" t="s">
        <v>24</v>
      </c>
      <c r="C53" s="3" t="s">
        <v>24</v>
      </c>
      <c r="D53" s="3" t="s">
        <v>62</v>
      </c>
      <c r="E53" s="4">
        <v>6</v>
      </c>
      <c r="F53" s="4">
        <v>6</v>
      </c>
      <c r="G53" s="5">
        <f>F53/LOOKUP(D53,'Abstracts per domain'!$A$1:$J$1,'Abstracts per domain'!$A$2:$J$2)*1000</f>
        <v>0.54010261949770455</v>
      </c>
    </row>
    <row r="54" spans="1:7" x14ac:dyDescent="0.2">
      <c r="A54" s="3" t="s">
        <v>76</v>
      </c>
      <c r="B54" s="3" t="s">
        <v>24</v>
      </c>
      <c r="C54" s="3" t="s">
        <v>29</v>
      </c>
      <c r="D54" s="3" t="s">
        <v>62</v>
      </c>
      <c r="E54" s="4">
        <v>5</v>
      </c>
      <c r="F54" s="4">
        <v>5</v>
      </c>
      <c r="G54" s="5">
        <f>F54/LOOKUP(D54,'Abstracts per domain'!$A$1:$J$1,'Abstracts per domain'!$A$2:$J$2)*1000</f>
        <v>0.45008551624808713</v>
      </c>
    </row>
    <row r="55" spans="1:7" x14ac:dyDescent="0.2">
      <c r="A55" s="3" t="s">
        <v>77</v>
      </c>
      <c r="B55" s="3" t="s">
        <v>24</v>
      </c>
      <c r="C55" s="3" t="s">
        <v>24</v>
      </c>
      <c r="D55" s="3" t="s">
        <v>62</v>
      </c>
      <c r="E55" s="4">
        <v>5</v>
      </c>
      <c r="F55" s="4">
        <v>5</v>
      </c>
      <c r="G55" s="5">
        <f>F55/LOOKUP(D55,'Abstracts per domain'!$A$1:$J$1,'Abstracts per domain'!$A$2:$J$2)*1000</f>
        <v>0.45008551624808713</v>
      </c>
    </row>
    <row r="56" spans="1:7" x14ac:dyDescent="0.2">
      <c r="A56" s="3" t="s">
        <v>78</v>
      </c>
      <c r="B56" s="3" t="s">
        <v>24</v>
      </c>
      <c r="C56" s="3" t="s">
        <v>29</v>
      </c>
      <c r="D56" s="3" t="s">
        <v>62</v>
      </c>
      <c r="E56" s="4">
        <v>5</v>
      </c>
      <c r="F56" s="4">
        <v>5</v>
      </c>
      <c r="G56" s="5">
        <f>F56/LOOKUP(D56,'Abstracts per domain'!$A$1:$J$1,'Abstracts per domain'!$A$2:$J$2)*1000</f>
        <v>0.45008551624808713</v>
      </c>
    </row>
    <row r="57" spans="1:7" x14ac:dyDescent="0.2">
      <c r="A57" s="3" t="s">
        <v>79</v>
      </c>
      <c r="B57" s="3" t="s">
        <v>31</v>
      </c>
      <c r="C57" s="3" t="s">
        <v>31</v>
      </c>
      <c r="D57" s="3" t="s">
        <v>62</v>
      </c>
      <c r="E57" s="4">
        <v>13</v>
      </c>
      <c r="F57" s="4">
        <v>13</v>
      </c>
      <c r="G57" s="5">
        <f>F57/LOOKUP(D57,'Abstracts per domain'!$A$1:$J$1,'Abstracts per domain'!$A$2:$J$2)*1000</f>
        <v>1.1702223422450266</v>
      </c>
    </row>
    <row r="58" spans="1:7" x14ac:dyDescent="0.2">
      <c r="A58" s="3" t="s">
        <v>80</v>
      </c>
      <c r="B58" s="3" t="s">
        <v>31</v>
      </c>
      <c r="C58" s="3" t="s">
        <v>17</v>
      </c>
      <c r="D58" s="3" t="s">
        <v>62</v>
      </c>
      <c r="E58" s="4">
        <v>16</v>
      </c>
      <c r="F58" s="4">
        <v>13</v>
      </c>
      <c r="G58" s="5">
        <f>F58/LOOKUP(D58,'Abstracts per domain'!$A$1:$J$1,'Abstracts per domain'!$A$2:$J$2)*1000</f>
        <v>1.1702223422450266</v>
      </c>
    </row>
    <row r="59" spans="1:7" x14ac:dyDescent="0.2">
      <c r="A59" s="3" t="s">
        <v>81</v>
      </c>
      <c r="B59" s="3" t="s">
        <v>31</v>
      </c>
      <c r="C59" s="3" t="s">
        <v>29</v>
      </c>
      <c r="D59" s="3" t="s">
        <v>62</v>
      </c>
      <c r="E59" s="4">
        <v>11</v>
      </c>
      <c r="F59" s="4">
        <v>11</v>
      </c>
      <c r="G59" s="5">
        <f>F59/LOOKUP(D59,'Abstracts per domain'!$A$1:$J$1,'Abstracts per domain'!$A$2:$J$2)*1000</f>
        <v>0.99018813574579168</v>
      </c>
    </row>
    <row r="60" spans="1:7" x14ac:dyDescent="0.2">
      <c r="A60" s="3" t="s">
        <v>82</v>
      </c>
      <c r="B60" s="3" t="s">
        <v>31</v>
      </c>
      <c r="C60" s="3" t="s">
        <v>22</v>
      </c>
      <c r="D60" s="3" t="s">
        <v>62</v>
      </c>
      <c r="E60" s="4">
        <v>10</v>
      </c>
      <c r="F60" s="4">
        <v>10</v>
      </c>
      <c r="G60" s="5">
        <f>F60/LOOKUP(D60,'Abstracts per domain'!$A$1:$J$1,'Abstracts per domain'!$A$2:$J$2)*1000</f>
        <v>0.90017103249617425</v>
      </c>
    </row>
    <row r="61" spans="1:7" x14ac:dyDescent="0.2">
      <c r="A61" s="3" t="s">
        <v>83</v>
      </c>
      <c r="B61" s="3" t="s">
        <v>31</v>
      </c>
      <c r="C61" s="3" t="s">
        <v>48</v>
      </c>
      <c r="D61" s="3" t="s">
        <v>62</v>
      </c>
      <c r="E61" s="4">
        <v>14</v>
      </c>
      <c r="F61" s="4">
        <v>10</v>
      </c>
      <c r="G61" s="5">
        <f>F61/LOOKUP(D61,'Abstracts per domain'!$A$1:$J$1,'Abstracts per domain'!$A$2:$J$2)*1000</f>
        <v>0.90017103249617425</v>
      </c>
    </row>
    <row r="62" spans="1:7" x14ac:dyDescent="0.2">
      <c r="A62" s="3" t="s">
        <v>84</v>
      </c>
      <c r="B62" s="3" t="s">
        <v>8</v>
      </c>
      <c r="C62" s="3" t="s">
        <v>8</v>
      </c>
      <c r="D62" s="3" t="s">
        <v>85</v>
      </c>
      <c r="E62" s="4">
        <v>10</v>
      </c>
      <c r="F62" s="4">
        <v>7</v>
      </c>
      <c r="G62" s="5">
        <f>F62/LOOKUP(D62,'Abstracts per domain'!$A$1:$J$1,'Abstracts per domain'!$A$2:$J$2)*1000</f>
        <v>5.6726094003241494</v>
      </c>
    </row>
    <row r="63" spans="1:7" x14ac:dyDescent="0.2">
      <c r="A63" s="3" t="s">
        <v>86</v>
      </c>
      <c r="B63" s="3" t="s">
        <v>8</v>
      </c>
      <c r="C63" s="3" t="s">
        <v>8</v>
      </c>
      <c r="D63" s="3" t="s">
        <v>85</v>
      </c>
      <c r="E63" s="4">
        <v>3</v>
      </c>
      <c r="F63" s="4">
        <v>3</v>
      </c>
      <c r="G63" s="5">
        <f>F63/LOOKUP(D63,'Abstracts per domain'!$A$1:$J$1,'Abstracts per domain'!$A$2:$J$2)*1000</f>
        <v>2.4311183144246353</v>
      </c>
    </row>
    <row r="64" spans="1:7" x14ac:dyDescent="0.2">
      <c r="A64" s="3" t="s">
        <v>87</v>
      </c>
      <c r="B64" s="3" t="s">
        <v>8</v>
      </c>
      <c r="C64" s="3" t="s">
        <v>8</v>
      </c>
      <c r="D64" s="3" t="s">
        <v>85</v>
      </c>
      <c r="E64" s="4">
        <v>4</v>
      </c>
      <c r="F64" s="4">
        <v>3</v>
      </c>
      <c r="G64" s="5">
        <f>F64/LOOKUP(D64,'Abstracts per domain'!$A$1:$J$1,'Abstracts per domain'!$A$2:$J$2)*1000</f>
        <v>2.4311183144246353</v>
      </c>
    </row>
    <row r="65" spans="1:7" x14ac:dyDescent="0.2">
      <c r="A65" s="3" t="s">
        <v>88</v>
      </c>
      <c r="B65" s="3" t="s">
        <v>8</v>
      </c>
      <c r="C65" s="3" t="s">
        <v>8</v>
      </c>
      <c r="D65" s="3" t="s">
        <v>85</v>
      </c>
      <c r="E65" s="4">
        <v>4</v>
      </c>
      <c r="F65" s="4">
        <v>3</v>
      </c>
      <c r="G65" s="5">
        <f>F65/LOOKUP(D65,'Abstracts per domain'!$A$1:$J$1,'Abstracts per domain'!$A$2:$J$2)*1000</f>
        <v>2.4311183144246353</v>
      </c>
    </row>
    <row r="66" spans="1:7" x14ac:dyDescent="0.2">
      <c r="A66" s="3" t="s">
        <v>89</v>
      </c>
      <c r="B66" s="3" t="s">
        <v>8</v>
      </c>
      <c r="C66" s="3" t="s">
        <v>8</v>
      </c>
      <c r="D66" s="3" t="s">
        <v>85</v>
      </c>
      <c r="E66" s="4">
        <v>4</v>
      </c>
      <c r="F66" s="4">
        <v>3</v>
      </c>
      <c r="G66" s="5">
        <f>F66/LOOKUP(D66,'Abstracts per domain'!$A$1:$J$1,'Abstracts per domain'!$A$2:$J$2)*1000</f>
        <v>2.4311183144246353</v>
      </c>
    </row>
    <row r="67" spans="1:7" x14ac:dyDescent="0.2">
      <c r="A67" s="3" t="s">
        <v>90</v>
      </c>
      <c r="B67" s="3" t="s">
        <v>16</v>
      </c>
      <c r="C67" s="3" t="s">
        <v>22</v>
      </c>
      <c r="D67" s="3" t="s">
        <v>85</v>
      </c>
      <c r="E67" s="4">
        <v>5</v>
      </c>
      <c r="F67" s="4">
        <v>4</v>
      </c>
      <c r="G67" s="5">
        <f>F67/LOOKUP(D67,'Abstracts per domain'!$A$1:$J$1,'Abstracts per domain'!$A$2:$J$2)*1000</f>
        <v>3.2414910858995136</v>
      </c>
    </row>
    <row r="68" spans="1:7" x14ac:dyDescent="0.2">
      <c r="A68" s="3" t="s">
        <v>91</v>
      </c>
      <c r="B68" s="3" t="s">
        <v>16</v>
      </c>
      <c r="C68" s="3" t="s">
        <v>22</v>
      </c>
      <c r="D68" s="3" t="s">
        <v>85</v>
      </c>
      <c r="E68" s="4">
        <v>4</v>
      </c>
      <c r="F68" s="4">
        <v>4</v>
      </c>
      <c r="G68" s="5">
        <f>F68/LOOKUP(D68,'Abstracts per domain'!$A$1:$J$1,'Abstracts per domain'!$A$2:$J$2)*1000</f>
        <v>3.2414910858995136</v>
      </c>
    </row>
    <row r="69" spans="1:7" x14ac:dyDescent="0.2">
      <c r="A69" s="3" t="s">
        <v>92</v>
      </c>
      <c r="B69" s="3" t="s">
        <v>16</v>
      </c>
      <c r="C69" s="3" t="s">
        <v>16</v>
      </c>
      <c r="D69" s="3" t="s">
        <v>85</v>
      </c>
      <c r="E69" s="4">
        <v>4</v>
      </c>
      <c r="F69" s="4">
        <v>3</v>
      </c>
      <c r="G69" s="5">
        <f>F69/LOOKUP(D69,'Abstracts per domain'!$A$1:$J$1,'Abstracts per domain'!$A$2:$J$2)*1000</f>
        <v>2.4311183144246353</v>
      </c>
    </row>
    <row r="70" spans="1:7" x14ac:dyDescent="0.2">
      <c r="A70" s="3" t="s">
        <v>93</v>
      </c>
      <c r="B70" s="3" t="s">
        <v>16</v>
      </c>
      <c r="C70" s="3" t="s">
        <v>16</v>
      </c>
      <c r="D70" s="3" t="s">
        <v>85</v>
      </c>
      <c r="E70" s="4">
        <v>3</v>
      </c>
      <c r="F70" s="4">
        <v>3</v>
      </c>
      <c r="G70" s="5">
        <f>F70/LOOKUP(D70,'Abstracts per domain'!$A$1:$J$1,'Abstracts per domain'!$A$2:$J$2)*1000</f>
        <v>2.4311183144246353</v>
      </c>
    </row>
    <row r="71" spans="1:7" x14ac:dyDescent="0.2">
      <c r="A71" s="3" t="s">
        <v>94</v>
      </c>
      <c r="B71" s="3" t="s">
        <v>16</v>
      </c>
      <c r="C71" s="3" t="s">
        <v>16</v>
      </c>
      <c r="D71" s="3" t="s">
        <v>85</v>
      </c>
      <c r="E71" s="4">
        <v>3</v>
      </c>
      <c r="F71" s="4">
        <v>3</v>
      </c>
      <c r="G71" s="5">
        <f>F71/LOOKUP(D71,'Abstracts per domain'!$A$1:$J$1,'Abstracts per domain'!$A$2:$J$2)*1000</f>
        <v>2.4311183144246353</v>
      </c>
    </row>
    <row r="72" spans="1:7" x14ac:dyDescent="0.2">
      <c r="A72" s="3" t="s">
        <v>95</v>
      </c>
      <c r="B72" s="3" t="s">
        <v>24</v>
      </c>
      <c r="C72" s="3" t="s">
        <v>24</v>
      </c>
      <c r="D72" s="3" t="s">
        <v>85</v>
      </c>
      <c r="E72" s="4">
        <v>4</v>
      </c>
      <c r="F72" s="4">
        <v>4</v>
      </c>
      <c r="G72" s="5">
        <f>F72/LOOKUP(D72,'Abstracts per domain'!$A$1:$J$1,'Abstracts per domain'!$A$2:$J$2)*1000</f>
        <v>3.2414910858995136</v>
      </c>
    </row>
    <row r="73" spans="1:7" x14ac:dyDescent="0.2">
      <c r="A73" s="3" t="s">
        <v>96</v>
      </c>
      <c r="B73" s="3" t="s">
        <v>24</v>
      </c>
      <c r="C73" s="3" t="s">
        <v>69</v>
      </c>
      <c r="D73" s="3" t="s">
        <v>85</v>
      </c>
      <c r="E73" s="4">
        <v>4</v>
      </c>
      <c r="F73" s="4">
        <v>4</v>
      </c>
      <c r="G73" s="5">
        <f>F73/LOOKUP(D73,'Abstracts per domain'!$A$1:$J$1,'Abstracts per domain'!$A$2:$J$2)*1000</f>
        <v>3.2414910858995136</v>
      </c>
    </row>
    <row r="74" spans="1:7" x14ac:dyDescent="0.2">
      <c r="A74" s="3" t="s">
        <v>97</v>
      </c>
      <c r="B74" s="3" t="s">
        <v>24</v>
      </c>
      <c r="C74" s="3" t="s">
        <v>24</v>
      </c>
      <c r="D74" s="3" t="s">
        <v>85</v>
      </c>
      <c r="E74" s="4">
        <v>3</v>
      </c>
      <c r="F74" s="4">
        <v>3</v>
      </c>
      <c r="G74" s="5">
        <f>F74/LOOKUP(D74,'Abstracts per domain'!$A$1:$J$1,'Abstracts per domain'!$A$2:$J$2)*1000</f>
        <v>2.4311183144246353</v>
      </c>
    </row>
    <row r="75" spans="1:7" x14ac:dyDescent="0.2">
      <c r="A75" s="3" t="s">
        <v>98</v>
      </c>
      <c r="B75" s="3" t="s">
        <v>24</v>
      </c>
      <c r="C75" s="3" t="s">
        <v>24</v>
      </c>
      <c r="D75" s="3" t="s">
        <v>85</v>
      </c>
      <c r="E75" s="4">
        <v>3</v>
      </c>
      <c r="F75" s="4">
        <v>3</v>
      </c>
      <c r="G75" s="5">
        <f>F75/LOOKUP(D75,'Abstracts per domain'!$A$1:$J$1,'Abstracts per domain'!$A$2:$J$2)*1000</f>
        <v>2.4311183144246353</v>
      </c>
    </row>
    <row r="76" spans="1:7" x14ac:dyDescent="0.2">
      <c r="A76" s="3" t="s">
        <v>99</v>
      </c>
      <c r="B76" s="3" t="s">
        <v>24</v>
      </c>
      <c r="C76" s="3" t="s">
        <v>24</v>
      </c>
      <c r="D76" s="3" t="s">
        <v>85</v>
      </c>
      <c r="E76" s="4">
        <v>2</v>
      </c>
      <c r="F76" s="4">
        <v>2</v>
      </c>
      <c r="G76" s="5">
        <f>F76/LOOKUP(D76,'Abstracts per domain'!$A$1:$J$1,'Abstracts per domain'!$A$2:$J$2)*1000</f>
        <v>1.6207455429497568</v>
      </c>
    </row>
    <row r="77" spans="1:7" x14ac:dyDescent="0.2">
      <c r="A77" s="3" t="s">
        <v>100</v>
      </c>
      <c r="B77" s="3" t="s">
        <v>31</v>
      </c>
      <c r="C77" s="3" t="s">
        <v>31</v>
      </c>
      <c r="D77" s="3" t="s">
        <v>85</v>
      </c>
      <c r="E77" s="4">
        <v>5</v>
      </c>
      <c r="F77" s="4">
        <v>4</v>
      </c>
      <c r="G77" s="5">
        <f>F77/LOOKUP(D77,'Abstracts per domain'!$A$1:$J$1,'Abstracts per domain'!$A$2:$J$2)*1000</f>
        <v>3.2414910858995136</v>
      </c>
    </row>
    <row r="78" spans="1:7" x14ac:dyDescent="0.2">
      <c r="A78" s="3" t="s">
        <v>101</v>
      </c>
      <c r="B78" s="3" t="s">
        <v>31</v>
      </c>
      <c r="C78" s="3" t="s">
        <v>13</v>
      </c>
      <c r="D78" s="3" t="s">
        <v>85</v>
      </c>
      <c r="E78" s="4">
        <v>4</v>
      </c>
      <c r="F78" s="4">
        <v>3</v>
      </c>
      <c r="G78" s="5">
        <f>F78/LOOKUP(D78,'Abstracts per domain'!$A$1:$J$1,'Abstracts per domain'!$A$2:$J$2)*1000</f>
        <v>2.4311183144246353</v>
      </c>
    </row>
    <row r="79" spans="1:7" x14ac:dyDescent="0.2">
      <c r="A79" s="3" t="s">
        <v>102</v>
      </c>
      <c r="B79" s="3" t="s">
        <v>31</v>
      </c>
      <c r="C79" s="3" t="s">
        <v>31</v>
      </c>
      <c r="D79" s="3" t="s">
        <v>85</v>
      </c>
      <c r="E79" s="4">
        <v>3</v>
      </c>
      <c r="F79" s="4">
        <v>3</v>
      </c>
      <c r="G79" s="5">
        <f>F79/LOOKUP(D79,'Abstracts per domain'!$A$1:$J$1,'Abstracts per domain'!$A$2:$J$2)*1000</f>
        <v>2.4311183144246353</v>
      </c>
    </row>
    <row r="80" spans="1:7" x14ac:dyDescent="0.2">
      <c r="A80" s="3" t="s">
        <v>103</v>
      </c>
      <c r="B80" s="3" t="s">
        <v>31</v>
      </c>
      <c r="C80" s="3" t="s">
        <v>31</v>
      </c>
      <c r="D80" s="3" t="s">
        <v>85</v>
      </c>
      <c r="E80" s="4">
        <v>3</v>
      </c>
      <c r="F80" s="4">
        <v>3</v>
      </c>
      <c r="G80" s="5">
        <f>F80/LOOKUP(D80,'Abstracts per domain'!$A$1:$J$1,'Abstracts per domain'!$A$2:$J$2)*1000</f>
        <v>2.4311183144246353</v>
      </c>
    </row>
    <row r="81" spans="1:7" x14ac:dyDescent="0.2">
      <c r="A81" s="3" t="s">
        <v>104</v>
      </c>
      <c r="B81" s="3" t="s">
        <v>31</v>
      </c>
      <c r="C81" s="3" t="s">
        <v>31</v>
      </c>
      <c r="D81" s="3" t="s">
        <v>85</v>
      </c>
      <c r="E81" s="4">
        <v>3</v>
      </c>
      <c r="F81" s="4">
        <v>3</v>
      </c>
      <c r="G81" s="5">
        <f>F81/LOOKUP(D81,'Abstracts per domain'!$A$1:$J$1,'Abstracts per domain'!$A$2:$J$2)*1000</f>
        <v>2.4311183144246353</v>
      </c>
    </row>
    <row r="82" spans="1:7" x14ac:dyDescent="0.2">
      <c r="A82" s="3" t="s">
        <v>105</v>
      </c>
      <c r="B82" s="3" t="s">
        <v>8</v>
      </c>
      <c r="C82" s="3" t="s">
        <v>8</v>
      </c>
      <c r="D82" s="3" t="s">
        <v>106</v>
      </c>
      <c r="E82" s="4">
        <v>4</v>
      </c>
      <c r="F82" s="4">
        <v>4</v>
      </c>
      <c r="G82" s="5">
        <f>F82/LOOKUP(D82,'Abstracts per domain'!$A$1:$J$1,'Abstracts per domain'!$A$2:$J$2)*1000</f>
        <v>3.2414910858995136</v>
      </c>
    </row>
    <row r="83" spans="1:7" x14ac:dyDescent="0.2">
      <c r="A83" s="3" t="s">
        <v>107</v>
      </c>
      <c r="B83" s="3" t="s">
        <v>8</v>
      </c>
      <c r="C83" s="3" t="s">
        <v>8</v>
      </c>
      <c r="D83" s="3" t="s">
        <v>106</v>
      </c>
      <c r="E83" s="4">
        <v>5</v>
      </c>
      <c r="F83" s="4">
        <v>4</v>
      </c>
      <c r="G83" s="5">
        <f>F83/LOOKUP(D83,'Abstracts per domain'!$A$1:$J$1,'Abstracts per domain'!$A$2:$J$2)*1000</f>
        <v>3.2414910858995136</v>
      </c>
    </row>
    <row r="84" spans="1:7" x14ac:dyDescent="0.2">
      <c r="A84" s="3" t="s">
        <v>108</v>
      </c>
      <c r="B84" s="3" t="s">
        <v>8</v>
      </c>
      <c r="C84" s="3" t="s">
        <v>13</v>
      </c>
      <c r="D84" s="3" t="s">
        <v>106</v>
      </c>
      <c r="E84" s="4">
        <v>3</v>
      </c>
      <c r="F84" s="4">
        <v>3</v>
      </c>
      <c r="G84" s="5">
        <f>F84/LOOKUP(D84,'Abstracts per domain'!$A$1:$J$1,'Abstracts per domain'!$A$2:$J$2)*1000</f>
        <v>2.4311183144246353</v>
      </c>
    </row>
    <row r="85" spans="1:7" x14ac:dyDescent="0.2">
      <c r="A85" s="3" t="s">
        <v>109</v>
      </c>
      <c r="B85" s="3" t="s">
        <v>8</v>
      </c>
      <c r="C85" s="3" t="s">
        <v>8</v>
      </c>
      <c r="D85" s="3" t="s">
        <v>106</v>
      </c>
      <c r="E85" s="4">
        <v>3</v>
      </c>
      <c r="F85" s="4">
        <v>3</v>
      </c>
      <c r="G85" s="5">
        <f>F85/LOOKUP(D85,'Abstracts per domain'!$A$1:$J$1,'Abstracts per domain'!$A$2:$J$2)*1000</f>
        <v>2.4311183144246353</v>
      </c>
    </row>
    <row r="86" spans="1:7" x14ac:dyDescent="0.2">
      <c r="A86" s="3" t="s">
        <v>110</v>
      </c>
      <c r="B86" s="3" t="s">
        <v>8</v>
      </c>
      <c r="C86" s="3" t="s">
        <v>8</v>
      </c>
      <c r="D86" s="3" t="s">
        <v>106</v>
      </c>
      <c r="E86" s="4">
        <v>9</v>
      </c>
      <c r="F86" s="4">
        <v>3</v>
      </c>
      <c r="G86" s="5">
        <f>F86/LOOKUP(D86,'Abstracts per domain'!$A$1:$J$1,'Abstracts per domain'!$A$2:$J$2)*1000</f>
        <v>2.4311183144246353</v>
      </c>
    </row>
    <row r="87" spans="1:7" x14ac:dyDescent="0.2">
      <c r="A87" s="3" t="s">
        <v>111</v>
      </c>
      <c r="B87" s="3" t="s">
        <v>16</v>
      </c>
      <c r="C87" s="3" t="s">
        <v>16</v>
      </c>
      <c r="D87" s="3" t="s">
        <v>106</v>
      </c>
      <c r="E87" s="4">
        <v>3</v>
      </c>
      <c r="F87" s="4">
        <v>3</v>
      </c>
      <c r="G87" s="5">
        <f>F87/LOOKUP(D87,'Abstracts per domain'!$A$1:$J$1,'Abstracts per domain'!$A$2:$J$2)*1000</f>
        <v>2.4311183144246353</v>
      </c>
    </row>
    <row r="88" spans="1:7" x14ac:dyDescent="0.2">
      <c r="A88" s="3" t="s">
        <v>112</v>
      </c>
      <c r="B88" s="3" t="s">
        <v>16</v>
      </c>
      <c r="C88" s="3" t="s">
        <v>22</v>
      </c>
      <c r="D88" s="3" t="s">
        <v>106</v>
      </c>
      <c r="E88" s="4">
        <v>6</v>
      </c>
      <c r="F88" s="4">
        <v>3</v>
      </c>
      <c r="G88" s="5">
        <f>F88/LOOKUP(D88,'Abstracts per domain'!$A$1:$J$1,'Abstracts per domain'!$A$2:$J$2)*1000</f>
        <v>2.4311183144246353</v>
      </c>
    </row>
    <row r="89" spans="1:7" x14ac:dyDescent="0.2">
      <c r="A89" s="3" t="s">
        <v>113</v>
      </c>
      <c r="B89" s="3" t="s">
        <v>16</v>
      </c>
      <c r="C89" s="3" t="s">
        <v>16</v>
      </c>
      <c r="D89" s="3" t="s">
        <v>106</v>
      </c>
      <c r="E89" s="4">
        <v>5</v>
      </c>
      <c r="F89" s="4">
        <v>3</v>
      </c>
      <c r="G89" s="5">
        <f>F89/LOOKUP(D89,'Abstracts per domain'!$A$1:$J$1,'Abstracts per domain'!$A$2:$J$2)*1000</f>
        <v>2.4311183144246353</v>
      </c>
    </row>
    <row r="90" spans="1:7" x14ac:dyDescent="0.2">
      <c r="A90" s="3" t="s">
        <v>114</v>
      </c>
      <c r="B90" s="3" t="s">
        <v>16</v>
      </c>
      <c r="C90" s="3" t="s">
        <v>16</v>
      </c>
      <c r="D90" s="3" t="s">
        <v>106</v>
      </c>
      <c r="E90" s="4">
        <v>2</v>
      </c>
      <c r="F90" s="4">
        <v>2</v>
      </c>
      <c r="G90" s="5">
        <f>F90/LOOKUP(D90,'Abstracts per domain'!$A$1:$J$1,'Abstracts per domain'!$A$2:$J$2)*1000</f>
        <v>1.6207455429497568</v>
      </c>
    </row>
    <row r="91" spans="1:7" x14ac:dyDescent="0.2">
      <c r="A91" s="3" t="s">
        <v>115</v>
      </c>
      <c r="B91" s="3" t="s">
        <v>16</v>
      </c>
      <c r="C91" s="3" t="s">
        <v>69</v>
      </c>
      <c r="D91" s="3" t="s">
        <v>106</v>
      </c>
      <c r="E91" s="4">
        <v>2</v>
      </c>
      <c r="F91" s="4">
        <v>2</v>
      </c>
      <c r="G91" s="5">
        <f>F91/LOOKUP(D91,'Abstracts per domain'!$A$1:$J$1,'Abstracts per domain'!$A$2:$J$2)*1000</f>
        <v>1.6207455429497568</v>
      </c>
    </row>
    <row r="92" spans="1:7" x14ac:dyDescent="0.2">
      <c r="A92" s="3" t="s">
        <v>116</v>
      </c>
      <c r="B92" s="3" t="s">
        <v>24</v>
      </c>
      <c r="C92" s="3" t="s">
        <v>24</v>
      </c>
      <c r="D92" s="3" t="s">
        <v>106</v>
      </c>
      <c r="E92" s="4">
        <v>5</v>
      </c>
      <c r="F92" s="4">
        <v>3</v>
      </c>
      <c r="G92" s="5">
        <f>F92/LOOKUP(D92,'Abstracts per domain'!$A$1:$J$1,'Abstracts per domain'!$A$2:$J$2)*1000</f>
        <v>2.4311183144246353</v>
      </c>
    </row>
    <row r="93" spans="1:7" x14ac:dyDescent="0.2">
      <c r="A93" s="3" t="s">
        <v>117</v>
      </c>
      <c r="B93" s="3" t="s">
        <v>24</v>
      </c>
      <c r="C93" s="3" t="s">
        <v>24</v>
      </c>
      <c r="D93" s="3" t="s">
        <v>106</v>
      </c>
      <c r="E93" s="4">
        <v>2</v>
      </c>
      <c r="F93" s="4">
        <v>2</v>
      </c>
      <c r="G93" s="5">
        <f>F93/LOOKUP(D93,'Abstracts per domain'!$A$1:$J$1,'Abstracts per domain'!$A$2:$J$2)*1000</f>
        <v>1.6207455429497568</v>
      </c>
    </row>
    <row r="94" spans="1:7" x14ac:dyDescent="0.2">
      <c r="A94" s="3" t="s">
        <v>118</v>
      </c>
      <c r="B94" s="3" t="s">
        <v>24</v>
      </c>
      <c r="C94" s="3" t="s">
        <v>29</v>
      </c>
      <c r="D94" s="3" t="s">
        <v>106</v>
      </c>
      <c r="E94" s="4">
        <v>4</v>
      </c>
      <c r="F94" s="4">
        <v>2</v>
      </c>
      <c r="G94" s="5">
        <f>F94/LOOKUP(D94,'Abstracts per domain'!$A$1:$J$1,'Abstracts per domain'!$A$2:$J$2)*1000</f>
        <v>1.6207455429497568</v>
      </c>
    </row>
    <row r="95" spans="1:7" x14ac:dyDescent="0.2">
      <c r="A95" s="3" t="s">
        <v>119</v>
      </c>
      <c r="B95" s="3" t="s">
        <v>24</v>
      </c>
      <c r="C95" s="3" t="s">
        <v>29</v>
      </c>
      <c r="D95" s="3" t="s">
        <v>106</v>
      </c>
      <c r="E95" s="4">
        <v>5</v>
      </c>
      <c r="F95" s="4">
        <v>2</v>
      </c>
      <c r="G95" s="5">
        <f>F95/LOOKUP(D95,'Abstracts per domain'!$A$1:$J$1,'Abstracts per domain'!$A$2:$J$2)*1000</f>
        <v>1.6207455429497568</v>
      </c>
    </row>
    <row r="96" spans="1:7" x14ac:dyDescent="0.2">
      <c r="A96" s="3" t="s">
        <v>120</v>
      </c>
      <c r="B96" s="3" t="s">
        <v>24</v>
      </c>
      <c r="C96" s="3" t="s">
        <v>24</v>
      </c>
      <c r="D96" s="3" t="s">
        <v>106</v>
      </c>
      <c r="E96" s="4">
        <v>2</v>
      </c>
      <c r="F96" s="4">
        <v>2</v>
      </c>
      <c r="G96" s="5">
        <f>F96/LOOKUP(D96,'Abstracts per domain'!$A$1:$J$1,'Abstracts per domain'!$A$2:$J$2)*1000</f>
        <v>1.6207455429497568</v>
      </c>
    </row>
    <row r="97" spans="1:7" x14ac:dyDescent="0.2">
      <c r="A97" s="3" t="s">
        <v>121</v>
      </c>
      <c r="B97" s="3" t="s">
        <v>31</v>
      </c>
      <c r="C97" s="3" t="s">
        <v>31</v>
      </c>
      <c r="D97" s="3" t="s">
        <v>106</v>
      </c>
      <c r="E97" s="4">
        <v>3</v>
      </c>
      <c r="F97" s="4">
        <v>3</v>
      </c>
      <c r="G97" s="5">
        <f>F97/LOOKUP(D97,'Abstracts per domain'!$A$1:$J$1,'Abstracts per domain'!$A$2:$J$2)*1000</f>
        <v>2.4311183144246353</v>
      </c>
    </row>
    <row r="98" spans="1:7" x14ac:dyDescent="0.2">
      <c r="A98" s="3" t="s">
        <v>122</v>
      </c>
      <c r="B98" s="3" t="s">
        <v>31</v>
      </c>
      <c r="C98" s="3" t="s">
        <v>31</v>
      </c>
      <c r="D98" s="3" t="s">
        <v>106</v>
      </c>
      <c r="E98" s="4">
        <v>3</v>
      </c>
      <c r="F98" s="4">
        <v>3</v>
      </c>
      <c r="G98" s="5">
        <f>F98/LOOKUP(D98,'Abstracts per domain'!$A$1:$J$1,'Abstracts per domain'!$A$2:$J$2)*1000</f>
        <v>2.4311183144246353</v>
      </c>
    </row>
    <row r="99" spans="1:7" x14ac:dyDescent="0.2">
      <c r="A99" s="3" t="s">
        <v>123</v>
      </c>
      <c r="B99" s="3" t="s">
        <v>31</v>
      </c>
      <c r="C99" s="3" t="s">
        <v>31</v>
      </c>
      <c r="D99" s="3" t="s">
        <v>106</v>
      </c>
      <c r="E99" s="4">
        <v>3</v>
      </c>
      <c r="F99" s="4">
        <v>3</v>
      </c>
      <c r="G99" s="5">
        <f>F99/LOOKUP(D99,'Abstracts per domain'!$A$1:$J$1,'Abstracts per domain'!$A$2:$J$2)*1000</f>
        <v>2.4311183144246353</v>
      </c>
    </row>
    <row r="100" spans="1:7" x14ac:dyDescent="0.2">
      <c r="A100" s="3" t="s">
        <v>124</v>
      </c>
      <c r="B100" s="3" t="s">
        <v>31</v>
      </c>
      <c r="C100" s="3" t="s">
        <v>31</v>
      </c>
      <c r="D100" s="3" t="s">
        <v>106</v>
      </c>
      <c r="E100" s="4">
        <v>5</v>
      </c>
      <c r="F100" s="4">
        <v>3</v>
      </c>
      <c r="G100" s="5">
        <f>F100/LOOKUP(D100,'Abstracts per domain'!$A$1:$J$1,'Abstracts per domain'!$A$2:$J$2)*1000</f>
        <v>2.4311183144246353</v>
      </c>
    </row>
    <row r="101" spans="1:7" x14ac:dyDescent="0.2">
      <c r="A101" s="3" t="s">
        <v>125</v>
      </c>
      <c r="B101" s="3" t="s">
        <v>31</v>
      </c>
      <c r="C101" s="3" t="s">
        <v>31</v>
      </c>
      <c r="D101" s="3" t="s">
        <v>106</v>
      </c>
      <c r="E101" s="4">
        <v>3</v>
      </c>
      <c r="F101" s="4">
        <v>3</v>
      </c>
      <c r="G101" s="5">
        <f>F101/LOOKUP(D101,'Abstracts per domain'!$A$1:$J$1,'Abstracts per domain'!$A$2:$J$2)*1000</f>
        <v>2.4311183144246353</v>
      </c>
    </row>
    <row r="102" spans="1:7" x14ac:dyDescent="0.2">
      <c r="A102" s="3" t="s">
        <v>126</v>
      </c>
      <c r="B102" s="3" t="s">
        <v>8</v>
      </c>
      <c r="C102" s="3" t="s">
        <v>8</v>
      </c>
      <c r="D102" s="3" t="s">
        <v>127</v>
      </c>
      <c r="E102" s="4">
        <v>14</v>
      </c>
      <c r="F102" s="4">
        <v>9</v>
      </c>
      <c r="G102" s="5">
        <f>F102/LOOKUP(D102,'Abstracts per domain'!$A$1:$J$1,'Abstracts per domain'!$A$2:$J$2)*1000</f>
        <v>7.293354943273906</v>
      </c>
    </row>
    <row r="103" spans="1:7" x14ac:dyDescent="0.2">
      <c r="A103" s="3" t="s">
        <v>128</v>
      </c>
      <c r="B103" s="3" t="s">
        <v>8</v>
      </c>
      <c r="C103" s="3" t="s">
        <v>8</v>
      </c>
      <c r="D103" s="3" t="s">
        <v>127</v>
      </c>
      <c r="E103" s="4">
        <v>9</v>
      </c>
      <c r="F103" s="4">
        <v>8</v>
      </c>
      <c r="G103" s="5">
        <f>F103/LOOKUP(D103,'Abstracts per domain'!$A$1:$J$1,'Abstracts per domain'!$A$2:$J$2)*1000</f>
        <v>6.4829821717990272</v>
      </c>
    </row>
    <row r="104" spans="1:7" x14ac:dyDescent="0.2">
      <c r="A104" s="3" t="s">
        <v>129</v>
      </c>
      <c r="B104" s="3" t="s">
        <v>8</v>
      </c>
      <c r="C104" s="3" t="s">
        <v>8</v>
      </c>
      <c r="D104" s="3" t="s">
        <v>127</v>
      </c>
      <c r="E104" s="4">
        <v>7</v>
      </c>
      <c r="F104" s="4">
        <v>7</v>
      </c>
      <c r="G104" s="5">
        <f>F104/LOOKUP(D104,'Abstracts per domain'!$A$1:$J$1,'Abstracts per domain'!$A$2:$J$2)*1000</f>
        <v>5.6726094003241494</v>
      </c>
    </row>
    <row r="105" spans="1:7" x14ac:dyDescent="0.2">
      <c r="A105" s="3" t="s">
        <v>130</v>
      </c>
      <c r="B105" s="3" t="s">
        <v>8</v>
      </c>
      <c r="C105" s="3" t="s">
        <v>8</v>
      </c>
      <c r="D105" s="3" t="s">
        <v>127</v>
      </c>
      <c r="E105" s="4">
        <v>10</v>
      </c>
      <c r="F105" s="4">
        <v>6</v>
      </c>
      <c r="G105" s="5">
        <f>F105/LOOKUP(D105,'Abstracts per domain'!$A$1:$J$1,'Abstracts per domain'!$A$2:$J$2)*1000</f>
        <v>4.8622366288492707</v>
      </c>
    </row>
    <row r="106" spans="1:7" x14ac:dyDescent="0.2">
      <c r="A106" s="3" t="s">
        <v>131</v>
      </c>
      <c r="B106" s="3" t="s">
        <v>8</v>
      </c>
      <c r="C106" s="3" t="s">
        <v>8</v>
      </c>
      <c r="D106" s="3" t="s">
        <v>127</v>
      </c>
      <c r="E106" s="4">
        <v>11</v>
      </c>
      <c r="F106" s="4">
        <v>6</v>
      </c>
      <c r="G106" s="5">
        <f>F106/LOOKUP(D106,'Abstracts per domain'!$A$1:$J$1,'Abstracts per domain'!$A$2:$J$2)*1000</f>
        <v>4.8622366288492707</v>
      </c>
    </row>
    <row r="107" spans="1:7" x14ac:dyDescent="0.2">
      <c r="A107" s="3" t="s">
        <v>132</v>
      </c>
      <c r="B107" s="3" t="s">
        <v>16</v>
      </c>
      <c r="C107" s="3" t="s">
        <v>22</v>
      </c>
      <c r="D107" s="3" t="s">
        <v>127</v>
      </c>
      <c r="E107" s="4">
        <v>11</v>
      </c>
      <c r="F107" s="4">
        <v>8</v>
      </c>
      <c r="G107" s="5">
        <f>F107/LOOKUP(D107,'Abstracts per domain'!$A$1:$J$1,'Abstracts per domain'!$A$2:$J$2)*1000</f>
        <v>6.4829821717990272</v>
      </c>
    </row>
    <row r="108" spans="1:7" x14ac:dyDescent="0.2">
      <c r="A108" s="3" t="s">
        <v>133</v>
      </c>
      <c r="B108" s="3" t="s">
        <v>16</v>
      </c>
      <c r="C108" s="3" t="s">
        <v>16</v>
      </c>
      <c r="D108" s="3" t="s">
        <v>127</v>
      </c>
      <c r="E108" s="4">
        <v>6</v>
      </c>
      <c r="F108" s="4">
        <v>6</v>
      </c>
      <c r="G108" s="5">
        <f>F108/LOOKUP(D108,'Abstracts per domain'!$A$1:$J$1,'Abstracts per domain'!$A$2:$J$2)*1000</f>
        <v>4.8622366288492707</v>
      </c>
    </row>
    <row r="109" spans="1:7" x14ac:dyDescent="0.2">
      <c r="A109" s="3" t="s">
        <v>134</v>
      </c>
      <c r="B109" s="3" t="s">
        <v>16</v>
      </c>
      <c r="C109" s="3" t="s">
        <v>17</v>
      </c>
      <c r="D109" s="3" t="s">
        <v>127</v>
      </c>
      <c r="E109" s="4">
        <v>11</v>
      </c>
      <c r="F109" s="4">
        <v>6</v>
      </c>
      <c r="G109" s="5">
        <f>F109/LOOKUP(D109,'Abstracts per domain'!$A$1:$J$1,'Abstracts per domain'!$A$2:$J$2)*1000</f>
        <v>4.8622366288492707</v>
      </c>
    </row>
    <row r="110" spans="1:7" x14ac:dyDescent="0.2">
      <c r="A110" s="3" t="s">
        <v>135</v>
      </c>
      <c r="B110" s="3" t="s">
        <v>16</v>
      </c>
      <c r="C110" s="3" t="s">
        <v>16</v>
      </c>
      <c r="D110" s="3" t="s">
        <v>127</v>
      </c>
      <c r="E110" s="4">
        <v>16</v>
      </c>
      <c r="F110" s="4">
        <v>6</v>
      </c>
      <c r="G110" s="5">
        <f>F110/LOOKUP(D110,'Abstracts per domain'!$A$1:$J$1,'Abstracts per domain'!$A$2:$J$2)*1000</f>
        <v>4.8622366288492707</v>
      </c>
    </row>
    <row r="111" spans="1:7" x14ac:dyDescent="0.2">
      <c r="A111" s="3" t="s">
        <v>136</v>
      </c>
      <c r="B111" s="3" t="s">
        <v>16</v>
      </c>
      <c r="C111" s="3" t="s">
        <v>22</v>
      </c>
      <c r="D111" s="3" t="s">
        <v>127</v>
      </c>
      <c r="E111" s="4">
        <v>6</v>
      </c>
      <c r="F111" s="4">
        <v>5</v>
      </c>
      <c r="G111" s="5">
        <f>F111/LOOKUP(D111,'Abstracts per domain'!$A$1:$J$1,'Abstracts per domain'!$A$2:$J$2)*1000</f>
        <v>4.0518638573743919</v>
      </c>
    </row>
    <row r="112" spans="1:7" x14ac:dyDescent="0.2">
      <c r="A112" s="3" t="s">
        <v>137</v>
      </c>
      <c r="B112" s="3" t="s">
        <v>24</v>
      </c>
      <c r="C112" s="3" t="s">
        <v>24</v>
      </c>
      <c r="D112" s="3" t="s">
        <v>127</v>
      </c>
      <c r="E112" s="4">
        <v>6</v>
      </c>
      <c r="F112" s="4">
        <v>5</v>
      </c>
      <c r="G112" s="5">
        <f>F112/LOOKUP(D112,'Abstracts per domain'!$A$1:$J$1,'Abstracts per domain'!$A$2:$J$2)*1000</f>
        <v>4.0518638573743919</v>
      </c>
    </row>
    <row r="113" spans="1:7" x14ac:dyDescent="0.2">
      <c r="A113" s="3" t="s">
        <v>138</v>
      </c>
      <c r="B113" s="3" t="s">
        <v>24</v>
      </c>
      <c r="C113" s="3" t="s">
        <v>29</v>
      </c>
      <c r="D113" s="3" t="s">
        <v>127</v>
      </c>
      <c r="E113" s="4">
        <v>4</v>
      </c>
      <c r="F113" s="4">
        <v>4</v>
      </c>
      <c r="G113" s="5">
        <f>F113/LOOKUP(D113,'Abstracts per domain'!$A$1:$J$1,'Abstracts per domain'!$A$2:$J$2)*1000</f>
        <v>3.2414910858995136</v>
      </c>
    </row>
    <row r="114" spans="1:7" x14ac:dyDescent="0.2">
      <c r="A114" s="3" t="s">
        <v>139</v>
      </c>
      <c r="B114" s="3" t="s">
        <v>24</v>
      </c>
      <c r="C114" s="3" t="s">
        <v>69</v>
      </c>
      <c r="D114" s="3" t="s">
        <v>127</v>
      </c>
      <c r="E114" s="4">
        <v>8</v>
      </c>
      <c r="F114" s="4">
        <v>4</v>
      </c>
      <c r="G114" s="5">
        <f>F114/LOOKUP(D114,'Abstracts per domain'!$A$1:$J$1,'Abstracts per domain'!$A$2:$J$2)*1000</f>
        <v>3.2414910858995136</v>
      </c>
    </row>
    <row r="115" spans="1:7" x14ac:dyDescent="0.2">
      <c r="A115" s="3" t="s">
        <v>140</v>
      </c>
      <c r="B115" s="3" t="s">
        <v>24</v>
      </c>
      <c r="C115" s="3" t="s">
        <v>24</v>
      </c>
      <c r="D115" s="3" t="s">
        <v>127</v>
      </c>
      <c r="E115" s="4">
        <v>3</v>
      </c>
      <c r="F115" s="4">
        <v>3</v>
      </c>
      <c r="G115" s="5">
        <f>F115/LOOKUP(D115,'Abstracts per domain'!$A$1:$J$1,'Abstracts per domain'!$A$2:$J$2)*1000</f>
        <v>2.4311183144246353</v>
      </c>
    </row>
    <row r="116" spans="1:7" x14ac:dyDescent="0.2">
      <c r="A116" s="3" t="s">
        <v>141</v>
      </c>
      <c r="B116" s="3" t="s">
        <v>24</v>
      </c>
      <c r="C116" s="3" t="s">
        <v>29</v>
      </c>
      <c r="D116" s="3" t="s">
        <v>127</v>
      </c>
      <c r="E116" s="4">
        <v>4</v>
      </c>
      <c r="F116" s="4">
        <v>3</v>
      </c>
      <c r="G116" s="5">
        <f>F116/LOOKUP(D116,'Abstracts per domain'!$A$1:$J$1,'Abstracts per domain'!$A$2:$J$2)*1000</f>
        <v>2.4311183144246353</v>
      </c>
    </row>
    <row r="117" spans="1:7" x14ac:dyDescent="0.2">
      <c r="A117" s="3" t="s">
        <v>142</v>
      </c>
      <c r="B117" s="3" t="s">
        <v>31</v>
      </c>
      <c r="C117" s="3" t="s">
        <v>22</v>
      </c>
      <c r="D117" s="3" t="s">
        <v>127</v>
      </c>
      <c r="E117" s="4">
        <v>14</v>
      </c>
      <c r="F117" s="4">
        <v>11</v>
      </c>
      <c r="G117" s="5">
        <f>F117/LOOKUP(D117,'Abstracts per domain'!$A$1:$J$1,'Abstracts per domain'!$A$2:$J$2)*1000</f>
        <v>8.9141004862236635</v>
      </c>
    </row>
    <row r="118" spans="1:7" x14ac:dyDescent="0.2">
      <c r="A118" s="3" t="s">
        <v>143</v>
      </c>
      <c r="B118" s="3" t="s">
        <v>31</v>
      </c>
      <c r="C118" s="3" t="s">
        <v>31</v>
      </c>
      <c r="D118" s="3" t="s">
        <v>127</v>
      </c>
      <c r="E118" s="4">
        <v>12</v>
      </c>
      <c r="F118" s="4">
        <v>7</v>
      </c>
      <c r="G118" s="5">
        <f>F118/LOOKUP(D118,'Abstracts per domain'!$A$1:$J$1,'Abstracts per domain'!$A$2:$J$2)*1000</f>
        <v>5.6726094003241494</v>
      </c>
    </row>
    <row r="119" spans="1:7" x14ac:dyDescent="0.2">
      <c r="A119" s="3" t="s">
        <v>144</v>
      </c>
      <c r="B119" s="3" t="s">
        <v>31</v>
      </c>
      <c r="C119" s="3" t="s">
        <v>22</v>
      </c>
      <c r="D119" s="3" t="s">
        <v>127</v>
      </c>
      <c r="E119" s="4">
        <v>7</v>
      </c>
      <c r="F119" s="4">
        <v>7</v>
      </c>
      <c r="G119" s="5">
        <f>F119/LOOKUP(D119,'Abstracts per domain'!$A$1:$J$1,'Abstracts per domain'!$A$2:$J$2)*1000</f>
        <v>5.6726094003241494</v>
      </c>
    </row>
    <row r="120" spans="1:7" x14ac:dyDescent="0.2">
      <c r="A120" s="3" t="s">
        <v>145</v>
      </c>
      <c r="B120" s="3" t="s">
        <v>31</v>
      </c>
      <c r="C120" s="3" t="s">
        <v>17</v>
      </c>
      <c r="D120" s="3" t="s">
        <v>127</v>
      </c>
      <c r="E120" s="4">
        <v>7</v>
      </c>
      <c r="F120" s="4">
        <v>6</v>
      </c>
      <c r="G120" s="5">
        <f>F120/LOOKUP(D120,'Abstracts per domain'!$A$1:$J$1,'Abstracts per domain'!$A$2:$J$2)*1000</f>
        <v>4.8622366288492707</v>
      </c>
    </row>
    <row r="121" spans="1:7" x14ac:dyDescent="0.2">
      <c r="A121" s="3" t="s">
        <v>146</v>
      </c>
      <c r="B121" s="3" t="s">
        <v>31</v>
      </c>
      <c r="C121" s="3" t="s">
        <v>31</v>
      </c>
      <c r="D121" s="3" t="s">
        <v>127</v>
      </c>
      <c r="E121" s="4">
        <v>8</v>
      </c>
      <c r="F121" s="4">
        <v>5</v>
      </c>
      <c r="G121" s="5">
        <f>F121/LOOKUP(D121,'Abstracts per domain'!$A$1:$J$1,'Abstracts per domain'!$A$2:$J$2)*1000</f>
        <v>4.0518638573743919</v>
      </c>
    </row>
    <row r="122" spans="1:7" x14ac:dyDescent="0.2">
      <c r="A122" s="3" t="s">
        <v>147</v>
      </c>
      <c r="B122" s="3" t="s">
        <v>8</v>
      </c>
      <c r="C122" s="3" t="s">
        <v>61</v>
      </c>
      <c r="D122" s="3" t="s">
        <v>148</v>
      </c>
      <c r="E122" s="4">
        <v>12</v>
      </c>
      <c r="F122" s="4">
        <v>11</v>
      </c>
      <c r="G122" s="5">
        <f>F122/LOOKUP(D122,'Abstracts per domain'!$A$1:$J$1,'Abstracts per domain'!$A$2:$J$2)*1000</f>
        <v>4.6768707482993195</v>
      </c>
    </row>
    <row r="123" spans="1:7" x14ac:dyDescent="0.2">
      <c r="A123" s="3" t="s">
        <v>149</v>
      </c>
      <c r="B123" s="3" t="s">
        <v>8</v>
      </c>
      <c r="C123" s="3" t="s">
        <v>8</v>
      </c>
      <c r="D123" s="3" t="s">
        <v>148</v>
      </c>
      <c r="E123" s="4">
        <v>13</v>
      </c>
      <c r="F123" s="4">
        <v>11</v>
      </c>
      <c r="G123" s="5">
        <f>F123/LOOKUP(D123,'Abstracts per domain'!$A$1:$J$1,'Abstracts per domain'!$A$2:$J$2)*1000</f>
        <v>4.6768707482993195</v>
      </c>
    </row>
    <row r="124" spans="1:7" x14ac:dyDescent="0.2">
      <c r="A124" s="3" t="s">
        <v>150</v>
      </c>
      <c r="B124" s="3" t="s">
        <v>8</v>
      </c>
      <c r="C124" s="3" t="s">
        <v>8</v>
      </c>
      <c r="D124" s="3" t="s">
        <v>148</v>
      </c>
      <c r="E124" s="4">
        <v>11</v>
      </c>
      <c r="F124" s="4">
        <v>7</v>
      </c>
      <c r="G124" s="5">
        <f>F124/LOOKUP(D124,'Abstracts per domain'!$A$1:$J$1,'Abstracts per domain'!$A$2:$J$2)*1000</f>
        <v>2.9761904761904758</v>
      </c>
    </row>
    <row r="125" spans="1:7" x14ac:dyDescent="0.2">
      <c r="A125" s="3" t="s">
        <v>151</v>
      </c>
      <c r="B125" s="3" t="s">
        <v>8</v>
      </c>
      <c r="C125" s="3" t="s">
        <v>61</v>
      </c>
      <c r="D125" s="3" t="s">
        <v>148</v>
      </c>
      <c r="E125" s="4">
        <v>11</v>
      </c>
      <c r="F125" s="4">
        <v>6</v>
      </c>
      <c r="G125" s="5">
        <f>F125/LOOKUP(D125,'Abstracts per domain'!$A$1:$J$1,'Abstracts per domain'!$A$2:$J$2)*1000</f>
        <v>2.5510204081632653</v>
      </c>
    </row>
    <row r="126" spans="1:7" x14ac:dyDescent="0.2">
      <c r="A126" s="3" t="s">
        <v>152</v>
      </c>
      <c r="B126" s="3" t="s">
        <v>8</v>
      </c>
      <c r="C126" s="3" t="s">
        <v>8</v>
      </c>
      <c r="D126" s="3" t="s">
        <v>148</v>
      </c>
      <c r="E126" s="4">
        <v>6</v>
      </c>
      <c r="F126" s="4">
        <v>6</v>
      </c>
      <c r="G126" s="5">
        <f>F126/LOOKUP(D126,'Abstracts per domain'!$A$1:$J$1,'Abstracts per domain'!$A$2:$J$2)*1000</f>
        <v>2.5510204081632653</v>
      </c>
    </row>
    <row r="127" spans="1:7" x14ac:dyDescent="0.2">
      <c r="A127" s="3" t="s">
        <v>153</v>
      </c>
      <c r="B127" s="3" t="s">
        <v>16</v>
      </c>
      <c r="C127" s="3" t="s">
        <v>22</v>
      </c>
      <c r="D127" s="3" t="s">
        <v>148</v>
      </c>
      <c r="E127" s="4">
        <v>29</v>
      </c>
      <c r="F127" s="4">
        <v>21</v>
      </c>
      <c r="G127" s="5">
        <f>F127/LOOKUP(D127,'Abstracts per domain'!$A$1:$J$1,'Abstracts per domain'!$A$2:$J$2)*1000</f>
        <v>8.9285714285714288</v>
      </c>
    </row>
    <row r="128" spans="1:7" x14ac:dyDescent="0.2">
      <c r="A128" s="3" t="s">
        <v>154</v>
      </c>
      <c r="B128" s="3" t="s">
        <v>16</v>
      </c>
      <c r="C128" s="3" t="s">
        <v>22</v>
      </c>
      <c r="D128" s="3" t="s">
        <v>148</v>
      </c>
      <c r="E128" s="4">
        <v>20</v>
      </c>
      <c r="F128" s="4">
        <v>17</v>
      </c>
      <c r="G128" s="5">
        <f>F128/LOOKUP(D128,'Abstracts per domain'!$A$1:$J$1,'Abstracts per domain'!$A$2:$J$2)*1000</f>
        <v>7.2278911564625856</v>
      </c>
    </row>
    <row r="129" spans="1:7" x14ac:dyDescent="0.2">
      <c r="A129" s="3" t="s">
        <v>155</v>
      </c>
      <c r="B129" s="3" t="s">
        <v>16</v>
      </c>
      <c r="C129" s="3" t="s">
        <v>16</v>
      </c>
      <c r="D129" s="3" t="s">
        <v>148</v>
      </c>
      <c r="E129" s="4">
        <v>23</v>
      </c>
      <c r="F129" s="4">
        <v>13</v>
      </c>
      <c r="G129" s="5">
        <f>F129/LOOKUP(D129,'Abstracts per domain'!$A$1:$J$1,'Abstracts per domain'!$A$2:$J$2)*1000</f>
        <v>5.5272108843537415</v>
      </c>
    </row>
    <row r="130" spans="1:7" x14ac:dyDescent="0.2">
      <c r="A130" s="3" t="s">
        <v>156</v>
      </c>
      <c r="B130" s="3" t="s">
        <v>16</v>
      </c>
      <c r="C130" s="3" t="s">
        <v>16</v>
      </c>
      <c r="D130" s="3" t="s">
        <v>148</v>
      </c>
      <c r="E130" s="4">
        <v>24</v>
      </c>
      <c r="F130" s="4">
        <v>13</v>
      </c>
      <c r="G130" s="5">
        <f>F130/LOOKUP(D130,'Abstracts per domain'!$A$1:$J$1,'Abstracts per domain'!$A$2:$J$2)*1000</f>
        <v>5.5272108843537415</v>
      </c>
    </row>
    <row r="131" spans="1:7" x14ac:dyDescent="0.2">
      <c r="A131" s="3" t="s">
        <v>157</v>
      </c>
      <c r="B131" s="3" t="s">
        <v>16</v>
      </c>
      <c r="C131" s="3" t="s">
        <v>16</v>
      </c>
      <c r="D131" s="3" t="s">
        <v>148</v>
      </c>
      <c r="E131" s="4">
        <v>24</v>
      </c>
      <c r="F131" s="4">
        <v>11</v>
      </c>
      <c r="G131" s="5">
        <f>F131/LOOKUP(D131,'Abstracts per domain'!$A$1:$J$1,'Abstracts per domain'!$A$2:$J$2)*1000</f>
        <v>4.6768707482993195</v>
      </c>
    </row>
    <row r="132" spans="1:7" x14ac:dyDescent="0.2">
      <c r="A132" s="3" t="s">
        <v>158</v>
      </c>
      <c r="B132" s="3" t="s">
        <v>24</v>
      </c>
      <c r="C132" s="3" t="s">
        <v>24</v>
      </c>
      <c r="D132" s="3" t="s">
        <v>148</v>
      </c>
      <c r="E132" s="4">
        <v>5</v>
      </c>
      <c r="F132" s="4">
        <v>5</v>
      </c>
      <c r="G132" s="5">
        <f>F132/LOOKUP(D132,'Abstracts per domain'!$A$1:$J$1,'Abstracts per domain'!$A$2:$J$2)*1000</f>
        <v>2.1258503401360547</v>
      </c>
    </row>
    <row r="133" spans="1:7" x14ac:dyDescent="0.2">
      <c r="A133" s="3" t="s">
        <v>159</v>
      </c>
      <c r="B133" s="3" t="s">
        <v>24</v>
      </c>
      <c r="C133" s="3" t="s">
        <v>48</v>
      </c>
      <c r="D133" s="3" t="s">
        <v>148</v>
      </c>
      <c r="E133" s="4">
        <v>5</v>
      </c>
      <c r="F133" s="4">
        <v>4</v>
      </c>
      <c r="G133" s="5">
        <f>F133/LOOKUP(D133,'Abstracts per domain'!$A$1:$J$1,'Abstracts per domain'!$A$2:$J$2)*1000</f>
        <v>1.7006802721088434</v>
      </c>
    </row>
    <row r="134" spans="1:7" x14ac:dyDescent="0.2">
      <c r="A134" s="3" t="s">
        <v>160</v>
      </c>
      <c r="B134" s="3" t="s">
        <v>24</v>
      </c>
      <c r="C134" s="3" t="s">
        <v>24</v>
      </c>
      <c r="D134" s="3" t="s">
        <v>148</v>
      </c>
      <c r="E134" s="4">
        <v>3</v>
      </c>
      <c r="F134" s="4">
        <v>3</v>
      </c>
      <c r="G134" s="5">
        <f>F134/LOOKUP(D134,'Abstracts per domain'!$A$1:$J$1,'Abstracts per domain'!$A$2:$J$2)*1000</f>
        <v>1.2755102040816326</v>
      </c>
    </row>
    <row r="135" spans="1:7" x14ac:dyDescent="0.2">
      <c r="A135" s="3" t="s">
        <v>161</v>
      </c>
      <c r="B135" s="3" t="s">
        <v>24</v>
      </c>
      <c r="C135" s="3" t="s">
        <v>29</v>
      </c>
      <c r="D135" s="3" t="s">
        <v>148</v>
      </c>
      <c r="E135" s="4">
        <v>4</v>
      </c>
      <c r="F135" s="4">
        <v>3</v>
      </c>
      <c r="G135" s="5">
        <f>F135/LOOKUP(D135,'Abstracts per domain'!$A$1:$J$1,'Abstracts per domain'!$A$2:$J$2)*1000</f>
        <v>1.2755102040816326</v>
      </c>
    </row>
    <row r="136" spans="1:7" x14ac:dyDescent="0.2">
      <c r="A136" s="3" t="s">
        <v>162</v>
      </c>
      <c r="B136" s="3" t="s">
        <v>24</v>
      </c>
      <c r="C136" s="3" t="s">
        <v>24</v>
      </c>
      <c r="D136" s="3" t="s">
        <v>148</v>
      </c>
      <c r="E136" s="4">
        <v>3</v>
      </c>
      <c r="F136" s="4">
        <v>3</v>
      </c>
      <c r="G136" s="5">
        <f>F136/LOOKUP(D136,'Abstracts per domain'!$A$1:$J$1,'Abstracts per domain'!$A$2:$J$2)*1000</f>
        <v>1.2755102040816326</v>
      </c>
    </row>
    <row r="137" spans="1:7" x14ac:dyDescent="0.2">
      <c r="A137" s="3" t="s">
        <v>163</v>
      </c>
      <c r="B137" s="3" t="s">
        <v>31</v>
      </c>
      <c r="C137" s="3" t="s">
        <v>13</v>
      </c>
      <c r="D137" s="3" t="s">
        <v>148</v>
      </c>
      <c r="E137" s="4">
        <v>41</v>
      </c>
      <c r="F137" s="4">
        <v>41</v>
      </c>
      <c r="G137" s="5">
        <f>F137/LOOKUP(D137,'Abstracts per domain'!$A$1:$J$1,'Abstracts per domain'!$A$2:$J$2)*1000</f>
        <v>17.431972789115644</v>
      </c>
    </row>
    <row r="138" spans="1:7" x14ac:dyDescent="0.2">
      <c r="A138" s="3" t="s">
        <v>164</v>
      </c>
      <c r="B138" s="3" t="s">
        <v>31</v>
      </c>
      <c r="C138" s="3" t="s">
        <v>31</v>
      </c>
      <c r="D138" s="3" t="s">
        <v>148</v>
      </c>
      <c r="E138" s="4">
        <v>27</v>
      </c>
      <c r="F138" s="4">
        <v>20</v>
      </c>
      <c r="G138" s="5">
        <f>F138/LOOKUP(D138,'Abstracts per domain'!$A$1:$J$1,'Abstracts per domain'!$A$2:$J$2)*1000</f>
        <v>8.5034013605442187</v>
      </c>
    </row>
    <row r="139" spans="1:7" x14ac:dyDescent="0.2">
      <c r="A139" s="3" t="s">
        <v>165</v>
      </c>
      <c r="B139" s="3" t="s">
        <v>31</v>
      </c>
      <c r="C139" s="3" t="s">
        <v>31</v>
      </c>
      <c r="D139" s="3" t="s">
        <v>148</v>
      </c>
      <c r="E139" s="4">
        <v>20</v>
      </c>
      <c r="F139" s="4">
        <v>14</v>
      </c>
      <c r="G139" s="5">
        <f>F139/LOOKUP(D139,'Abstracts per domain'!$A$1:$J$1,'Abstracts per domain'!$A$2:$J$2)*1000</f>
        <v>5.9523809523809517</v>
      </c>
    </row>
    <row r="140" spans="1:7" x14ac:dyDescent="0.2">
      <c r="A140" s="3" t="s">
        <v>166</v>
      </c>
      <c r="B140" s="3" t="s">
        <v>31</v>
      </c>
      <c r="C140" s="3" t="s">
        <v>17</v>
      </c>
      <c r="D140" s="3" t="s">
        <v>148</v>
      </c>
      <c r="E140" s="4">
        <v>23</v>
      </c>
      <c r="F140" s="4">
        <v>13</v>
      </c>
      <c r="G140" s="5">
        <f>F140/LOOKUP(D140,'Abstracts per domain'!$A$1:$J$1,'Abstracts per domain'!$A$2:$J$2)*1000</f>
        <v>5.5272108843537415</v>
      </c>
    </row>
    <row r="141" spans="1:7" x14ac:dyDescent="0.2">
      <c r="A141" s="3" t="s">
        <v>167</v>
      </c>
      <c r="B141" s="3" t="s">
        <v>31</v>
      </c>
      <c r="C141" s="3" t="s">
        <v>31</v>
      </c>
      <c r="D141" s="3" t="s">
        <v>148</v>
      </c>
      <c r="E141" s="4">
        <v>12</v>
      </c>
      <c r="F141" s="4">
        <v>12</v>
      </c>
      <c r="G141" s="5">
        <f>F141/LOOKUP(D141,'Abstracts per domain'!$A$1:$J$1,'Abstracts per domain'!$A$2:$J$2)*1000</f>
        <v>5.1020408163265305</v>
      </c>
    </row>
    <row r="142" spans="1:7" x14ac:dyDescent="0.2">
      <c r="A142" s="3" t="s">
        <v>168</v>
      </c>
      <c r="B142" s="3" t="s">
        <v>8</v>
      </c>
      <c r="C142" s="3" t="s">
        <v>8</v>
      </c>
      <c r="D142" s="3" t="s">
        <v>169</v>
      </c>
      <c r="E142" s="4">
        <v>4</v>
      </c>
      <c r="F142" s="4">
        <v>4</v>
      </c>
      <c r="G142" s="5">
        <f>F142/LOOKUP(D142,'Abstracts per domain'!$A$1:$J$1,'Abstracts per domain'!$A$2:$J$2)*1000</f>
        <v>1.3119055428009183</v>
      </c>
    </row>
    <row r="143" spans="1:7" x14ac:dyDescent="0.2">
      <c r="A143" s="3" t="s">
        <v>170</v>
      </c>
      <c r="B143" s="3" t="s">
        <v>8</v>
      </c>
      <c r="C143" s="3" t="s">
        <v>8</v>
      </c>
      <c r="D143" s="3" t="s">
        <v>169</v>
      </c>
      <c r="E143" s="4">
        <v>5</v>
      </c>
      <c r="F143" s="4">
        <v>3</v>
      </c>
      <c r="G143" s="5">
        <f>F143/LOOKUP(D143,'Abstracts per domain'!$A$1:$J$1,'Abstracts per domain'!$A$2:$J$2)*1000</f>
        <v>0.98392915710068873</v>
      </c>
    </row>
    <row r="144" spans="1:7" x14ac:dyDescent="0.2">
      <c r="A144" s="3" t="s">
        <v>171</v>
      </c>
      <c r="B144" s="3" t="s">
        <v>8</v>
      </c>
      <c r="C144" s="3" t="s">
        <v>8</v>
      </c>
      <c r="D144" s="3" t="s">
        <v>169</v>
      </c>
      <c r="E144" s="4">
        <v>3</v>
      </c>
      <c r="F144" s="4">
        <v>3</v>
      </c>
      <c r="G144" s="5">
        <f>F144/LOOKUP(D144,'Abstracts per domain'!$A$1:$J$1,'Abstracts per domain'!$A$2:$J$2)*1000</f>
        <v>0.98392915710068873</v>
      </c>
    </row>
    <row r="145" spans="1:7" x14ac:dyDescent="0.2">
      <c r="A145" s="3" t="s">
        <v>172</v>
      </c>
      <c r="B145" s="3" t="s">
        <v>8</v>
      </c>
      <c r="C145" s="3" t="s">
        <v>8</v>
      </c>
      <c r="D145" s="3" t="s">
        <v>169</v>
      </c>
      <c r="E145" s="4">
        <v>3</v>
      </c>
      <c r="F145" s="4">
        <v>3</v>
      </c>
      <c r="G145" s="5">
        <f>F145/LOOKUP(D145,'Abstracts per domain'!$A$1:$J$1,'Abstracts per domain'!$A$2:$J$2)*1000</f>
        <v>0.98392915710068873</v>
      </c>
    </row>
    <row r="146" spans="1:7" x14ac:dyDescent="0.2">
      <c r="A146" s="3" t="s">
        <v>173</v>
      </c>
      <c r="B146" s="3" t="s">
        <v>8</v>
      </c>
      <c r="C146" s="3" t="s">
        <v>8</v>
      </c>
      <c r="D146" s="3" t="s">
        <v>169</v>
      </c>
      <c r="E146" s="4">
        <v>4</v>
      </c>
      <c r="F146" s="4">
        <v>3</v>
      </c>
      <c r="G146" s="5">
        <f>F146/LOOKUP(D146,'Abstracts per domain'!$A$1:$J$1,'Abstracts per domain'!$A$2:$J$2)*1000</f>
        <v>0.98392915710068873</v>
      </c>
    </row>
    <row r="147" spans="1:7" x14ac:dyDescent="0.2">
      <c r="A147" s="3" t="s">
        <v>174</v>
      </c>
      <c r="B147" s="3" t="s">
        <v>16</v>
      </c>
      <c r="C147" s="3" t="s">
        <v>16</v>
      </c>
      <c r="D147" s="3" t="s">
        <v>169</v>
      </c>
      <c r="E147" s="4">
        <v>7</v>
      </c>
      <c r="F147" s="4">
        <v>6</v>
      </c>
      <c r="G147" s="5">
        <f>F147/LOOKUP(D147,'Abstracts per domain'!$A$1:$J$1,'Abstracts per domain'!$A$2:$J$2)*1000</f>
        <v>1.9678583142013775</v>
      </c>
    </row>
    <row r="148" spans="1:7" x14ac:dyDescent="0.2">
      <c r="A148" s="3" t="s">
        <v>175</v>
      </c>
      <c r="B148" s="3" t="s">
        <v>16</v>
      </c>
      <c r="C148" s="3" t="s">
        <v>17</v>
      </c>
      <c r="D148" s="3" t="s">
        <v>169</v>
      </c>
      <c r="E148" s="4">
        <v>4</v>
      </c>
      <c r="F148" s="4">
        <v>4</v>
      </c>
      <c r="G148" s="5">
        <f>F148/LOOKUP(D148,'Abstracts per domain'!$A$1:$J$1,'Abstracts per domain'!$A$2:$J$2)*1000</f>
        <v>1.3119055428009183</v>
      </c>
    </row>
    <row r="149" spans="1:7" x14ac:dyDescent="0.2">
      <c r="A149" s="3" t="s">
        <v>176</v>
      </c>
      <c r="B149" s="3" t="s">
        <v>16</v>
      </c>
      <c r="C149" s="3" t="s">
        <v>16</v>
      </c>
      <c r="D149" s="3" t="s">
        <v>169</v>
      </c>
      <c r="E149" s="4">
        <v>3</v>
      </c>
      <c r="F149" s="4">
        <v>3</v>
      </c>
      <c r="G149" s="5">
        <f>F149/LOOKUP(D149,'Abstracts per domain'!$A$1:$J$1,'Abstracts per domain'!$A$2:$J$2)*1000</f>
        <v>0.98392915710068873</v>
      </c>
    </row>
    <row r="150" spans="1:7" x14ac:dyDescent="0.2">
      <c r="A150" s="3" t="s">
        <v>177</v>
      </c>
      <c r="B150" s="3" t="s">
        <v>16</v>
      </c>
      <c r="C150" s="3" t="s">
        <v>48</v>
      </c>
      <c r="D150" s="3" t="s">
        <v>169</v>
      </c>
      <c r="E150" s="4">
        <v>5</v>
      </c>
      <c r="F150" s="4">
        <v>3</v>
      </c>
      <c r="G150" s="5">
        <f>F150/LOOKUP(D150,'Abstracts per domain'!$A$1:$J$1,'Abstracts per domain'!$A$2:$J$2)*1000</f>
        <v>0.98392915710068873</v>
      </c>
    </row>
    <row r="151" spans="1:7" x14ac:dyDescent="0.2">
      <c r="A151" s="3" t="s">
        <v>178</v>
      </c>
      <c r="B151" s="3" t="s">
        <v>16</v>
      </c>
      <c r="C151" s="3" t="s">
        <v>16</v>
      </c>
      <c r="D151" s="3" t="s">
        <v>169</v>
      </c>
      <c r="E151" s="4">
        <v>3</v>
      </c>
      <c r="F151" s="4">
        <v>3</v>
      </c>
      <c r="G151" s="5">
        <f>F151/LOOKUP(D151,'Abstracts per domain'!$A$1:$J$1,'Abstracts per domain'!$A$2:$J$2)*1000</f>
        <v>0.98392915710068873</v>
      </c>
    </row>
    <row r="152" spans="1:7" x14ac:dyDescent="0.2">
      <c r="A152" s="3" t="s">
        <v>179</v>
      </c>
      <c r="B152" s="3" t="s">
        <v>24</v>
      </c>
      <c r="C152" s="3" t="s">
        <v>29</v>
      </c>
      <c r="D152" s="3" t="s">
        <v>169</v>
      </c>
      <c r="E152" s="4">
        <v>3</v>
      </c>
      <c r="F152" s="4">
        <v>3</v>
      </c>
      <c r="G152" s="5">
        <f>F152/LOOKUP(D152,'Abstracts per domain'!$A$1:$J$1,'Abstracts per domain'!$A$2:$J$2)*1000</f>
        <v>0.98392915710068873</v>
      </c>
    </row>
    <row r="153" spans="1:7" x14ac:dyDescent="0.2">
      <c r="A153" s="3" t="s">
        <v>180</v>
      </c>
      <c r="B153" s="3" t="s">
        <v>24</v>
      </c>
      <c r="C153" s="3" t="s">
        <v>24</v>
      </c>
      <c r="D153" s="3" t="s">
        <v>169</v>
      </c>
      <c r="E153" s="4">
        <v>2</v>
      </c>
      <c r="F153" s="4">
        <v>2</v>
      </c>
      <c r="G153" s="5">
        <f>F153/LOOKUP(D153,'Abstracts per domain'!$A$1:$J$1,'Abstracts per domain'!$A$2:$J$2)*1000</f>
        <v>0.65595277140045916</v>
      </c>
    </row>
    <row r="154" spans="1:7" x14ac:dyDescent="0.2">
      <c r="A154" s="3" t="s">
        <v>181</v>
      </c>
      <c r="B154" s="3" t="s">
        <v>24</v>
      </c>
      <c r="C154" s="3" t="s">
        <v>29</v>
      </c>
      <c r="D154" s="3" t="s">
        <v>169</v>
      </c>
      <c r="E154" s="4">
        <v>2</v>
      </c>
      <c r="F154" s="4">
        <v>2</v>
      </c>
      <c r="G154" s="5">
        <f>F154/LOOKUP(D154,'Abstracts per domain'!$A$1:$J$1,'Abstracts per domain'!$A$2:$J$2)*1000</f>
        <v>0.65595277140045916</v>
      </c>
    </row>
    <row r="155" spans="1:7" x14ac:dyDescent="0.2">
      <c r="A155" s="3" t="s">
        <v>182</v>
      </c>
      <c r="B155" s="3" t="s">
        <v>24</v>
      </c>
      <c r="C155" s="3" t="s">
        <v>69</v>
      </c>
      <c r="D155" s="3" t="s">
        <v>169</v>
      </c>
      <c r="E155" s="4">
        <v>2</v>
      </c>
      <c r="F155" s="4">
        <v>2</v>
      </c>
      <c r="G155" s="5">
        <f>F155/LOOKUP(D155,'Abstracts per domain'!$A$1:$J$1,'Abstracts per domain'!$A$2:$J$2)*1000</f>
        <v>0.65595277140045916</v>
      </c>
    </row>
    <row r="156" spans="1:7" x14ac:dyDescent="0.2">
      <c r="A156" s="3" t="s">
        <v>183</v>
      </c>
      <c r="B156" s="3" t="s">
        <v>24</v>
      </c>
      <c r="C156" s="3" t="s">
        <v>24</v>
      </c>
      <c r="D156" s="3" t="s">
        <v>169</v>
      </c>
      <c r="E156" s="4">
        <v>2</v>
      </c>
      <c r="F156" s="4">
        <v>2</v>
      </c>
      <c r="G156" s="5">
        <f>F156/LOOKUP(D156,'Abstracts per domain'!$A$1:$J$1,'Abstracts per domain'!$A$2:$J$2)*1000</f>
        <v>0.65595277140045916</v>
      </c>
    </row>
    <row r="157" spans="1:7" x14ac:dyDescent="0.2">
      <c r="A157" s="3" t="s">
        <v>184</v>
      </c>
      <c r="B157" s="3" t="s">
        <v>31</v>
      </c>
      <c r="C157" s="3" t="s">
        <v>31</v>
      </c>
      <c r="D157" s="3" t="s">
        <v>169</v>
      </c>
      <c r="E157" s="4">
        <v>6</v>
      </c>
      <c r="F157" s="4">
        <v>4</v>
      </c>
      <c r="G157" s="5">
        <f>F157/LOOKUP(D157,'Abstracts per domain'!$A$1:$J$1,'Abstracts per domain'!$A$2:$J$2)*1000</f>
        <v>1.3119055428009183</v>
      </c>
    </row>
    <row r="158" spans="1:7" x14ac:dyDescent="0.2">
      <c r="A158" s="3" t="s">
        <v>185</v>
      </c>
      <c r="B158" s="3" t="s">
        <v>31</v>
      </c>
      <c r="C158" s="3" t="s">
        <v>31</v>
      </c>
      <c r="D158" s="3" t="s">
        <v>169</v>
      </c>
      <c r="E158" s="4">
        <v>3</v>
      </c>
      <c r="F158" s="4">
        <v>3</v>
      </c>
      <c r="G158" s="5">
        <f>F158/LOOKUP(D158,'Abstracts per domain'!$A$1:$J$1,'Abstracts per domain'!$A$2:$J$2)*1000</f>
        <v>0.98392915710068873</v>
      </c>
    </row>
    <row r="159" spans="1:7" x14ac:dyDescent="0.2">
      <c r="A159" s="3" t="s">
        <v>186</v>
      </c>
      <c r="B159" s="3" t="s">
        <v>31</v>
      </c>
      <c r="C159" s="3" t="s">
        <v>31</v>
      </c>
      <c r="D159" s="3" t="s">
        <v>169</v>
      </c>
      <c r="E159" s="4">
        <v>3</v>
      </c>
      <c r="F159" s="4">
        <v>3</v>
      </c>
      <c r="G159" s="5">
        <f>F159/LOOKUP(D159,'Abstracts per domain'!$A$1:$J$1,'Abstracts per domain'!$A$2:$J$2)*1000</f>
        <v>0.98392915710068873</v>
      </c>
    </row>
    <row r="160" spans="1:7" x14ac:dyDescent="0.2">
      <c r="A160" s="3" t="s">
        <v>187</v>
      </c>
      <c r="B160" s="3" t="s">
        <v>31</v>
      </c>
      <c r="C160" s="3" t="s">
        <v>31</v>
      </c>
      <c r="D160" s="3" t="s">
        <v>169</v>
      </c>
      <c r="E160" s="4">
        <v>6</v>
      </c>
      <c r="F160" s="4">
        <v>3</v>
      </c>
      <c r="G160" s="5">
        <f>F160/LOOKUP(D160,'Abstracts per domain'!$A$1:$J$1,'Abstracts per domain'!$A$2:$J$2)*1000</f>
        <v>0.98392915710068873</v>
      </c>
    </row>
    <row r="161" spans="1:7" x14ac:dyDescent="0.2">
      <c r="A161" s="3" t="s">
        <v>188</v>
      </c>
      <c r="B161" s="3" t="s">
        <v>31</v>
      </c>
      <c r="C161" s="3" t="s">
        <v>31</v>
      </c>
      <c r="D161" s="3" t="s">
        <v>169</v>
      </c>
      <c r="E161" s="4">
        <v>5</v>
      </c>
      <c r="F161" s="4">
        <v>3</v>
      </c>
      <c r="G161" s="5">
        <f>F161/LOOKUP(D161,'Abstracts per domain'!$A$1:$J$1,'Abstracts per domain'!$A$2:$J$2)*1000</f>
        <v>0.98392915710068873</v>
      </c>
    </row>
    <row r="162" spans="1:7" x14ac:dyDescent="0.2">
      <c r="A162" s="3" t="s">
        <v>189</v>
      </c>
      <c r="B162" s="3" t="s">
        <v>8</v>
      </c>
      <c r="C162" s="3" t="s">
        <v>13</v>
      </c>
      <c r="D162" s="3" t="s">
        <v>190</v>
      </c>
      <c r="E162" s="4">
        <v>61</v>
      </c>
      <c r="F162" s="4">
        <v>49</v>
      </c>
      <c r="G162" s="5">
        <f>F162/LOOKUP(D162,'Abstracts per domain'!$A$1:$J$1,'Abstracts per domain'!$A$2:$J$2)*1000</f>
        <v>16.070842899311248</v>
      </c>
    </row>
    <row r="163" spans="1:7" x14ac:dyDescent="0.2">
      <c r="A163" s="3" t="s">
        <v>191</v>
      </c>
      <c r="B163" s="3" t="s">
        <v>8</v>
      </c>
      <c r="C163" s="3" t="s">
        <v>61</v>
      </c>
      <c r="D163" s="3" t="s">
        <v>190</v>
      </c>
      <c r="E163" s="4">
        <v>62</v>
      </c>
      <c r="F163" s="4">
        <v>31</v>
      </c>
      <c r="G163" s="5">
        <f>F163/LOOKUP(D163,'Abstracts per domain'!$A$1:$J$1,'Abstracts per domain'!$A$2:$J$2)*1000</f>
        <v>10.167267956707118</v>
      </c>
    </row>
    <row r="164" spans="1:7" x14ac:dyDescent="0.2">
      <c r="A164" s="3" t="s">
        <v>192</v>
      </c>
      <c r="B164" s="3" t="s">
        <v>8</v>
      </c>
      <c r="C164" s="3" t="s">
        <v>8</v>
      </c>
      <c r="D164" s="3" t="s">
        <v>190</v>
      </c>
      <c r="E164" s="4">
        <v>28</v>
      </c>
      <c r="F164" s="4">
        <v>28</v>
      </c>
      <c r="G164" s="5">
        <f>F164/LOOKUP(D164,'Abstracts per domain'!$A$1:$J$1,'Abstracts per domain'!$A$2:$J$2)*1000</f>
        <v>9.1833387996064282</v>
      </c>
    </row>
    <row r="165" spans="1:7" x14ac:dyDescent="0.2">
      <c r="A165" s="3" t="s">
        <v>193</v>
      </c>
      <c r="B165" s="3" t="s">
        <v>8</v>
      </c>
      <c r="C165" s="3" t="s">
        <v>8</v>
      </c>
      <c r="D165" s="3" t="s">
        <v>190</v>
      </c>
      <c r="E165" s="4">
        <v>39</v>
      </c>
      <c r="F165" s="4">
        <v>26</v>
      </c>
      <c r="G165" s="5">
        <f>F165/LOOKUP(D165,'Abstracts per domain'!$A$1:$J$1,'Abstracts per domain'!$A$2:$J$2)*1000</f>
        <v>8.527386028205969</v>
      </c>
    </row>
    <row r="166" spans="1:7" x14ac:dyDescent="0.2">
      <c r="A166" s="3" t="s">
        <v>194</v>
      </c>
      <c r="B166" s="3" t="s">
        <v>8</v>
      </c>
      <c r="C166" s="3" t="s">
        <v>13</v>
      </c>
      <c r="D166" s="3" t="s">
        <v>190</v>
      </c>
      <c r="E166" s="4">
        <v>26</v>
      </c>
      <c r="F166" s="4">
        <v>25</v>
      </c>
      <c r="G166" s="5">
        <f>F166/LOOKUP(D166,'Abstracts per domain'!$A$1:$J$1,'Abstracts per domain'!$A$2:$J$2)*1000</f>
        <v>8.1994096425057386</v>
      </c>
    </row>
    <row r="167" spans="1:7" x14ac:dyDescent="0.2">
      <c r="A167" s="3" t="s">
        <v>195</v>
      </c>
      <c r="B167" s="3" t="s">
        <v>16</v>
      </c>
      <c r="C167" s="3" t="s">
        <v>22</v>
      </c>
      <c r="D167" s="3" t="s">
        <v>190</v>
      </c>
      <c r="E167" s="4">
        <v>96</v>
      </c>
      <c r="F167" s="4">
        <v>58</v>
      </c>
      <c r="G167" s="5">
        <f>F167/LOOKUP(D167,'Abstracts per domain'!$A$1:$J$1,'Abstracts per domain'!$A$2:$J$2)*1000</f>
        <v>19.022630370613317</v>
      </c>
    </row>
    <row r="168" spans="1:7" x14ac:dyDescent="0.2">
      <c r="A168" s="3" t="s">
        <v>196</v>
      </c>
      <c r="B168" s="3" t="s">
        <v>16</v>
      </c>
      <c r="C168" s="3" t="s">
        <v>16</v>
      </c>
      <c r="D168" s="3" t="s">
        <v>190</v>
      </c>
      <c r="E168" s="4">
        <v>55</v>
      </c>
      <c r="F168" s="4">
        <v>36</v>
      </c>
      <c r="G168" s="5">
        <f>F168/LOOKUP(D168,'Abstracts per domain'!$A$1:$J$1,'Abstracts per domain'!$A$2:$J$2)*1000</f>
        <v>11.807149885208265</v>
      </c>
    </row>
    <row r="169" spans="1:7" x14ac:dyDescent="0.2">
      <c r="A169" s="3" t="s">
        <v>197</v>
      </c>
      <c r="B169" s="3" t="s">
        <v>16</v>
      </c>
      <c r="C169" s="3" t="s">
        <v>16</v>
      </c>
      <c r="D169" s="3" t="s">
        <v>190</v>
      </c>
      <c r="E169" s="4">
        <v>34</v>
      </c>
      <c r="F169" s="4">
        <v>34</v>
      </c>
      <c r="G169" s="5">
        <f>F169/LOOKUP(D169,'Abstracts per domain'!$A$1:$J$1,'Abstracts per domain'!$A$2:$J$2)*1000</f>
        <v>11.151197113807806</v>
      </c>
    </row>
    <row r="170" spans="1:7" x14ac:dyDescent="0.2">
      <c r="A170" s="3" t="s">
        <v>198</v>
      </c>
      <c r="B170" s="3" t="s">
        <v>16</v>
      </c>
      <c r="C170" s="3" t="s">
        <v>22</v>
      </c>
      <c r="D170" s="3" t="s">
        <v>190</v>
      </c>
      <c r="E170" s="4">
        <v>72</v>
      </c>
      <c r="F170" s="4">
        <v>30</v>
      </c>
      <c r="G170" s="5">
        <f>F170/LOOKUP(D170,'Abstracts per domain'!$A$1:$J$1,'Abstracts per domain'!$A$2:$J$2)*1000</f>
        <v>9.8392915710068873</v>
      </c>
    </row>
    <row r="171" spans="1:7" x14ac:dyDescent="0.2">
      <c r="A171" s="3" t="s">
        <v>199</v>
      </c>
      <c r="B171" s="3" t="s">
        <v>16</v>
      </c>
      <c r="C171" s="3" t="s">
        <v>16</v>
      </c>
      <c r="D171" s="3" t="s">
        <v>190</v>
      </c>
      <c r="E171" s="4">
        <v>29</v>
      </c>
      <c r="F171" s="4">
        <v>29</v>
      </c>
      <c r="G171" s="5">
        <f>F171/LOOKUP(D171,'Abstracts per domain'!$A$1:$J$1,'Abstracts per domain'!$A$2:$J$2)*1000</f>
        <v>9.5113151853066586</v>
      </c>
    </row>
    <row r="172" spans="1:7" x14ac:dyDescent="0.2">
      <c r="A172" s="3" t="s">
        <v>200</v>
      </c>
      <c r="B172" s="3" t="s">
        <v>24</v>
      </c>
      <c r="C172" s="3" t="s">
        <v>74</v>
      </c>
      <c r="D172" s="3" t="s">
        <v>190</v>
      </c>
      <c r="E172" s="4">
        <v>26</v>
      </c>
      <c r="F172" s="4">
        <v>25</v>
      </c>
      <c r="G172" s="5">
        <f>F172/LOOKUP(D172,'Abstracts per domain'!$A$1:$J$1,'Abstracts per domain'!$A$2:$J$2)*1000</f>
        <v>8.1994096425057386</v>
      </c>
    </row>
    <row r="173" spans="1:7" x14ac:dyDescent="0.2">
      <c r="A173" s="3" t="s">
        <v>201</v>
      </c>
      <c r="B173" s="3" t="s">
        <v>24</v>
      </c>
      <c r="C173" s="3" t="s">
        <v>69</v>
      </c>
      <c r="D173" s="3" t="s">
        <v>190</v>
      </c>
      <c r="E173" s="4">
        <v>24</v>
      </c>
      <c r="F173" s="4">
        <v>24</v>
      </c>
      <c r="G173" s="5">
        <f>F173/LOOKUP(D173,'Abstracts per domain'!$A$1:$J$1,'Abstracts per domain'!$A$2:$J$2)*1000</f>
        <v>7.8714332568055099</v>
      </c>
    </row>
    <row r="174" spans="1:7" x14ac:dyDescent="0.2">
      <c r="A174" s="3" t="s">
        <v>202</v>
      </c>
      <c r="B174" s="3" t="s">
        <v>24</v>
      </c>
      <c r="C174" s="3" t="s">
        <v>29</v>
      </c>
      <c r="D174" s="3" t="s">
        <v>190</v>
      </c>
      <c r="E174" s="4">
        <v>22</v>
      </c>
      <c r="F174" s="4">
        <v>21</v>
      </c>
      <c r="G174" s="5">
        <f>F174/LOOKUP(D174,'Abstracts per domain'!$A$1:$J$1,'Abstracts per domain'!$A$2:$J$2)*1000</f>
        <v>6.887504099704822</v>
      </c>
    </row>
    <row r="175" spans="1:7" x14ac:dyDescent="0.2">
      <c r="A175" s="3" t="s">
        <v>203</v>
      </c>
      <c r="B175" s="3" t="s">
        <v>24</v>
      </c>
      <c r="C175" s="3" t="s">
        <v>24</v>
      </c>
      <c r="D175" s="3" t="s">
        <v>190</v>
      </c>
      <c r="E175" s="4">
        <v>16</v>
      </c>
      <c r="F175" s="4">
        <v>16</v>
      </c>
      <c r="G175" s="5">
        <f>F175/LOOKUP(D175,'Abstracts per domain'!$A$1:$J$1,'Abstracts per domain'!$A$2:$J$2)*1000</f>
        <v>5.2476221712036732</v>
      </c>
    </row>
    <row r="176" spans="1:7" x14ac:dyDescent="0.2">
      <c r="A176" s="3" t="s">
        <v>204</v>
      </c>
      <c r="B176" s="3" t="s">
        <v>24</v>
      </c>
      <c r="C176" s="3" t="s">
        <v>69</v>
      </c>
      <c r="D176" s="3" t="s">
        <v>190</v>
      </c>
      <c r="E176" s="4">
        <v>14</v>
      </c>
      <c r="F176" s="4">
        <v>14</v>
      </c>
      <c r="G176" s="5">
        <f>F176/LOOKUP(D176,'Abstracts per domain'!$A$1:$J$1,'Abstracts per domain'!$A$2:$J$2)*1000</f>
        <v>4.5916693998032141</v>
      </c>
    </row>
    <row r="177" spans="1:7" x14ac:dyDescent="0.2">
      <c r="A177" s="3" t="s">
        <v>205</v>
      </c>
      <c r="B177" s="3" t="s">
        <v>31</v>
      </c>
      <c r="C177" s="3" t="s">
        <v>31</v>
      </c>
      <c r="D177" s="3" t="s">
        <v>190</v>
      </c>
      <c r="E177" s="4">
        <v>71</v>
      </c>
      <c r="F177" s="4">
        <v>59</v>
      </c>
      <c r="G177" s="5">
        <f>F177/LOOKUP(D177,'Abstracts per domain'!$A$1:$J$1,'Abstracts per domain'!$A$2:$J$2)*1000</f>
        <v>19.350606756313546</v>
      </c>
    </row>
    <row r="178" spans="1:7" x14ac:dyDescent="0.2">
      <c r="A178" s="3" t="s">
        <v>206</v>
      </c>
      <c r="B178" s="3" t="s">
        <v>31</v>
      </c>
      <c r="C178" s="3" t="s">
        <v>22</v>
      </c>
      <c r="D178" s="3" t="s">
        <v>190</v>
      </c>
      <c r="E178" s="4">
        <v>44</v>
      </c>
      <c r="F178" s="4">
        <v>44</v>
      </c>
      <c r="G178" s="5">
        <f>F178/LOOKUP(D178,'Abstracts per domain'!$A$1:$J$1,'Abstracts per domain'!$A$2:$J$2)*1000</f>
        <v>14.430960970810101</v>
      </c>
    </row>
    <row r="179" spans="1:7" x14ac:dyDescent="0.2">
      <c r="A179" s="3" t="s">
        <v>207</v>
      </c>
      <c r="B179" s="3" t="s">
        <v>31</v>
      </c>
      <c r="C179" s="3" t="s">
        <v>31</v>
      </c>
      <c r="D179" s="3" t="s">
        <v>190</v>
      </c>
      <c r="E179" s="4">
        <v>55</v>
      </c>
      <c r="F179" s="4">
        <v>39</v>
      </c>
      <c r="G179" s="5">
        <f>F179/LOOKUP(D179,'Abstracts per domain'!$A$1:$J$1,'Abstracts per domain'!$A$2:$J$2)*1000</f>
        <v>12.791079042308954</v>
      </c>
    </row>
    <row r="180" spans="1:7" x14ac:dyDescent="0.2">
      <c r="A180" s="3" t="s">
        <v>208</v>
      </c>
      <c r="B180" s="3" t="s">
        <v>31</v>
      </c>
      <c r="C180" s="3" t="s">
        <v>31</v>
      </c>
      <c r="D180" s="3" t="s">
        <v>190</v>
      </c>
      <c r="E180" s="4">
        <v>40</v>
      </c>
      <c r="F180" s="4">
        <v>34</v>
      </c>
      <c r="G180" s="5">
        <f>F180/LOOKUP(D180,'Abstracts per domain'!$A$1:$J$1,'Abstracts per domain'!$A$2:$J$2)*1000</f>
        <v>11.151197113807806</v>
      </c>
    </row>
    <row r="181" spans="1:7" x14ac:dyDescent="0.2">
      <c r="A181" s="3" t="s">
        <v>209</v>
      </c>
      <c r="B181" s="3" t="s">
        <v>31</v>
      </c>
      <c r="C181" s="3" t="s">
        <v>31</v>
      </c>
      <c r="D181" s="3" t="s">
        <v>190</v>
      </c>
      <c r="E181" s="4">
        <v>69</v>
      </c>
      <c r="F181" s="4">
        <v>34</v>
      </c>
      <c r="G181" s="5">
        <f>F181/LOOKUP(D181,'Abstracts per domain'!$A$1:$J$1,'Abstracts per domain'!$A$2:$J$2)*1000</f>
        <v>11.151197113807806</v>
      </c>
    </row>
    <row r="182" spans="1:7" x14ac:dyDescent="0.2">
      <c r="A182" s="3" t="s">
        <v>210</v>
      </c>
      <c r="B182" s="3" t="s">
        <v>8</v>
      </c>
      <c r="C182" s="3" t="s">
        <v>8</v>
      </c>
      <c r="D182" s="3" t="s">
        <v>211</v>
      </c>
      <c r="E182" s="4">
        <v>5</v>
      </c>
      <c r="F182" s="4">
        <v>5</v>
      </c>
      <c r="G182" s="5">
        <f>F182/LOOKUP(D182,'Abstracts per domain'!$A$1:$J$1,'Abstracts per domain'!$A$2:$J$2)*1000</f>
        <v>2.2143489813994686</v>
      </c>
    </row>
    <row r="183" spans="1:7" x14ac:dyDescent="0.2">
      <c r="A183" s="3" t="s">
        <v>212</v>
      </c>
      <c r="B183" s="3" t="s">
        <v>8</v>
      </c>
      <c r="C183" s="3" t="s">
        <v>8</v>
      </c>
      <c r="D183" s="3" t="s">
        <v>211</v>
      </c>
      <c r="E183" s="4">
        <v>4</v>
      </c>
      <c r="F183" s="4">
        <v>4</v>
      </c>
      <c r="G183" s="5">
        <f>F183/LOOKUP(D183,'Abstracts per domain'!$A$1:$J$1,'Abstracts per domain'!$A$2:$J$2)*1000</f>
        <v>1.7714791851195748</v>
      </c>
    </row>
    <row r="184" spans="1:7" x14ac:dyDescent="0.2">
      <c r="A184" s="3" t="s">
        <v>213</v>
      </c>
      <c r="B184" s="3" t="s">
        <v>8</v>
      </c>
      <c r="C184" s="3" t="s">
        <v>61</v>
      </c>
      <c r="D184" s="3" t="s">
        <v>211</v>
      </c>
      <c r="E184" s="4">
        <v>6</v>
      </c>
      <c r="F184" s="4">
        <v>4</v>
      </c>
      <c r="G184" s="5">
        <f>F184/LOOKUP(D184,'Abstracts per domain'!$A$1:$J$1,'Abstracts per domain'!$A$2:$J$2)*1000</f>
        <v>1.7714791851195748</v>
      </c>
    </row>
    <row r="185" spans="1:7" x14ac:dyDescent="0.2">
      <c r="A185" s="3" t="s">
        <v>214</v>
      </c>
      <c r="B185" s="3" t="s">
        <v>8</v>
      </c>
      <c r="C185" s="3" t="s">
        <v>13</v>
      </c>
      <c r="D185" s="3" t="s">
        <v>211</v>
      </c>
      <c r="E185" s="4">
        <v>9</v>
      </c>
      <c r="F185" s="4">
        <v>4</v>
      </c>
      <c r="G185" s="5">
        <f>F185/LOOKUP(D185,'Abstracts per domain'!$A$1:$J$1,'Abstracts per domain'!$A$2:$J$2)*1000</f>
        <v>1.7714791851195748</v>
      </c>
    </row>
    <row r="186" spans="1:7" x14ac:dyDescent="0.2">
      <c r="A186" s="3" t="s">
        <v>215</v>
      </c>
      <c r="B186" s="3" t="s">
        <v>8</v>
      </c>
      <c r="C186" s="3" t="s">
        <v>13</v>
      </c>
      <c r="D186" s="3" t="s">
        <v>211</v>
      </c>
      <c r="E186" s="4">
        <v>4</v>
      </c>
      <c r="F186" s="4">
        <v>4</v>
      </c>
      <c r="G186" s="5">
        <f>F186/LOOKUP(D186,'Abstracts per domain'!$A$1:$J$1,'Abstracts per domain'!$A$2:$J$2)*1000</f>
        <v>1.7714791851195748</v>
      </c>
    </row>
    <row r="187" spans="1:7" x14ac:dyDescent="0.2">
      <c r="A187" s="3" t="s">
        <v>216</v>
      </c>
      <c r="B187" s="3" t="s">
        <v>16</v>
      </c>
      <c r="C187" s="3" t="s">
        <v>16</v>
      </c>
      <c r="D187" s="3" t="s">
        <v>211</v>
      </c>
      <c r="E187" s="4">
        <v>5</v>
      </c>
      <c r="F187" s="4">
        <v>5</v>
      </c>
      <c r="G187" s="5">
        <f>F187/LOOKUP(D187,'Abstracts per domain'!$A$1:$J$1,'Abstracts per domain'!$A$2:$J$2)*1000</f>
        <v>2.2143489813994686</v>
      </c>
    </row>
    <row r="188" spans="1:7" x14ac:dyDescent="0.2">
      <c r="A188" s="3" t="s">
        <v>217</v>
      </c>
      <c r="B188" s="3" t="s">
        <v>16</v>
      </c>
      <c r="C188" s="3" t="s">
        <v>16</v>
      </c>
      <c r="D188" s="3" t="s">
        <v>211</v>
      </c>
      <c r="E188" s="4">
        <v>4</v>
      </c>
      <c r="F188" s="4">
        <v>4</v>
      </c>
      <c r="G188" s="5">
        <f>F188/LOOKUP(D188,'Abstracts per domain'!$A$1:$J$1,'Abstracts per domain'!$A$2:$J$2)*1000</f>
        <v>1.7714791851195748</v>
      </c>
    </row>
    <row r="189" spans="1:7" x14ac:dyDescent="0.2">
      <c r="A189" s="3" t="s">
        <v>218</v>
      </c>
      <c r="B189" s="3" t="s">
        <v>16</v>
      </c>
      <c r="C189" s="3" t="s">
        <v>22</v>
      </c>
      <c r="D189" s="3" t="s">
        <v>211</v>
      </c>
      <c r="E189" s="4">
        <v>5</v>
      </c>
      <c r="F189" s="4">
        <v>4</v>
      </c>
      <c r="G189" s="5">
        <f>F189/LOOKUP(D189,'Abstracts per domain'!$A$1:$J$1,'Abstracts per domain'!$A$2:$J$2)*1000</f>
        <v>1.7714791851195748</v>
      </c>
    </row>
    <row r="190" spans="1:7" x14ac:dyDescent="0.2">
      <c r="A190" s="3" t="s">
        <v>219</v>
      </c>
      <c r="B190" s="3" t="s">
        <v>16</v>
      </c>
      <c r="C190" s="3" t="s">
        <v>16</v>
      </c>
      <c r="D190" s="3" t="s">
        <v>211</v>
      </c>
      <c r="E190" s="4">
        <v>4</v>
      </c>
      <c r="F190" s="4">
        <v>4</v>
      </c>
      <c r="G190" s="5">
        <f>F190/LOOKUP(D190,'Abstracts per domain'!$A$1:$J$1,'Abstracts per domain'!$A$2:$J$2)*1000</f>
        <v>1.7714791851195748</v>
      </c>
    </row>
    <row r="191" spans="1:7" x14ac:dyDescent="0.2">
      <c r="A191" s="3" t="s">
        <v>220</v>
      </c>
      <c r="B191" s="3" t="s">
        <v>16</v>
      </c>
      <c r="C191" s="3" t="s">
        <v>16</v>
      </c>
      <c r="D191" s="3" t="s">
        <v>211</v>
      </c>
      <c r="E191" s="4">
        <v>5</v>
      </c>
      <c r="F191" s="4">
        <v>4</v>
      </c>
      <c r="G191" s="5">
        <f>F191/LOOKUP(D191,'Abstracts per domain'!$A$1:$J$1,'Abstracts per domain'!$A$2:$J$2)*1000</f>
        <v>1.7714791851195748</v>
      </c>
    </row>
    <row r="192" spans="1:7" x14ac:dyDescent="0.2">
      <c r="A192" s="3" t="s">
        <v>221</v>
      </c>
      <c r="B192" s="3" t="s">
        <v>24</v>
      </c>
      <c r="C192" s="3" t="s">
        <v>29</v>
      </c>
      <c r="D192" s="3" t="s">
        <v>211</v>
      </c>
      <c r="E192" s="4">
        <v>8</v>
      </c>
      <c r="F192" s="4">
        <v>7</v>
      </c>
      <c r="G192" s="5">
        <f>F192/LOOKUP(D192,'Abstracts per domain'!$A$1:$J$1,'Abstracts per domain'!$A$2:$J$2)*1000</f>
        <v>3.1000885739592561</v>
      </c>
    </row>
    <row r="193" spans="1:7" x14ac:dyDescent="0.2">
      <c r="A193" s="3" t="s">
        <v>222</v>
      </c>
      <c r="B193" s="3" t="s">
        <v>24</v>
      </c>
      <c r="C193" s="3" t="s">
        <v>24</v>
      </c>
      <c r="D193" s="3" t="s">
        <v>211</v>
      </c>
      <c r="E193" s="4">
        <v>4</v>
      </c>
      <c r="F193" s="4">
        <v>4</v>
      </c>
      <c r="G193" s="5">
        <f>F193/LOOKUP(D193,'Abstracts per domain'!$A$1:$J$1,'Abstracts per domain'!$A$2:$J$2)*1000</f>
        <v>1.7714791851195748</v>
      </c>
    </row>
    <row r="194" spans="1:7" x14ac:dyDescent="0.2">
      <c r="A194" s="3" t="s">
        <v>223</v>
      </c>
      <c r="B194" s="3" t="s">
        <v>24</v>
      </c>
      <c r="C194" s="3" t="s">
        <v>69</v>
      </c>
      <c r="D194" s="3" t="s">
        <v>211</v>
      </c>
      <c r="E194" s="4">
        <v>5</v>
      </c>
      <c r="F194" s="4">
        <v>4</v>
      </c>
      <c r="G194" s="5">
        <f>F194/LOOKUP(D194,'Abstracts per domain'!$A$1:$J$1,'Abstracts per domain'!$A$2:$J$2)*1000</f>
        <v>1.7714791851195748</v>
      </c>
    </row>
    <row r="195" spans="1:7" x14ac:dyDescent="0.2">
      <c r="A195" s="3" t="s">
        <v>224</v>
      </c>
      <c r="B195" s="3" t="s">
        <v>24</v>
      </c>
      <c r="C195" s="3" t="s">
        <v>24</v>
      </c>
      <c r="D195" s="3" t="s">
        <v>211</v>
      </c>
      <c r="E195" s="4">
        <v>3</v>
      </c>
      <c r="F195" s="4">
        <v>3</v>
      </c>
      <c r="G195" s="5">
        <f>F195/LOOKUP(D195,'Abstracts per domain'!$A$1:$J$1,'Abstracts per domain'!$A$2:$J$2)*1000</f>
        <v>1.328609388839681</v>
      </c>
    </row>
    <row r="196" spans="1:7" x14ac:dyDescent="0.2">
      <c r="A196" s="3" t="s">
        <v>225</v>
      </c>
      <c r="B196" s="3" t="s">
        <v>24</v>
      </c>
      <c r="C196" s="3" t="s">
        <v>24</v>
      </c>
      <c r="D196" s="3" t="s">
        <v>211</v>
      </c>
      <c r="E196" s="4">
        <v>3</v>
      </c>
      <c r="F196" s="4">
        <v>3</v>
      </c>
      <c r="G196" s="5">
        <f>F196/LOOKUP(D196,'Abstracts per domain'!$A$1:$J$1,'Abstracts per domain'!$A$2:$J$2)*1000</f>
        <v>1.328609388839681</v>
      </c>
    </row>
    <row r="197" spans="1:7" x14ac:dyDescent="0.2">
      <c r="A197" s="3" t="s">
        <v>226</v>
      </c>
      <c r="B197" s="3" t="s">
        <v>31</v>
      </c>
      <c r="C197" s="3" t="s">
        <v>31</v>
      </c>
      <c r="D197" s="3" t="s">
        <v>211</v>
      </c>
      <c r="E197" s="4">
        <v>6</v>
      </c>
      <c r="F197" s="4">
        <v>6</v>
      </c>
      <c r="G197" s="5">
        <f>F197/LOOKUP(D197,'Abstracts per domain'!$A$1:$J$1,'Abstracts per domain'!$A$2:$J$2)*1000</f>
        <v>2.6572187776793621</v>
      </c>
    </row>
    <row r="198" spans="1:7" x14ac:dyDescent="0.2">
      <c r="A198" s="3" t="s">
        <v>227</v>
      </c>
      <c r="B198" s="3" t="s">
        <v>31</v>
      </c>
      <c r="C198" s="3" t="s">
        <v>31</v>
      </c>
      <c r="D198" s="3" t="s">
        <v>211</v>
      </c>
      <c r="E198" s="4">
        <v>6</v>
      </c>
      <c r="F198" s="4">
        <v>5</v>
      </c>
      <c r="G198" s="5">
        <f>F198/LOOKUP(D198,'Abstracts per domain'!$A$1:$J$1,'Abstracts per domain'!$A$2:$J$2)*1000</f>
        <v>2.2143489813994686</v>
      </c>
    </row>
    <row r="199" spans="1:7" x14ac:dyDescent="0.2">
      <c r="A199" s="3" t="s">
        <v>228</v>
      </c>
      <c r="B199" s="3" t="s">
        <v>31</v>
      </c>
      <c r="C199" s="3" t="s">
        <v>31</v>
      </c>
      <c r="D199" s="3" t="s">
        <v>211</v>
      </c>
      <c r="E199" s="4">
        <v>7</v>
      </c>
      <c r="F199" s="4">
        <v>5</v>
      </c>
      <c r="G199" s="5">
        <f>F199/LOOKUP(D199,'Abstracts per domain'!$A$1:$J$1,'Abstracts per domain'!$A$2:$J$2)*1000</f>
        <v>2.2143489813994686</v>
      </c>
    </row>
    <row r="200" spans="1:7" x14ac:dyDescent="0.2">
      <c r="A200" s="3" t="s">
        <v>229</v>
      </c>
      <c r="B200" s="3" t="s">
        <v>31</v>
      </c>
      <c r="C200" s="3" t="s">
        <v>31</v>
      </c>
      <c r="D200" s="3" t="s">
        <v>211</v>
      </c>
      <c r="E200" s="4">
        <v>6</v>
      </c>
      <c r="F200" s="4">
        <v>5</v>
      </c>
      <c r="G200" s="5">
        <f>F200/LOOKUP(D200,'Abstracts per domain'!$A$1:$J$1,'Abstracts per domain'!$A$2:$J$2)*1000</f>
        <v>2.2143489813994686</v>
      </c>
    </row>
    <row r="201" spans="1:7" x14ac:dyDescent="0.2">
      <c r="A201" s="3" t="s">
        <v>230</v>
      </c>
      <c r="B201" s="3" t="s">
        <v>31</v>
      </c>
      <c r="C201" s="3" t="s">
        <v>31</v>
      </c>
      <c r="D201" s="3" t="s">
        <v>211</v>
      </c>
      <c r="E201" s="4">
        <v>5</v>
      </c>
      <c r="F201" s="4">
        <v>5</v>
      </c>
      <c r="G201" s="5">
        <f>F201/LOOKUP(D201,'Abstracts per domain'!$A$1:$J$1,'Abstracts per domain'!$A$2:$J$2)*1000</f>
        <v>2.2143489813994686</v>
      </c>
    </row>
    <row r="202" spans="1:7" x14ac:dyDescent="0.2">
      <c r="G202" s="5"/>
    </row>
    <row r="203" spans="1:7" x14ac:dyDescent="0.2">
      <c r="G203" s="5"/>
    </row>
    <row r="204" spans="1:7" x14ac:dyDescent="0.2">
      <c r="G204" s="5"/>
    </row>
    <row r="205" spans="1:7" x14ac:dyDescent="0.2">
      <c r="G205" s="5"/>
    </row>
    <row r="206" spans="1:7" x14ac:dyDescent="0.2">
      <c r="G206" s="5"/>
    </row>
    <row r="207" spans="1:7" x14ac:dyDescent="0.2">
      <c r="G207" s="5"/>
    </row>
    <row r="208" spans="1:7" x14ac:dyDescent="0.2">
      <c r="G208" s="5"/>
    </row>
    <row r="209" spans="7:7" x14ac:dyDescent="0.2">
      <c r="G209" s="5"/>
    </row>
    <row r="210" spans="7:7" x14ac:dyDescent="0.2">
      <c r="G210" s="5"/>
    </row>
    <row r="211" spans="7:7" x14ac:dyDescent="0.2">
      <c r="G211" s="5"/>
    </row>
    <row r="212" spans="7:7" x14ac:dyDescent="0.2">
      <c r="G212" s="5"/>
    </row>
    <row r="213" spans="7:7" x14ac:dyDescent="0.2">
      <c r="G213" s="5"/>
    </row>
    <row r="214" spans="7:7" x14ac:dyDescent="0.2">
      <c r="G214" s="5"/>
    </row>
    <row r="215" spans="7:7" x14ac:dyDescent="0.2">
      <c r="G215" s="5"/>
    </row>
    <row r="216" spans="7:7" x14ac:dyDescent="0.2">
      <c r="G216" s="5"/>
    </row>
    <row r="217" spans="7:7" x14ac:dyDescent="0.2">
      <c r="G217" s="5"/>
    </row>
    <row r="218" spans="7:7" x14ac:dyDescent="0.2">
      <c r="G218" s="5"/>
    </row>
    <row r="219" spans="7:7" x14ac:dyDescent="0.2">
      <c r="G219" s="5"/>
    </row>
    <row r="220" spans="7:7" x14ac:dyDescent="0.2">
      <c r="G220" s="5"/>
    </row>
    <row r="221" spans="7:7" x14ac:dyDescent="0.2">
      <c r="G221" s="5"/>
    </row>
    <row r="222" spans="7:7" x14ac:dyDescent="0.2">
      <c r="G222" s="5"/>
    </row>
    <row r="223" spans="7:7" x14ac:dyDescent="0.2">
      <c r="G223" s="5"/>
    </row>
    <row r="224" spans="7:7" x14ac:dyDescent="0.2">
      <c r="G224" s="5"/>
    </row>
    <row r="225" spans="7:7" x14ac:dyDescent="0.2">
      <c r="G225" s="5"/>
    </row>
    <row r="226" spans="7:7" x14ac:dyDescent="0.2">
      <c r="G226" s="5"/>
    </row>
    <row r="227" spans="7:7" x14ac:dyDescent="0.2">
      <c r="G227" s="5"/>
    </row>
    <row r="228" spans="7:7" x14ac:dyDescent="0.2">
      <c r="G228" s="5"/>
    </row>
    <row r="229" spans="7:7" x14ac:dyDescent="0.2">
      <c r="G229" s="5"/>
    </row>
    <row r="230" spans="7:7" x14ac:dyDescent="0.2">
      <c r="G230" s="5"/>
    </row>
    <row r="231" spans="7:7" x14ac:dyDescent="0.2">
      <c r="G231" s="5"/>
    </row>
    <row r="232" spans="7:7" x14ac:dyDescent="0.2">
      <c r="G232" s="5"/>
    </row>
    <row r="233" spans="7:7" x14ac:dyDescent="0.2">
      <c r="G233" s="5"/>
    </row>
    <row r="234" spans="7:7" x14ac:dyDescent="0.2">
      <c r="G234" s="5"/>
    </row>
    <row r="235" spans="7:7" x14ac:dyDescent="0.2">
      <c r="G235" s="5"/>
    </row>
    <row r="236" spans="7:7" x14ac:dyDescent="0.2">
      <c r="G236" s="5"/>
    </row>
    <row r="237" spans="7:7" x14ac:dyDescent="0.2">
      <c r="G237" s="5"/>
    </row>
    <row r="238" spans="7:7" x14ac:dyDescent="0.2">
      <c r="G238" s="5"/>
    </row>
    <row r="239" spans="7:7" x14ac:dyDescent="0.2">
      <c r="G239" s="5"/>
    </row>
    <row r="240" spans="7:7" x14ac:dyDescent="0.2">
      <c r="G240" s="5"/>
    </row>
    <row r="241" spans="7:7" x14ac:dyDescent="0.2">
      <c r="G241" s="5"/>
    </row>
    <row r="242" spans="7:7" x14ac:dyDescent="0.2">
      <c r="G242" s="5"/>
    </row>
    <row r="243" spans="7:7" x14ac:dyDescent="0.2">
      <c r="G243" s="5"/>
    </row>
    <row r="244" spans="7:7" x14ac:dyDescent="0.2">
      <c r="G244" s="5"/>
    </row>
    <row r="245" spans="7:7" x14ac:dyDescent="0.2">
      <c r="G245" s="5"/>
    </row>
    <row r="246" spans="7:7" x14ac:dyDescent="0.2">
      <c r="G246" s="5"/>
    </row>
    <row r="247" spans="7:7" x14ac:dyDescent="0.2">
      <c r="G247" s="5"/>
    </row>
    <row r="248" spans="7:7" x14ac:dyDescent="0.2">
      <c r="G248" s="5"/>
    </row>
    <row r="249" spans="7:7" x14ac:dyDescent="0.2">
      <c r="G249" s="5"/>
    </row>
    <row r="250" spans="7:7" x14ac:dyDescent="0.2">
      <c r="G250" s="5"/>
    </row>
    <row r="251" spans="7:7" x14ac:dyDescent="0.2">
      <c r="G251" s="5"/>
    </row>
    <row r="252" spans="7:7" x14ac:dyDescent="0.2">
      <c r="G252" s="5"/>
    </row>
    <row r="253" spans="7:7" x14ac:dyDescent="0.2">
      <c r="G253" s="5"/>
    </row>
    <row r="254" spans="7:7" x14ac:dyDescent="0.2">
      <c r="G254" s="5"/>
    </row>
    <row r="255" spans="7:7" x14ac:dyDescent="0.2">
      <c r="G255" s="5"/>
    </row>
    <row r="256" spans="7:7" x14ac:dyDescent="0.2">
      <c r="G256" s="5"/>
    </row>
    <row r="257" spans="7:7" x14ac:dyDescent="0.2">
      <c r="G257" s="5"/>
    </row>
    <row r="258" spans="7:7" x14ac:dyDescent="0.2">
      <c r="G258" s="5"/>
    </row>
    <row r="259" spans="7:7" x14ac:dyDescent="0.2">
      <c r="G259" s="5"/>
    </row>
    <row r="260" spans="7:7" x14ac:dyDescent="0.2">
      <c r="G260" s="5"/>
    </row>
    <row r="261" spans="7:7" x14ac:dyDescent="0.2">
      <c r="G261" s="5"/>
    </row>
    <row r="262" spans="7:7" x14ac:dyDescent="0.2">
      <c r="G262" s="5"/>
    </row>
    <row r="263" spans="7:7" x14ac:dyDescent="0.2">
      <c r="G263" s="5"/>
    </row>
    <row r="264" spans="7:7" x14ac:dyDescent="0.2">
      <c r="G264" s="5"/>
    </row>
    <row r="265" spans="7:7" x14ac:dyDescent="0.2">
      <c r="G265" s="5"/>
    </row>
    <row r="266" spans="7:7" x14ac:dyDescent="0.2">
      <c r="G266" s="5"/>
    </row>
    <row r="267" spans="7:7" x14ac:dyDescent="0.2">
      <c r="G267" s="5"/>
    </row>
    <row r="268" spans="7:7" x14ac:dyDescent="0.2">
      <c r="G268" s="5"/>
    </row>
    <row r="269" spans="7:7" x14ac:dyDescent="0.2">
      <c r="G269" s="5"/>
    </row>
    <row r="270" spans="7:7" x14ac:dyDescent="0.2">
      <c r="G270" s="5"/>
    </row>
    <row r="271" spans="7:7" x14ac:dyDescent="0.2">
      <c r="G271" s="5"/>
    </row>
    <row r="272" spans="7:7" x14ac:dyDescent="0.2">
      <c r="G272" s="5"/>
    </row>
    <row r="273" spans="7:7" x14ac:dyDescent="0.2">
      <c r="G273" s="5"/>
    </row>
    <row r="274" spans="7:7" x14ac:dyDescent="0.2">
      <c r="G274" s="5"/>
    </row>
    <row r="275" spans="7:7" x14ac:dyDescent="0.2">
      <c r="G275" s="5"/>
    </row>
    <row r="276" spans="7:7" x14ac:dyDescent="0.2">
      <c r="G276" s="5"/>
    </row>
    <row r="277" spans="7:7" x14ac:dyDescent="0.2">
      <c r="G277" s="5"/>
    </row>
    <row r="278" spans="7:7" x14ac:dyDescent="0.2">
      <c r="G278" s="5"/>
    </row>
    <row r="279" spans="7:7" x14ac:dyDescent="0.2">
      <c r="G279" s="5"/>
    </row>
    <row r="280" spans="7:7" x14ac:dyDescent="0.2">
      <c r="G280" s="5"/>
    </row>
    <row r="281" spans="7:7" x14ac:dyDescent="0.2">
      <c r="G281" s="5"/>
    </row>
    <row r="282" spans="7:7" x14ac:dyDescent="0.2">
      <c r="G282" s="5"/>
    </row>
    <row r="283" spans="7:7" x14ac:dyDescent="0.2">
      <c r="G283" s="5"/>
    </row>
    <row r="284" spans="7:7" x14ac:dyDescent="0.2">
      <c r="G284" s="5"/>
    </row>
    <row r="285" spans="7:7" x14ac:dyDescent="0.2">
      <c r="G285" s="5"/>
    </row>
    <row r="286" spans="7:7" x14ac:dyDescent="0.2">
      <c r="G286" s="5"/>
    </row>
    <row r="287" spans="7:7" x14ac:dyDescent="0.2">
      <c r="G287" s="5"/>
    </row>
    <row r="288" spans="7:7" x14ac:dyDescent="0.2">
      <c r="G288" s="5"/>
    </row>
    <row r="289" spans="7:7" x14ac:dyDescent="0.2">
      <c r="G289" s="5"/>
    </row>
    <row r="290" spans="7:7" x14ac:dyDescent="0.2">
      <c r="G290" s="5"/>
    </row>
    <row r="291" spans="7:7" x14ac:dyDescent="0.2">
      <c r="G291" s="5"/>
    </row>
    <row r="292" spans="7:7" x14ac:dyDescent="0.2">
      <c r="G292" s="5"/>
    </row>
    <row r="293" spans="7:7" x14ac:dyDescent="0.2">
      <c r="G293" s="5"/>
    </row>
    <row r="294" spans="7:7" x14ac:dyDescent="0.2">
      <c r="G294" s="5"/>
    </row>
    <row r="295" spans="7:7" x14ac:dyDescent="0.2">
      <c r="G295" s="5"/>
    </row>
    <row r="296" spans="7:7" x14ac:dyDescent="0.2">
      <c r="G296" s="5"/>
    </row>
    <row r="297" spans="7:7" x14ac:dyDescent="0.2">
      <c r="G297" s="5"/>
    </row>
    <row r="298" spans="7:7" x14ac:dyDescent="0.2">
      <c r="G298" s="5"/>
    </row>
    <row r="299" spans="7:7" x14ac:dyDescent="0.2">
      <c r="G299" s="5"/>
    </row>
    <row r="300" spans="7:7" x14ac:dyDescent="0.2">
      <c r="G300" s="5"/>
    </row>
    <row r="301" spans="7:7" x14ac:dyDescent="0.2">
      <c r="G301" s="5"/>
    </row>
    <row r="302" spans="7:7" x14ac:dyDescent="0.2">
      <c r="G302" s="5"/>
    </row>
    <row r="303" spans="7:7" x14ac:dyDescent="0.2">
      <c r="G303" s="5"/>
    </row>
    <row r="304" spans="7:7" x14ac:dyDescent="0.2">
      <c r="G304" s="5"/>
    </row>
    <row r="305" spans="7:7" x14ac:dyDescent="0.2">
      <c r="G305" s="5"/>
    </row>
    <row r="306" spans="7:7" x14ac:dyDescent="0.2">
      <c r="G306" s="5"/>
    </row>
    <row r="307" spans="7:7" x14ac:dyDescent="0.2">
      <c r="G307" s="5"/>
    </row>
    <row r="308" spans="7:7" x14ac:dyDescent="0.2">
      <c r="G308" s="5"/>
    </row>
    <row r="309" spans="7:7" x14ac:dyDescent="0.2">
      <c r="G309" s="5"/>
    </row>
    <row r="310" spans="7:7" x14ac:dyDescent="0.2">
      <c r="G310" s="5"/>
    </row>
    <row r="311" spans="7:7" x14ac:dyDescent="0.2">
      <c r="G311" s="5"/>
    </row>
    <row r="312" spans="7:7" x14ac:dyDescent="0.2">
      <c r="G312" s="5"/>
    </row>
    <row r="313" spans="7:7" x14ac:dyDescent="0.2">
      <c r="G313" s="5"/>
    </row>
    <row r="314" spans="7:7" x14ac:dyDescent="0.2">
      <c r="G314" s="5"/>
    </row>
    <row r="315" spans="7:7" x14ac:dyDescent="0.2">
      <c r="G315" s="5"/>
    </row>
    <row r="316" spans="7:7" x14ac:dyDescent="0.2">
      <c r="G316" s="5"/>
    </row>
    <row r="317" spans="7:7" x14ac:dyDescent="0.2">
      <c r="G317" s="5"/>
    </row>
    <row r="318" spans="7:7" x14ac:dyDescent="0.2">
      <c r="G318" s="5"/>
    </row>
    <row r="319" spans="7:7" x14ac:dyDescent="0.2">
      <c r="G319" s="5"/>
    </row>
    <row r="320" spans="7:7" x14ac:dyDescent="0.2">
      <c r="G320" s="5"/>
    </row>
    <row r="321" spans="7:7" x14ac:dyDescent="0.2">
      <c r="G321" s="5"/>
    </row>
    <row r="322" spans="7:7" x14ac:dyDescent="0.2">
      <c r="G322" s="5"/>
    </row>
    <row r="323" spans="7:7" x14ac:dyDescent="0.2">
      <c r="G323" s="5"/>
    </row>
    <row r="324" spans="7:7" x14ac:dyDescent="0.2">
      <c r="G324" s="5"/>
    </row>
    <row r="325" spans="7:7" x14ac:dyDescent="0.2">
      <c r="G325" s="5"/>
    </row>
    <row r="326" spans="7:7" x14ac:dyDescent="0.2">
      <c r="G326" s="5"/>
    </row>
    <row r="327" spans="7:7" x14ac:dyDescent="0.2">
      <c r="G327" s="5"/>
    </row>
    <row r="328" spans="7:7" x14ac:dyDescent="0.2">
      <c r="G328" s="5"/>
    </row>
    <row r="329" spans="7:7" x14ac:dyDescent="0.2">
      <c r="G329" s="5"/>
    </row>
    <row r="330" spans="7:7" x14ac:dyDescent="0.2">
      <c r="G330" s="5"/>
    </row>
    <row r="331" spans="7:7" x14ac:dyDescent="0.2">
      <c r="G331" s="5"/>
    </row>
    <row r="332" spans="7:7" x14ac:dyDescent="0.2">
      <c r="G332" s="5"/>
    </row>
    <row r="333" spans="7:7" x14ac:dyDescent="0.2">
      <c r="G333" s="5"/>
    </row>
    <row r="334" spans="7:7" x14ac:dyDescent="0.2">
      <c r="G334" s="5"/>
    </row>
    <row r="335" spans="7:7" x14ac:dyDescent="0.2">
      <c r="G335" s="5"/>
    </row>
    <row r="336" spans="7:7" x14ac:dyDescent="0.2">
      <c r="G336" s="5"/>
    </row>
    <row r="337" spans="7:7" x14ac:dyDescent="0.2">
      <c r="G337" s="5"/>
    </row>
    <row r="338" spans="7:7" x14ac:dyDescent="0.2">
      <c r="G338" s="5"/>
    </row>
    <row r="339" spans="7:7" x14ac:dyDescent="0.2">
      <c r="G339" s="5"/>
    </row>
    <row r="340" spans="7:7" x14ac:dyDescent="0.2">
      <c r="G340" s="5"/>
    </row>
    <row r="341" spans="7:7" x14ac:dyDescent="0.2">
      <c r="G341" s="5"/>
    </row>
    <row r="342" spans="7:7" x14ac:dyDescent="0.2">
      <c r="G342" s="5"/>
    </row>
    <row r="343" spans="7:7" x14ac:dyDescent="0.2">
      <c r="G343" s="5"/>
    </row>
    <row r="344" spans="7:7" x14ac:dyDescent="0.2">
      <c r="G344" s="5"/>
    </row>
    <row r="345" spans="7:7" x14ac:dyDescent="0.2">
      <c r="G345" s="5"/>
    </row>
    <row r="346" spans="7:7" x14ac:dyDescent="0.2">
      <c r="G346" s="5"/>
    </row>
    <row r="347" spans="7:7" x14ac:dyDescent="0.2">
      <c r="G347" s="5"/>
    </row>
    <row r="348" spans="7:7" x14ac:dyDescent="0.2">
      <c r="G348" s="5"/>
    </row>
    <row r="349" spans="7:7" x14ac:dyDescent="0.2">
      <c r="G349" s="5"/>
    </row>
    <row r="350" spans="7:7" x14ac:dyDescent="0.2">
      <c r="G350" s="5"/>
    </row>
    <row r="351" spans="7:7" x14ac:dyDescent="0.2">
      <c r="G351" s="5"/>
    </row>
    <row r="352" spans="7:7" x14ac:dyDescent="0.2">
      <c r="G352" s="5"/>
    </row>
    <row r="353" spans="7:7" x14ac:dyDescent="0.2">
      <c r="G353" s="5"/>
    </row>
    <row r="354" spans="7:7" x14ac:dyDescent="0.2">
      <c r="G354" s="5"/>
    </row>
    <row r="355" spans="7:7" x14ac:dyDescent="0.2">
      <c r="G355" s="5"/>
    </row>
    <row r="356" spans="7:7" x14ac:dyDescent="0.2">
      <c r="G356" s="5"/>
    </row>
    <row r="357" spans="7:7" x14ac:dyDescent="0.2">
      <c r="G357" s="5"/>
    </row>
    <row r="358" spans="7:7" x14ac:dyDescent="0.2">
      <c r="G358" s="5"/>
    </row>
    <row r="359" spans="7:7" x14ac:dyDescent="0.2">
      <c r="G359" s="5"/>
    </row>
    <row r="360" spans="7:7" x14ac:dyDescent="0.2">
      <c r="G360" s="5"/>
    </row>
    <row r="361" spans="7:7" x14ac:dyDescent="0.2">
      <c r="G361" s="5"/>
    </row>
    <row r="362" spans="7:7" x14ac:dyDescent="0.2">
      <c r="G362" s="5"/>
    </row>
    <row r="363" spans="7:7" x14ac:dyDescent="0.2">
      <c r="G363" s="5"/>
    </row>
    <row r="364" spans="7:7" x14ac:dyDescent="0.2">
      <c r="G364" s="5"/>
    </row>
    <row r="365" spans="7:7" x14ac:dyDescent="0.2">
      <c r="G365" s="5"/>
    </row>
    <row r="366" spans="7:7" x14ac:dyDescent="0.2">
      <c r="G366" s="5"/>
    </row>
    <row r="367" spans="7:7" x14ac:dyDescent="0.2">
      <c r="G367" s="5"/>
    </row>
    <row r="368" spans="7:7" x14ac:dyDescent="0.2">
      <c r="G368" s="5"/>
    </row>
    <row r="369" spans="7:7" x14ac:dyDescent="0.2">
      <c r="G369" s="5"/>
    </row>
    <row r="370" spans="7:7" x14ac:dyDescent="0.2">
      <c r="G370" s="5"/>
    </row>
    <row r="371" spans="7:7" x14ac:dyDescent="0.2">
      <c r="G371" s="5"/>
    </row>
    <row r="372" spans="7:7" x14ac:dyDescent="0.2">
      <c r="G372" s="5"/>
    </row>
    <row r="373" spans="7:7" x14ac:dyDescent="0.2">
      <c r="G373" s="5"/>
    </row>
    <row r="374" spans="7:7" x14ac:dyDescent="0.2">
      <c r="G374" s="5"/>
    </row>
    <row r="375" spans="7:7" x14ac:dyDescent="0.2">
      <c r="G375" s="5"/>
    </row>
    <row r="376" spans="7:7" x14ac:dyDescent="0.2">
      <c r="G376" s="5"/>
    </row>
    <row r="377" spans="7:7" x14ac:dyDescent="0.2">
      <c r="G377" s="5"/>
    </row>
    <row r="378" spans="7:7" x14ac:dyDescent="0.2">
      <c r="G378" s="5"/>
    </row>
    <row r="379" spans="7:7" x14ac:dyDescent="0.2">
      <c r="G379" s="5"/>
    </row>
    <row r="380" spans="7:7" x14ac:dyDescent="0.2">
      <c r="G380" s="5"/>
    </row>
    <row r="381" spans="7:7" x14ac:dyDescent="0.2">
      <c r="G381" s="5"/>
    </row>
    <row r="382" spans="7:7" x14ac:dyDescent="0.2">
      <c r="G382" s="5"/>
    </row>
    <row r="383" spans="7:7" x14ac:dyDescent="0.2">
      <c r="G383" s="5"/>
    </row>
    <row r="384" spans="7:7" x14ac:dyDescent="0.2">
      <c r="G384" s="5"/>
    </row>
    <row r="385" spans="7:7" x14ac:dyDescent="0.2">
      <c r="G385" s="5"/>
    </row>
    <row r="386" spans="7:7" x14ac:dyDescent="0.2">
      <c r="G386" s="5"/>
    </row>
    <row r="387" spans="7:7" x14ac:dyDescent="0.2">
      <c r="G387" s="5"/>
    </row>
    <row r="388" spans="7:7" x14ac:dyDescent="0.2">
      <c r="G388" s="5"/>
    </row>
    <row r="389" spans="7:7" x14ac:dyDescent="0.2">
      <c r="G389" s="5"/>
    </row>
    <row r="390" spans="7:7" x14ac:dyDescent="0.2">
      <c r="G390" s="5"/>
    </row>
    <row r="391" spans="7:7" x14ac:dyDescent="0.2">
      <c r="G391" s="5"/>
    </row>
    <row r="392" spans="7:7" x14ac:dyDescent="0.2">
      <c r="G392" s="5"/>
    </row>
    <row r="393" spans="7:7" x14ac:dyDescent="0.2">
      <c r="G393" s="5"/>
    </row>
    <row r="394" spans="7:7" x14ac:dyDescent="0.2">
      <c r="G394" s="5"/>
    </row>
    <row r="395" spans="7:7" x14ac:dyDescent="0.2">
      <c r="G395" s="5"/>
    </row>
    <row r="396" spans="7:7" x14ac:dyDescent="0.2">
      <c r="G396" s="5"/>
    </row>
    <row r="397" spans="7:7" x14ac:dyDescent="0.2">
      <c r="G397" s="5"/>
    </row>
    <row r="398" spans="7:7" x14ac:dyDescent="0.2">
      <c r="G398" s="5"/>
    </row>
    <row r="399" spans="7:7" x14ac:dyDescent="0.2">
      <c r="G399" s="5"/>
    </row>
    <row r="400" spans="7:7" x14ac:dyDescent="0.2">
      <c r="G400" s="5"/>
    </row>
    <row r="401" spans="7:7" x14ac:dyDescent="0.2">
      <c r="G401" s="5"/>
    </row>
    <row r="402" spans="7:7" x14ac:dyDescent="0.2">
      <c r="G402" s="5"/>
    </row>
    <row r="403" spans="7:7" x14ac:dyDescent="0.2">
      <c r="G403" s="5"/>
    </row>
    <row r="404" spans="7:7" x14ac:dyDescent="0.2">
      <c r="G404" s="5"/>
    </row>
    <row r="405" spans="7:7" x14ac:dyDescent="0.2">
      <c r="G405" s="5"/>
    </row>
    <row r="406" spans="7:7" x14ac:dyDescent="0.2">
      <c r="G406" s="5"/>
    </row>
    <row r="407" spans="7:7" x14ac:dyDescent="0.2">
      <c r="G407" s="5"/>
    </row>
    <row r="408" spans="7:7" x14ac:dyDescent="0.2">
      <c r="G408" s="5"/>
    </row>
    <row r="409" spans="7:7" x14ac:dyDescent="0.2">
      <c r="G409" s="5"/>
    </row>
    <row r="410" spans="7:7" x14ac:dyDescent="0.2">
      <c r="G410" s="5"/>
    </row>
    <row r="411" spans="7:7" x14ac:dyDescent="0.2">
      <c r="G411" s="5"/>
    </row>
    <row r="412" spans="7:7" x14ac:dyDescent="0.2">
      <c r="G412" s="5"/>
    </row>
    <row r="413" spans="7:7" x14ac:dyDescent="0.2">
      <c r="G413" s="5"/>
    </row>
    <row r="414" spans="7:7" x14ac:dyDescent="0.2">
      <c r="G414" s="5"/>
    </row>
    <row r="415" spans="7:7" x14ac:dyDescent="0.2">
      <c r="G415" s="5"/>
    </row>
    <row r="416" spans="7:7" x14ac:dyDescent="0.2">
      <c r="G416" s="5"/>
    </row>
    <row r="417" spans="7:7" x14ac:dyDescent="0.2">
      <c r="G417" s="5"/>
    </row>
    <row r="418" spans="7:7" x14ac:dyDescent="0.2">
      <c r="G418" s="5"/>
    </row>
    <row r="419" spans="7:7" x14ac:dyDescent="0.2">
      <c r="G419" s="5"/>
    </row>
    <row r="420" spans="7:7" x14ac:dyDescent="0.2">
      <c r="G420" s="5"/>
    </row>
    <row r="421" spans="7:7" x14ac:dyDescent="0.2">
      <c r="G421" s="5"/>
    </row>
    <row r="422" spans="7:7" x14ac:dyDescent="0.2">
      <c r="G422" s="5"/>
    </row>
    <row r="423" spans="7:7" x14ac:dyDescent="0.2">
      <c r="G423" s="5"/>
    </row>
    <row r="424" spans="7:7" x14ac:dyDescent="0.2">
      <c r="G424" s="5"/>
    </row>
    <row r="425" spans="7:7" x14ac:dyDescent="0.2">
      <c r="G425" s="5"/>
    </row>
    <row r="426" spans="7:7" x14ac:dyDescent="0.2">
      <c r="G426" s="5"/>
    </row>
    <row r="427" spans="7:7" x14ac:dyDescent="0.2">
      <c r="G427" s="5"/>
    </row>
    <row r="428" spans="7:7" x14ac:dyDescent="0.2">
      <c r="G428" s="5"/>
    </row>
    <row r="429" spans="7:7" x14ac:dyDescent="0.2">
      <c r="G429" s="5"/>
    </row>
    <row r="430" spans="7:7" x14ac:dyDescent="0.2">
      <c r="G430" s="5"/>
    </row>
    <row r="431" spans="7:7" x14ac:dyDescent="0.2">
      <c r="G431" s="5"/>
    </row>
    <row r="432" spans="7:7" x14ac:dyDescent="0.2">
      <c r="G432" s="5"/>
    </row>
    <row r="433" spans="7:7" x14ac:dyDescent="0.2">
      <c r="G433" s="5"/>
    </row>
    <row r="434" spans="7:7" x14ac:dyDescent="0.2">
      <c r="G434" s="5"/>
    </row>
    <row r="435" spans="7:7" x14ac:dyDescent="0.2">
      <c r="G435" s="5"/>
    </row>
    <row r="436" spans="7:7" x14ac:dyDescent="0.2">
      <c r="G436" s="5"/>
    </row>
    <row r="437" spans="7:7" x14ac:dyDescent="0.2">
      <c r="G437" s="5"/>
    </row>
    <row r="438" spans="7:7" x14ac:dyDescent="0.2">
      <c r="G438" s="5"/>
    </row>
    <row r="439" spans="7:7" x14ac:dyDescent="0.2">
      <c r="G439" s="5"/>
    </row>
    <row r="440" spans="7:7" x14ac:dyDescent="0.2">
      <c r="G440" s="5"/>
    </row>
    <row r="441" spans="7:7" x14ac:dyDescent="0.2">
      <c r="G441" s="5"/>
    </row>
    <row r="442" spans="7:7" x14ac:dyDescent="0.2">
      <c r="G442" s="5"/>
    </row>
    <row r="443" spans="7:7" x14ac:dyDescent="0.2">
      <c r="G443" s="5"/>
    </row>
    <row r="444" spans="7:7" x14ac:dyDescent="0.2">
      <c r="G444" s="5"/>
    </row>
    <row r="445" spans="7:7" x14ac:dyDescent="0.2">
      <c r="G445" s="5"/>
    </row>
    <row r="446" spans="7:7" x14ac:dyDescent="0.2">
      <c r="G446" s="5"/>
    </row>
    <row r="447" spans="7:7" x14ac:dyDescent="0.2">
      <c r="G447" s="5"/>
    </row>
    <row r="448" spans="7:7" x14ac:dyDescent="0.2">
      <c r="G448" s="5"/>
    </row>
    <row r="449" spans="7:7" x14ac:dyDescent="0.2">
      <c r="G449" s="5"/>
    </row>
    <row r="450" spans="7:7" x14ac:dyDescent="0.2">
      <c r="G450" s="5"/>
    </row>
    <row r="451" spans="7:7" x14ac:dyDescent="0.2">
      <c r="G451" s="5"/>
    </row>
    <row r="452" spans="7:7" x14ac:dyDescent="0.2">
      <c r="G452" s="5"/>
    </row>
    <row r="453" spans="7:7" x14ac:dyDescent="0.2">
      <c r="G453" s="5"/>
    </row>
    <row r="454" spans="7:7" x14ac:dyDescent="0.2">
      <c r="G454" s="5"/>
    </row>
    <row r="455" spans="7:7" x14ac:dyDescent="0.2">
      <c r="G455" s="5"/>
    </row>
    <row r="456" spans="7:7" x14ac:dyDescent="0.2">
      <c r="G456" s="5"/>
    </row>
    <row r="457" spans="7:7" x14ac:dyDescent="0.2">
      <c r="G457" s="5"/>
    </row>
    <row r="458" spans="7:7" x14ac:dyDescent="0.2">
      <c r="G458" s="5"/>
    </row>
    <row r="459" spans="7:7" x14ac:dyDescent="0.2">
      <c r="G459" s="5"/>
    </row>
    <row r="460" spans="7:7" x14ac:dyDescent="0.2">
      <c r="G460" s="5"/>
    </row>
    <row r="461" spans="7:7" x14ac:dyDescent="0.2">
      <c r="G461" s="5"/>
    </row>
    <row r="462" spans="7:7" x14ac:dyDescent="0.2">
      <c r="G462" s="5"/>
    </row>
    <row r="463" spans="7:7" x14ac:dyDescent="0.2">
      <c r="G463" s="5"/>
    </row>
    <row r="464" spans="7:7" x14ac:dyDescent="0.2">
      <c r="G464" s="5"/>
    </row>
    <row r="465" spans="7:7" x14ac:dyDescent="0.2">
      <c r="G465" s="5"/>
    </row>
    <row r="466" spans="7:7" x14ac:dyDescent="0.2">
      <c r="G466" s="5"/>
    </row>
    <row r="467" spans="7:7" x14ac:dyDescent="0.2">
      <c r="G467" s="5"/>
    </row>
    <row r="468" spans="7:7" x14ac:dyDescent="0.2">
      <c r="G468" s="5"/>
    </row>
    <row r="469" spans="7:7" x14ac:dyDescent="0.2">
      <c r="G469" s="5"/>
    </row>
    <row r="470" spans="7:7" x14ac:dyDescent="0.2">
      <c r="G470" s="5"/>
    </row>
    <row r="471" spans="7:7" x14ac:dyDescent="0.2">
      <c r="G471" s="5"/>
    </row>
    <row r="472" spans="7:7" x14ac:dyDescent="0.2">
      <c r="G472" s="5"/>
    </row>
    <row r="473" spans="7:7" x14ac:dyDescent="0.2">
      <c r="G473" s="5"/>
    </row>
    <row r="474" spans="7:7" x14ac:dyDescent="0.2">
      <c r="G474" s="5"/>
    </row>
    <row r="475" spans="7:7" x14ac:dyDescent="0.2">
      <c r="G475" s="5"/>
    </row>
    <row r="476" spans="7:7" x14ac:dyDescent="0.2">
      <c r="G476" s="5"/>
    </row>
    <row r="477" spans="7:7" x14ac:dyDescent="0.2">
      <c r="G477" s="5"/>
    </row>
    <row r="478" spans="7:7" x14ac:dyDescent="0.2">
      <c r="G478" s="5"/>
    </row>
    <row r="479" spans="7:7" x14ac:dyDescent="0.2">
      <c r="G479" s="5"/>
    </row>
    <row r="480" spans="7:7" x14ac:dyDescent="0.2">
      <c r="G480" s="5"/>
    </row>
    <row r="481" spans="7:7" x14ac:dyDescent="0.2">
      <c r="G481" s="5"/>
    </row>
    <row r="482" spans="7:7" x14ac:dyDescent="0.2">
      <c r="G482" s="5"/>
    </row>
    <row r="483" spans="7:7" x14ac:dyDescent="0.2">
      <c r="G483" s="5"/>
    </row>
    <row r="484" spans="7:7" x14ac:dyDescent="0.2">
      <c r="G484" s="5"/>
    </row>
    <row r="485" spans="7:7" x14ac:dyDescent="0.2">
      <c r="G485" s="5"/>
    </row>
    <row r="486" spans="7:7" x14ac:dyDescent="0.2">
      <c r="G486" s="5"/>
    </row>
    <row r="487" spans="7:7" x14ac:dyDescent="0.2">
      <c r="G487" s="5"/>
    </row>
    <row r="488" spans="7:7" x14ac:dyDescent="0.2">
      <c r="G488" s="5"/>
    </row>
    <row r="489" spans="7:7" x14ac:dyDescent="0.2">
      <c r="G489" s="5"/>
    </row>
    <row r="490" spans="7:7" x14ac:dyDescent="0.2">
      <c r="G490" s="5"/>
    </row>
    <row r="491" spans="7:7" x14ac:dyDescent="0.2">
      <c r="G491" s="5"/>
    </row>
    <row r="492" spans="7:7" x14ac:dyDescent="0.2">
      <c r="G492" s="5"/>
    </row>
    <row r="493" spans="7:7" x14ac:dyDescent="0.2">
      <c r="G493" s="5"/>
    </row>
    <row r="494" spans="7:7" x14ac:dyDescent="0.2">
      <c r="G494" s="5"/>
    </row>
    <row r="495" spans="7:7" x14ac:dyDescent="0.2">
      <c r="G495" s="5"/>
    </row>
    <row r="496" spans="7:7" x14ac:dyDescent="0.2">
      <c r="G496" s="5"/>
    </row>
    <row r="497" spans="7:7" x14ac:dyDescent="0.2">
      <c r="G497" s="5"/>
    </row>
    <row r="498" spans="7:7" x14ac:dyDescent="0.2">
      <c r="G498" s="5"/>
    </row>
    <row r="499" spans="7:7" x14ac:dyDescent="0.2">
      <c r="G499" s="5"/>
    </row>
    <row r="500" spans="7:7" x14ac:dyDescent="0.2">
      <c r="G500" s="5"/>
    </row>
    <row r="501" spans="7:7" x14ac:dyDescent="0.2">
      <c r="G501" s="5"/>
    </row>
    <row r="502" spans="7:7" x14ac:dyDescent="0.2">
      <c r="G502" s="5"/>
    </row>
    <row r="503" spans="7:7" x14ac:dyDescent="0.2">
      <c r="G503" s="5"/>
    </row>
    <row r="504" spans="7:7" x14ac:dyDescent="0.2">
      <c r="G504" s="5"/>
    </row>
    <row r="505" spans="7:7" x14ac:dyDescent="0.2">
      <c r="G505" s="5"/>
    </row>
    <row r="506" spans="7:7" x14ac:dyDescent="0.2">
      <c r="G506" s="5"/>
    </row>
    <row r="507" spans="7:7" x14ac:dyDescent="0.2">
      <c r="G507" s="5"/>
    </row>
    <row r="508" spans="7:7" x14ac:dyDescent="0.2">
      <c r="G508" s="5"/>
    </row>
    <row r="509" spans="7:7" x14ac:dyDescent="0.2">
      <c r="G509" s="5"/>
    </row>
    <row r="510" spans="7:7" x14ac:dyDescent="0.2">
      <c r="G510" s="5"/>
    </row>
    <row r="511" spans="7:7" x14ac:dyDescent="0.2">
      <c r="G511" s="5"/>
    </row>
    <row r="512" spans="7:7" x14ac:dyDescent="0.2">
      <c r="G512" s="5"/>
    </row>
    <row r="513" spans="7:7" x14ac:dyDescent="0.2">
      <c r="G513" s="5"/>
    </row>
    <row r="514" spans="7:7" x14ac:dyDescent="0.2">
      <c r="G514" s="5"/>
    </row>
    <row r="515" spans="7:7" x14ac:dyDescent="0.2">
      <c r="G515" s="5"/>
    </row>
    <row r="516" spans="7:7" x14ac:dyDescent="0.2">
      <c r="G516" s="5"/>
    </row>
    <row r="517" spans="7:7" x14ac:dyDescent="0.2">
      <c r="G517" s="5"/>
    </row>
    <row r="518" spans="7:7" x14ac:dyDescent="0.2">
      <c r="G518" s="5"/>
    </row>
    <row r="519" spans="7:7" x14ac:dyDescent="0.2">
      <c r="G519" s="5"/>
    </row>
    <row r="520" spans="7:7" x14ac:dyDescent="0.2">
      <c r="G520" s="5"/>
    </row>
    <row r="521" spans="7:7" x14ac:dyDescent="0.2">
      <c r="G521" s="5"/>
    </row>
    <row r="522" spans="7:7" x14ac:dyDescent="0.2">
      <c r="G522" s="5"/>
    </row>
    <row r="523" spans="7:7" x14ac:dyDescent="0.2">
      <c r="G523" s="5"/>
    </row>
    <row r="524" spans="7:7" x14ac:dyDescent="0.2">
      <c r="G524" s="5"/>
    </row>
    <row r="525" spans="7:7" x14ac:dyDescent="0.2">
      <c r="G525" s="5"/>
    </row>
    <row r="526" spans="7:7" x14ac:dyDescent="0.2">
      <c r="G526" s="5"/>
    </row>
    <row r="527" spans="7:7" x14ac:dyDescent="0.2">
      <c r="G527" s="5"/>
    </row>
    <row r="528" spans="7:7" x14ac:dyDescent="0.2">
      <c r="G528" s="5"/>
    </row>
    <row r="529" spans="7:7" x14ac:dyDescent="0.2">
      <c r="G529" s="5"/>
    </row>
    <row r="530" spans="7:7" x14ac:dyDescent="0.2">
      <c r="G530" s="5"/>
    </row>
    <row r="531" spans="7:7" x14ac:dyDescent="0.2">
      <c r="G531" s="5"/>
    </row>
    <row r="532" spans="7:7" x14ac:dyDescent="0.2">
      <c r="G532" s="5"/>
    </row>
    <row r="533" spans="7:7" x14ac:dyDescent="0.2">
      <c r="G533" s="5"/>
    </row>
    <row r="534" spans="7:7" x14ac:dyDescent="0.2">
      <c r="G534" s="5"/>
    </row>
    <row r="535" spans="7:7" x14ac:dyDescent="0.2">
      <c r="G535" s="5"/>
    </row>
    <row r="536" spans="7:7" x14ac:dyDescent="0.2">
      <c r="G536" s="5"/>
    </row>
    <row r="537" spans="7:7" x14ac:dyDescent="0.2">
      <c r="G537" s="5"/>
    </row>
    <row r="538" spans="7:7" x14ac:dyDescent="0.2">
      <c r="G538" s="5"/>
    </row>
    <row r="539" spans="7:7" x14ac:dyDescent="0.2">
      <c r="G539" s="5"/>
    </row>
    <row r="540" spans="7:7" x14ac:dyDescent="0.2">
      <c r="G540" s="5"/>
    </row>
    <row r="541" spans="7:7" x14ac:dyDescent="0.2">
      <c r="G541" s="5"/>
    </row>
    <row r="542" spans="7:7" x14ac:dyDescent="0.2">
      <c r="G542" s="5"/>
    </row>
    <row r="543" spans="7:7" x14ac:dyDescent="0.2">
      <c r="G543" s="5"/>
    </row>
    <row r="544" spans="7:7" x14ac:dyDescent="0.2">
      <c r="G544" s="5"/>
    </row>
    <row r="545" spans="7:7" x14ac:dyDescent="0.2">
      <c r="G545" s="5"/>
    </row>
    <row r="546" spans="7:7" x14ac:dyDescent="0.2">
      <c r="G546" s="5"/>
    </row>
    <row r="547" spans="7:7" x14ac:dyDescent="0.2">
      <c r="G547" s="5"/>
    </row>
    <row r="548" spans="7:7" x14ac:dyDescent="0.2">
      <c r="G548" s="5"/>
    </row>
    <row r="549" spans="7:7" x14ac:dyDescent="0.2">
      <c r="G549" s="5"/>
    </row>
    <row r="550" spans="7:7" x14ac:dyDescent="0.2">
      <c r="G550" s="5"/>
    </row>
    <row r="551" spans="7:7" x14ac:dyDescent="0.2">
      <c r="G551" s="5"/>
    </row>
    <row r="552" spans="7:7" x14ac:dyDescent="0.2">
      <c r="G552" s="5"/>
    </row>
    <row r="553" spans="7:7" x14ac:dyDescent="0.2">
      <c r="G553" s="5"/>
    </row>
    <row r="554" spans="7:7" x14ac:dyDescent="0.2">
      <c r="G554" s="5"/>
    </row>
    <row r="555" spans="7:7" x14ac:dyDescent="0.2">
      <c r="G555" s="5"/>
    </row>
    <row r="556" spans="7:7" x14ac:dyDescent="0.2">
      <c r="G556" s="5"/>
    </row>
    <row r="557" spans="7:7" x14ac:dyDescent="0.2">
      <c r="G557" s="5"/>
    </row>
    <row r="558" spans="7:7" x14ac:dyDescent="0.2">
      <c r="G558" s="5"/>
    </row>
    <row r="559" spans="7:7" x14ac:dyDescent="0.2">
      <c r="G559" s="5"/>
    </row>
    <row r="560" spans="7:7" x14ac:dyDescent="0.2">
      <c r="G560" s="5"/>
    </row>
    <row r="561" spans="7:7" x14ac:dyDescent="0.2">
      <c r="G561" s="5"/>
    </row>
    <row r="562" spans="7:7" x14ac:dyDescent="0.2">
      <c r="G562" s="5"/>
    </row>
    <row r="563" spans="7:7" x14ac:dyDescent="0.2">
      <c r="G563" s="5"/>
    </row>
    <row r="564" spans="7:7" x14ac:dyDescent="0.2">
      <c r="G564" s="5"/>
    </row>
    <row r="565" spans="7:7" x14ac:dyDescent="0.2">
      <c r="G565" s="5"/>
    </row>
    <row r="566" spans="7:7" x14ac:dyDescent="0.2">
      <c r="G566" s="5"/>
    </row>
    <row r="567" spans="7:7" x14ac:dyDescent="0.2">
      <c r="G567" s="5"/>
    </row>
    <row r="568" spans="7:7" x14ac:dyDescent="0.2">
      <c r="G568" s="5"/>
    </row>
    <row r="569" spans="7:7" x14ac:dyDescent="0.2">
      <c r="G569" s="5"/>
    </row>
    <row r="570" spans="7:7" x14ac:dyDescent="0.2">
      <c r="G570" s="5"/>
    </row>
    <row r="571" spans="7:7" x14ac:dyDescent="0.2">
      <c r="G571" s="5"/>
    </row>
    <row r="572" spans="7:7" x14ac:dyDescent="0.2">
      <c r="G572" s="5"/>
    </row>
    <row r="573" spans="7:7" x14ac:dyDescent="0.2">
      <c r="G573" s="5"/>
    </row>
    <row r="574" spans="7:7" x14ac:dyDescent="0.2">
      <c r="G574" s="5"/>
    </row>
    <row r="575" spans="7:7" x14ac:dyDescent="0.2">
      <c r="G575" s="5"/>
    </row>
    <row r="576" spans="7:7" x14ac:dyDescent="0.2">
      <c r="G576" s="5"/>
    </row>
    <row r="577" spans="7:7" x14ac:dyDescent="0.2">
      <c r="G577" s="5"/>
    </row>
    <row r="578" spans="7:7" x14ac:dyDescent="0.2">
      <c r="G578" s="5"/>
    </row>
    <row r="579" spans="7:7" x14ac:dyDescent="0.2">
      <c r="G579" s="5"/>
    </row>
    <row r="580" spans="7:7" x14ac:dyDescent="0.2">
      <c r="G580" s="5"/>
    </row>
    <row r="581" spans="7:7" x14ac:dyDescent="0.2">
      <c r="G581" s="5"/>
    </row>
    <row r="582" spans="7:7" x14ac:dyDescent="0.2">
      <c r="G582" s="5"/>
    </row>
    <row r="583" spans="7:7" x14ac:dyDescent="0.2">
      <c r="G583" s="5"/>
    </row>
    <row r="584" spans="7:7" x14ac:dyDescent="0.2">
      <c r="G584" s="5"/>
    </row>
    <row r="585" spans="7:7" x14ac:dyDescent="0.2">
      <c r="G585" s="5"/>
    </row>
    <row r="586" spans="7:7" x14ac:dyDescent="0.2">
      <c r="G586" s="5"/>
    </row>
    <row r="587" spans="7:7" x14ac:dyDescent="0.2">
      <c r="G587" s="5"/>
    </row>
    <row r="588" spans="7:7" x14ac:dyDescent="0.2">
      <c r="G588" s="5"/>
    </row>
    <row r="589" spans="7:7" x14ac:dyDescent="0.2">
      <c r="G589" s="5"/>
    </row>
    <row r="590" spans="7:7" x14ac:dyDescent="0.2">
      <c r="G590" s="5"/>
    </row>
    <row r="591" spans="7:7" x14ac:dyDescent="0.2">
      <c r="G591" s="5"/>
    </row>
    <row r="592" spans="7:7" x14ac:dyDescent="0.2">
      <c r="G592" s="5"/>
    </row>
    <row r="593" spans="7:7" x14ac:dyDescent="0.2">
      <c r="G593" s="5"/>
    </row>
    <row r="594" spans="7:7" x14ac:dyDescent="0.2">
      <c r="G594" s="5"/>
    </row>
    <row r="595" spans="7:7" x14ac:dyDescent="0.2">
      <c r="G595" s="5"/>
    </row>
    <row r="596" spans="7:7" x14ac:dyDescent="0.2">
      <c r="G596" s="5"/>
    </row>
    <row r="597" spans="7:7" x14ac:dyDescent="0.2">
      <c r="G597" s="5"/>
    </row>
    <row r="598" spans="7:7" x14ac:dyDescent="0.2">
      <c r="G598" s="5"/>
    </row>
    <row r="599" spans="7:7" x14ac:dyDescent="0.2">
      <c r="G599" s="5"/>
    </row>
    <row r="600" spans="7:7" x14ac:dyDescent="0.2">
      <c r="G600" s="5"/>
    </row>
    <row r="601" spans="7:7" x14ac:dyDescent="0.2">
      <c r="G601" s="5"/>
    </row>
    <row r="602" spans="7:7" x14ac:dyDescent="0.2">
      <c r="G602" s="5"/>
    </row>
    <row r="603" spans="7:7" x14ac:dyDescent="0.2">
      <c r="G603" s="5"/>
    </row>
    <row r="604" spans="7:7" x14ac:dyDescent="0.2">
      <c r="G604" s="5"/>
    </row>
    <row r="605" spans="7:7" x14ac:dyDescent="0.2">
      <c r="G605" s="5"/>
    </row>
    <row r="606" spans="7:7" x14ac:dyDescent="0.2">
      <c r="G606" s="5"/>
    </row>
    <row r="607" spans="7:7" x14ac:dyDescent="0.2">
      <c r="G607" s="5"/>
    </row>
    <row r="608" spans="7:7" x14ac:dyDescent="0.2">
      <c r="G608" s="5"/>
    </row>
    <row r="609" spans="7:7" x14ac:dyDescent="0.2">
      <c r="G609" s="5"/>
    </row>
    <row r="610" spans="7:7" x14ac:dyDescent="0.2">
      <c r="G610" s="5"/>
    </row>
    <row r="611" spans="7:7" x14ac:dyDescent="0.2">
      <c r="G611" s="5"/>
    </row>
    <row r="612" spans="7:7" x14ac:dyDescent="0.2">
      <c r="G612" s="5"/>
    </row>
    <row r="613" spans="7:7" x14ac:dyDescent="0.2">
      <c r="G613" s="5"/>
    </row>
    <row r="614" spans="7:7" x14ac:dyDescent="0.2">
      <c r="G614" s="5"/>
    </row>
    <row r="615" spans="7:7" x14ac:dyDescent="0.2">
      <c r="G615" s="5"/>
    </row>
    <row r="616" spans="7:7" x14ac:dyDescent="0.2">
      <c r="G616" s="5"/>
    </row>
    <row r="617" spans="7:7" x14ac:dyDescent="0.2">
      <c r="G617" s="5"/>
    </row>
    <row r="618" spans="7:7" x14ac:dyDescent="0.2">
      <c r="G618" s="5"/>
    </row>
    <row r="619" spans="7:7" x14ac:dyDescent="0.2">
      <c r="G619" s="5"/>
    </row>
    <row r="620" spans="7:7" x14ac:dyDescent="0.2">
      <c r="G620" s="5"/>
    </row>
    <row r="621" spans="7:7" x14ac:dyDescent="0.2">
      <c r="G621" s="5"/>
    </row>
    <row r="622" spans="7:7" x14ac:dyDescent="0.2">
      <c r="G622" s="5"/>
    </row>
    <row r="623" spans="7:7" x14ac:dyDescent="0.2">
      <c r="G623" s="5"/>
    </row>
    <row r="624" spans="7:7" x14ac:dyDescent="0.2">
      <c r="G624" s="5"/>
    </row>
    <row r="625" spans="7:7" x14ac:dyDescent="0.2">
      <c r="G625" s="5"/>
    </row>
    <row r="626" spans="7:7" x14ac:dyDescent="0.2">
      <c r="G626" s="5"/>
    </row>
    <row r="627" spans="7:7" x14ac:dyDescent="0.2">
      <c r="G627" s="5"/>
    </row>
    <row r="628" spans="7:7" x14ac:dyDescent="0.2">
      <c r="G628" s="5"/>
    </row>
    <row r="629" spans="7:7" x14ac:dyDescent="0.2">
      <c r="G629" s="5"/>
    </row>
    <row r="630" spans="7:7" x14ac:dyDescent="0.2">
      <c r="G630" s="5"/>
    </row>
    <row r="631" spans="7:7" x14ac:dyDescent="0.2">
      <c r="G631" s="5"/>
    </row>
    <row r="632" spans="7:7" x14ac:dyDescent="0.2">
      <c r="G632" s="5"/>
    </row>
    <row r="633" spans="7:7" x14ac:dyDescent="0.2">
      <c r="G633" s="5"/>
    </row>
    <row r="634" spans="7:7" x14ac:dyDescent="0.2">
      <c r="G634" s="5"/>
    </row>
    <row r="635" spans="7:7" x14ac:dyDescent="0.2">
      <c r="G635" s="5"/>
    </row>
    <row r="636" spans="7:7" x14ac:dyDescent="0.2">
      <c r="G636" s="5"/>
    </row>
    <row r="637" spans="7:7" x14ac:dyDescent="0.2">
      <c r="G637" s="5"/>
    </row>
    <row r="638" spans="7:7" x14ac:dyDescent="0.2">
      <c r="G638" s="5"/>
    </row>
    <row r="639" spans="7:7" x14ac:dyDescent="0.2">
      <c r="G639" s="5"/>
    </row>
    <row r="640" spans="7:7" x14ac:dyDescent="0.2">
      <c r="G640" s="5"/>
    </row>
    <row r="641" spans="7:7" x14ac:dyDescent="0.2">
      <c r="G641" s="5"/>
    </row>
    <row r="642" spans="7:7" x14ac:dyDescent="0.2">
      <c r="G642" s="5"/>
    </row>
    <row r="643" spans="7:7" x14ac:dyDescent="0.2">
      <c r="G643" s="5"/>
    </row>
    <row r="644" spans="7:7" x14ac:dyDescent="0.2">
      <c r="G644" s="5"/>
    </row>
    <row r="645" spans="7:7" x14ac:dyDescent="0.2">
      <c r="G645" s="5"/>
    </row>
    <row r="646" spans="7:7" x14ac:dyDescent="0.2">
      <c r="G646" s="5"/>
    </row>
    <row r="647" spans="7:7" x14ac:dyDescent="0.2">
      <c r="G647" s="5"/>
    </row>
    <row r="648" spans="7:7" x14ac:dyDescent="0.2">
      <c r="G648" s="5"/>
    </row>
    <row r="649" spans="7:7" x14ac:dyDescent="0.2">
      <c r="G649" s="5"/>
    </row>
    <row r="650" spans="7:7" x14ac:dyDescent="0.2">
      <c r="G650" s="5"/>
    </row>
    <row r="651" spans="7:7" x14ac:dyDescent="0.2">
      <c r="G651" s="5"/>
    </row>
    <row r="652" spans="7:7" x14ac:dyDescent="0.2">
      <c r="G652" s="5"/>
    </row>
    <row r="653" spans="7:7" x14ac:dyDescent="0.2">
      <c r="G653" s="5"/>
    </row>
    <row r="654" spans="7:7" x14ac:dyDescent="0.2">
      <c r="G654" s="5"/>
    </row>
    <row r="655" spans="7:7" x14ac:dyDescent="0.2">
      <c r="G655" s="5"/>
    </row>
    <row r="656" spans="7:7" x14ac:dyDescent="0.2">
      <c r="G656" s="5"/>
    </row>
    <row r="657" spans="7:7" x14ac:dyDescent="0.2">
      <c r="G657" s="5"/>
    </row>
    <row r="658" spans="7:7" x14ac:dyDescent="0.2">
      <c r="G658" s="5"/>
    </row>
    <row r="659" spans="7:7" x14ac:dyDescent="0.2">
      <c r="G659" s="5"/>
    </row>
    <row r="660" spans="7:7" x14ac:dyDescent="0.2">
      <c r="G660" s="5"/>
    </row>
    <row r="661" spans="7:7" x14ac:dyDescent="0.2">
      <c r="G661" s="5"/>
    </row>
    <row r="662" spans="7:7" x14ac:dyDescent="0.2">
      <c r="G662" s="5"/>
    </row>
    <row r="663" spans="7:7" x14ac:dyDescent="0.2">
      <c r="G663" s="5"/>
    </row>
    <row r="664" spans="7:7" x14ac:dyDescent="0.2">
      <c r="G664" s="5"/>
    </row>
    <row r="665" spans="7:7" x14ac:dyDescent="0.2">
      <c r="G665" s="5"/>
    </row>
    <row r="666" spans="7:7" x14ac:dyDescent="0.2">
      <c r="G666" s="5"/>
    </row>
    <row r="667" spans="7:7" x14ac:dyDescent="0.2">
      <c r="G667" s="5"/>
    </row>
    <row r="668" spans="7:7" x14ac:dyDescent="0.2">
      <c r="G668" s="5"/>
    </row>
    <row r="669" spans="7:7" x14ac:dyDescent="0.2">
      <c r="G669" s="5"/>
    </row>
    <row r="670" spans="7:7" x14ac:dyDescent="0.2">
      <c r="G670" s="5"/>
    </row>
    <row r="671" spans="7:7" x14ac:dyDescent="0.2">
      <c r="G671" s="5"/>
    </row>
    <row r="672" spans="7:7" x14ac:dyDescent="0.2">
      <c r="G672" s="5"/>
    </row>
    <row r="673" spans="7:7" x14ac:dyDescent="0.2">
      <c r="G673" s="5"/>
    </row>
    <row r="674" spans="7:7" x14ac:dyDescent="0.2">
      <c r="G674" s="5"/>
    </row>
    <row r="675" spans="7:7" x14ac:dyDescent="0.2">
      <c r="G675" s="5"/>
    </row>
    <row r="676" spans="7:7" x14ac:dyDescent="0.2">
      <c r="G676" s="5"/>
    </row>
    <row r="677" spans="7:7" x14ac:dyDescent="0.2">
      <c r="G677" s="5"/>
    </row>
    <row r="678" spans="7:7" x14ac:dyDescent="0.2">
      <c r="G678" s="5"/>
    </row>
    <row r="679" spans="7:7" x14ac:dyDescent="0.2">
      <c r="G679" s="5"/>
    </row>
    <row r="680" spans="7:7" x14ac:dyDescent="0.2">
      <c r="G680" s="5"/>
    </row>
    <row r="681" spans="7:7" x14ac:dyDescent="0.2">
      <c r="G681" s="5"/>
    </row>
    <row r="682" spans="7:7" x14ac:dyDescent="0.2">
      <c r="G682" s="5"/>
    </row>
    <row r="683" spans="7:7" x14ac:dyDescent="0.2">
      <c r="G683" s="5"/>
    </row>
    <row r="684" spans="7:7" x14ac:dyDescent="0.2">
      <c r="G684" s="5"/>
    </row>
    <row r="685" spans="7:7" x14ac:dyDescent="0.2">
      <c r="G685" s="5"/>
    </row>
    <row r="686" spans="7:7" x14ac:dyDescent="0.2">
      <c r="G686" s="5"/>
    </row>
    <row r="687" spans="7:7" x14ac:dyDescent="0.2">
      <c r="G687" s="5"/>
    </row>
    <row r="688" spans="7:7" x14ac:dyDescent="0.2">
      <c r="G688" s="5"/>
    </row>
    <row r="689" spans="7:7" x14ac:dyDescent="0.2">
      <c r="G689" s="5"/>
    </row>
    <row r="690" spans="7:7" x14ac:dyDescent="0.2">
      <c r="G690" s="5"/>
    </row>
    <row r="691" spans="7:7" x14ac:dyDescent="0.2">
      <c r="G691" s="5"/>
    </row>
    <row r="692" spans="7:7" x14ac:dyDescent="0.2">
      <c r="G692" s="5"/>
    </row>
    <row r="693" spans="7:7" x14ac:dyDescent="0.2">
      <c r="G693" s="5"/>
    </row>
    <row r="694" spans="7:7" x14ac:dyDescent="0.2">
      <c r="G694" s="5"/>
    </row>
    <row r="695" spans="7:7" x14ac:dyDescent="0.2">
      <c r="G695" s="5"/>
    </row>
    <row r="696" spans="7:7" x14ac:dyDescent="0.2">
      <c r="G696" s="5"/>
    </row>
    <row r="697" spans="7:7" x14ac:dyDescent="0.2">
      <c r="G697" s="5"/>
    </row>
    <row r="698" spans="7:7" x14ac:dyDescent="0.2">
      <c r="G698" s="5"/>
    </row>
    <row r="699" spans="7:7" x14ac:dyDescent="0.2">
      <c r="G699" s="5"/>
    </row>
    <row r="700" spans="7:7" x14ac:dyDescent="0.2">
      <c r="G700" s="5"/>
    </row>
    <row r="701" spans="7:7" x14ac:dyDescent="0.2">
      <c r="G701" s="5"/>
    </row>
    <row r="702" spans="7:7" x14ac:dyDescent="0.2">
      <c r="G702" s="5"/>
    </row>
    <row r="703" spans="7:7" x14ac:dyDescent="0.2">
      <c r="G703" s="5"/>
    </row>
    <row r="704" spans="7:7" x14ac:dyDescent="0.2">
      <c r="G704" s="5"/>
    </row>
    <row r="705" spans="7:7" x14ac:dyDescent="0.2">
      <c r="G705" s="5"/>
    </row>
    <row r="706" spans="7:7" x14ac:dyDescent="0.2">
      <c r="G706" s="5"/>
    </row>
    <row r="707" spans="7:7" x14ac:dyDescent="0.2">
      <c r="G707" s="5"/>
    </row>
    <row r="708" spans="7:7" x14ac:dyDescent="0.2">
      <c r="G708" s="5"/>
    </row>
    <row r="709" spans="7:7" x14ac:dyDescent="0.2">
      <c r="G709" s="5"/>
    </row>
    <row r="710" spans="7:7" x14ac:dyDescent="0.2">
      <c r="G710" s="5"/>
    </row>
    <row r="711" spans="7:7" x14ac:dyDescent="0.2">
      <c r="G711" s="5"/>
    </row>
    <row r="712" spans="7:7" x14ac:dyDescent="0.2">
      <c r="G712" s="5"/>
    </row>
    <row r="713" spans="7:7" x14ac:dyDescent="0.2">
      <c r="G713" s="5"/>
    </row>
    <row r="714" spans="7:7" x14ac:dyDescent="0.2">
      <c r="G714" s="5"/>
    </row>
    <row r="715" spans="7:7" x14ac:dyDescent="0.2">
      <c r="G715" s="5"/>
    </row>
    <row r="716" spans="7:7" x14ac:dyDescent="0.2">
      <c r="G716" s="5"/>
    </row>
    <row r="717" spans="7:7" x14ac:dyDescent="0.2">
      <c r="G717" s="5"/>
    </row>
    <row r="718" spans="7:7" x14ac:dyDescent="0.2">
      <c r="G718" s="5"/>
    </row>
    <row r="719" spans="7:7" x14ac:dyDescent="0.2">
      <c r="G719" s="5"/>
    </row>
    <row r="720" spans="7:7" x14ac:dyDescent="0.2">
      <c r="G720" s="5"/>
    </row>
    <row r="721" spans="7:7" x14ac:dyDescent="0.2">
      <c r="G721" s="5"/>
    </row>
    <row r="722" spans="7:7" x14ac:dyDescent="0.2">
      <c r="G722" s="5"/>
    </row>
    <row r="723" spans="7:7" x14ac:dyDescent="0.2">
      <c r="G723" s="5"/>
    </row>
    <row r="724" spans="7:7" x14ac:dyDescent="0.2">
      <c r="G724" s="5"/>
    </row>
    <row r="725" spans="7:7" x14ac:dyDescent="0.2">
      <c r="G725" s="5"/>
    </row>
    <row r="726" spans="7:7" x14ac:dyDescent="0.2">
      <c r="G726" s="5"/>
    </row>
    <row r="727" spans="7:7" x14ac:dyDescent="0.2">
      <c r="G727" s="5"/>
    </row>
    <row r="728" spans="7:7" x14ac:dyDescent="0.2">
      <c r="G728" s="5"/>
    </row>
    <row r="729" spans="7:7" x14ac:dyDescent="0.2">
      <c r="G729" s="5"/>
    </row>
    <row r="730" spans="7:7" x14ac:dyDescent="0.2">
      <c r="G730" s="5"/>
    </row>
    <row r="731" spans="7:7" x14ac:dyDescent="0.2">
      <c r="G731" s="5"/>
    </row>
    <row r="732" spans="7:7" x14ac:dyDescent="0.2">
      <c r="G732" s="5"/>
    </row>
    <row r="733" spans="7:7" x14ac:dyDescent="0.2">
      <c r="G733" s="5"/>
    </row>
    <row r="734" spans="7:7" x14ac:dyDescent="0.2">
      <c r="G734" s="5"/>
    </row>
    <row r="735" spans="7:7" x14ac:dyDescent="0.2">
      <c r="G735" s="5"/>
    </row>
    <row r="736" spans="7:7" x14ac:dyDescent="0.2">
      <c r="G736" s="5"/>
    </row>
    <row r="737" spans="7:7" x14ac:dyDescent="0.2">
      <c r="G737" s="5"/>
    </row>
    <row r="738" spans="7:7" x14ac:dyDescent="0.2">
      <c r="G738" s="5"/>
    </row>
    <row r="739" spans="7:7" x14ac:dyDescent="0.2">
      <c r="G739" s="5"/>
    </row>
    <row r="740" spans="7:7" x14ac:dyDescent="0.2">
      <c r="G740" s="5"/>
    </row>
    <row r="741" spans="7:7" x14ac:dyDescent="0.2">
      <c r="G741" s="5"/>
    </row>
    <row r="742" spans="7:7" x14ac:dyDescent="0.2">
      <c r="G742" s="5"/>
    </row>
    <row r="743" spans="7:7" x14ac:dyDescent="0.2">
      <c r="G743" s="5"/>
    </row>
    <row r="744" spans="7:7" x14ac:dyDescent="0.2">
      <c r="G744" s="5"/>
    </row>
    <row r="745" spans="7:7" x14ac:dyDescent="0.2">
      <c r="G745" s="5"/>
    </row>
    <row r="746" spans="7:7" x14ac:dyDescent="0.2">
      <c r="G746" s="5"/>
    </row>
    <row r="747" spans="7:7" x14ac:dyDescent="0.2">
      <c r="G747" s="5"/>
    </row>
    <row r="748" spans="7:7" x14ac:dyDescent="0.2">
      <c r="G748" s="5"/>
    </row>
    <row r="749" spans="7:7" x14ac:dyDescent="0.2">
      <c r="G749" s="5"/>
    </row>
    <row r="750" spans="7:7" x14ac:dyDescent="0.2">
      <c r="G750" s="5"/>
    </row>
    <row r="751" spans="7:7" x14ac:dyDescent="0.2">
      <c r="G751" s="5"/>
    </row>
    <row r="752" spans="7:7" x14ac:dyDescent="0.2">
      <c r="G752" s="5"/>
    </row>
    <row r="753" spans="7:7" x14ac:dyDescent="0.2">
      <c r="G753" s="5"/>
    </row>
    <row r="754" spans="7:7" x14ac:dyDescent="0.2">
      <c r="G754" s="5"/>
    </row>
    <row r="755" spans="7:7" x14ac:dyDescent="0.2">
      <c r="G755" s="5"/>
    </row>
    <row r="756" spans="7:7" x14ac:dyDescent="0.2">
      <c r="G756" s="5"/>
    </row>
    <row r="757" spans="7:7" x14ac:dyDescent="0.2">
      <c r="G757" s="5"/>
    </row>
    <row r="758" spans="7:7" x14ac:dyDescent="0.2">
      <c r="G758" s="5"/>
    </row>
    <row r="759" spans="7:7" x14ac:dyDescent="0.2">
      <c r="G759" s="5"/>
    </row>
    <row r="760" spans="7:7" x14ac:dyDescent="0.2">
      <c r="G760" s="5"/>
    </row>
    <row r="761" spans="7:7" x14ac:dyDescent="0.2">
      <c r="G761" s="5"/>
    </row>
    <row r="762" spans="7:7" x14ac:dyDescent="0.2">
      <c r="G762" s="5"/>
    </row>
    <row r="763" spans="7:7" x14ac:dyDescent="0.2">
      <c r="G763" s="5"/>
    </row>
    <row r="764" spans="7:7" x14ac:dyDescent="0.2">
      <c r="G764" s="5"/>
    </row>
    <row r="765" spans="7:7" x14ac:dyDescent="0.2">
      <c r="G765" s="5"/>
    </row>
    <row r="766" spans="7:7" x14ac:dyDescent="0.2">
      <c r="G766" s="5"/>
    </row>
    <row r="767" spans="7:7" x14ac:dyDescent="0.2">
      <c r="G767" s="5"/>
    </row>
    <row r="768" spans="7:7" x14ac:dyDescent="0.2">
      <c r="G768" s="5"/>
    </row>
    <row r="769" spans="7:7" x14ac:dyDescent="0.2">
      <c r="G769" s="5"/>
    </row>
    <row r="770" spans="7:7" x14ac:dyDescent="0.2">
      <c r="G770" s="5"/>
    </row>
    <row r="771" spans="7:7" x14ac:dyDescent="0.2">
      <c r="G771" s="5"/>
    </row>
    <row r="772" spans="7:7" x14ac:dyDescent="0.2">
      <c r="G772" s="5"/>
    </row>
    <row r="773" spans="7:7" x14ac:dyDescent="0.2">
      <c r="G773" s="5"/>
    </row>
    <row r="774" spans="7:7" x14ac:dyDescent="0.2">
      <c r="G774" s="5"/>
    </row>
    <row r="775" spans="7:7" x14ac:dyDescent="0.2">
      <c r="G775" s="5"/>
    </row>
    <row r="776" spans="7:7" x14ac:dyDescent="0.2">
      <c r="G776" s="5"/>
    </row>
    <row r="777" spans="7:7" x14ac:dyDescent="0.2">
      <c r="G777" s="5"/>
    </row>
    <row r="778" spans="7:7" x14ac:dyDescent="0.2">
      <c r="G778" s="5"/>
    </row>
    <row r="779" spans="7:7" x14ac:dyDescent="0.2">
      <c r="G779" s="5"/>
    </row>
    <row r="780" spans="7:7" x14ac:dyDescent="0.2">
      <c r="G780" s="5"/>
    </row>
    <row r="781" spans="7:7" x14ac:dyDescent="0.2">
      <c r="G781" s="5"/>
    </row>
    <row r="782" spans="7:7" x14ac:dyDescent="0.2">
      <c r="G782" s="5"/>
    </row>
    <row r="783" spans="7:7" x14ac:dyDescent="0.2">
      <c r="G783" s="5"/>
    </row>
    <row r="784" spans="7:7" x14ac:dyDescent="0.2">
      <c r="G784" s="5"/>
    </row>
    <row r="785" spans="7:7" x14ac:dyDescent="0.2">
      <c r="G785" s="5"/>
    </row>
    <row r="786" spans="7:7" x14ac:dyDescent="0.2">
      <c r="G786" s="5"/>
    </row>
    <row r="787" spans="7:7" x14ac:dyDescent="0.2">
      <c r="G787" s="5"/>
    </row>
    <row r="788" spans="7:7" x14ac:dyDescent="0.2">
      <c r="G788" s="5"/>
    </row>
    <row r="789" spans="7:7" x14ac:dyDescent="0.2">
      <c r="G789" s="5"/>
    </row>
    <row r="790" spans="7:7" x14ac:dyDescent="0.2">
      <c r="G790" s="5"/>
    </row>
    <row r="791" spans="7:7" x14ac:dyDescent="0.2">
      <c r="G791" s="5"/>
    </row>
    <row r="792" spans="7:7" x14ac:dyDescent="0.2">
      <c r="G792" s="5"/>
    </row>
    <row r="793" spans="7:7" x14ac:dyDescent="0.2">
      <c r="G793" s="5"/>
    </row>
    <row r="794" spans="7:7" x14ac:dyDescent="0.2">
      <c r="G794" s="5"/>
    </row>
    <row r="795" spans="7:7" x14ac:dyDescent="0.2">
      <c r="G795" s="5"/>
    </row>
    <row r="796" spans="7:7" x14ac:dyDescent="0.2">
      <c r="G796" s="5"/>
    </row>
    <row r="797" spans="7:7" x14ac:dyDescent="0.2">
      <c r="G797" s="5"/>
    </row>
    <row r="798" spans="7:7" x14ac:dyDescent="0.2">
      <c r="G798" s="5"/>
    </row>
    <row r="799" spans="7:7" x14ac:dyDescent="0.2">
      <c r="G799" s="5"/>
    </row>
    <row r="800" spans="7:7" x14ac:dyDescent="0.2">
      <c r="G800" s="5"/>
    </row>
    <row r="801" spans="7:7" x14ac:dyDescent="0.2">
      <c r="G801" s="5"/>
    </row>
    <row r="802" spans="7:7" x14ac:dyDescent="0.2">
      <c r="G802" s="5"/>
    </row>
    <row r="803" spans="7:7" x14ac:dyDescent="0.2">
      <c r="G803" s="5"/>
    </row>
    <row r="804" spans="7:7" x14ac:dyDescent="0.2">
      <c r="G804" s="5"/>
    </row>
    <row r="805" spans="7:7" x14ac:dyDescent="0.2">
      <c r="G805" s="5"/>
    </row>
    <row r="806" spans="7:7" x14ac:dyDescent="0.2">
      <c r="G806" s="5"/>
    </row>
    <row r="807" spans="7:7" x14ac:dyDescent="0.2">
      <c r="G807" s="5"/>
    </row>
    <row r="808" spans="7:7" x14ac:dyDescent="0.2">
      <c r="G808" s="5"/>
    </row>
    <row r="809" spans="7:7" x14ac:dyDescent="0.2">
      <c r="G809" s="5"/>
    </row>
    <row r="810" spans="7:7" x14ac:dyDescent="0.2">
      <c r="G810" s="5"/>
    </row>
    <row r="811" spans="7:7" x14ac:dyDescent="0.2">
      <c r="G811" s="5"/>
    </row>
    <row r="812" spans="7:7" x14ac:dyDescent="0.2">
      <c r="G812" s="5"/>
    </row>
    <row r="813" spans="7:7" x14ac:dyDescent="0.2">
      <c r="G813" s="5"/>
    </row>
    <row r="814" spans="7:7" x14ac:dyDescent="0.2">
      <c r="G814" s="5"/>
    </row>
    <row r="815" spans="7:7" x14ac:dyDescent="0.2">
      <c r="G815" s="5"/>
    </row>
    <row r="816" spans="7:7" x14ac:dyDescent="0.2">
      <c r="G816" s="5"/>
    </row>
    <row r="817" spans="7:7" x14ac:dyDescent="0.2">
      <c r="G817" s="5"/>
    </row>
    <row r="818" spans="7:7" x14ac:dyDescent="0.2">
      <c r="G818" s="5"/>
    </row>
    <row r="819" spans="7:7" x14ac:dyDescent="0.2">
      <c r="G819" s="5"/>
    </row>
    <row r="820" spans="7:7" x14ac:dyDescent="0.2">
      <c r="G820" s="5"/>
    </row>
    <row r="821" spans="7:7" x14ac:dyDescent="0.2">
      <c r="G821" s="5"/>
    </row>
    <row r="822" spans="7:7" x14ac:dyDescent="0.2">
      <c r="G822" s="5"/>
    </row>
    <row r="823" spans="7:7" x14ac:dyDescent="0.2">
      <c r="G823" s="5"/>
    </row>
    <row r="824" spans="7:7" x14ac:dyDescent="0.2">
      <c r="G824" s="5"/>
    </row>
    <row r="825" spans="7:7" x14ac:dyDescent="0.2">
      <c r="G825" s="5"/>
    </row>
    <row r="826" spans="7:7" x14ac:dyDescent="0.2">
      <c r="G826" s="5"/>
    </row>
    <row r="827" spans="7:7" x14ac:dyDescent="0.2">
      <c r="G827" s="5"/>
    </row>
    <row r="828" spans="7:7" x14ac:dyDescent="0.2">
      <c r="G828" s="5"/>
    </row>
    <row r="829" spans="7:7" x14ac:dyDescent="0.2">
      <c r="G829" s="5"/>
    </row>
    <row r="830" spans="7:7" x14ac:dyDescent="0.2">
      <c r="G830" s="5"/>
    </row>
    <row r="831" spans="7:7" x14ac:dyDescent="0.2">
      <c r="G831" s="5"/>
    </row>
    <row r="832" spans="7:7" x14ac:dyDescent="0.2">
      <c r="G832" s="5"/>
    </row>
    <row r="833" spans="7:7" x14ac:dyDescent="0.2">
      <c r="G833" s="5"/>
    </row>
    <row r="834" spans="7:7" x14ac:dyDescent="0.2">
      <c r="G834" s="5"/>
    </row>
    <row r="835" spans="7:7" x14ac:dyDescent="0.2">
      <c r="G835" s="5"/>
    </row>
    <row r="836" spans="7:7" x14ac:dyDescent="0.2">
      <c r="G836" s="5"/>
    </row>
    <row r="837" spans="7:7" x14ac:dyDescent="0.2">
      <c r="G837" s="5"/>
    </row>
    <row r="838" spans="7:7" x14ac:dyDescent="0.2">
      <c r="G838" s="5"/>
    </row>
    <row r="839" spans="7:7" x14ac:dyDescent="0.2">
      <c r="G839" s="5"/>
    </row>
    <row r="840" spans="7:7" x14ac:dyDescent="0.2">
      <c r="G840" s="5"/>
    </row>
    <row r="841" spans="7:7" x14ac:dyDescent="0.2">
      <c r="G841" s="5"/>
    </row>
    <row r="842" spans="7:7" x14ac:dyDescent="0.2">
      <c r="G842" s="5"/>
    </row>
    <row r="843" spans="7:7" x14ac:dyDescent="0.2">
      <c r="G843" s="5"/>
    </row>
    <row r="844" spans="7:7" x14ac:dyDescent="0.2">
      <c r="G844" s="5"/>
    </row>
    <row r="845" spans="7:7" x14ac:dyDescent="0.2">
      <c r="G845" s="5"/>
    </row>
    <row r="846" spans="7:7" x14ac:dyDescent="0.2">
      <c r="G846" s="5"/>
    </row>
    <row r="847" spans="7:7" x14ac:dyDescent="0.2">
      <c r="G847" s="5"/>
    </row>
    <row r="848" spans="7:7" x14ac:dyDescent="0.2">
      <c r="G848" s="5"/>
    </row>
    <row r="849" spans="7:7" x14ac:dyDescent="0.2">
      <c r="G849" s="5"/>
    </row>
    <row r="850" spans="7:7" x14ac:dyDescent="0.2">
      <c r="G850" s="5"/>
    </row>
    <row r="851" spans="7:7" x14ac:dyDescent="0.2">
      <c r="G851" s="5"/>
    </row>
    <row r="852" spans="7:7" x14ac:dyDescent="0.2">
      <c r="G852" s="5"/>
    </row>
    <row r="853" spans="7:7" x14ac:dyDescent="0.2">
      <c r="G853" s="5"/>
    </row>
    <row r="854" spans="7:7" x14ac:dyDescent="0.2">
      <c r="G854" s="5"/>
    </row>
    <row r="855" spans="7:7" x14ac:dyDescent="0.2">
      <c r="G855" s="5"/>
    </row>
    <row r="856" spans="7:7" x14ac:dyDescent="0.2">
      <c r="G856" s="5"/>
    </row>
    <row r="857" spans="7:7" x14ac:dyDescent="0.2">
      <c r="G857" s="5"/>
    </row>
    <row r="858" spans="7:7" x14ac:dyDescent="0.2">
      <c r="G858" s="5"/>
    </row>
    <row r="859" spans="7:7" x14ac:dyDescent="0.2">
      <c r="G859" s="5"/>
    </row>
    <row r="860" spans="7:7" x14ac:dyDescent="0.2">
      <c r="G860" s="5"/>
    </row>
    <row r="861" spans="7:7" x14ac:dyDescent="0.2">
      <c r="G861" s="5"/>
    </row>
    <row r="862" spans="7:7" x14ac:dyDescent="0.2">
      <c r="G862" s="5"/>
    </row>
    <row r="863" spans="7:7" x14ac:dyDescent="0.2">
      <c r="G863" s="5"/>
    </row>
    <row r="864" spans="7:7" x14ac:dyDescent="0.2">
      <c r="G864" s="5"/>
    </row>
    <row r="865" spans="7:7" x14ac:dyDescent="0.2">
      <c r="G865" s="5"/>
    </row>
    <row r="866" spans="7:7" x14ac:dyDescent="0.2">
      <c r="G866" s="5"/>
    </row>
    <row r="867" spans="7:7" x14ac:dyDescent="0.2">
      <c r="G867" s="5"/>
    </row>
    <row r="868" spans="7:7" x14ac:dyDescent="0.2">
      <c r="G868" s="5"/>
    </row>
    <row r="869" spans="7:7" x14ac:dyDescent="0.2">
      <c r="G869" s="5"/>
    </row>
    <row r="870" spans="7:7" x14ac:dyDescent="0.2">
      <c r="G870" s="5"/>
    </row>
    <row r="871" spans="7:7" x14ac:dyDescent="0.2">
      <c r="G871" s="5"/>
    </row>
    <row r="872" spans="7:7" x14ac:dyDescent="0.2">
      <c r="G872" s="5"/>
    </row>
    <row r="873" spans="7:7" x14ac:dyDescent="0.2">
      <c r="G873" s="5"/>
    </row>
    <row r="874" spans="7:7" x14ac:dyDescent="0.2">
      <c r="G874" s="5"/>
    </row>
    <row r="875" spans="7:7" x14ac:dyDescent="0.2">
      <c r="G875" s="5"/>
    </row>
    <row r="876" spans="7:7" x14ac:dyDescent="0.2">
      <c r="G876" s="5"/>
    </row>
    <row r="877" spans="7:7" x14ac:dyDescent="0.2">
      <c r="G877" s="5"/>
    </row>
    <row r="878" spans="7:7" x14ac:dyDescent="0.2">
      <c r="G878" s="5"/>
    </row>
    <row r="879" spans="7:7" x14ac:dyDescent="0.2">
      <c r="G879" s="5"/>
    </row>
    <row r="880" spans="7:7" x14ac:dyDescent="0.2">
      <c r="G880" s="5"/>
    </row>
    <row r="881" spans="7:7" x14ac:dyDescent="0.2">
      <c r="G881" s="5"/>
    </row>
    <row r="882" spans="7:7" x14ac:dyDescent="0.2">
      <c r="G882" s="5"/>
    </row>
    <row r="883" spans="7:7" x14ac:dyDescent="0.2">
      <c r="G883" s="5"/>
    </row>
    <row r="884" spans="7:7" x14ac:dyDescent="0.2">
      <c r="G884" s="5"/>
    </row>
    <row r="885" spans="7:7" x14ac:dyDescent="0.2">
      <c r="G885" s="5"/>
    </row>
    <row r="886" spans="7:7" x14ac:dyDescent="0.2">
      <c r="G886" s="5"/>
    </row>
    <row r="887" spans="7:7" x14ac:dyDescent="0.2">
      <c r="G887" s="5"/>
    </row>
    <row r="888" spans="7:7" x14ac:dyDescent="0.2">
      <c r="G888" s="5"/>
    </row>
    <row r="889" spans="7:7" x14ac:dyDescent="0.2">
      <c r="G889" s="5"/>
    </row>
    <row r="890" spans="7:7" x14ac:dyDescent="0.2">
      <c r="G890" s="5"/>
    </row>
    <row r="891" spans="7:7" x14ac:dyDescent="0.2">
      <c r="G891" s="5"/>
    </row>
    <row r="892" spans="7:7" x14ac:dyDescent="0.2">
      <c r="G892" s="5"/>
    </row>
    <row r="893" spans="7:7" x14ac:dyDescent="0.2">
      <c r="G893" s="5"/>
    </row>
    <row r="894" spans="7:7" x14ac:dyDescent="0.2">
      <c r="G894" s="5"/>
    </row>
    <row r="895" spans="7:7" x14ac:dyDescent="0.2">
      <c r="G895" s="5"/>
    </row>
    <row r="896" spans="7:7" x14ac:dyDescent="0.2">
      <c r="G896" s="5"/>
    </row>
    <row r="897" spans="7:7" x14ac:dyDescent="0.2">
      <c r="G897" s="5"/>
    </row>
    <row r="898" spans="7:7" x14ac:dyDescent="0.2">
      <c r="G898" s="5"/>
    </row>
    <row r="899" spans="7:7" x14ac:dyDescent="0.2">
      <c r="G899" s="5"/>
    </row>
    <row r="900" spans="7:7" x14ac:dyDescent="0.2">
      <c r="G900" s="5"/>
    </row>
    <row r="901" spans="7:7" x14ac:dyDescent="0.2">
      <c r="G901" s="5"/>
    </row>
    <row r="902" spans="7:7" x14ac:dyDescent="0.2">
      <c r="G902" s="5"/>
    </row>
    <row r="903" spans="7:7" x14ac:dyDescent="0.2">
      <c r="G903" s="5"/>
    </row>
    <row r="904" spans="7:7" x14ac:dyDescent="0.2">
      <c r="G904" s="5"/>
    </row>
    <row r="905" spans="7:7" x14ac:dyDescent="0.2">
      <c r="G905" s="5"/>
    </row>
    <row r="906" spans="7:7" x14ac:dyDescent="0.2">
      <c r="G906" s="5"/>
    </row>
    <row r="907" spans="7:7" x14ac:dyDescent="0.2">
      <c r="G907" s="5"/>
    </row>
    <row r="908" spans="7:7" x14ac:dyDescent="0.2">
      <c r="G908" s="5"/>
    </row>
    <row r="909" spans="7:7" x14ac:dyDescent="0.2">
      <c r="G909" s="5"/>
    </row>
    <row r="910" spans="7:7" x14ac:dyDescent="0.2">
      <c r="G910" s="5"/>
    </row>
    <row r="911" spans="7:7" x14ac:dyDescent="0.2">
      <c r="G911" s="5"/>
    </row>
    <row r="912" spans="7:7" x14ac:dyDescent="0.2">
      <c r="G912" s="5"/>
    </row>
    <row r="913" spans="7:7" x14ac:dyDescent="0.2">
      <c r="G913" s="5"/>
    </row>
    <row r="914" spans="7:7" x14ac:dyDescent="0.2">
      <c r="G914" s="5"/>
    </row>
    <row r="915" spans="7:7" x14ac:dyDescent="0.2">
      <c r="G915" s="5"/>
    </row>
    <row r="916" spans="7:7" x14ac:dyDescent="0.2">
      <c r="G916" s="5"/>
    </row>
    <row r="917" spans="7:7" x14ac:dyDescent="0.2">
      <c r="G917" s="5"/>
    </row>
    <row r="918" spans="7:7" x14ac:dyDescent="0.2">
      <c r="G918" s="5"/>
    </row>
    <row r="919" spans="7:7" x14ac:dyDescent="0.2">
      <c r="G919" s="5"/>
    </row>
    <row r="920" spans="7:7" x14ac:dyDescent="0.2">
      <c r="G920" s="5"/>
    </row>
    <row r="921" spans="7:7" x14ac:dyDescent="0.2">
      <c r="G921" s="5"/>
    </row>
    <row r="922" spans="7:7" x14ac:dyDescent="0.2">
      <c r="G922" s="5"/>
    </row>
    <row r="923" spans="7:7" x14ac:dyDescent="0.2">
      <c r="G923" s="5"/>
    </row>
    <row r="924" spans="7:7" x14ac:dyDescent="0.2">
      <c r="G924" s="5"/>
    </row>
    <row r="925" spans="7:7" x14ac:dyDescent="0.2">
      <c r="G925" s="5"/>
    </row>
    <row r="926" spans="7:7" x14ac:dyDescent="0.2">
      <c r="G926" s="5"/>
    </row>
    <row r="927" spans="7:7" x14ac:dyDescent="0.2">
      <c r="G927" s="5"/>
    </row>
    <row r="928" spans="7:7" x14ac:dyDescent="0.2">
      <c r="G928" s="5"/>
    </row>
    <row r="929" spans="7:7" x14ac:dyDescent="0.2">
      <c r="G929" s="5"/>
    </row>
    <row r="930" spans="7:7" x14ac:dyDescent="0.2">
      <c r="G930" s="5"/>
    </row>
    <row r="931" spans="7:7" x14ac:dyDescent="0.2">
      <c r="G931" s="5"/>
    </row>
    <row r="932" spans="7:7" x14ac:dyDescent="0.2">
      <c r="G932" s="5"/>
    </row>
    <row r="933" spans="7:7" x14ac:dyDescent="0.2">
      <c r="G933" s="5"/>
    </row>
    <row r="934" spans="7:7" x14ac:dyDescent="0.2">
      <c r="G934" s="5"/>
    </row>
    <row r="935" spans="7:7" x14ac:dyDescent="0.2">
      <c r="G935" s="5"/>
    </row>
    <row r="936" spans="7:7" x14ac:dyDescent="0.2">
      <c r="G936" s="5"/>
    </row>
    <row r="937" spans="7:7" x14ac:dyDescent="0.2">
      <c r="G937" s="5"/>
    </row>
    <row r="938" spans="7:7" x14ac:dyDescent="0.2">
      <c r="G938" s="5"/>
    </row>
    <row r="939" spans="7:7" x14ac:dyDescent="0.2">
      <c r="G939" s="5"/>
    </row>
    <row r="940" spans="7:7" x14ac:dyDescent="0.2">
      <c r="G940" s="5"/>
    </row>
    <row r="941" spans="7:7" x14ac:dyDescent="0.2">
      <c r="G941" s="5"/>
    </row>
    <row r="942" spans="7:7" x14ac:dyDescent="0.2">
      <c r="G942" s="5"/>
    </row>
    <row r="943" spans="7:7" x14ac:dyDescent="0.2">
      <c r="G943" s="5"/>
    </row>
    <row r="944" spans="7:7" x14ac:dyDescent="0.2">
      <c r="G944" s="5"/>
    </row>
    <row r="945" spans="7:7" x14ac:dyDescent="0.2">
      <c r="G945" s="5"/>
    </row>
    <row r="946" spans="7:7" x14ac:dyDescent="0.2">
      <c r="G946" s="5"/>
    </row>
    <row r="947" spans="7:7" x14ac:dyDescent="0.2">
      <c r="G947" s="5"/>
    </row>
    <row r="948" spans="7:7" x14ac:dyDescent="0.2">
      <c r="G948" s="5"/>
    </row>
    <row r="949" spans="7:7" x14ac:dyDescent="0.2">
      <c r="G949" s="5"/>
    </row>
    <row r="950" spans="7:7" x14ac:dyDescent="0.2">
      <c r="G950" s="5"/>
    </row>
    <row r="951" spans="7:7" x14ac:dyDescent="0.2">
      <c r="G951" s="5"/>
    </row>
    <row r="952" spans="7:7" x14ac:dyDescent="0.2">
      <c r="G952" s="5"/>
    </row>
    <row r="953" spans="7:7" x14ac:dyDescent="0.2">
      <c r="G953" s="5"/>
    </row>
    <row r="954" spans="7:7" x14ac:dyDescent="0.2">
      <c r="G954" s="5"/>
    </row>
    <row r="955" spans="7:7" x14ac:dyDescent="0.2">
      <c r="G955" s="5"/>
    </row>
    <row r="956" spans="7:7" x14ac:dyDescent="0.2">
      <c r="G956" s="5"/>
    </row>
    <row r="957" spans="7:7" x14ac:dyDescent="0.2">
      <c r="G957" s="5"/>
    </row>
    <row r="958" spans="7:7" x14ac:dyDescent="0.2">
      <c r="G958" s="5"/>
    </row>
    <row r="959" spans="7:7" x14ac:dyDescent="0.2">
      <c r="G959" s="5"/>
    </row>
    <row r="960" spans="7:7" x14ac:dyDescent="0.2">
      <c r="G960" s="5"/>
    </row>
    <row r="961" spans="7:7" x14ac:dyDescent="0.2">
      <c r="G961" s="5"/>
    </row>
    <row r="962" spans="7:7" x14ac:dyDescent="0.2">
      <c r="G962" s="5"/>
    </row>
    <row r="963" spans="7:7" x14ac:dyDescent="0.2">
      <c r="G963" s="5"/>
    </row>
    <row r="964" spans="7:7" x14ac:dyDescent="0.2">
      <c r="G964" s="5"/>
    </row>
    <row r="965" spans="7:7" x14ac:dyDescent="0.2">
      <c r="G965" s="5"/>
    </row>
    <row r="966" spans="7:7" x14ac:dyDescent="0.2">
      <c r="G966" s="5"/>
    </row>
    <row r="967" spans="7:7" x14ac:dyDescent="0.2">
      <c r="G967" s="5"/>
    </row>
    <row r="968" spans="7:7" x14ac:dyDescent="0.2">
      <c r="G968" s="5"/>
    </row>
    <row r="969" spans="7:7" x14ac:dyDescent="0.2">
      <c r="G969" s="5"/>
    </row>
    <row r="970" spans="7:7" x14ac:dyDescent="0.2">
      <c r="G970" s="5"/>
    </row>
    <row r="971" spans="7:7" x14ac:dyDescent="0.2">
      <c r="G971" s="5"/>
    </row>
    <row r="972" spans="7:7" x14ac:dyDescent="0.2">
      <c r="G972" s="5"/>
    </row>
    <row r="973" spans="7:7" x14ac:dyDescent="0.2">
      <c r="G973" s="5"/>
    </row>
    <row r="974" spans="7:7" x14ac:dyDescent="0.2">
      <c r="G974" s="5"/>
    </row>
    <row r="975" spans="7:7" x14ac:dyDescent="0.2">
      <c r="G975" s="5"/>
    </row>
    <row r="976" spans="7:7" x14ac:dyDescent="0.2">
      <c r="G976" s="5"/>
    </row>
    <row r="977" spans="7:7" x14ac:dyDescent="0.2">
      <c r="G977" s="5"/>
    </row>
    <row r="978" spans="7:7" x14ac:dyDescent="0.2">
      <c r="G978" s="5"/>
    </row>
    <row r="979" spans="7:7" x14ac:dyDescent="0.2">
      <c r="G979" s="5"/>
    </row>
    <row r="980" spans="7:7" x14ac:dyDescent="0.2">
      <c r="G980" s="5"/>
    </row>
    <row r="981" spans="7:7" x14ac:dyDescent="0.2">
      <c r="G981" s="5"/>
    </row>
    <row r="982" spans="7:7" x14ac:dyDescent="0.2">
      <c r="G982" s="5"/>
    </row>
    <row r="983" spans="7:7" x14ac:dyDescent="0.2">
      <c r="G983" s="5"/>
    </row>
    <row r="984" spans="7:7" x14ac:dyDescent="0.2">
      <c r="G984" s="5"/>
    </row>
    <row r="985" spans="7:7" x14ac:dyDescent="0.2">
      <c r="G985" s="5"/>
    </row>
    <row r="986" spans="7:7" x14ac:dyDescent="0.2">
      <c r="G986" s="5"/>
    </row>
    <row r="987" spans="7:7" x14ac:dyDescent="0.2">
      <c r="G987" s="5"/>
    </row>
    <row r="988" spans="7:7" x14ac:dyDescent="0.2">
      <c r="G988" s="5"/>
    </row>
    <row r="989" spans="7:7" x14ac:dyDescent="0.2">
      <c r="G989" s="5"/>
    </row>
    <row r="990" spans="7:7" x14ac:dyDescent="0.2">
      <c r="G990" s="5"/>
    </row>
    <row r="991" spans="7:7" x14ac:dyDescent="0.2">
      <c r="G991" s="5"/>
    </row>
    <row r="992" spans="7:7" x14ac:dyDescent="0.2">
      <c r="G992" s="5"/>
    </row>
    <row r="993" spans="7:7" x14ac:dyDescent="0.2">
      <c r="G993" s="5"/>
    </row>
    <row r="994" spans="7:7" x14ac:dyDescent="0.2">
      <c r="G994" s="5"/>
    </row>
    <row r="995" spans="7:7" x14ac:dyDescent="0.2">
      <c r="G995" s="5"/>
    </row>
    <row r="996" spans="7:7" x14ac:dyDescent="0.2">
      <c r="G996" s="5"/>
    </row>
    <row r="997" spans="7:7" x14ac:dyDescent="0.2">
      <c r="G997" s="5"/>
    </row>
    <row r="998" spans="7:7" x14ac:dyDescent="0.2">
      <c r="G998" s="5"/>
    </row>
    <row r="999" spans="7:7" x14ac:dyDescent="0.2">
      <c r="G999" s="5"/>
    </row>
    <row r="1000" spans="7:7" x14ac:dyDescent="0.2">
      <c r="G1000" s="5"/>
    </row>
  </sheetData>
  <autoFilter ref="A1:F201" xr:uid="{00000000-0009-0000-0000-000000000000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"/>
  <sheetViews>
    <sheetView workbookViewId="0">
      <selection activeCell="B3" sqref="B3"/>
    </sheetView>
  </sheetViews>
  <sheetFormatPr baseColWidth="10" defaultColWidth="14.42578125" defaultRowHeight="15.75" customHeight="1" x14ac:dyDescent="0.2"/>
  <sheetData>
    <row r="1" spans="1:11" x14ac:dyDescent="0.2">
      <c r="A1" s="6" t="s">
        <v>9</v>
      </c>
      <c r="B1" s="6" t="s">
        <v>37</v>
      </c>
      <c r="C1" s="6" t="s">
        <v>62</v>
      </c>
      <c r="D1" s="6" t="s">
        <v>106</v>
      </c>
      <c r="E1" s="6" t="s">
        <v>85</v>
      </c>
      <c r="F1" s="6" t="s">
        <v>148</v>
      </c>
      <c r="G1" s="6" t="s">
        <v>127</v>
      </c>
      <c r="H1" s="6" t="s">
        <v>211</v>
      </c>
      <c r="I1" s="6" t="s">
        <v>169</v>
      </c>
      <c r="J1" s="6" t="s">
        <v>190</v>
      </c>
      <c r="K1" s="6" t="s">
        <v>231</v>
      </c>
    </row>
    <row r="2" spans="1:11" x14ac:dyDescent="0.2">
      <c r="A2" s="7">
        <v>7731</v>
      </c>
      <c r="B2" s="7">
        <v>15053</v>
      </c>
      <c r="C2" s="7">
        <v>11109</v>
      </c>
      <c r="D2" s="7">
        <v>1216</v>
      </c>
      <c r="E2" s="7">
        <v>1234</v>
      </c>
      <c r="F2" s="7">
        <v>2352</v>
      </c>
      <c r="G2" s="7">
        <v>3049</v>
      </c>
      <c r="H2" s="7">
        <v>2258</v>
      </c>
      <c r="I2" s="7">
        <v>665</v>
      </c>
      <c r="J2" s="7">
        <v>10818</v>
      </c>
      <c r="K2" s="8">
        <f>SUM(A2:J2)</f>
        <v>55485</v>
      </c>
    </row>
    <row r="3" spans="1:11" x14ac:dyDescent="0.2">
      <c r="A3" s="9">
        <f t="shared" ref="A3:K3" si="0">A2/$K$2</f>
        <v>0.13933495539334956</v>
      </c>
      <c r="B3" s="9">
        <f t="shared" si="0"/>
        <v>0.27129854915742996</v>
      </c>
      <c r="C3" s="9">
        <f t="shared" si="0"/>
        <v>0.20021627466882941</v>
      </c>
      <c r="D3" s="9">
        <f t="shared" si="0"/>
        <v>2.191583310804722E-2</v>
      </c>
      <c r="E3" s="9">
        <f t="shared" si="0"/>
        <v>2.2240245111291339E-2</v>
      </c>
      <c r="F3" s="9">
        <f t="shared" si="0"/>
        <v>4.2389835090565015E-2</v>
      </c>
      <c r="G3" s="9">
        <f t="shared" si="0"/>
        <v>5.4951788771740111E-2</v>
      </c>
      <c r="H3" s="9">
        <f t="shared" si="0"/>
        <v>4.0695683518067946E-2</v>
      </c>
      <c r="I3" s="9">
        <f t="shared" si="0"/>
        <v>1.1985221230963324E-2</v>
      </c>
      <c r="J3" s="9">
        <f t="shared" si="0"/>
        <v>0.19497161394971613</v>
      </c>
      <c r="K3" s="10">
        <f t="shared" si="0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top domain-specific concepts</vt:lpstr>
      <vt:lpstr>Abstracts per 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Brack</cp:lastModifiedBy>
  <dcterms:modified xsi:type="dcterms:W3CDTF">2020-12-18T11:17:27Z</dcterms:modified>
</cp:coreProperties>
</file>