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10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</sheets>
  <calcPr calcId="144525"/>
</workbook>
</file>

<file path=xl/sharedStrings.xml><?xml version="1.0" encoding="utf-8"?>
<sst xmlns="http://schemas.openxmlformats.org/spreadsheetml/2006/main" count="157" uniqueCount="20">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</sst>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charset val="134"/>
    </font>
    <font>
      <sz val="9"/>
      <name val="Helvetica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14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4" fillId="4" borderId="0" xfId="0" applyFont="1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10" fontId="2" fillId="7" borderId="0" xfId="0" applyNumberFormat="1" applyFont="1" applyFill="1" applyAlignment="1">
      <alignment horizontal="right" vertical="center" wrapText="1"/>
    </xf>
    <xf numFmtId="10" fontId="0" fillId="0" borderId="0" xfId="0" applyNumberFormat="1" applyFill="1">
      <alignment vertical="center"/>
    </xf>
    <xf numFmtId="10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workbookViewId="0">
      <selection activeCell="G31" sqref="G31"/>
    </sheetView>
  </sheetViews>
  <sheetFormatPr defaultColWidth="8.72727272727273" defaultRowHeight="14"/>
  <cols>
    <col min="4" max="4" width="8.72727272727273" style="19"/>
    <col min="10" max="11" width="8.72727272727273" style="20"/>
    <col min="12" max="12" width="8.72727272727273" style="21"/>
    <col min="13" max="13" width="8.81818181818182" style="21"/>
    <col min="14" max="14" width="8.72727272727273" style="22"/>
    <col min="15" max="16" width="7.09090909090909" style="22" customWidth="1"/>
    <col min="17" max="17" width="6.09090909090909" style="21" customWidth="1"/>
    <col min="18" max="18" width="10.7272727272727" style="21" customWidth="1"/>
    <col min="19" max="19" width="7" style="22" customWidth="1"/>
    <col min="20" max="20" width="10.7272727272727" style="22" customWidth="1"/>
    <col min="21" max="21" width="9.09090909090909" style="17" customWidth="1"/>
    <col min="22" max="22" width="8.72727272727273" style="14"/>
    <col min="23" max="23" width="10.7272727272727" style="14"/>
    <col min="24" max="24" width="14" style="23"/>
    <col min="25" max="26" width="8.72727272727273" style="14"/>
  </cols>
  <sheetData>
    <row r="1" customHeight="1" spans="1:2">
      <c r="A1" t="s">
        <v>0</v>
      </c>
      <c r="B1" t="s">
        <v>1</v>
      </c>
    </row>
    <row r="2" customHeight="1" spans="1:24">
      <c r="A2" s="2" t="s">
        <v>2</v>
      </c>
      <c r="B2" s="2"/>
      <c r="C2" s="2"/>
      <c r="D2" s="2"/>
      <c r="E2" s="2"/>
      <c r="F2" s="2"/>
      <c r="G2" s="2" t="s">
        <v>3</v>
      </c>
      <c r="I2" s="2" t="s">
        <v>4</v>
      </c>
      <c r="J2" s="28" t="s">
        <v>5</v>
      </c>
      <c r="K2" s="29"/>
      <c r="L2" s="30" t="s">
        <v>6</v>
      </c>
      <c r="M2" s="30"/>
      <c r="N2" s="31" t="s">
        <v>7</v>
      </c>
      <c r="O2" s="31"/>
      <c r="P2" s="31"/>
      <c r="Q2" s="30" t="s">
        <v>8</v>
      </c>
      <c r="R2" s="30"/>
      <c r="S2" s="31" t="s">
        <v>9</v>
      </c>
      <c r="T2" s="31"/>
      <c r="V2" s="15"/>
      <c r="W2" s="15"/>
      <c r="X2" s="15"/>
    </row>
    <row r="3" spans="1:23">
      <c r="A3" s="2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11</v>
      </c>
      <c r="I3" s="2" t="s">
        <v>11</v>
      </c>
      <c r="J3" s="28" t="s">
        <v>12</v>
      </c>
      <c r="K3" s="28" t="s">
        <v>11</v>
      </c>
      <c r="L3" s="30" t="s">
        <v>12</v>
      </c>
      <c r="M3" s="30" t="s">
        <v>11</v>
      </c>
      <c r="N3" s="31" t="s">
        <v>12</v>
      </c>
      <c r="O3" s="31" t="s">
        <v>11</v>
      </c>
      <c r="P3" s="31" t="s">
        <v>13</v>
      </c>
      <c r="Q3" s="30" t="s">
        <v>12</v>
      </c>
      <c r="R3" s="30" t="s">
        <v>11</v>
      </c>
      <c r="S3" s="31" t="s">
        <v>12</v>
      </c>
      <c r="T3" s="31" t="s">
        <v>11</v>
      </c>
      <c r="V3" s="15"/>
      <c r="W3" s="15"/>
    </row>
    <row r="4" spans="1:22">
      <c r="A4" s="3" t="s">
        <v>16</v>
      </c>
      <c r="B4" s="3"/>
      <c r="C4" s="3"/>
      <c r="D4" s="3"/>
      <c r="E4" s="3"/>
      <c r="F4" s="3"/>
      <c r="G4" s="3"/>
      <c r="H4" s="3"/>
      <c r="I4" s="3"/>
      <c r="J4" s="32"/>
      <c r="K4" s="32"/>
      <c r="L4" s="33"/>
      <c r="M4" s="33"/>
      <c r="N4" s="34"/>
      <c r="O4" s="34"/>
      <c r="P4" s="34"/>
      <c r="Q4" s="33"/>
      <c r="R4" s="33"/>
      <c r="S4" s="34"/>
      <c r="T4" s="34"/>
      <c r="V4" s="16"/>
    </row>
    <row r="5" s="1" customFormat="1" spans="1:26">
      <c r="A5" s="8">
        <v>42004</v>
      </c>
      <c r="B5" s="9">
        <v>223</v>
      </c>
      <c r="C5" s="9">
        <v>1.70852</v>
      </c>
      <c r="D5" s="9">
        <v>381</v>
      </c>
      <c r="E5" s="9">
        <v>385</v>
      </c>
      <c r="F5" s="9">
        <v>-156</v>
      </c>
      <c r="G5" s="9">
        <v>101.365276</v>
      </c>
      <c r="H5" s="9">
        <v>-2.58296</v>
      </c>
      <c r="I5" s="9">
        <v>142.340081</v>
      </c>
      <c r="J5" s="35">
        <v>78</v>
      </c>
      <c r="K5" s="36">
        <f>J5/$B5</f>
        <v>0.349775784753363</v>
      </c>
      <c r="L5" s="37">
        <v>145</v>
      </c>
      <c r="M5" s="38">
        <f>L5/$B5</f>
        <v>0.650224215246637</v>
      </c>
      <c r="N5" s="5">
        <v>114</v>
      </c>
      <c r="O5" s="10">
        <f>N5/$B5</f>
        <v>0.511210762331839</v>
      </c>
      <c r="P5" s="10">
        <f>N5/L5</f>
        <v>0.786206896551724</v>
      </c>
      <c r="Q5" s="37">
        <v>8966</v>
      </c>
      <c r="R5" s="37">
        <v>114.948718</v>
      </c>
      <c r="S5" s="5">
        <v>-8585</v>
      </c>
      <c r="T5" s="5">
        <v>-59.206897</v>
      </c>
      <c r="U5" s="11">
        <f>R5/-T5</f>
        <v>1.94147512915598</v>
      </c>
      <c r="V5" s="25"/>
      <c r="W5" s="25"/>
      <c r="X5" s="39"/>
      <c r="Y5" s="17"/>
      <c r="Z5" s="17"/>
    </row>
    <row r="6" spans="1:24">
      <c r="A6" s="6">
        <v>42369</v>
      </c>
      <c r="B6" s="7">
        <v>231</v>
      </c>
      <c r="C6" s="7">
        <v>0.393939</v>
      </c>
      <c r="D6" s="7">
        <v>91</v>
      </c>
      <c r="E6" s="7">
        <v>556</v>
      </c>
      <c r="F6" s="7">
        <v>-395</v>
      </c>
      <c r="G6" s="7">
        <v>143.866381</v>
      </c>
      <c r="H6" s="7">
        <v>-1.606061</v>
      </c>
      <c r="I6" s="7">
        <v>195.352227</v>
      </c>
      <c r="J6" s="35">
        <v>89</v>
      </c>
      <c r="K6" s="36">
        <f>J6/$B6</f>
        <v>0.385281385281385</v>
      </c>
      <c r="L6" s="37">
        <v>142</v>
      </c>
      <c r="M6" s="38">
        <f>L6/$B6</f>
        <v>0.614718614718615</v>
      </c>
      <c r="N6" s="5">
        <v>117</v>
      </c>
      <c r="O6" s="10">
        <f>N6/$B6</f>
        <v>0.506493506493506</v>
      </c>
      <c r="P6" s="10">
        <f>N6/L6</f>
        <v>0.823943661971831</v>
      </c>
      <c r="Q6" s="37">
        <v>12339</v>
      </c>
      <c r="R6" s="37">
        <v>138.640449</v>
      </c>
      <c r="S6" s="5">
        <v>-12248</v>
      </c>
      <c r="T6" s="5">
        <v>-86.253521</v>
      </c>
      <c r="U6" s="11">
        <f>R6/-T6</f>
        <v>1.60735987809703</v>
      </c>
      <c r="V6" s="25"/>
      <c r="W6" s="25"/>
      <c r="X6" s="39"/>
    </row>
    <row r="7" s="17" customFormat="1" spans="1:24">
      <c r="A7" s="24">
        <v>42735</v>
      </c>
      <c r="B7" s="25">
        <v>230</v>
      </c>
      <c r="C7" s="25">
        <v>-0.543478</v>
      </c>
      <c r="D7" s="25">
        <v>-125</v>
      </c>
      <c r="E7" s="25">
        <v>375</v>
      </c>
      <c r="F7" s="25">
        <v>-143</v>
      </c>
      <c r="G7" s="25">
        <v>97.80707</v>
      </c>
      <c r="H7" s="25">
        <v>-3.021739</v>
      </c>
      <c r="I7" s="25">
        <v>157.167347</v>
      </c>
      <c r="J7" s="35">
        <v>89</v>
      </c>
      <c r="K7" s="36">
        <f>J7/$B7</f>
        <v>0.38695652173913</v>
      </c>
      <c r="L7" s="37">
        <v>141</v>
      </c>
      <c r="M7" s="38">
        <f>L7/$B7</f>
        <v>0.61304347826087</v>
      </c>
      <c r="N7" s="5">
        <v>102</v>
      </c>
      <c r="O7" s="10">
        <f>N7/$B7</f>
        <v>0.443478260869565</v>
      </c>
      <c r="P7" s="10">
        <f>N7/L7</f>
        <v>0.723404255319149</v>
      </c>
      <c r="Q7" s="37">
        <v>8558</v>
      </c>
      <c r="R7" s="37">
        <v>96.157303</v>
      </c>
      <c r="S7" s="5">
        <v>-8683</v>
      </c>
      <c r="T7" s="5">
        <v>-61.58156</v>
      </c>
      <c r="U7" s="11">
        <f>R7/-T7</f>
        <v>1.5614626034157</v>
      </c>
      <c r="V7" s="25"/>
      <c r="W7" s="25"/>
      <c r="X7" s="39"/>
    </row>
    <row r="8" spans="1:24">
      <c r="A8" s="6">
        <v>43100</v>
      </c>
      <c r="B8" s="7">
        <v>217</v>
      </c>
      <c r="C8" s="7">
        <v>3.396313</v>
      </c>
      <c r="D8" s="7">
        <v>737</v>
      </c>
      <c r="E8" s="7">
        <v>568</v>
      </c>
      <c r="F8" s="7">
        <v>-192</v>
      </c>
      <c r="G8" s="7">
        <v>105.374067</v>
      </c>
      <c r="H8" s="7">
        <v>0.631336</v>
      </c>
      <c r="I8" s="7">
        <v>137.5</v>
      </c>
      <c r="J8" s="35">
        <v>85</v>
      </c>
      <c r="K8" s="36">
        <f>J8/$B8</f>
        <v>0.391705069124424</v>
      </c>
      <c r="L8" s="37">
        <v>132</v>
      </c>
      <c r="M8" s="38">
        <f>L8/$B8</f>
        <v>0.608294930875576</v>
      </c>
      <c r="N8" s="5">
        <v>99</v>
      </c>
      <c r="O8" s="10">
        <f>N8/$B8</f>
        <v>0.456221198156682</v>
      </c>
      <c r="P8" s="10">
        <f>N8/L8</f>
        <v>0.75</v>
      </c>
      <c r="Q8" s="37">
        <v>8511</v>
      </c>
      <c r="R8" s="37">
        <v>100.129412</v>
      </c>
      <c r="S8" s="5">
        <v>-7774</v>
      </c>
      <c r="T8" s="5">
        <v>-58.893939</v>
      </c>
      <c r="U8" s="11">
        <f>R8/-T8</f>
        <v>1.70016496943769</v>
      </c>
      <c r="V8" s="25"/>
      <c r="W8" s="25"/>
      <c r="X8" s="39"/>
    </row>
    <row r="9" spans="1:24">
      <c r="A9" s="8">
        <v>43465</v>
      </c>
      <c r="B9" s="9">
        <v>236</v>
      </c>
      <c r="C9" s="9">
        <v>19.775424</v>
      </c>
      <c r="D9" s="9">
        <v>4667</v>
      </c>
      <c r="E9" s="9">
        <v>934</v>
      </c>
      <c r="F9" s="9">
        <v>-255</v>
      </c>
      <c r="G9" s="9">
        <v>170.710968</v>
      </c>
      <c r="H9" s="9">
        <v>17.936441</v>
      </c>
      <c r="I9" s="9">
        <v>221.272358</v>
      </c>
      <c r="J9" s="35">
        <v>102</v>
      </c>
      <c r="K9" s="36">
        <f>J9/$B9</f>
        <v>0.432203389830508</v>
      </c>
      <c r="L9" s="37">
        <v>134</v>
      </c>
      <c r="M9" s="38">
        <f>L9/$B9</f>
        <v>0.567796610169492</v>
      </c>
      <c r="N9" s="5">
        <v>106</v>
      </c>
      <c r="O9" s="10">
        <f>N9/$B9</f>
        <v>0.449152542372881</v>
      </c>
      <c r="P9" s="10">
        <f>N9/L9</f>
        <v>0.791044776119403</v>
      </c>
      <c r="Q9" s="37">
        <v>17335</v>
      </c>
      <c r="R9" s="37">
        <v>169.95098</v>
      </c>
      <c r="S9" s="5">
        <v>-12668</v>
      </c>
      <c r="T9" s="5">
        <v>-95.24812</v>
      </c>
      <c r="U9" s="11">
        <f>R9/-T9</f>
        <v>1.7842974748478</v>
      </c>
      <c r="V9" s="25"/>
      <c r="W9" s="25"/>
      <c r="X9" s="39"/>
    </row>
    <row r="10" spans="1:24">
      <c r="A10" s="6">
        <v>43830</v>
      </c>
      <c r="B10" s="7">
        <v>35</v>
      </c>
      <c r="C10" s="7">
        <v>30</v>
      </c>
      <c r="D10" s="7">
        <v>1050</v>
      </c>
      <c r="E10" s="7">
        <v>375</v>
      </c>
      <c r="F10" s="7">
        <v>-158</v>
      </c>
      <c r="G10" s="7">
        <v>133.25716</v>
      </c>
      <c r="H10" s="7">
        <v>27.257143</v>
      </c>
      <c r="I10" s="7">
        <v>211.846154</v>
      </c>
      <c r="J10" s="35">
        <v>17</v>
      </c>
      <c r="K10" s="36">
        <f>J10/$B10</f>
        <v>0.485714285714286</v>
      </c>
      <c r="L10" s="37">
        <v>18</v>
      </c>
      <c r="M10" s="38">
        <f>L10/$B10</f>
        <v>0.514285714285714</v>
      </c>
      <c r="N10" s="5">
        <v>11</v>
      </c>
      <c r="O10" s="10">
        <f>N10/$B10</f>
        <v>0.314285714285714</v>
      </c>
      <c r="P10" s="10">
        <f>N10/L10</f>
        <v>0.611111111111111</v>
      </c>
      <c r="Q10" s="37">
        <v>2400</v>
      </c>
      <c r="R10" s="37">
        <v>141.176471</v>
      </c>
      <c r="S10" s="5">
        <v>-1350</v>
      </c>
      <c r="T10" s="5">
        <v>-75</v>
      </c>
      <c r="U10" s="11">
        <f>R10/-T10</f>
        <v>1.88235294666667</v>
      </c>
      <c r="V10" s="25"/>
      <c r="W10" s="25"/>
      <c r="X10" s="39"/>
    </row>
    <row r="11" spans="14:14">
      <c r="N11" s="22">
        <f>SUM(N5:N10)</f>
        <v>549</v>
      </c>
    </row>
    <row r="12" spans="2:6">
      <c r="B12">
        <f>SUM(B5:B11)</f>
        <v>1172</v>
      </c>
      <c r="D12" s="19">
        <f>SUM(D5:D11)</f>
        <v>6801</v>
      </c>
      <c r="F12">
        <f>(D12-B12)*50</f>
        <v>281450</v>
      </c>
    </row>
    <row r="15" spans="1:2">
      <c r="A15" t="s">
        <v>0</v>
      </c>
      <c r="B15" s="26">
        <v>100</v>
      </c>
    </row>
    <row r="16" s="18" customFormat="1" spans="4:24">
      <c r="D16" s="27"/>
      <c r="J16" s="20"/>
      <c r="K16" s="20"/>
      <c r="L16" s="21"/>
      <c r="M16" s="21"/>
      <c r="N16" s="22"/>
      <c r="O16" s="22"/>
      <c r="P16" s="22"/>
      <c r="Q16" s="21"/>
      <c r="R16" s="21"/>
      <c r="S16" s="22"/>
      <c r="T16" s="22"/>
      <c r="U16" s="18"/>
      <c r="V16" s="18"/>
      <c r="W16" s="18"/>
      <c r="X16" s="40"/>
    </row>
    <row r="17" spans="1:20">
      <c r="A17" s="2" t="s">
        <v>2</v>
      </c>
      <c r="B17" s="2"/>
      <c r="C17" s="2"/>
      <c r="D17" s="2"/>
      <c r="E17" s="2"/>
      <c r="F17" s="2"/>
      <c r="H17" s="2" t="s">
        <v>3</v>
      </c>
      <c r="I17" s="2" t="s">
        <v>4</v>
      </c>
      <c r="J17" s="28" t="s">
        <v>5</v>
      </c>
      <c r="K17" s="29"/>
      <c r="L17" s="30" t="s">
        <v>6</v>
      </c>
      <c r="M17" s="30"/>
      <c r="N17" s="31" t="s">
        <v>7</v>
      </c>
      <c r="O17" s="31"/>
      <c r="P17" s="31"/>
      <c r="Q17" s="30" t="s">
        <v>8</v>
      </c>
      <c r="R17" s="30"/>
      <c r="S17" s="31" t="s">
        <v>9</v>
      </c>
      <c r="T17" s="31"/>
    </row>
    <row r="18" spans="1:20">
      <c r="A18" s="2"/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11</v>
      </c>
      <c r="I18" s="2" t="s">
        <v>11</v>
      </c>
      <c r="J18" s="28" t="s">
        <v>12</v>
      </c>
      <c r="K18" s="28" t="s">
        <v>11</v>
      </c>
      <c r="L18" s="30" t="s">
        <v>12</v>
      </c>
      <c r="M18" s="30" t="s">
        <v>11</v>
      </c>
      <c r="N18" s="31" t="s">
        <v>12</v>
      </c>
      <c r="O18" s="31" t="s">
        <v>11</v>
      </c>
      <c r="P18" s="31" t="s">
        <v>13</v>
      </c>
      <c r="Q18" s="30" t="s">
        <v>12</v>
      </c>
      <c r="R18" s="30" t="s">
        <v>11</v>
      </c>
      <c r="S18" s="31" t="s">
        <v>12</v>
      </c>
      <c r="T18" s="31" t="s">
        <v>11</v>
      </c>
    </row>
    <row r="19" spans="1:20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2"/>
      <c r="K19" s="32"/>
      <c r="L19" s="33"/>
      <c r="M19" s="33"/>
      <c r="N19" s="34"/>
      <c r="O19" s="34"/>
      <c r="P19" s="34"/>
      <c r="Q19" s="33"/>
      <c r="R19" s="33"/>
      <c r="S19" s="34"/>
      <c r="T19" s="34"/>
    </row>
    <row r="20" spans="1:21">
      <c r="A20" s="8">
        <v>42004</v>
      </c>
      <c r="B20" s="9">
        <v>223</v>
      </c>
      <c r="C20" s="9">
        <v>-4.107623</v>
      </c>
      <c r="D20" s="9">
        <v>-916</v>
      </c>
      <c r="E20" s="9">
        <v>385</v>
      </c>
      <c r="F20" s="9">
        <v>-149</v>
      </c>
      <c r="G20" s="9">
        <v>109.201348</v>
      </c>
      <c r="H20" s="9">
        <v>-2.58296</v>
      </c>
      <c r="I20" s="9">
        <v>142.340081</v>
      </c>
      <c r="J20" s="35">
        <v>90</v>
      </c>
      <c r="K20" s="36">
        <f>J20/$B20</f>
        <v>0.403587443946188</v>
      </c>
      <c r="L20" s="37">
        <v>133</v>
      </c>
      <c r="M20" s="38">
        <f>L20/$B20</f>
        <v>0.596412556053812</v>
      </c>
      <c r="N20" s="5">
        <v>68</v>
      </c>
      <c r="O20" s="10">
        <f>N20/$B20</f>
        <v>0.304932735426009</v>
      </c>
      <c r="P20" s="10">
        <f>N20/L20</f>
        <v>0.511278195488722</v>
      </c>
      <c r="Q20" s="37">
        <v>9275</v>
      </c>
      <c r="R20" s="37">
        <v>103.055556</v>
      </c>
      <c r="S20" s="5">
        <v>-10191</v>
      </c>
      <c r="T20" s="5">
        <v>-76.62406</v>
      </c>
      <c r="U20" s="11">
        <f>R20/-T20</f>
        <v>1.34495034588353</v>
      </c>
    </row>
    <row r="21" spans="1:21">
      <c r="A21" s="6">
        <v>42369</v>
      </c>
      <c r="B21" s="7">
        <v>231</v>
      </c>
      <c r="C21" s="7">
        <v>2.220779</v>
      </c>
      <c r="D21" s="7">
        <v>513</v>
      </c>
      <c r="E21" s="7">
        <v>556</v>
      </c>
      <c r="F21" s="7">
        <v>-223</v>
      </c>
      <c r="G21" s="7">
        <v>141.427193</v>
      </c>
      <c r="H21" s="7">
        <v>-1.606061</v>
      </c>
      <c r="I21" s="7">
        <v>195.352227</v>
      </c>
      <c r="J21" s="35">
        <v>100</v>
      </c>
      <c r="K21" s="36">
        <f>J21/$B21</f>
        <v>0.432900432900433</v>
      </c>
      <c r="L21" s="37">
        <v>131</v>
      </c>
      <c r="M21" s="38">
        <f>L21/$B21</f>
        <v>0.567099567099567</v>
      </c>
      <c r="N21" s="5">
        <v>95</v>
      </c>
      <c r="O21" s="10">
        <f>N21/$B21</f>
        <v>0.411255411255411</v>
      </c>
      <c r="P21" s="10">
        <f>N21/L21</f>
        <v>0.725190839694656</v>
      </c>
      <c r="Q21" s="37">
        <v>12657</v>
      </c>
      <c r="R21" s="37">
        <v>126.57</v>
      </c>
      <c r="S21" s="5">
        <v>-12144</v>
      </c>
      <c r="T21" s="5">
        <v>-92.70229</v>
      </c>
      <c r="U21" s="11">
        <f>R21/-T21</f>
        <v>1.36533843985947</v>
      </c>
    </row>
    <row r="22" spans="1:21">
      <c r="A22" s="8">
        <v>42735</v>
      </c>
      <c r="B22" s="9">
        <v>230</v>
      </c>
      <c r="C22" s="9">
        <v>-3.513043</v>
      </c>
      <c r="D22" s="9">
        <v>-808</v>
      </c>
      <c r="E22" s="9">
        <v>375</v>
      </c>
      <c r="F22" s="9">
        <v>-128</v>
      </c>
      <c r="G22" s="9">
        <v>105.208495</v>
      </c>
      <c r="H22" s="9">
        <v>-3.021739</v>
      </c>
      <c r="I22" s="9">
        <v>157.167347</v>
      </c>
      <c r="J22" s="35">
        <v>99</v>
      </c>
      <c r="K22" s="36">
        <f>J22/$B22</f>
        <v>0.430434782608696</v>
      </c>
      <c r="L22" s="37">
        <v>131</v>
      </c>
      <c r="M22" s="38">
        <f>L22/$B22</f>
        <v>0.569565217391304</v>
      </c>
      <c r="N22" s="5">
        <v>75</v>
      </c>
      <c r="O22" s="10">
        <f>N22/$B22</f>
        <v>0.326086956521739</v>
      </c>
      <c r="P22" s="10">
        <f>N22/L22</f>
        <v>0.572519083969466</v>
      </c>
      <c r="Q22" s="37">
        <v>9125</v>
      </c>
      <c r="R22" s="37">
        <v>92.171717</v>
      </c>
      <c r="S22" s="5">
        <v>-9933</v>
      </c>
      <c r="T22" s="5">
        <v>-75.824427</v>
      </c>
      <c r="U22" s="11">
        <f>R22/-T22</f>
        <v>1.21559398002441</v>
      </c>
    </row>
    <row r="23" spans="1:21">
      <c r="A23" s="6">
        <v>43100</v>
      </c>
      <c r="B23" s="7">
        <v>217</v>
      </c>
      <c r="C23" s="7">
        <v>3.184332</v>
      </c>
      <c r="D23" s="7">
        <v>691</v>
      </c>
      <c r="E23" s="7">
        <v>568</v>
      </c>
      <c r="F23" s="7">
        <v>-118</v>
      </c>
      <c r="G23" s="7">
        <v>108.40042</v>
      </c>
      <c r="H23" s="7">
        <v>0.631336</v>
      </c>
      <c r="I23" s="7">
        <v>137.5</v>
      </c>
      <c r="J23" s="35">
        <v>94</v>
      </c>
      <c r="K23" s="36">
        <f>J23/$B23</f>
        <v>0.433179723502304</v>
      </c>
      <c r="L23" s="37">
        <v>123</v>
      </c>
      <c r="M23" s="38">
        <f>L23/$B23</f>
        <v>0.566820276497696</v>
      </c>
      <c r="N23" s="5">
        <v>49</v>
      </c>
      <c r="O23" s="10">
        <f>N23/$B23</f>
        <v>0.225806451612903</v>
      </c>
      <c r="P23" s="10">
        <f>N23/L23</f>
        <v>0.398373983739837</v>
      </c>
      <c r="Q23" s="37">
        <v>8783</v>
      </c>
      <c r="R23" s="37">
        <v>93.43617</v>
      </c>
      <c r="S23" s="5">
        <v>-8092</v>
      </c>
      <c r="T23" s="5">
        <v>-65.788618</v>
      </c>
      <c r="U23" s="11">
        <f>R23/-T23</f>
        <v>1.42024825631692</v>
      </c>
    </row>
    <row r="24" spans="1:21">
      <c r="A24" s="8">
        <v>43465</v>
      </c>
      <c r="B24" s="9">
        <v>236</v>
      </c>
      <c r="C24" s="9">
        <v>21.898305</v>
      </c>
      <c r="D24" s="9">
        <v>5168</v>
      </c>
      <c r="E24" s="9">
        <v>934</v>
      </c>
      <c r="F24" s="9">
        <v>-176</v>
      </c>
      <c r="G24" s="9">
        <v>167.420779</v>
      </c>
      <c r="H24" s="9">
        <v>17.936441</v>
      </c>
      <c r="I24" s="9">
        <v>221.272358</v>
      </c>
      <c r="J24" s="35">
        <v>107</v>
      </c>
      <c r="K24" s="36">
        <f>J24/$B24</f>
        <v>0.453389830508475</v>
      </c>
      <c r="L24" s="37">
        <v>129</v>
      </c>
      <c r="M24" s="38">
        <f>L24/$B24</f>
        <v>0.546610169491525</v>
      </c>
      <c r="N24" s="5">
        <v>107</v>
      </c>
      <c r="O24" s="10">
        <f>N24/$B24</f>
        <v>0.453389830508475</v>
      </c>
      <c r="P24" s="10">
        <f>N24/L24</f>
        <v>0.829457364341085</v>
      </c>
      <c r="Q24" s="37">
        <v>17402</v>
      </c>
      <c r="R24" s="37">
        <v>162.635514</v>
      </c>
      <c r="S24" s="5">
        <v>-12234</v>
      </c>
      <c r="T24" s="5">
        <v>-95.578125</v>
      </c>
      <c r="U24" s="11">
        <f>R24/-T24</f>
        <v>1.70159766159882</v>
      </c>
    </row>
    <row r="25" spans="1:21">
      <c r="A25" s="6">
        <v>43830</v>
      </c>
      <c r="B25" s="7">
        <v>35</v>
      </c>
      <c r="C25" s="7">
        <v>36.742857</v>
      </c>
      <c r="D25" s="7">
        <v>1286</v>
      </c>
      <c r="E25" s="7">
        <v>375</v>
      </c>
      <c r="F25" s="7">
        <v>-122</v>
      </c>
      <c r="G25" s="7">
        <v>130.625271</v>
      </c>
      <c r="H25" s="7">
        <v>27.257143</v>
      </c>
      <c r="I25" s="7">
        <v>211.846154</v>
      </c>
      <c r="J25" s="35">
        <v>18</v>
      </c>
      <c r="K25" s="36">
        <f>J25/$B25</f>
        <v>0.514285714285714</v>
      </c>
      <c r="L25" s="37">
        <v>17</v>
      </c>
      <c r="M25" s="38">
        <f>L25/$B25</f>
        <v>0.485714285714286</v>
      </c>
      <c r="N25" s="5">
        <v>9</v>
      </c>
      <c r="O25" s="10">
        <f>N25/$B25</f>
        <v>0.257142857142857</v>
      </c>
      <c r="P25" s="10">
        <f>N25/L25</f>
        <v>0.529411764705882</v>
      </c>
      <c r="Q25" s="37">
        <v>2516</v>
      </c>
      <c r="R25" s="37">
        <v>139.777778</v>
      </c>
      <c r="S25" s="5">
        <v>-1230</v>
      </c>
      <c r="T25" s="5">
        <v>-72.352941</v>
      </c>
      <c r="U25" s="11">
        <f>R25/-T25</f>
        <v>1.93188799332981</v>
      </c>
    </row>
    <row r="26" spans="2:14">
      <c r="B26">
        <f>SUM(B20:B25)</f>
        <v>1172</v>
      </c>
      <c r="D26" s="19">
        <f>SUM(D20:D25)</f>
        <v>5934</v>
      </c>
      <c r="F26">
        <f>(D26-B26)*50</f>
        <v>238100</v>
      </c>
      <c r="N26" s="22">
        <f>SUM(N20:N25)</f>
        <v>403</v>
      </c>
    </row>
  </sheetData>
  <mergeCells count="12">
    <mergeCell ref="A2:F2"/>
    <mergeCell ref="J2:K2"/>
    <mergeCell ref="L2:M2"/>
    <mergeCell ref="N2:P2"/>
    <mergeCell ref="Q2:R2"/>
    <mergeCell ref="S2:T2"/>
    <mergeCell ref="A17:F17"/>
    <mergeCell ref="J17:K17"/>
    <mergeCell ref="L17:M17"/>
    <mergeCell ref="N17:P17"/>
    <mergeCell ref="Q17:R17"/>
    <mergeCell ref="S17:T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P4" sqref="P4"/>
    </sheetView>
  </sheetViews>
  <sheetFormatPr defaultColWidth="8.72727272727273" defaultRowHeight="14"/>
  <cols>
    <col min="16" max="16" width="8.72727272727273" style="14"/>
    <col min="18" max="18" width="8.72727272727273" style="14"/>
    <col min="20" max="20" width="8.72727272727273" style="14"/>
  </cols>
  <sheetData>
    <row r="1" customHeight="1" spans="1:19">
      <c r="A1" s="2" t="s">
        <v>2</v>
      </c>
      <c r="B1" s="2"/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O1" s="2" t="s">
        <v>5</v>
      </c>
      <c r="P1" s="15"/>
      <c r="Q1" s="2" t="s">
        <v>6</v>
      </c>
      <c r="R1" s="15"/>
      <c r="S1" s="2" t="s">
        <v>7</v>
      </c>
    </row>
    <row r="2" spans="1:19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11</v>
      </c>
      <c r="N2" s="2" t="s">
        <v>15</v>
      </c>
      <c r="O2" s="2" t="s">
        <v>12</v>
      </c>
      <c r="P2" s="15"/>
      <c r="Q2" s="2" t="s">
        <v>12</v>
      </c>
      <c r="R2" s="15"/>
      <c r="S2" s="2" t="s">
        <v>12</v>
      </c>
    </row>
    <row r="3" spans="1:19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6"/>
      <c r="Q3" s="3"/>
      <c r="R3" s="16"/>
      <c r="S3" s="3"/>
    </row>
    <row r="4" spans="1:20">
      <c r="A4" s="8">
        <v>42004</v>
      </c>
      <c r="B4" s="9">
        <v>96</v>
      </c>
      <c r="C4" s="9">
        <v>89.645833</v>
      </c>
      <c r="D4" s="9">
        <v>8606</v>
      </c>
      <c r="E4" s="9">
        <v>385</v>
      </c>
      <c r="F4" s="9">
        <v>-134</v>
      </c>
      <c r="G4" s="9">
        <v>100.578953</v>
      </c>
      <c r="H4" s="9">
        <v>105.8125</v>
      </c>
      <c r="I4" s="9">
        <v>10158</v>
      </c>
      <c r="J4" s="9">
        <v>385</v>
      </c>
      <c r="K4" s="9">
        <v>1</v>
      </c>
      <c r="L4" s="9">
        <v>89.275837</v>
      </c>
      <c r="M4" s="9">
        <v>140.5</v>
      </c>
      <c r="N4" s="9">
        <v>64.60976</v>
      </c>
      <c r="O4" s="9">
        <v>90</v>
      </c>
      <c r="P4" s="11">
        <f>O4/$B4</f>
        <v>0.9375</v>
      </c>
      <c r="Q4" s="9">
        <v>6</v>
      </c>
      <c r="R4" s="11">
        <f>Q4/$B4</f>
        <v>0.0625</v>
      </c>
      <c r="S4" s="9">
        <v>6</v>
      </c>
      <c r="T4" s="11">
        <f>S4/$B4</f>
        <v>0.0625</v>
      </c>
    </row>
    <row r="5" spans="1:20">
      <c r="A5" s="6">
        <v>42369</v>
      </c>
      <c r="B5" s="7">
        <v>117</v>
      </c>
      <c r="C5" s="7">
        <v>92.188034</v>
      </c>
      <c r="D5" s="7">
        <v>10786</v>
      </c>
      <c r="E5" s="7">
        <v>556</v>
      </c>
      <c r="F5" s="7">
        <v>-133</v>
      </c>
      <c r="G5" s="7">
        <v>146.943569</v>
      </c>
      <c r="H5" s="7">
        <v>126.897436</v>
      </c>
      <c r="I5" s="7">
        <v>14847</v>
      </c>
      <c r="J5" s="7">
        <v>556</v>
      </c>
      <c r="K5" s="7">
        <v>4</v>
      </c>
      <c r="L5" s="7">
        <v>127.684848</v>
      </c>
      <c r="M5" s="7">
        <v>183.435897</v>
      </c>
      <c r="N5" s="7">
        <v>104.751708</v>
      </c>
      <c r="O5" s="7">
        <v>100</v>
      </c>
      <c r="P5" s="11">
        <f>O5/B5</f>
        <v>0.854700854700855</v>
      </c>
      <c r="Q5" s="7">
        <v>17</v>
      </c>
      <c r="R5" s="11">
        <f>Q5/$B5</f>
        <v>0.145299145299145</v>
      </c>
      <c r="S5" s="7">
        <v>17</v>
      </c>
      <c r="T5" s="11">
        <f>S5/$B5</f>
        <v>0.145299145299145</v>
      </c>
    </row>
    <row r="6" spans="1:20">
      <c r="A6" s="8">
        <v>42735</v>
      </c>
      <c r="B6" s="9">
        <v>108</v>
      </c>
      <c r="C6" s="9">
        <v>75.555556</v>
      </c>
      <c r="D6" s="9">
        <v>8160</v>
      </c>
      <c r="E6" s="9">
        <v>375</v>
      </c>
      <c r="F6" s="9">
        <v>-128</v>
      </c>
      <c r="G6" s="9">
        <v>99.927949</v>
      </c>
      <c r="H6" s="9">
        <v>89.444444</v>
      </c>
      <c r="I6" s="9">
        <v>9660</v>
      </c>
      <c r="J6" s="9">
        <v>375</v>
      </c>
      <c r="K6" s="9">
        <v>2</v>
      </c>
      <c r="L6" s="9">
        <v>86.041322</v>
      </c>
      <c r="M6" s="9">
        <v>158.185185</v>
      </c>
      <c r="N6" s="9">
        <v>82.105147</v>
      </c>
      <c r="O6" s="9">
        <v>99</v>
      </c>
      <c r="P6" s="11">
        <f>O6/B6</f>
        <v>0.916666666666667</v>
      </c>
      <c r="Q6" s="9">
        <v>9</v>
      </c>
      <c r="R6" s="11">
        <f>Q6/$B6</f>
        <v>0.0833333333333333</v>
      </c>
      <c r="S6" s="9">
        <v>9</v>
      </c>
      <c r="T6" s="11">
        <f>S6/$B6</f>
        <v>0.0833333333333333</v>
      </c>
    </row>
    <row r="7" spans="1:20">
      <c r="A7" s="6">
        <v>43100</v>
      </c>
      <c r="B7" s="7">
        <v>96</v>
      </c>
      <c r="C7" s="7">
        <v>89.270833</v>
      </c>
      <c r="D7" s="7">
        <v>8570</v>
      </c>
      <c r="E7" s="7">
        <v>568</v>
      </c>
      <c r="F7" s="7">
        <v>-111</v>
      </c>
      <c r="G7" s="7">
        <v>106.732374</v>
      </c>
      <c r="H7" s="7">
        <v>92.041667</v>
      </c>
      <c r="I7" s="7">
        <v>8836</v>
      </c>
      <c r="J7" s="7">
        <v>568</v>
      </c>
      <c r="K7" s="7">
        <v>1</v>
      </c>
      <c r="L7" s="7">
        <v>103.253181</v>
      </c>
      <c r="M7" s="7">
        <v>132.385417</v>
      </c>
      <c r="N7" s="7">
        <v>54.165122</v>
      </c>
      <c r="O7" s="7">
        <v>94</v>
      </c>
      <c r="P7" s="11">
        <f>O7/B7</f>
        <v>0.979166666666667</v>
      </c>
      <c r="Q7" s="7">
        <v>2</v>
      </c>
      <c r="R7" s="11">
        <f>Q7/$B7</f>
        <v>0.0208333333333333</v>
      </c>
      <c r="S7" s="7">
        <v>2</v>
      </c>
      <c r="T7" s="11">
        <f>S7/$B7</f>
        <v>0.0208333333333333</v>
      </c>
    </row>
    <row r="8" spans="1:20">
      <c r="A8" s="8">
        <v>43465</v>
      </c>
      <c r="B8" s="9">
        <v>129</v>
      </c>
      <c r="C8" s="9">
        <v>116.565891</v>
      </c>
      <c r="D8" s="9">
        <v>15037</v>
      </c>
      <c r="E8" s="9">
        <v>934</v>
      </c>
      <c r="F8" s="9">
        <v>-120</v>
      </c>
      <c r="G8" s="9">
        <v>174.436541</v>
      </c>
      <c r="H8" s="9">
        <v>150.03876</v>
      </c>
      <c r="I8" s="9">
        <v>19355</v>
      </c>
      <c r="J8" s="9">
        <v>934</v>
      </c>
      <c r="K8" s="9">
        <v>3</v>
      </c>
      <c r="L8" s="9">
        <v>147.542017</v>
      </c>
      <c r="M8" s="9">
        <v>210.682171</v>
      </c>
      <c r="N8" s="9">
        <v>87.141676</v>
      </c>
      <c r="O8" s="9">
        <v>107</v>
      </c>
      <c r="P8" s="11">
        <f>O8/B8</f>
        <v>0.829457364341085</v>
      </c>
      <c r="Q8" s="9">
        <v>22</v>
      </c>
      <c r="R8" s="11">
        <f>Q8/$B8</f>
        <v>0.170542635658915</v>
      </c>
      <c r="S8" s="9">
        <v>22</v>
      </c>
      <c r="T8" s="11">
        <f>S8/$B8</f>
        <v>0.170542635658915</v>
      </c>
    </row>
    <row r="9" spans="1:20">
      <c r="A9" s="6">
        <v>43830</v>
      </c>
      <c r="B9" s="7">
        <v>18</v>
      </c>
      <c r="C9" s="7">
        <v>139.777778</v>
      </c>
      <c r="D9" s="7">
        <v>2516</v>
      </c>
      <c r="E9" s="7">
        <v>375</v>
      </c>
      <c r="F9" s="7">
        <v>24</v>
      </c>
      <c r="G9" s="7">
        <v>96.435627</v>
      </c>
      <c r="H9" s="7">
        <v>139.777778</v>
      </c>
      <c r="I9" s="7">
        <v>2516</v>
      </c>
      <c r="J9" s="7">
        <v>375</v>
      </c>
      <c r="K9" s="7">
        <v>24</v>
      </c>
      <c r="L9" s="7">
        <v>96.435627</v>
      </c>
      <c r="M9" s="7">
        <v>211.666667</v>
      </c>
      <c r="N9" s="7">
        <v>103.387905</v>
      </c>
      <c r="O9" s="7">
        <v>18</v>
      </c>
      <c r="P9" s="11">
        <f>O9/B9</f>
        <v>1</v>
      </c>
      <c r="Q9" s="7">
        <v>0</v>
      </c>
      <c r="R9" s="11">
        <f>Q9/$B9</f>
        <v>0</v>
      </c>
      <c r="S9" s="7">
        <v>0</v>
      </c>
      <c r="T9" s="11">
        <f>S9/$B9</f>
        <v>0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A7" sqref="$A7:$XFD7"/>
    </sheetView>
  </sheetViews>
  <sheetFormatPr defaultColWidth="8.72727272727273" defaultRowHeight="14" outlineLevelRow="7"/>
  <cols>
    <col min="1" max="1" width="9.72727272727273"/>
    <col min="3" max="3" width="10.7272727272727"/>
    <col min="7" max="7" width="9.72727272727273"/>
    <col min="8" max="8" width="11.7272727272727"/>
    <col min="12" max="12" width="10.7272727272727" customWidth="1"/>
    <col min="13" max="14" width="10.7272727272727"/>
    <col min="18" max="18" width="12.8181818181818"/>
  </cols>
  <sheetData>
    <row r="1" customHeight="1" spans="1:17">
      <c r="A1" s="2"/>
      <c r="B1" s="2" t="s">
        <v>2</v>
      </c>
      <c r="C1" s="2"/>
      <c r="D1" s="2"/>
      <c r="E1" s="2"/>
      <c r="F1" s="2"/>
      <c r="G1" s="2"/>
      <c r="H1" s="2" t="s">
        <v>3</v>
      </c>
      <c r="I1" s="2"/>
      <c r="J1" s="2"/>
      <c r="K1" s="2"/>
      <c r="L1" s="2"/>
      <c r="M1" s="2" t="s">
        <v>4</v>
      </c>
      <c r="N1" s="2"/>
      <c r="O1" s="2" t="s">
        <v>5</v>
      </c>
      <c r="P1" s="2" t="s">
        <v>6</v>
      </c>
      <c r="Q1" s="2" t="s">
        <v>7</v>
      </c>
    </row>
    <row r="2" ht="34.5" spans="1:17">
      <c r="A2" s="3" t="s">
        <v>16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11</v>
      </c>
      <c r="N2" s="2" t="s">
        <v>15</v>
      </c>
      <c r="O2" s="2" t="s">
        <v>12</v>
      </c>
      <c r="P2" s="2" t="s">
        <v>12</v>
      </c>
      <c r="Q2" s="2" t="s">
        <v>12</v>
      </c>
    </row>
    <row r="3" spans="1:18">
      <c r="A3" s="8">
        <v>42004</v>
      </c>
      <c r="B3" s="9">
        <v>127</v>
      </c>
      <c r="C3" s="9">
        <v>-74.976378</v>
      </c>
      <c r="D3" s="9">
        <v>-9522</v>
      </c>
      <c r="E3" s="9">
        <v>-2</v>
      </c>
      <c r="F3" s="9">
        <v>-149</v>
      </c>
      <c r="G3" s="9">
        <v>40.301338</v>
      </c>
      <c r="H3" s="9">
        <v>-84.519685</v>
      </c>
      <c r="I3" s="9">
        <v>-10734</v>
      </c>
      <c r="J3" s="9">
        <v>-2</v>
      </c>
      <c r="K3" s="9">
        <v>-523</v>
      </c>
      <c r="L3" s="9">
        <v>84.297833</v>
      </c>
      <c r="M3" s="9">
        <v>137.685039</v>
      </c>
      <c r="N3" s="9">
        <v>65.653818</v>
      </c>
      <c r="O3" s="9">
        <v>0</v>
      </c>
      <c r="P3" s="9">
        <v>127</v>
      </c>
      <c r="Q3" s="9">
        <v>62</v>
      </c>
      <c r="R3" s="13">
        <f>Q3/P3</f>
        <v>0.488188976377953</v>
      </c>
    </row>
    <row r="4" spans="1:18">
      <c r="A4" s="6">
        <v>42369</v>
      </c>
      <c r="B4" s="7">
        <v>114</v>
      </c>
      <c r="C4" s="7">
        <v>-90.114035</v>
      </c>
      <c r="D4" s="7">
        <v>-10273</v>
      </c>
      <c r="E4" s="7">
        <v>-1</v>
      </c>
      <c r="F4" s="7">
        <v>-223</v>
      </c>
      <c r="G4" s="7">
        <v>39.545819</v>
      </c>
      <c r="H4" s="7">
        <v>-133.491228</v>
      </c>
      <c r="I4" s="7">
        <v>-15218</v>
      </c>
      <c r="J4" s="7">
        <v>-1</v>
      </c>
      <c r="K4" s="7">
        <v>-843</v>
      </c>
      <c r="L4" s="7">
        <v>137.184279</v>
      </c>
      <c r="M4" s="7">
        <v>193.894737</v>
      </c>
      <c r="N4" s="7">
        <v>143.578992</v>
      </c>
      <c r="O4" s="7">
        <v>0</v>
      </c>
      <c r="P4" s="7">
        <v>114</v>
      </c>
      <c r="Q4" s="7">
        <v>78</v>
      </c>
      <c r="R4" s="13">
        <f>Q4/P4</f>
        <v>0.684210526315789</v>
      </c>
    </row>
    <row r="5" spans="1:18">
      <c r="A5" s="8">
        <v>42735</v>
      </c>
      <c r="B5" s="9">
        <v>122</v>
      </c>
      <c r="C5" s="9">
        <v>-73.508197</v>
      </c>
      <c r="D5" s="9">
        <v>-8968</v>
      </c>
      <c r="E5" s="9">
        <v>-1</v>
      </c>
      <c r="F5" s="9">
        <v>-128</v>
      </c>
      <c r="G5" s="9">
        <v>39.977937</v>
      </c>
      <c r="H5" s="9">
        <v>-84.877049</v>
      </c>
      <c r="I5" s="9">
        <v>-10355</v>
      </c>
      <c r="J5" s="9">
        <v>-1</v>
      </c>
      <c r="K5" s="9">
        <v>-382</v>
      </c>
      <c r="L5" s="9">
        <v>75.35191</v>
      </c>
      <c r="M5" s="9">
        <v>154.368852</v>
      </c>
      <c r="N5" s="9">
        <v>77.610833</v>
      </c>
      <c r="O5" s="9">
        <v>0</v>
      </c>
      <c r="P5" s="9">
        <v>122</v>
      </c>
      <c r="Q5" s="9">
        <v>66</v>
      </c>
      <c r="R5" s="13">
        <f>Q5/P5</f>
        <v>0.540983606557377</v>
      </c>
    </row>
    <row r="6" spans="1:18">
      <c r="A6" s="6">
        <v>43100</v>
      </c>
      <c r="B6" s="7">
        <v>121</v>
      </c>
      <c r="C6" s="7">
        <v>-65.115702</v>
      </c>
      <c r="D6" s="7">
        <v>-7879</v>
      </c>
      <c r="E6" s="7">
        <v>-1</v>
      </c>
      <c r="F6" s="7">
        <v>-118</v>
      </c>
      <c r="G6" s="7">
        <v>38.732241</v>
      </c>
      <c r="H6" s="7">
        <v>-71.892562</v>
      </c>
      <c r="I6" s="7">
        <v>-8699</v>
      </c>
      <c r="J6" s="7">
        <v>-1</v>
      </c>
      <c r="K6" s="7">
        <v>-451</v>
      </c>
      <c r="L6" s="7">
        <v>72.690646</v>
      </c>
      <c r="M6" s="7">
        <v>137.495868</v>
      </c>
      <c r="N6" s="7">
        <v>61.992355</v>
      </c>
      <c r="O6" s="7">
        <v>0</v>
      </c>
      <c r="P6" s="7">
        <v>121</v>
      </c>
      <c r="Q6" s="7">
        <v>47</v>
      </c>
      <c r="R6" s="13">
        <f>Q6/P6</f>
        <v>0.388429752066116</v>
      </c>
    </row>
    <row r="7" spans="1:18">
      <c r="A7" s="8">
        <v>43465</v>
      </c>
      <c r="B7" s="9">
        <v>106</v>
      </c>
      <c r="C7" s="9">
        <v>-93.103774</v>
      </c>
      <c r="D7" s="9">
        <v>-9869</v>
      </c>
      <c r="E7" s="9">
        <v>-2</v>
      </c>
      <c r="F7" s="9">
        <v>-176</v>
      </c>
      <c r="G7" s="9">
        <v>35.685646</v>
      </c>
      <c r="H7" s="9">
        <v>-142.660377</v>
      </c>
      <c r="I7" s="9">
        <v>-15122</v>
      </c>
      <c r="J7" s="9">
        <v>-2</v>
      </c>
      <c r="K7" s="9">
        <v>-637</v>
      </c>
      <c r="L7" s="9">
        <v>135.196709</v>
      </c>
      <c r="M7" s="9">
        <v>229.981132</v>
      </c>
      <c r="N7" s="9">
        <v>85.937628</v>
      </c>
      <c r="O7" s="9">
        <v>0</v>
      </c>
      <c r="P7" s="9">
        <v>106</v>
      </c>
      <c r="Q7" s="9">
        <v>85</v>
      </c>
      <c r="R7" s="13">
        <f>Q7/P7</f>
        <v>0.80188679245283</v>
      </c>
    </row>
    <row r="8" spans="1:18">
      <c r="A8" s="6">
        <v>43830</v>
      </c>
      <c r="B8" s="7">
        <v>17</v>
      </c>
      <c r="C8" s="7">
        <v>-72.352941</v>
      </c>
      <c r="D8" s="7">
        <v>-1230</v>
      </c>
      <c r="E8" s="7">
        <v>-17</v>
      </c>
      <c r="F8" s="7">
        <v>-122</v>
      </c>
      <c r="G8" s="7">
        <v>42.29353</v>
      </c>
      <c r="H8" s="7">
        <v>-91.882353</v>
      </c>
      <c r="I8" s="7">
        <v>-1562</v>
      </c>
      <c r="J8" s="7">
        <v>-17</v>
      </c>
      <c r="K8" s="7">
        <v>-237</v>
      </c>
      <c r="L8" s="7">
        <v>79.407873</v>
      </c>
      <c r="M8" s="7">
        <v>213.588235</v>
      </c>
      <c r="N8" s="7">
        <v>60.509358</v>
      </c>
      <c r="O8" s="7">
        <v>0</v>
      </c>
      <c r="P8" s="7">
        <v>17</v>
      </c>
      <c r="Q8" s="7">
        <v>9</v>
      </c>
      <c r="R8" s="13">
        <f>Q8/P8</f>
        <v>0.529411764705882</v>
      </c>
    </row>
  </sheetData>
  <mergeCells count="3">
    <mergeCell ref="B1:G1"/>
    <mergeCell ref="H1:L1"/>
    <mergeCell ref="M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" sqref="E$1:E$1048576"/>
    </sheetView>
  </sheetViews>
  <sheetFormatPr defaultColWidth="8.72727272727273" defaultRowHeight="14" outlineLevelRow="7" outlineLevelCol="4"/>
  <cols>
    <col min="3" max="3" width="9.72727272727273"/>
    <col min="5" max="5" width="12.7272727272727" style="13" customWidth="1"/>
  </cols>
  <sheetData>
    <row r="1" spans="2:3">
      <c r="B1" s="2" t="s">
        <v>17</v>
      </c>
      <c r="C1" s="2" t="s">
        <v>18</v>
      </c>
    </row>
    <row r="2" spans="1:2">
      <c r="A2" s="3" t="s">
        <v>16</v>
      </c>
      <c r="B2" s="3"/>
    </row>
    <row r="3" spans="1:5">
      <c r="A3" s="8">
        <v>42004</v>
      </c>
      <c r="B3" s="9">
        <v>95</v>
      </c>
      <c r="C3" s="7">
        <v>122</v>
      </c>
      <c r="D3"/>
      <c r="E3" s="13">
        <f>B3/C3</f>
        <v>0.778688524590164</v>
      </c>
    </row>
    <row r="4" spans="1:5">
      <c r="A4" s="6">
        <v>42369</v>
      </c>
      <c r="B4" s="7">
        <v>98</v>
      </c>
      <c r="C4" s="7">
        <v>135</v>
      </c>
      <c r="D4"/>
      <c r="E4" s="13">
        <f>B4/C4</f>
        <v>0.725925925925926</v>
      </c>
    </row>
    <row r="5" spans="1:5">
      <c r="A5" s="8">
        <v>42735</v>
      </c>
      <c r="B5" s="9">
        <v>98</v>
      </c>
      <c r="C5" s="9">
        <v>115</v>
      </c>
      <c r="D5"/>
      <c r="E5" s="13">
        <f>B5/C5</f>
        <v>0.852173913043478</v>
      </c>
    </row>
    <row r="6" spans="1:5">
      <c r="A6" s="6">
        <v>43100</v>
      </c>
      <c r="B6" s="7">
        <v>93</v>
      </c>
      <c r="C6" s="7">
        <v>109</v>
      </c>
      <c r="D6"/>
      <c r="E6" s="13">
        <f>B6/C6</f>
        <v>0.853211009174312</v>
      </c>
    </row>
    <row r="7" spans="1:5">
      <c r="A7" s="8">
        <v>43465</v>
      </c>
      <c r="B7" s="9">
        <v>101</v>
      </c>
      <c r="C7" s="9">
        <v>126</v>
      </c>
      <c r="D7"/>
      <c r="E7" s="13">
        <f>B7/C7</f>
        <v>0.801587301587302</v>
      </c>
    </row>
    <row r="8" spans="1:5">
      <c r="A8" s="6">
        <v>43830</v>
      </c>
      <c r="B8" s="7">
        <v>13</v>
      </c>
      <c r="C8" s="7">
        <v>18</v>
      </c>
      <c r="D8"/>
      <c r="E8" s="13">
        <f>B8/C8</f>
        <v>0.722222222222222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5" sqref="B5:D5"/>
    </sheetView>
  </sheetViews>
  <sheetFormatPr defaultColWidth="8.72727272727273" defaultRowHeight="14" outlineLevelRow="7" outlineLevelCol="3"/>
  <cols>
    <col min="4" max="4" width="12.8181818181818" style="13"/>
  </cols>
  <sheetData>
    <row r="1" spans="2:3">
      <c r="B1" s="2" t="s">
        <v>18</v>
      </c>
      <c r="C1" s="2" t="s">
        <v>19</v>
      </c>
    </row>
    <row r="2" spans="1:3">
      <c r="A2" s="3" t="s">
        <v>16</v>
      </c>
      <c r="B2" s="3"/>
      <c r="C2" s="3"/>
    </row>
    <row r="3" spans="1:4">
      <c r="A3" s="8">
        <v>42004</v>
      </c>
      <c r="B3" s="9">
        <v>124</v>
      </c>
      <c r="C3" s="9">
        <v>94</v>
      </c>
      <c r="D3" s="13">
        <f>C3/B3</f>
        <v>0.758064516129032</v>
      </c>
    </row>
    <row r="4" spans="1:4">
      <c r="A4" s="6">
        <v>42369</v>
      </c>
      <c r="B4" s="7">
        <v>112</v>
      </c>
      <c r="C4" s="7">
        <v>82</v>
      </c>
      <c r="D4" s="13">
        <f>C4/B4</f>
        <v>0.732142857142857</v>
      </c>
    </row>
    <row r="5" spans="1:4">
      <c r="A5" s="8">
        <v>42735</v>
      </c>
      <c r="B5" s="9">
        <v>129</v>
      </c>
      <c r="C5" s="9">
        <v>100</v>
      </c>
      <c r="D5" s="13">
        <f>C5/B5</f>
        <v>0.775193798449612</v>
      </c>
    </row>
    <row r="6" spans="1:4">
      <c r="A6" s="6">
        <v>43100</v>
      </c>
      <c r="B6" s="7">
        <v>136</v>
      </c>
      <c r="C6" s="7">
        <v>107</v>
      </c>
      <c r="D6" s="13">
        <f>C6/B6</f>
        <v>0.786764705882353</v>
      </c>
    </row>
    <row r="7" spans="1:4">
      <c r="A7" s="8">
        <v>43465</v>
      </c>
      <c r="B7" s="9">
        <v>119</v>
      </c>
      <c r="C7" s="9">
        <v>91</v>
      </c>
      <c r="D7" s="13">
        <f>C7/B7</f>
        <v>0.764705882352941</v>
      </c>
    </row>
    <row r="8" spans="1:4">
      <c r="A8" s="6">
        <v>43830</v>
      </c>
      <c r="B8" s="7">
        <v>20</v>
      </c>
      <c r="C8" s="7">
        <v>18</v>
      </c>
      <c r="D8" s="13">
        <f>C8/B8</f>
        <v>0.9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I16" sqref="I16"/>
    </sheetView>
  </sheetViews>
  <sheetFormatPr defaultColWidth="8.72727272727273" defaultRowHeight="14"/>
  <cols>
    <col min="21" max="21" width="7.54545454545455" customWidth="1"/>
  </cols>
  <sheetData>
    <row r="1" customHeight="1" spans="1:19">
      <c r="A1" s="2" t="s">
        <v>2</v>
      </c>
      <c r="B1" s="2"/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O1" s="2" t="s">
        <v>5</v>
      </c>
      <c r="P1" s="2"/>
      <c r="Q1" s="2" t="s">
        <v>6</v>
      </c>
      <c r="R1" s="2"/>
      <c r="S1" s="2" t="s">
        <v>7</v>
      </c>
    </row>
    <row r="2" spans="1:19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11</v>
      </c>
      <c r="N2" s="2" t="s">
        <v>15</v>
      </c>
      <c r="O2" s="2" t="s">
        <v>12</v>
      </c>
      <c r="P2" s="2"/>
      <c r="Q2" s="2" t="s">
        <v>12</v>
      </c>
      <c r="R2" s="2"/>
      <c r="S2" s="2" t="s">
        <v>12</v>
      </c>
    </row>
    <row r="3" spans="1:19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1">
      <c r="A4" s="8">
        <v>42004</v>
      </c>
      <c r="B4" s="9">
        <v>102</v>
      </c>
      <c r="C4" s="9">
        <v>1.088235</v>
      </c>
      <c r="D4" s="9">
        <v>111</v>
      </c>
      <c r="E4" s="9">
        <v>369</v>
      </c>
      <c r="F4" s="9">
        <v>-131</v>
      </c>
      <c r="G4" s="9">
        <v>106.076481</v>
      </c>
      <c r="H4" s="9">
        <v>3.382353</v>
      </c>
      <c r="I4" s="9">
        <v>345</v>
      </c>
      <c r="J4" s="9">
        <v>369</v>
      </c>
      <c r="K4" s="9">
        <v>-404</v>
      </c>
      <c r="L4" s="9">
        <v>121.200272</v>
      </c>
      <c r="M4" s="9">
        <v>130.490196</v>
      </c>
      <c r="N4" s="9">
        <v>53.672041</v>
      </c>
      <c r="O4" s="9">
        <v>45</v>
      </c>
      <c r="P4" s="11">
        <f>O4/$B4</f>
        <v>0.441176470588235</v>
      </c>
      <c r="Q4" s="9">
        <v>57</v>
      </c>
      <c r="R4" s="11">
        <f>Q4/$B4</f>
        <v>0.558823529411765</v>
      </c>
      <c r="S4" s="9">
        <v>28</v>
      </c>
      <c r="T4" s="11">
        <f>S4/$B4</f>
        <v>0.274509803921569</v>
      </c>
      <c r="U4" s="13">
        <f>S4/Q4</f>
        <v>0.491228070175439</v>
      </c>
    </row>
    <row r="5" s="1" customFormat="1" spans="1:21">
      <c r="A5" s="4">
        <v>42369</v>
      </c>
      <c r="B5" s="5">
        <v>120</v>
      </c>
      <c r="C5" s="5">
        <v>-13.716667</v>
      </c>
      <c r="D5" s="5">
        <v>-1646</v>
      </c>
      <c r="E5" s="5">
        <v>556</v>
      </c>
      <c r="F5" s="5">
        <v>-137</v>
      </c>
      <c r="G5" s="5">
        <v>136.022624</v>
      </c>
      <c r="H5" s="5">
        <v>-20.291667</v>
      </c>
      <c r="I5" s="5">
        <v>-2435</v>
      </c>
      <c r="J5" s="5">
        <v>556</v>
      </c>
      <c r="K5" s="5">
        <v>-501</v>
      </c>
      <c r="L5" s="5">
        <v>174.635534</v>
      </c>
      <c r="M5" s="5">
        <v>193.983333</v>
      </c>
      <c r="N5" s="5">
        <v>139.348423</v>
      </c>
      <c r="O5" s="5">
        <v>45</v>
      </c>
      <c r="P5" s="10">
        <f>O5/$B5</f>
        <v>0.375</v>
      </c>
      <c r="Q5" s="5">
        <v>75</v>
      </c>
      <c r="R5" s="10">
        <f>Q5/$B5</f>
        <v>0.625</v>
      </c>
      <c r="S5" s="5">
        <v>58</v>
      </c>
      <c r="T5" s="10">
        <f>S5/$B5</f>
        <v>0.483333333333333</v>
      </c>
      <c r="U5" s="12">
        <f>S5/Q5</f>
        <v>0.773333333333333</v>
      </c>
    </row>
    <row r="6" s="1" customFormat="1" spans="1:21">
      <c r="A6" s="4">
        <v>42735</v>
      </c>
      <c r="B6" s="5">
        <v>110</v>
      </c>
      <c r="C6" s="5">
        <v>-2.181818</v>
      </c>
      <c r="D6" s="5">
        <v>-240</v>
      </c>
      <c r="E6" s="5">
        <v>363</v>
      </c>
      <c r="F6" s="5">
        <v>-128</v>
      </c>
      <c r="G6" s="5">
        <v>104.820702</v>
      </c>
      <c r="H6" s="5">
        <v>-2.318182</v>
      </c>
      <c r="I6" s="5">
        <v>-255</v>
      </c>
      <c r="J6" s="5">
        <v>363</v>
      </c>
      <c r="K6" s="5">
        <v>-382</v>
      </c>
      <c r="L6" s="5">
        <v>117.684381</v>
      </c>
      <c r="M6" s="5">
        <v>154.018182</v>
      </c>
      <c r="N6" s="5">
        <v>53.049913</v>
      </c>
      <c r="O6" s="5">
        <v>50</v>
      </c>
      <c r="P6" s="10">
        <f>O6/$B6</f>
        <v>0.454545454545455</v>
      </c>
      <c r="Q6" s="5">
        <v>60</v>
      </c>
      <c r="R6" s="10">
        <f>Q6/$B6</f>
        <v>0.545454545454545</v>
      </c>
      <c r="S6" s="5">
        <v>34</v>
      </c>
      <c r="T6" s="10">
        <f>S6/$B6</f>
        <v>0.309090909090909</v>
      </c>
      <c r="U6" s="12">
        <f>S6/Q6</f>
        <v>0.566666666666667</v>
      </c>
    </row>
    <row r="7" spans="1:21">
      <c r="A7" s="6">
        <v>43100</v>
      </c>
      <c r="B7" s="7">
        <v>109</v>
      </c>
      <c r="C7" s="7">
        <v>19.155963</v>
      </c>
      <c r="D7" s="7">
        <v>2088</v>
      </c>
      <c r="E7" s="7">
        <v>376</v>
      </c>
      <c r="F7" s="7">
        <v>-118</v>
      </c>
      <c r="G7" s="7">
        <v>102.892534</v>
      </c>
      <c r="H7" s="7">
        <v>22.724771</v>
      </c>
      <c r="I7" s="7">
        <v>2477</v>
      </c>
      <c r="J7" s="7">
        <v>376</v>
      </c>
      <c r="K7" s="7">
        <v>-293</v>
      </c>
      <c r="L7" s="7">
        <v>105.069454</v>
      </c>
      <c r="M7" s="7">
        <v>131.614679</v>
      </c>
      <c r="N7" s="7">
        <v>52.291368</v>
      </c>
      <c r="O7" s="7">
        <v>57</v>
      </c>
      <c r="P7" s="11">
        <f>O7/$B7</f>
        <v>0.522935779816514</v>
      </c>
      <c r="Q7" s="7">
        <v>52</v>
      </c>
      <c r="R7" s="11">
        <f>Q7/$B7</f>
        <v>0.477064220183486</v>
      </c>
      <c r="S7" s="7">
        <v>20</v>
      </c>
      <c r="T7" s="11">
        <f>S7/$B7</f>
        <v>0.18348623853211</v>
      </c>
      <c r="U7" s="13">
        <f>S7/Q7</f>
        <v>0.384615384615385</v>
      </c>
    </row>
    <row r="8" spans="1:21">
      <c r="A8" s="8">
        <v>43465</v>
      </c>
      <c r="B8" s="9">
        <v>110</v>
      </c>
      <c r="C8" s="9">
        <v>17.818182</v>
      </c>
      <c r="D8" s="9">
        <v>1960</v>
      </c>
      <c r="E8" s="9">
        <v>608</v>
      </c>
      <c r="F8" s="9">
        <v>-176</v>
      </c>
      <c r="G8" s="9">
        <v>145.66678</v>
      </c>
      <c r="H8" s="9">
        <v>14.481818</v>
      </c>
      <c r="I8" s="9">
        <v>1593</v>
      </c>
      <c r="J8" s="9">
        <v>608</v>
      </c>
      <c r="K8" s="9">
        <v>-637</v>
      </c>
      <c r="L8" s="9">
        <v>187.297915</v>
      </c>
      <c r="M8" s="9">
        <v>217.581818</v>
      </c>
      <c r="N8" s="9">
        <v>85.998441</v>
      </c>
      <c r="O8" s="9">
        <v>53</v>
      </c>
      <c r="P8" s="11">
        <f>O8/$B8</f>
        <v>0.481818181818182</v>
      </c>
      <c r="Q8" s="9">
        <v>57</v>
      </c>
      <c r="R8" s="11">
        <f>Q8/$B8</f>
        <v>0.518181818181818</v>
      </c>
      <c r="S8" s="9">
        <v>45</v>
      </c>
      <c r="T8" s="11">
        <f>S8/$B8</f>
        <v>0.409090909090909</v>
      </c>
      <c r="U8" s="13">
        <f>S8/Q8</f>
        <v>0.789473684210526</v>
      </c>
    </row>
    <row r="9" spans="1:21">
      <c r="A9" s="6">
        <v>43830</v>
      </c>
      <c r="B9" s="7">
        <v>21</v>
      </c>
      <c r="C9" s="7">
        <v>56.952381</v>
      </c>
      <c r="D9" s="7">
        <v>1196</v>
      </c>
      <c r="E9" s="7">
        <v>375</v>
      </c>
      <c r="F9" s="7">
        <v>-118</v>
      </c>
      <c r="G9" s="7">
        <v>143.761426</v>
      </c>
      <c r="H9" s="7">
        <v>47.666667</v>
      </c>
      <c r="I9" s="7">
        <v>1001</v>
      </c>
      <c r="J9" s="7">
        <v>375</v>
      </c>
      <c r="K9" s="7">
        <v>-237</v>
      </c>
      <c r="L9" s="7">
        <v>159.45041</v>
      </c>
      <c r="M9" s="7">
        <v>199.619048</v>
      </c>
      <c r="N9" s="7">
        <v>47.027095</v>
      </c>
      <c r="O9" s="7">
        <v>12</v>
      </c>
      <c r="P9" s="11">
        <f>O9/$B9</f>
        <v>0.571428571428571</v>
      </c>
      <c r="Q9" s="7">
        <v>9</v>
      </c>
      <c r="R9" s="11">
        <f>Q9/$B9</f>
        <v>0.428571428571429</v>
      </c>
      <c r="S9" s="7">
        <v>5</v>
      </c>
      <c r="T9" s="11">
        <f>S9/$B9</f>
        <v>0.238095238095238</v>
      </c>
      <c r="U9" s="13">
        <f>S9/Q9</f>
        <v>0.555555555555556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P9" sqref="P9"/>
    </sheetView>
  </sheetViews>
  <sheetFormatPr defaultColWidth="8.72727272727273" defaultRowHeight="14"/>
  <cols>
    <col min="21" max="21" width="7.54545454545455" customWidth="1"/>
  </cols>
  <sheetData>
    <row r="1" customHeight="1" spans="1:19">
      <c r="A1" s="2" t="s">
        <v>2</v>
      </c>
      <c r="B1" s="2"/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P1" s="2" t="s">
        <v>5</v>
      </c>
      <c r="Q1" s="2" t="s">
        <v>6</v>
      </c>
      <c r="R1" s="2"/>
      <c r="S1" s="2" t="s">
        <v>7</v>
      </c>
    </row>
    <row r="2" spans="1:19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11</v>
      </c>
      <c r="N2" s="2" t="s">
        <v>15</v>
      </c>
      <c r="O2" s="2" t="s">
        <v>12</v>
      </c>
      <c r="P2" s="2"/>
      <c r="Q2" s="2" t="s">
        <v>12</v>
      </c>
      <c r="R2" s="2"/>
      <c r="S2" s="2" t="s">
        <v>12</v>
      </c>
    </row>
    <row r="3" spans="1:19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="1" customFormat="1" spans="1:21">
      <c r="A4" s="4">
        <v>42004</v>
      </c>
      <c r="B4" s="5">
        <v>121</v>
      </c>
      <c r="C4" s="5">
        <v>-8.487603</v>
      </c>
      <c r="D4" s="5">
        <v>-1027</v>
      </c>
      <c r="E4" s="5">
        <v>385</v>
      </c>
      <c r="F4" s="5">
        <v>-149</v>
      </c>
      <c r="G4" s="5">
        <v>112.018831</v>
      </c>
      <c r="H4" s="5">
        <v>-7.61157</v>
      </c>
      <c r="I4" s="5">
        <v>-921</v>
      </c>
      <c r="J4" s="5">
        <v>385</v>
      </c>
      <c r="K4" s="5">
        <v>-523</v>
      </c>
      <c r="L4" s="5">
        <v>133.6288</v>
      </c>
      <c r="M4" s="5">
        <v>145.983471</v>
      </c>
      <c r="N4" s="5">
        <v>72.794343</v>
      </c>
      <c r="O4" s="5">
        <v>45</v>
      </c>
      <c r="P4" s="10">
        <f>O4/$B4</f>
        <v>0.371900826446281</v>
      </c>
      <c r="Q4" s="5">
        <v>76</v>
      </c>
      <c r="R4" s="10">
        <f>Q4/$B4</f>
        <v>0.628099173553719</v>
      </c>
      <c r="S4" s="5">
        <v>40</v>
      </c>
      <c r="T4" s="10">
        <f>S4/$B4</f>
        <v>0.330578512396694</v>
      </c>
      <c r="U4" s="12">
        <f>S4/Q4</f>
        <v>0.526315789473684</v>
      </c>
    </row>
    <row r="5" spans="1:21">
      <c r="A5" s="6">
        <v>42369</v>
      </c>
      <c r="B5" s="7">
        <v>111</v>
      </c>
      <c r="C5" s="7">
        <v>19.45045</v>
      </c>
      <c r="D5" s="7">
        <v>2159</v>
      </c>
      <c r="E5" s="7">
        <v>533</v>
      </c>
      <c r="F5" s="7">
        <v>-223</v>
      </c>
      <c r="G5" s="7">
        <v>145.701796</v>
      </c>
      <c r="H5" s="7">
        <v>18.594595</v>
      </c>
      <c r="I5" s="7">
        <v>2064</v>
      </c>
      <c r="J5" s="7">
        <v>533</v>
      </c>
      <c r="K5" s="7">
        <v>-843</v>
      </c>
      <c r="L5" s="7">
        <v>195.780925</v>
      </c>
      <c r="M5" s="7">
        <v>182.774775</v>
      </c>
      <c r="N5" s="7">
        <v>108.320961</v>
      </c>
      <c r="O5" s="7">
        <v>55</v>
      </c>
      <c r="P5" s="11">
        <f>O5/$B5</f>
        <v>0.495495495495495</v>
      </c>
      <c r="Q5" s="7">
        <v>56</v>
      </c>
      <c r="R5" s="11">
        <f>Q5/$B5</f>
        <v>0.504504504504504</v>
      </c>
      <c r="S5" s="7">
        <v>37</v>
      </c>
      <c r="T5" s="11">
        <f>S5/$B5</f>
        <v>0.333333333333333</v>
      </c>
      <c r="U5" s="13">
        <f>S5/Q5</f>
        <v>0.660714285714286</v>
      </c>
    </row>
    <row r="6" s="1" customFormat="1" spans="1:21">
      <c r="A6" s="4">
        <v>42735</v>
      </c>
      <c r="B6" s="5">
        <v>120</v>
      </c>
      <c r="C6" s="5">
        <v>-4.733333</v>
      </c>
      <c r="D6" s="5">
        <v>-568</v>
      </c>
      <c r="E6" s="5">
        <v>375</v>
      </c>
      <c r="F6" s="5">
        <v>-123</v>
      </c>
      <c r="G6" s="5">
        <v>105.987294</v>
      </c>
      <c r="H6" s="5">
        <v>-3.666667</v>
      </c>
      <c r="I6" s="5">
        <v>-440</v>
      </c>
      <c r="J6" s="5">
        <v>375</v>
      </c>
      <c r="K6" s="5">
        <v>-344</v>
      </c>
      <c r="L6" s="5">
        <v>119.883791</v>
      </c>
      <c r="M6" s="5">
        <v>158.125</v>
      </c>
      <c r="N6" s="5">
        <v>98.016425</v>
      </c>
      <c r="O6" s="5">
        <v>49</v>
      </c>
      <c r="P6" s="10">
        <f>O6/$B6</f>
        <v>0.408333333333333</v>
      </c>
      <c r="Q6" s="5">
        <v>71</v>
      </c>
      <c r="R6" s="10">
        <f>Q6/$B6</f>
        <v>0.591666666666667</v>
      </c>
      <c r="S6" s="5">
        <v>41</v>
      </c>
      <c r="T6" s="10">
        <f>S6/$B6</f>
        <v>0.341666666666667</v>
      </c>
      <c r="U6" s="12">
        <f>S6/Q6</f>
        <v>0.577464788732394</v>
      </c>
    </row>
    <row r="7" s="1" customFormat="1" spans="1:21">
      <c r="A7" s="4">
        <v>43100</v>
      </c>
      <c r="B7" s="5">
        <v>108</v>
      </c>
      <c r="C7" s="5">
        <v>-12.935185</v>
      </c>
      <c r="D7" s="5">
        <v>-1397</v>
      </c>
      <c r="E7" s="5">
        <v>568</v>
      </c>
      <c r="F7" s="5">
        <v>-116</v>
      </c>
      <c r="G7" s="5">
        <v>111.861503</v>
      </c>
      <c r="H7" s="5">
        <v>-21.666667</v>
      </c>
      <c r="I7" s="5">
        <v>-2340</v>
      </c>
      <c r="J7" s="5">
        <v>568</v>
      </c>
      <c r="K7" s="5">
        <v>-451</v>
      </c>
      <c r="L7" s="5">
        <v>129.206637</v>
      </c>
      <c r="M7" s="5">
        <v>138.888889</v>
      </c>
      <c r="N7" s="5">
        <v>64.351304</v>
      </c>
      <c r="O7" s="5">
        <v>37</v>
      </c>
      <c r="P7" s="10">
        <f>O7/$B7</f>
        <v>0.342592592592593</v>
      </c>
      <c r="Q7" s="5">
        <v>71</v>
      </c>
      <c r="R7" s="10">
        <f>Q7/$B7</f>
        <v>0.657407407407407</v>
      </c>
      <c r="S7" s="5">
        <v>29</v>
      </c>
      <c r="T7" s="10">
        <f>S7/$B7</f>
        <v>0.268518518518519</v>
      </c>
      <c r="U7" s="12">
        <f>S7/Q7</f>
        <v>0.408450704225352</v>
      </c>
    </row>
    <row r="8" spans="1:21">
      <c r="A8" s="8">
        <v>43465</v>
      </c>
      <c r="B8" s="9">
        <v>126</v>
      </c>
      <c r="C8" s="9">
        <v>25.460317</v>
      </c>
      <c r="D8" s="9">
        <v>3208</v>
      </c>
      <c r="E8" s="9">
        <v>934</v>
      </c>
      <c r="F8" s="9">
        <v>-136</v>
      </c>
      <c r="G8" s="9">
        <v>184.839461</v>
      </c>
      <c r="H8" s="9">
        <v>20.952381</v>
      </c>
      <c r="I8" s="9">
        <v>2640</v>
      </c>
      <c r="J8" s="9">
        <v>934</v>
      </c>
      <c r="K8" s="9">
        <v>-499</v>
      </c>
      <c r="L8" s="9">
        <v>216.605516</v>
      </c>
      <c r="M8" s="9">
        <v>221.484127</v>
      </c>
      <c r="N8" s="9">
        <v>87.926036</v>
      </c>
      <c r="O8" s="9">
        <v>54</v>
      </c>
      <c r="P8" s="11">
        <f>O8/$B8</f>
        <v>0.428571428571429</v>
      </c>
      <c r="Q8" s="9">
        <v>72</v>
      </c>
      <c r="R8" s="11">
        <f>Q8/$B8</f>
        <v>0.571428571428571</v>
      </c>
      <c r="S8" s="9">
        <v>62</v>
      </c>
      <c r="T8" s="11">
        <f>S8/$B8</f>
        <v>0.492063492063492</v>
      </c>
      <c r="U8" s="13">
        <f>S8/Q8</f>
        <v>0.861111111111111</v>
      </c>
    </row>
    <row r="9" spans="1:21">
      <c r="A9" s="6">
        <v>43830</v>
      </c>
      <c r="B9" s="7">
        <v>14</v>
      </c>
      <c r="C9" s="7">
        <v>6.428571</v>
      </c>
      <c r="D9" s="7">
        <v>90</v>
      </c>
      <c r="E9" s="7">
        <v>227</v>
      </c>
      <c r="F9" s="7">
        <v>-122</v>
      </c>
      <c r="G9" s="7">
        <v>105.739676</v>
      </c>
      <c r="H9" s="7">
        <v>-3.357143</v>
      </c>
      <c r="I9" s="7">
        <v>-47</v>
      </c>
      <c r="J9" s="7">
        <v>227</v>
      </c>
      <c r="K9" s="7">
        <v>-211</v>
      </c>
      <c r="L9" s="7">
        <v>123.359142</v>
      </c>
      <c r="M9" s="7">
        <v>232.071429</v>
      </c>
      <c r="N9" s="7">
        <v>120.016322</v>
      </c>
      <c r="O9" s="7">
        <v>6</v>
      </c>
      <c r="P9" s="11">
        <f>O9/$B9</f>
        <v>0.428571428571429</v>
      </c>
      <c r="Q9" s="7">
        <v>8</v>
      </c>
      <c r="R9" s="11">
        <f>Q9/$B9</f>
        <v>0.571428571428571</v>
      </c>
      <c r="S9" s="7">
        <v>4</v>
      </c>
      <c r="T9" s="11">
        <f>S9/$B9</f>
        <v>0.285714285714286</v>
      </c>
      <c r="U9" s="13">
        <f>S9/Q9</f>
        <v>0.5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Year</vt:lpstr>
      <vt:lpstr>win</vt:lpstr>
      <vt:lpstr>Lose</vt:lpstr>
      <vt:lpstr>Hour1(C&lt;O)</vt:lpstr>
      <vt:lpstr>Hour1(C&gt;O)</vt:lpstr>
      <vt:lpstr>Buy</vt:lpstr>
      <vt:lpstr>Sell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车志成</cp:lastModifiedBy>
  <dcterms:created xsi:type="dcterms:W3CDTF">2019-03-31T14:25:52Z</dcterms:created>
  <dcterms:modified xsi:type="dcterms:W3CDTF">2019-03-31T18:29:31Z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