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ZhiCheng\PycharmProjects\test2\"/>
    </mc:Choice>
  </mc:AlternateContent>
  <bookViews>
    <workbookView xWindow="480" yWindow="90" windowWidth="16335" windowHeight="1083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O34" i="1" l="1"/>
  <c r="K47" i="1"/>
  <c r="J47" i="1"/>
  <c r="K37" i="1"/>
  <c r="K31" i="1"/>
  <c r="K24" i="1"/>
  <c r="K17" i="1"/>
  <c r="K10" i="1"/>
  <c r="K100" i="1"/>
  <c r="J100" i="1"/>
  <c r="K99" i="1"/>
  <c r="K98" i="1" s="1"/>
  <c r="J99" i="1"/>
  <c r="J98" i="1"/>
  <c r="K93" i="1"/>
  <c r="J93" i="1"/>
  <c r="K92" i="1"/>
  <c r="J92" i="1"/>
  <c r="K91" i="1"/>
  <c r="J91" i="1"/>
  <c r="K86" i="1"/>
  <c r="J86" i="1"/>
  <c r="K85" i="1"/>
  <c r="J85" i="1"/>
  <c r="K84" i="1"/>
  <c r="J84" i="1"/>
  <c r="K79" i="1"/>
  <c r="J79" i="1"/>
  <c r="K78" i="1"/>
  <c r="K77" i="1" s="1"/>
  <c r="J78" i="1"/>
  <c r="J77" i="1"/>
  <c r="K72" i="1"/>
  <c r="J72" i="1"/>
  <c r="K71" i="1"/>
  <c r="J71" i="1"/>
  <c r="K70" i="1"/>
  <c r="J70" i="1"/>
  <c r="K55" i="1"/>
  <c r="J55" i="1"/>
  <c r="K54" i="1"/>
  <c r="J54" i="1"/>
  <c r="K53" i="1"/>
  <c r="J53" i="1"/>
  <c r="K49" i="1"/>
  <c r="J49" i="1"/>
  <c r="K48" i="1"/>
  <c r="J48" i="1"/>
  <c r="K39" i="1"/>
  <c r="J39" i="1"/>
  <c r="K38" i="1"/>
  <c r="J38" i="1"/>
  <c r="J37" i="1"/>
  <c r="K33" i="1"/>
  <c r="J33" i="1"/>
  <c r="K32" i="1"/>
  <c r="J32" i="1"/>
  <c r="J31" i="1"/>
  <c r="K26" i="1"/>
  <c r="J26" i="1"/>
  <c r="K25" i="1"/>
  <c r="J25" i="1"/>
  <c r="J24" i="1"/>
  <c r="K19" i="1"/>
  <c r="J19" i="1"/>
  <c r="K18" i="1"/>
  <c r="J18" i="1"/>
  <c r="J17" i="1" s="1"/>
  <c r="J10" i="1"/>
  <c r="K11" i="1"/>
  <c r="J11" i="1"/>
  <c r="J12" i="1"/>
  <c r="K12" i="1"/>
</calcChain>
</file>

<file path=xl/sharedStrings.xml><?xml version="1.0" encoding="utf-8"?>
<sst xmlns="http://schemas.openxmlformats.org/spreadsheetml/2006/main" count="27" uniqueCount="11">
  <si>
    <t>Close</t>
  </si>
  <si>
    <t>Diff_S</t>
  </si>
  <si>
    <t>count</t>
  </si>
  <si>
    <t>sum</t>
  </si>
  <si>
    <t>mean</t>
  </si>
  <si>
    <t>max</t>
  </si>
  <si>
    <t>min</t>
  </si>
  <si>
    <t>PreState</t>
  </si>
  <si>
    <t>W2</t>
  </si>
  <si>
    <t>State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</si>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</sst>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charset val="1"/>
    </font>
    <font>
      <b/>
      <sz val="10"/>
      <name val="Arial"/>
      <family val="2"/>
    </font>
    <font>
      <sz val="10"/>
      <name val="Arial"/>
      <family val="2"/>
    </font>
    <font>
      <sz val="11"/>
      <color rgb="FF006100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 applyNumberFormat="0" applyFill="0" applyBorder="0" applyAlignment="0" applyProtection="0"/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1" xfId="0" applyFont="1" applyFill="1" applyBorder="1" applyAlignment="1" applyProtection="1">
      <alignment horizontal="center" vertical="top"/>
    </xf>
    <xf numFmtId="0" fontId="2" fillId="0" borderId="0" xfId="0" applyFont="1" applyFill="1" applyBorder="1" applyAlignment="1" applyProtection="1"/>
    <xf numFmtId="0" fontId="1" fillId="0" borderId="1" xfId="0" applyFont="1" applyFill="1" applyBorder="1" applyAlignment="1" applyProtection="1">
      <alignment horizontal="center" vertical="top"/>
    </xf>
    <xf numFmtId="0" fontId="4" fillId="3" borderId="1" xfId="2" applyBorder="1" applyAlignment="1" applyProtection="1">
      <alignment horizontal="center" vertical="top"/>
    </xf>
    <xf numFmtId="0" fontId="4" fillId="3" borderId="0" xfId="2" applyBorder="1" applyAlignment="1" applyProtection="1"/>
    <xf numFmtId="0" fontId="4" fillId="3" borderId="0" xfId="2">
      <alignment vertical="center"/>
    </xf>
    <xf numFmtId="0" fontId="6" fillId="4" borderId="0" xfId="0" applyFont="1" applyFill="1" applyAlignment="1">
      <alignment horizontal="left" vertical="center" wrapText="1"/>
    </xf>
    <xf numFmtId="0" fontId="6" fillId="4" borderId="0" xfId="0" applyFont="1" applyFill="1" applyAlignment="1">
      <alignment horizontal="left" vertical="center" wrapText="1"/>
    </xf>
    <xf numFmtId="0" fontId="0" fillId="4" borderId="0" xfId="0" applyFill="1" applyAlignment="1">
      <alignment vertical="center"/>
    </xf>
    <xf numFmtId="0" fontId="6" fillId="4" borderId="0" xfId="0" applyFont="1" applyFill="1" applyAlignment="1">
      <alignment horizontal="right" vertical="center" wrapText="1"/>
    </xf>
    <xf numFmtId="0" fontId="6" fillId="5" borderId="0" xfId="0" applyFont="1" applyFill="1" applyAlignment="1">
      <alignment horizontal="right" vertical="top" wrapText="1"/>
    </xf>
    <xf numFmtId="0" fontId="6" fillId="5" borderId="0" xfId="0" applyFont="1" applyFill="1" applyAlignment="1">
      <alignment horizontal="right" vertical="top" wrapText="1"/>
    </xf>
    <xf numFmtId="0" fontId="7" fillId="5" borderId="0" xfId="0" applyFont="1" applyFill="1" applyAlignment="1">
      <alignment horizontal="right" vertical="center" wrapText="1"/>
    </xf>
    <xf numFmtId="0" fontId="7" fillId="4" borderId="0" xfId="0" applyFont="1" applyFill="1" applyAlignment="1">
      <alignment horizontal="right" vertical="center" wrapText="1"/>
    </xf>
    <xf numFmtId="0" fontId="3" fillId="2" borderId="0" xfId="1" applyAlignment="1">
      <alignment horizontal="right" vertical="center" wrapText="1"/>
    </xf>
    <xf numFmtId="0" fontId="6" fillId="5" borderId="0" xfId="0" applyFont="1" applyFill="1" applyAlignment="1">
      <alignment horizontal="right" vertical="center" wrapText="1"/>
    </xf>
    <xf numFmtId="0" fontId="4" fillId="3" borderId="0" xfId="2" applyAlignment="1">
      <alignment horizontal="right" vertical="center" wrapText="1"/>
    </xf>
    <xf numFmtId="0" fontId="0" fillId="0" borderId="0" xfId="0" applyAlignment="1">
      <alignment vertical="center"/>
    </xf>
    <xf numFmtId="0" fontId="3" fillId="2" borderId="0" xfId="1">
      <alignment vertical="center"/>
    </xf>
    <xf numFmtId="0" fontId="3" fillId="2" borderId="0" xfId="1" applyAlignment="1">
      <alignment vertical="center"/>
    </xf>
    <xf numFmtId="0" fontId="0" fillId="6" borderId="0" xfId="0" applyFill="1" applyAlignment="1">
      <alignment vertical="center"/>
    </xf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R119"/>
  <sheetViews>
    <sheetView tabSelected="1" workbookViewId="0">
      <selection activeCell="O36" sqref="O36"/>
    </sheetView>
  </sheetViews>
  <sheetFormatPr defaultRowHeight="12.75" x14ac:dyDescent="0.2"/>
  <cols>
    <col min="11" max="12" width="9.140625" style="18"/>
    <col min="13" max="15" width="10.42578125" style="18" bestFit="1" customWidth="1"/>
    <col min="16" max="16" width="12" style="18" bestFit="1" customWidth="1"/>
    <col min="17" max="18" width="10.42578125" style="18" bestFit="1" customWidth="1"/>
  </cols>
  <sheetData>
    <row r="1" spans="1:18" x14ac:dyDescent="0.2">
      <c r="C1" s="1"/>
      <c r="D1" s="1" t="s">
        <v>0</v>
      </c>
      <c r="E1" s="3" t="s">
        <v>1</v>
      </c>
      <c r="F1" s="3"/>
      <c r="G1" s="3"/>
      <c r="H1" s="3"/>
      <c r="L1" s="7" t="s">
        <v>0</v>
      </c>
      <c r="M1" s="8" t="s">
        <v>1</v>
      </c>
      <c r="N1" s="8"/>
      <c r="O1" s="8"/>
      <c r="P1" s="8"/>
      <c r="Q1" s="9"/>
      <c r="R1" s="9"/>
    </row>
    <row r="2" spans="1:18" x14ac:dyDescent="0.2">
      <c r="C2" s="1"/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L2" s="7"/>
      <c r="M2" s="7"/>
      <c r="N2" s="7" t="s">
        <v>2</v>
      </c>
      <c r="O2" s="7" t="s">
        <v>3</v>
      </c>
      <c r="P2" s="7" t="s">
        <v>4</v>
      </c>
      <c r="Q2" s="7" t="s">
        <v>5</v>
      </c>
      <c r="R2" s="7" t="s">
        <v>6</v>
      </c>
    </row>
    <row r="3" spans="1:18" x14ac:dyDescent="0.2">
      <c r="A3" s="1" t="s">
        <v>7</v>
      </c>
      <c r="B3" s="1" t="s">
        <v>8</v>
      </c>
      <c r="C3" s="1" t="s">
        <v>9</v>
      </c>
      <c r="L3" s="10" t="s">
        <v>7</v>
      </c>
      <c r="M3" s="10" t="s">
        <v>8</v>
      </c>
      <c r="N3" s="10"/>
      <c r="O3" s="10"/>
      <c r="P3" s="10"/>
      <c r="Q3" s="10"/>
      <c r="R3" s="10"/>
    </row>
    <row r="4" spans="1:18" x14ac:dyDescent="0.2">
      <c r="A4" s="3">
        <v>0</v>
      </c>
      <c r="B4" s="3">
        <v>0</v>
      </c>
      <c r="C4" s="1">
        <v>3</v>
      </c>
      <c r="D4" s="2">
        <v>1</v>
      </c>
      <c r="E4" s="2">
        <v>129</v>
      </c>
      <c r="F4" s="2">
        <v>129</v>
      </c>
      <c r="G4" s="2">
        <v>129</v>
      </c>
      <c r="H4" s="2">
        <v>129</v>
      </c>
      <c r="L4" s="11">
        <v>0</v>
      </c>
      <c r="M4" s="12">
        <v>0</v>
      </c>
      <c r="N4" s="13">
        <v>2</v>
      </c>
      <c r="O4" s="13">
        <v>77</v>
      </c>
      <c r="P4" s="13">
        <v>38.5</v>
      </c>
      <c r="Q4" s="13">
        <v>129</v>
      </c>
      <c r="R4" s="13">
        <v>-52</v>
      </c>
    </row>
    <row r="5" spans="1:18" x14ac:dyDescent="0.2">
      <c r="A5" s="3"/>
      <c r="B5" s="3"/>
      <c r="C5" s="1">
        <v>7</v>
      </c>
      <c r="D5" s="2">
        <v>1</v>
      </c>
      <c r="E5" s="2">
        <v>-52</v>
      </c>
      <c r="F5" s="2">
        <v>-52</v>
      </c>
      <c r="G5" s="2">
        <v>-52</v>
      </c>
      <c r="H5" s="2">
        <v>-52</v>
      </c>
      <c r="L5" s="11"/>
      <c r="M5" s="10">
        <v>1</v>
      </c>
      <c r="N5" s="14">
        <v>112</v>
      </c>
      <c r="O5" s="14">
        <v>-287</v>
      </c>
      <c r="P5" s="14">
        <v>-2.6822430000000002</v>
      </c>
      <c r="Q5" s="14">
        <v>444</v>
      </c>
      <c r="R5" s="14">
        <v>-75</v>
      </c>
    </row>
    <row r="6" spans="1:18" ht="13.5" x14ac:dyDescent="0.2">
      <c r="A6" s="3"/>
      <c r="B6" s="3">
        <v>1</v>
      </c>
      <c r="C6" s="1">
        <v>0</v>
      </c>
      <c r="D6" s="2">
        <v>5</v>
      </c>
      <c r="E6" s="2"/>
      <c r="F6" s="2"/>
      <c r="G6" s="2"/>
      <c r="H6" s="2"/>
      <c r="L6" s="11"/>
      <c r="M6" s="15">
        <v>2</v>
      </c>
      <c r="N6" s="15">
        <v>203</v>
      </c>
      <c r="O6" s="15">
        <v>1998</v>
      </c>
      <c r="P6" s="15">
        <v>10.684492000000001</v>
      </c>
      <c r="Q6" s="15">
        <v>406</v>
      </c>
      <c r="R6" s="15">
        <v>-119</v>
      </c>
    </row>
    <row r="7" spans="1:18" ht="13.5" x14ac:dyDescent="0.2">
      <c r="A7" s="3"/>
      <c r="B7" s="3"/>
      <c r="C7" s="1">
        <v>3</v>
      </c>
      <c r="D7" s="2">
        <v>11</v>
      </c>
      <c r="E7" s="2">
        <v>1306</v>
      </c>
      <c r="F7" s="2">
        <v>118.72727272727273</v>
      </c>
      <c r="G7" s="2">
        <v>246</v>
      </c>
      <c r="H7" s="2">
        <v>9</v>
      </c>
      <c r="L7" s="11"/>
      <c r="M7" s="15">
        <v>3</v>
      </c>
      <c r="N7" s="15">
        <v>138</v>
      </c>
      <c r="O7" s="15">
        <v>1236</v>
      </c>
      <c r="P7" s="15">
        <v>9.65625</v>
      </c>
      <c r="Q7" s="15">
        <v>712</v>
      </c>
      <c r="R7" s="15">
        <v>-128</v>
      </c>
    </row>
    <row r="8" spans="1:18" s="6" customFormat="1" ht="13.5" x14ac:dyDescent="0.15">
      <c r="A8" s="3"/>
      <c r="B8" s="3"/>
      <c r="C8" s="4">
        <v>4</v>
      </c>
      <c r="D8" s="5">
        <v>18</v>
      </c>
      <c r="E8" s="5">
        <v>1849</v>
      </c>
      <c r="F8" s="5">
        <v>102.72222222222223</v>
      </c>
      <c r="G8" s="5">
        <v>444</v>
      </c>
      <c r="H8" s="5">
        <v>2</v>
      </c>
      <c r="L8" s="11"/>
      <c r="M8" s="16">
        <v>4</v>
      </c>
      <c r="N8" s="13">
        <v>85</v>
      </c>
      <c r="O8" s="13">
        <v>-1589</v>
      </c>
      <c r="P8" s="13">
        <v>-20.636364</v>
      </c>
      <c r="Q8" s="13">
        <v>459</v>
      </c>
      <c r="R8" s="13">
        <v>-150</v>
      </c>
    </row>
    <row r="9" spans="1:18" x14ac:dyDescent="0.2">
      <c r="A9" s="3"/>
      <c r="B9" s="3"/>
      <c r="C9" s="1">
        <v>5</v>
      </c>
      <c r="D9" s="2">
        <v>4</v>
      </c>
      <c r="E9" s="2">
        <v>-36</v>
      </c>
      <c r="F9" s="2">
        <v>-9</v>
      </c>
      <c r="G9" s="2">
        <v>0</v>
      </c>
      <c r="H9" s="2">
        <v>-28</v>
      </c>
      <c r="L9" s="11"/>
      <c r="M9" s="10">
        <v>5</v>
      </c>
      <c r="N9" s="14">
        <v>41</v>
      </c>
      <c r="O9" s="14">
        <v>-760</v>
      </c>
      <c r="P9" s="14">
        <v>-22.352941000000001</v>
      </c>
      <c r="Q9" s="14">
        <v>374</v>
      </c>
      <c r="R9" s="14">
        <v>-160</v>
      </c>
    </row>
    <row r="10" spans="1:18" ht="13.5" x14ac:dyDescent="0.2">
      <c r="A10" s="3"/>
      <c r="B10" s="3"/>
      <c r="C10" s="1">
        <v>6</v>
      </c>
      <c r="D10" s="2">
        <v>7</v>
      </c>
      <c r="E10" s="2">
        <v>-107</v>
      </c>
      <c r="F10" s="2">
        <v>-15.285714285714286</v>
      </c>
      <c r="G10" s="2">
        <v>-6</v>
      </c>
      <c r="H10" s="2">
        <v>-31</v>
      </c>
      <c r="I10" s="19"/>
      <c r="J10" s="19">
        <f>F8/J11</f>
        <v>-2.305920278601346</v>
      </c>
      <c r="K10" s="20">
        <f>F7/K11</f>
        <v>-2.7457741148767978</v>
      </c>
      <c r="L10" s="11"/>
      <c r="M10" s="16">
        <v>6</v>
      </c>
      <c r="N10" s="13">
        <v>25</v>
      </c>
      <c r="O10" s="13">
        <v>438</v>
      </c>
      <c r="P10" s="13">
        <v>19.909091</v>
      </c>
      <c r="Q10" s="13">
        <v>394</v>
      </c>
      <c r="R10" s="13">
        <v>-179</v>
      </c>
    </row>
    <row r="11" spans="1:18" x14ac:dyDescent="0.2">
      <c r="A11" s="3"/>
      <c r="B11" s="3"/>
      <c r="C11" s="1">
        <v>7</v>
      </c>
      <c r="D11" s="2">
        <v>21</v>
      </c>
      <c r="E11" s="2">
        <v>-1045</v>
      </c>
      <c r="F11" s="2">
        <v>-49.761904761904759</v>
      </c>
      <c r="G11" s="2">
        <v>-43</v>
      </c>
      <c r="H11" s="2">
        <v>-66</v>
      </c>
      <c r="J11">
        <f>(E12+E10)/(D10+D12)</f>
        <v>-44.547169811320757</v>
      </c>
      <c r="K11" s="18">
        <f>(E9+E11)/(D9+D11)</f>
        <v>-43.24</v>
      </c>
      <c r="L11" s="11"/>
      <c r="M11" s="10">
        <v>7</v>
      </c>
      <c r="N11" s="14">
        <v>10</v>
      </c>
      <c r="O11" s="14">
        <v>320</v>
      </c>
      <c r="P11" s="14">
        <v>35.555556000000003</v>
      </c>
      <c r="Q11" s="14">
        <v>347</v>
      </c>
      <c r="R11" s="14">
        <v>-193</v>
      </c>
    </row>
    <row r="12" spans="1:18" x14ac:dyDescent="0.2">
      <c r="A12" s="3"/>
      <c r="B12" s="3"/>
      <c r="C12" s="1">
        <v>8</v>
      </c>
      <c r="D12" s="2">
        <v>46</v>
      </c>
      <c r="E12" s="2">
        <v>-2254</v>
      </c>
      <c r="F12" s="2">
        <v>-49</v>
      </c>
      <c r="G12" s="2">
        <v>-42</v>
      </c>
      <c r="H12" s="2">
        <v>-75</v>
      </c>
      <c r="I12" s="21"/>
      <c r="J12" s="21">
        <f>E12+E10+E8</f>
        <v>-512</v>
      </c>
      <c r="K12" s="21">
        <f>E11+E9+E7</f>
        <v>225</v>
      </c>
      <c r="L12" s="11"/>
      <c r="M12" s="16">
        <v>8</v>
      </c>
      <c r="N12" s="13">
        <v>10</v>
      </c>
      <c r="O12" s="13">
        <v>218</v>
      </c>
      <c r="P12" s="13">
        <v>24.222221999999999</v>
      </c>
      <c r="Q12" s="13">
        <v>241</v>
      </c>
      <c r="R12" s="13">
        <v>-221</v>
      </c>
    </row>
    <row r="13" spans="1:18" x14ac:dyDescent="0.2">
      <c r="A13" s="3"/>
      <c r="B13" s="3">
        <v>2</v>
      </c>
      <c r="C13" s="1">
        <v>0</v>
      </c>
      <c r="D13" s="2">
        <v>16</v>
      </c>
      <c r="E13" s="2"/>
      <c r="F13" s="2"/>
      <c r="G13" s="2"/>
      <c r="H13" s="2"/>
      <c r="L13" s="11"/>
      <c r="M13" s="10">
        <v>9</v>
      </c>
      <c r="N13" s="14">
        <v>6</v>
      </c>
      <c r="O13" s="14">
        <v>85</v>
      </c>
      <c r="P13" s="14">
        <v>14.166667</v>
      </c>
      <c r="Q13" s="14">
        <v>532</v>
      </c>
      <c r="R13" s="14">
        <v>-245</v>
      </c>
    </row>
    <row r="14" spans="1:18" x14ac:dyDescent="0.2">
      <c r="A14" s="3"/>
      <c r="B14" s="3"/>
      <c r="C14" s="1">
        <v>3</v>
      </c>
      <c r="D14" s="2">
        <v>24</v>
      </c>
      <c r="E14" s="2">
        <v>3387</v>
      </c>
      <c r="F14" s="2">
        <v>141.125</v>
      </c>
      <c r="G14" s="2">
        <v>378</v>
      </c>
      <c r="H14" s="2">
        <v>2</v>
      </c>
      <c r="L14" s="11"/>
      <c r="M14" s="16">
        <v>10</v>
      </c>
      <c r="N14" s="13">
        <v>3</v>
      </c>
      <c r="O14" s="13">
        <v>273</v>
      </c>
      <c r="P14" s="13">
        <v>91</v>
      </c>
      <c r="Q14" s="13">
        <v>193</v>
      </c>
      <c r="R14" s="13">
        <v>-78</v>
      </c>
    </row>
    <row r="15" spans="1:18" s="6" customFormat="1" ht="13.5" x14ac:dyDescent="0.15">
      <c r="A15" s="3"/>
      <c r="B15" s="3"/>
      <c r="C15" s="4">
        <v>4</v>
      </c>
      <c r="D15" s="5">
        <v>46</v>
      </c>
      <c r="E15" s="5">
        <v>5705</v>
      </c>
      <c r="F15" s="5">
        <v>124.02173913043478</v>
      </c>
      <c r="G15" s="5">
        <v>406</v>
      </c>
      <c r="H15" s="5">
        <v>2</v>
      </c>
      <c r="L15" s="11"/>
      <c r="M15" s="10">
        <v>11</v>
      </c>
      <c r="N15" s="14">
        <v>2</v>
      </c>
      <c r="O15" s="14">
        <v>4</v>
      </c>
      <c r="P15" s="14">
        <v>2</v>
      </c>
      <c r="Q15" s="14">
        <v>226</v>
      </c>
      <c r="R15" s="14">
        <v>-222</v>
      </c>
    </row>
    <row r="16" spans="1:18" x14ac:dyDescent="0.2">
      <c r="A16" s="3"/>
      <c r="B16" s="3"/>
      <c r="C16" s="1">
        <v>5</v>
      </c>
      <c r="D16" s="2">
        <v>7</v>
      </c>
      <c r="E16" s="2">
        <v>-178</v>
      </c>
      <c r="F16" s="2">
        <v>-25.428571428571427</v>
      </c>
      <c r="G16" s="2">
        <v>-14</v>
      </c>
      <c r="H16" s="2">
        <v>-36</v>
      </c>
      <c r="L16" s="11"/>
      <c r="M16" s="16">
        <v>13</v>
      </c>
      <c r="N16" s="13">
        <v>1</v>
      </c>
      <c r="O16" s="13">
        <v>-2</v>
      </c>
      <c r="P16" s="13">
        <v>-2</v>
      </c>
      <c r="Q16" s="13">
        <v>-2</v>
      </c>
      <c r="R16" s="13">
        <v>-2</v>
      </c>
    </row>
    <row r="17" spans="1:18" ht="13.5" x14ac:dyDescent="0.2">
      <c r="A17" s="3"/>
      <c r="B17" s="3"/>
      <c r="C17" s="1">
        <v>6</v>
      </c>
      <c r="D17" s="2">
        <v>16</v>
      </c>
      <c r="E17" s="2">
        <v>-394</v>
      </c>
      <c r="F17" s="2">
        <v>-24.625</v>
      </c>
      <c r="G17" s="2">
        <v>-4</v>
      </c>
      <c r="H17" s="2">
        <v>-53</v>
      </c>
      <c r="I17" s="19"/>
      <c r="J17" s="19">
        <f>F15/J18</f>
        <v>-2.0164112544289878</v>
      </c>
      <c r="K17" s="20">
        <f>F14/K18</f>
        <v>-2.4055397727272729</v>
      </c>
      <c r="L17" s="11"/>
      <c r="M17" s="10">
        <v>14</v>
      </c>
      <c r="N17" s="14">
        <v>1</v>
      </c>
      <c r="O17" s="14">
        <v>519</v>
      </c>
      <c r="P17" s="14">
        <v>519</v>
      </c>
      <c r="Q17" s="14">
        <v>519</v>
      </c>
      <c r="R17" s="14">
        <v>519</v>
      </c>
    </row>
    <row r="18" spans="1:18" x14ac:dyDescent="0.2">
      <c r="A18" s="3"/>
      <c r="B18" s="3"/>
      <c r="C18" s="1">
        <v>7</v>
      </c>
      <c r="D18" s="2">
        <v>29</v>
      </c>
      <c r="E18" s="2">
        <v>-1934</v>
      </c>
      <c r="F18" s="2">
        <v>-66.689655172413794</v>
      </c>
      <c r="G18" s="2">
        <v>-53</v>
      </c>
      <c r="H18" s="2">
        <v>-91</v>
      </c>
      <c r="I18" s="18"/>
      <c r="J18" s="18">
        <f>(E19+E17)/(D17+D19)</f>
        <v>-61.506172839506171</v>
      </c>
      <c r="K18" s="18">
        <f>(E16+E18)/(D16+D18)</f>
        <v>-58.666666666666664</v>
      </c>
      <c r="L18" s="11">
        <v>1</v>
      </c>
      <c r="M18" s="12">
        <v>1</v>
      </c>
      <c r="N18" s="13">
        <v>122</v>
      </c>
      <c r="O18" s="13">
        <v>767</v>
      </c>
      <c r="P18" s="13">
        <v>6.7280699999999998</v>
      </c>
      <c r="Q18" s="13">
        <v>346</v>
      </c>
      <c r="R18" s="13">
        <v>-132</v>
      </c>
    </row>
    <row r="19" spans="1:18" x14ac:dyDescent="0.2">
      <c r="A19" s="3"/>
      <c r="B19" s="3"/>
      <c r="C19" s="1">
        <v>8</v>
      </c>
      <c r="D19" s="2">
        <v>65</v>
      </c>
      <c r="E19" s="2">
        <v>-4588</v>
      </c>
      <c r="F19" s="2">
        <v>-70.58461538461539</v>
      </c>
      <c r="G19" s="2">
        <v>-54</v>
      </c>
      <c r="H19" s="2">
        <v>-119</v>
      </c>
      <c r="I19" s="21"/>
      <c r="J19" s="21">
        <f>E19+E17+E15</f>
        <v>723</v>
      </c>
      <c r="K19" s="21">
        <f>E18+E16+E14</f>
        <v>1275</v>
      </c>
      <c r="L19" s="11"/>
      <c r="M19" s="10">
        <v>2</v>
      </c>
      <c r="N19" s="14">
        <v>193</v>
      </c>
      <c r="O19" s="14">
        <v>-496</v>
      </c>
      <c r="P19" s="14">
        <v>-2.7103830000000002</v>
      </c>
      <c r="Q19" s="14">
        <v>402</v>
      </c>
      <c r="R19" s="14">
        <v>-106</v>
      </c>
    </row>
    <row r="20" spans="1:18" ht="13.5" x14ac:dyDescent="0.2">
      <c r="A20" s="3"/>
      <c r="B20" s="3">
        <v>3</v>
      </c>
      <c r="C20" s="1">
        <v>0</v>
      </c>
      <c r="D20" s="2">
        <v>10</v>
      </c>
      <c r="E20" s="2"/>
      <c r="F20" s="2"/>
      <c r="G20" s="2"/>
      <c r="H20" s="2"/>
      <c r="L20" s="11"/>
      <c r="M20" s="17">
        <v>3</v>
      </c>
      <c r="N20" s="17">
        <v>159</v>
      </c>
      <c r="O20" s="17">
        <v>1207</v>
      </c>
      <c r="P20" s="17">
        <v>8.1006710000000002</v>
      </c>
      <c r="Q20" s="17">
        <v>541</v>
      </c>
      <c r="R20" s="17">
        <v>-135</v>
      </c>
    </row>
    <row r="21" spans="1:18" ht="13.5" x14ac:dyDescent="0.2">
      <c r="A21" s="3"/>
      <c r="B21" s="3"/>
      <c r="C21" s="1">
        <v>3</v>
      </c>
      <c r="D21" s="2">
        <v>10</v>
      </c>
      <c r="E21" s="2">
        <v>1046</v>
      </c>
      <c r="F21" s="2">
        <v>104.6</v>
      </c>
      <c r="G21" s="2">
        <v>280</v>
      </c>
      <c r="H21" s="2">
        <v>26</v>
      </c>
      <c r="L21" s="11"/>
      <c r="M21" s="17">
        <v>4</v>
      </c>
      <c r="N21" s="17">
        <v>103</v>
      </c>
      <c r="O21" s="17">
        <v>2194</v>
      </c>
      <c r="P21" s="17">
        <v>23.340426000000001</v>
      </c>
      <c r="Q21" s="17">
        <v>933</v>
      </c>
      <c r="R21" s="17">
        <v>-140</v>
      </c>
    </row>
    <row r="22" spans="1:18" x14ac:dyDescent="0.2">
      <c r="A22" s="3"/>
      <c r="B22" s="3"/>
      <c r="C22" s="1">
        <v>4</v>
      </c>
      <c r="D22" s="2">
        <v>39</v>
      </c>
      <c r="E22" s="2">
        <v>6369</v>
      </c>
      <c r="F22" s="2">
        <v>163.30769230769232</v>
      </c>
      <c r="G22" s="2">
        <v>712</v>
      </c>
      <c r="H22" s="2">
        <v>2</v>
      </c>
      <c r="L22" s="11"/>
      <c r="M22" s="16">
        <v>5</v>
      </c>
      <c r="N22" s="13">
        <v>38</v>
      </c>
      <c r="O22" s="13">
        <v>1119</v>
      </c>
      <c r="P22" s="13">
        <v>36.096774000000003</v>
      </c>
      <c r="Q22" s="13">
        <v>555</v>
      </c>
      <c r="R22" s="13">
        <v>-149</v>
      </c>
    </row>
    <row r="23" spans="1:18" x14ac:dyDescent="0.2">
      <c r="A23" s="3"/>
      <c r="B23" s="3"/>
      <c r="C23" s="1">
        <v>5</v>
      </c>
      <c r="D23" s="2">
        <v>3</v>
      </c>
      <c r="E23" s="2">
        <v>-119</v>
      </c>
      <c r="F23" s="2">
        <v>-39.666666666666664</v>
      </c>
      <c r="G23" s="2">
        <v>-18</v>
      </c>
      <c r="H23" s="2">
        <v>-70</v>
      </c>
      <c r="L23" s="11"/>
      <c r="M23" s="10">
        <v>6</v>
      </c>
      <c r="N23" s="14">
        <v>16</v>
      </c>
      <c r="O23" s="14">
        <v>-387</v>
      </c>
      <c r="P23" s="14">
        <v>-25.8</v>
      </c>
      <c r="Q23" s="14">
        <v>207</v>
      </c>
      <c r="R23" s="14">
        <v>-178</v>
      </c>
    </row>
    <row r="24" spans="1:18" ht="13.5" x14ac:dyDescent="0.2">
      <c r="A24" s="3"/>
      <c r="B24" s="3"/>
      <c r="C24" s="1">
        <v>6</v>
      </c>
      <c r="D24" s="2">
        <v>19</v>
      </c>
      <c r="E24" s="2">
        <v>-667</v>
      </c>
      <c r="F24" s="2">
        <v>-35.10526315789474</v>
      </c>
      <c r="G24" s="2">
        <v>0</v>
      </c>
      <c r="H24" s="2">
        <v>-79</v>
      </c>
      <c r="I24" s="19"/>
      <c r="J24" s="19">
        <f>F22/J25</f>
        <v>-2.1690396150550391</v>
      </c>
      <c r="K24" s="20">
        <f>F21/K25</f>
        <v>-1.1768365320979484</v>
      </c>
      <c r="L24" s="11"/>
      <c r="M24" s="16">
        <v>7</v>
      </c>
      <c r="N24" s="13">
        <v>8</v>
      </c>
      <c r="O24" s="13">
        <v>-202</v>
      </c>
      <c r="P24" s="13">
        <v>-25.25</v>
      </c>
      <c r="Q24" s="13">
        <v>251</v>
      </c>
      <c r="R24" s="13">
        <v>-192</v>
      </c>
    </row>
    <row r="25" spans="1:18" x14ac:dyDescent="0.2">
      <c r="A25" s="3"/>
      <c r="B25" s="3"/>
      <c r="C25" s="1">
        <v>7</v>
      </c>
      <c r="D25" s="2">
        <v>14</v>
      </c>
      <c r="E25" s="2">
        <v>-1392</v>
      </c>
      <c r="F25" s="2">
        <v>-99.428571428571431</v>
      </c>
      <c r="G25" s="2">
        <v>-85</v>
      </c>
      <c r="H25" s="2">
        <v>-120</v>
      </c>
      <c r="I25" s="18"/>
      <c r="J25" s="18">
        <f>(E26+E24)/(D24+D26)</f>
        <v>-75.290322580645167</v>
      </c>
      <c r="K25" s="18">
        <f>(E23+E25)/(D23+D25)</f>
        <v>-88.882352941176464</v>
      </c>
      <c r="L25" s="11"/>
      <c r="M25" s="10">
        <v>8</v>
      </c>
      <c r="N25" s="14">
        <v>7</v>
      </c>
      <c r="O25" s="14">
        <v>-575</v>
      </c>
      <c r="P25" s="14">
        <v>-82.142857000000006</v>
      </c>
      <c r="Q25" s="14">
        <v>189</v>
      </c>
      <c r="R25" s="14">
        <v>-227</v>
      </c>
    </row>
    <row r="26" spans="1:18" x14ac:dyDescent="0.2">
      <c r="A26" s="3"/>
      <c r="B26" s="3"/>
      <c r="C26" s="1">
        <v>8</v>
      </c>
      <c r="D26" s="2">
        <v>43</v>
      </c>
      <c r="E26" s="2">
        <v>-4001</v>
      </c>
      <c r="F26" s="2">
        <v>-93.04651162790698</v>
      </c>
      <c r="G26" s="2">
        <v>-78</v>
      </c>
      <c r="H26" s="2">
        <v>-128</v>
      </c>
      <c r="I26" s="21"/>
      <c r="J26" s="21">
        <f>E26+E24+E22</f>
        <v>1701</v>
      </c>
      <c r="K26" s="21">
        <f>E25+E23+E21</f>
        <v>-465</v>
      </c>
      <c r="L26" s="11"/>
      <c r="M26" s="16">
        <v>9</v>
      </c>
      <c r="N26" s="13">
        <v>1</v>
      </c>
      <c r="O26" s="13">
        <v>52</v>
      </c>
      <c r="P26" s="13">
        <v>52</v>
      </c>
      <c r="Q26" s="13">
        <v>52</v>
      </c>
      <c r="R26" s="13">
        <v>52</v>
      </c>
    </row>
    <row r="27" spans="1:18" x14ac:dyDescent="0.2">
      <c r="A27" s="3"/>
      <c r="B27" s="3">
        <v>4</v>
      </c>
      <c r="C27" s="1">
        <v>0</v>
      </c>
      <c r="D27" s="2">
        <v>8</v>
      </c>
      <c r="E27" s="2"/>
      <c r="F27" s="2"/>
      <c r="G27" s="2"/>
      <c r="H27" s="2"/>
      <c r="L27" s="11"/>
      <c r="M27" s="10">
        <v>10</v>
      </c>
      <c r="N27" s="14">
        <v>1</v>
      </c>
      <c r="O27" s="14" t="s">
        <v>10</v>
      </c>
      <c r="P27" s="14" t="s">
        <v>10</v>
      </c>
      <c r="Q27" s="14" t="s">
        <v>10</v>
      </c>
      <c r="R27" s="14" t="s">
        <v>10</v>
      </c>
    </row>
    <row r="28" spans="1:18" x14ac:dyDescent="0.2">
      <c r="A28" s="3"/>
      <c r="B28" s="3"/>
      <c r="C28" s="1">
        <v>3</v>
      </c>
      <c r="D28" s="2">
        <v>4</v>
      </c>
      <c r="E28" s="2">
        <v>404</v>
      </c>
      <c r="F28" s="2">
        <v>101</v>
      </c>
      <c r="G28" s="2">
        <v>149</v>
      </c>
      <c r="H28" s="2">
        <v>57</v>
      </c>
      <c r="L28" s="11"/>
      <c r="M28" s="16">
        <v>14</v>
      </c>
      <c r="N28" s="13">
        <v>1</v>
      </c>
      <c r="O28" s="13">
        <v>83</v>
      </c>
      <c r="P28" s="13">
        <v>83</v>
      </c>
      <c r="Q28" s="13">
        <v>83</v>
      </c>
      <c r="R28" s="13">
        <v>83</v>
      </c>
    </row>
    <row r="29" spans="1:18" x14ac:dyDescent="0.2">
      <c r="A29" s="3"/>
      <c r="B29" s="3"/>
      <c r="C29" s="1">
        <v>4</v>
      </c>
      <c r="D29" s="2">
        <v>24</v>
      </c>
      <c r="E29" s="2">
        <v>2537</v>
      </c>
      <c r="F29" s="2">
        <v>105.70833333333333</v>
      </c>
      <c r="G29" s="2">
        <v>459</v>
      </c>
      <c r="H29" s="2">
        <v>8</v>
      </c>
      <c r="L29" s="11"/>
      <c r="M29" s="10">
        <v>15</v>
      </c>
      <c r="N29" s="14">
        <v>1</v>
      </c>
      <c r="O29" s="14">
        <v>-248</v>
      </c>
      <c r="P29" s="14">
        <v>-248</v>
      </c>
      <c r="Q29" s="14">
        <v>-248</v>
      </c>
      <c r="R29" s="14">
        <v>-248</v>
      </c>
    </row>
    <row r="30" spans="1:18" x14ac:dyDescent="0.2">
      <c r="A30" s="3"/>
      <c r="B30" s="3"/>
      <c r="C30" s="1">
        <v>5</v>
      </c>
      <c r="D30" s="2">
        <v>4</v>
      </c>
      <c r="E30" s="2">
        <v>-145</v>
      </c>
      <c r="F30" s="2">
        <v>-36.25</v>
      </c>
      <c r="G30" s="2">
        <v>-26</v>
      </c>
      <c r="H30" s="2">
        <v>-48</v>
      </c>
      <c r="L30" s="11"/>
      <c r="M30" s="16">
        <v>23</v>
      </c>
      <c r="N30" s="13">
        <v>1</v>
      </c>
      <c r="O30" s="13" t="s">
        <v>10</v>
      </c>
      <c r="P30" s="13" t="s">
        <v>10</v>
      </c>
      <c r="Q30" s="13" t="s">
        <v>10</v>
      </c>
      <c r="R30" s="13" t="s">
        <v>10</v>
      </c>
    </row>
    <row r="31" spans="1:18" ht="13.5" x14ac:dyDescent="0.2">
      <c r="A31" s="3"/>
      <c r="B31" s="3"/>
      <c r="C31" s="1">
        <v>6</v>
      </c>
      <c r="D31" s="2">
        <v>14</v>
      </c>
      <c r="E31" s="2">
        <v>-604</v>
      </c>
      <c r="F31" s="2">
        <v>-43.142857142857146</v>
      </c>
      <c r="G31" s="2">
        <v>-4</v>
      </c>
      <c r="H31" s="2">
        <v>-90</v>
      </c>
      <c r="I31" s="19"/>
      <c r="J31" s="19">
        <f>F29/J32</f>
        <v>-1.1338352585258527</v>
      </c>
      <c r="K31" s="20">
        <f>F28/K32</f>
        <v>-1.1297539149888143</v>
      </c>
      <c r="L31" s="11"/>
      <c r="M31" s="10">
        <v>25</v>
      </c>
      <c r="N31" s="14">
        <v>1</v>
      </c>
      <c r="O31" s="14">
        <v>-242</v>
      </c>
      <c r="P31" s="14">
        <v>-242</v>
      </c>
      <c r="Q31" s="14">
        <v>-242</v>
      </c>
      <c r="R31" s="14">
        <v>-242</v>
      </c>
    </row>
    <row r="32" spans="1:18" x14ac:dyDescent="0.2">
      <c r="A32" s="3"/>
      <c r="B32" s="3"/>
      <c r="C32" s="1">
        <v>7</v>
      </c>
      <c r="D32" s="2">
        <v>6</v>
      </c>
      <c r="E32" s="2">
        <v>-749</v>
      </c>
      <c r="F32" s="2">
        <v>-124.83333333333333</v>
      </c>
      <c r="G32" s="2">
        <v>-111</v>
      </c>
      <c r="H32" s="2">
        <v>-132</v>
      </c>
      <c r="I32" s="18"/>
      <c r="J32" s="18">
        <f>(E33+E31)/(D31+D33)</f>
        <v>-93.230769230769226</v>
      </c>
      <c r="K32" s="18">
        <f>(E30+E32)/(D30+D32)</f>
        <v>-89.4</v>
      </c>
    </row>
    <row r="33" spans="1:15" x14ac:dyDescent="0.2">
      <c r="A33" s="3"/>
      <c r="B33" s="3"/>
      <c r="C33" s="1">
        <v>8</v>
      </c>
      <c r="D33" s="2">
        <v>25</v>
      </c>
      <c r="E33" s="2">
        <v>-3032</v>
      </c>
      <c r="F33" s="2">
        <v>-121.28</v>
      </c>
      <c r="G33" s="2">
        <v>-102</v>
      </c>
      <c r="H33" s="2">
        <v>-150</v>
      </c>
      <c r="I33" s="21"/>
      <c r="J33" s="21">
        <f>E33+E31+E29</f>
        <v>-1099</v>
      </c>
      <c r="K33" s="21">
        <f>E32+E30+E28</f>
        <v>-490</v>
      </c>
    </row>
    <row r="34" spans="1:15" x14ac:dyDescent="0.2">
      <c r="A34" s="3"/>
      <c r="B34" s="3">
        <v>5</v>
      </c>
      <c r="C34" s="1">
        <v>0</v>
      </c>
      <c r="D34" s="2">
        <v>7</v>
      </c>
      <c r="E34" s="2"/>
      <c r="F34" s="2"/>
      <c r="G34" s="2"/>
      <c r="H34" s="2"/>
      <c r="O34" s="18">
        <f>SUM(O3:O31)</f>
        <v>5802</v>
      </c>
    </row>
    <row r="35" spans="1:15" x14ac:dyDescent="0.2">
      <c r="A35" s="3"/>
      <c r="B35" s="3"/>
      <c r="C35" s="1">
        <v>3</v>
      </c>
      <c r="D35" s="2">
        <v>2</v>
      </c>
      <c r="E35" s="2">
        <v>414</v>
      </c>
      <c r="F35" s="2">
        <v>207</v>
      </c>
      <c r="G35" s="2">
        <v>365</v>
      </c>
      <c r="H35" s="2">
        <v>49</v>
      </c>
    </row>
    <row r="36" spans="1:15" x14ac:dyDescent="0.2">
      <c r="A36" s="3"/>
      <c r="B36" s="3"/>
      <c r="C36" s="1">
        <v>4</v>
      </c>
      <c r="D36" s="2">
        <v>11</v>
      </c>
      <c r="E36" s="2">
        <v>1422</v>
      </c>
      <c r="F36" s="2">
        <v>129.27272727272728</v>
      </c>
      <c r="G36" s="2">
        <v>374</v>
      </c>
      <c r="H36" s="2">
        <v>4</v>
      </c>
    </row>
    <row r="37" spans="1:15" ht="13.5" x14ac:dyDescent="0.2">
      <c r="A37" s="3"/>
      <c r="B37" s="3"/>
      <c r="C37" s="1">
        <v>6</v>
      </c>
      <c r="D37" s="2">
        <v>5</v>
      </c>
      <c r="E37" s="2">
        <v>-279</v>
      </c>
      <c r="F37" s="2">
        <v>-55.8</v>
      </c>
      <c r="G37" s="2">
        <v>-1</v>
      </c>
      <c r="H37" s="2">
        <v>-98</v>
      </c>
      <c r="I37" s="19"/>
      <c r="J37" s="19">
        <f>F35/J38</f>
        <v>-1.7212253829321664</v>
      </c>
      <c r="K37" s="20">
        <f>F35/K38</f>
        <v>2.422142214221422</v>
      </c>
    </row>
    <row r="38" spans="1:15" x14ac:dyDescent="0.2">
      <c r="A38" s="3"/>
      <c r="B38" s="3"/>
      <c r="C38" s="1">
        <v>7</v>
      </c>
      <c r="D38" s="2">
        <v>2</v>
      </c>
      <c r="E38" s="2">
        <v>-311</v>
      </c>
      <c r="F38" s="2">
        <v>-155.5</v>
      </c>
      <c r="G38" s="2">
        <v>-152</v>
      </c>
      <c r="H38" s="2">
        <v>-159</v>
      </c>
      <c r="I38" s="18"/>
      <c r="J38" s="18">
        <f>(E39+E37)/(D37+D39)</f>
        <v>-120.26315789473684</v>
      </c>
      <c r="K38" s="18">
        <f>(E36+E38)/(D36+D38)</f>
        <v>85.461538461538467</v>
      </c>
    </row>
    <row r="39" spans="1:15" x14ac:dyDescent="0.2">
      <c r="A39" s="3"/>
      <c r="B39" s="3"/>
      <c r="C39" s="1">
        <v>8</v>
      </c>
      <c r="D39" s="2">
        <v>14</v>
      </c>
      <c r="E39" s="2">
        <v>-2006</v>
      </c>
      <c r="F39" s="2">
        <v>-143.28571428571428</v>
      </c>
      <c r="G39" s="2">
        <v>-128</v>
      </c>
      <c r="H39" s="2">
        <v>-160</v>
      </c>
      <c r="I39" s="21"/>
      <c r="J39" s="21">
        <f>E39+E37+E35</f>
        <v>-1871</v>
      </c>
      <c r="K39" s="21">
        <f>E38+E36+E34</f>
        <v>1111</v>
      </c>
    </row>
    <row r="40" spans="1:15" x14ac:dyDescent="0.2">
      <c r="A40" s="3"/>
      <c r="B40" s="3">
        <v>6</v>
      </c>
      <c r="C40" s="1">
        <v>0</v>
      </c>
      <c r="D40" s="2">
        <v>3</v>
      </c>
      <c r="E40" s="2"/>
      <c r="F40" s="2"/>
      <c r="G40" s="2"/>
      <c r="H40" s="2"/>
    </row>
    <row r="41" spans="1:15" x14ac:dyDescent="0.2">
      <c r="A41" s="3"/>
      <c r="B41" s="3"/>
      <c r="C41" s="1">
        <v>3</v>
      </c>
      <c r="D41" s="2">
        <v>2</v>
      </c>
      <c r="E41" s="2">
        <v>237</v>
      </c>
      <c r="F41" s="2">
        <v>118.5</v>
      </c>
      <c r="G41" s="2">
        <v>150</v>
      </c>
      <c r="H41" s="2">
        <v>87</v>
      </c>
    </row>
    <row r="42" spans="1:15" x14ac:dyDescent="0.2">
      <c r="A42" s="3"/>
      <c r="B42" s="3"/>
      <c r="C42" s="1">
        <v>4</v>
      </c>
      <c r="D42" s="2">
        <v>8</v>
      </c>
      <c r="E42" s="2">
        <v>1272</v>
      </c>
      <c r="F42" s="2">
        <v>159</v>
      </c>
      <c r="G42" s="2">
        <v>394</v>
      </c>
      <c r="H42" s="2">
        <v>41</v>
      </c>
    </row>
    <row r="43" spans="1:15" x14ac:dyDescent="0.2">
      <c r="A43" s="3"/>
      <c r="B43" s="3"/>
      <c r="C43" s="1">
        <v>6</v>
      </c>
      <c r="D43" s="2">
        <v>8</v>
      </c>
      <c r="E43" s="2">
        <v>-386</v>
      </c>
      <c r="F43" s="2">
        <v>-48.25</v>
      </c>
      <c r="G43" s="2">
        <v>-14</v>
      </c>
      <c r="H43" s="2">
        <v>-90</v>
      </c>
    </row>
    <row r="44" spans="1:15" x14ac:dyDescent="0.2">
      <c r="A44" s="3"/>
      <c r="B44" s="3"/>
      <c r="C44" s="1">
        <v>8</v>
      </c>
      <c r="D44" s="2">
        <v>4</v>
      </c>
      <c r="E44" s="2">
        <v>-685</v>
      </c>
      <c r="F44" s="2">
        <v>-171.25</v>
      </c>
      <c r="G44" s="2">
        <v>-163</v>
      </c>
      <c r="H44" s="2">
        <v>-179</v>
      </c>
    </row>
    <row r="45" spans="1:15" x14ac:dyDescent="0.2">
      <c r="A45" s="3"/>
      <c r="B45" s="3">
        <v>7</v>
      </c>
      <c r="C45" s="1">
        <v>0</v>
      </c>
      <c r="D45" s="2">
        <v>1</v>
      </c>
      <c r="E45" s="2"/>
      <c r="F45" s="2"/>
      <c r="G45" s="2"/>
      <c r="H45" s="2"/>
    </row>
    <row r="46" spans="1:15" x14ac:dyDescent="0.2">
      <c r="A46" s="3"/>
      <c r="B46" s="3"/>
      <c r="C46" s="1">
        <v>3</v>
      </c>
      <c r="D46" s="2">
        <v>1</v>
      </c>
      <c r="E46" s="2">
        <v>24</v>
      </c>
      <c r="F46" s="2">
        <v>24</v>
      </c>
      <c r="G46" s="2">
        <v>24</v>
      </c>
      <c r="H46" s="2">
        <v>24</v>
      </c>
    </row>
    <row r="47" spans="1:15" ht="13.5" x14ac:dyDescent="0.2">
      <c r="A47" s="3"/>
      <c r="B47" s="3"/>
      <c r="C47" s="1">
        <v>4</v>
      </c>
      <c r="D47" s="2">
        <v>4</v>
      </c>
      <c r="E47" s="2">
        <v>623</v>
      </c>
      <c r="F47" s="2">
        <v>155.75</v>
      </c>
      <c r="G47" s="2">
        <v>347</v>
      </c>
      <c r="H47" s="2">
        <v>4</v>
      </c>
      <c r="I47" s="19"/>
      <c r="J47" s="19">
        <f>F47/J48</f>
        <v>1.8110465116279071</v>
      </c>
      <c r="K47" s="20">
        <f>F46/K48</f>
        <v>-0.87272727272727268</v>
      </c>
    </row>
    <row r="48" spans="1:15" x14ac:dyDescent="0.2">
      <c r="A48" s="3"/>
      <c r="B48" s="3"/>
      <c r="C48" s="1">
        <v>6</v>
      </c>
      <c r="D48" s="2">
        <v>3</v>
      </c>
      <c r="E48" s="2">
        <v>-134</v>
      </c>
      <c r="F48" s="2">
        <v>-44.666666666666664</v>
      </c>
      <c r="G48" s="2">
        <v>-3</v>
      </c>
      <c r="H48" s="2">
        <v>-119</v>
      </c>
      <c r="I48" s="18"/>
      <c r="J48" s="18">
        <f>(E49+E47)/(D47+D49)</f>
        <v>86</v>
      </c>
      <c r="K48" s="18">
        <f>(E46+E48)/(D46+D48)</f>
        <v>-27.5</v>
      </c>
    </row>
    <row r="49" spans="1:11" x14ac:dyDescent="0.2">
      <c r="A49" s="3"/>
      <c r="B49" s="3"/>
      <c r="C49" s="1">
        <v>8</v>
      </c>
      <c r="D49" s="2">
        <v>1</v>
      </c>
      <c r="E49" s="2">
        <v>-193</v>
      </c>
      <c r="F49" s="2">
        <v>-193</v>
      </c>
      <c r="G49" s="2">
        <v>-193</v>
      </c>
      <c r="H49" s="2">
        <v>-193</v>
      </c>
      <c r="I49" s="21"/>
      <c r="J49" s="21">
        <f>E49+E47+E45</f>
        <v>430</v>
      </c>
      <c r="K49" s="21">
        <f>E48+E46+E44</f>
        <v>-795</v>
      </c>
    </row>
    <row r="50" spans="1:11" x14ac:dyDescent="0.2">
      <c r="A50" s="3"/>
      <c r="B50" s="3">
        <v>8</v>
      </c>
      <c r="C50" s="1">
        <v>0</v>
      </c>
      <c r="D50" s="2">
        <v>1</v>
      </c>
      <c r="E50" s="2"/>
      <c r="F50" s="2"/>
      <c r="G50" s="2"/>
      <c r="H50" s="2"/>
    </row>
    <row r="51" spans="1:11" x14ac:dyDescent="0.2">
      <c r="A51" s="3"/>
      <c r="B51" s="3"/>
      <c r="C51" s="1">
        <v>4</v>
      </c>
      <c r="D51" s="2">
        <v>5</v>
      </c>
      <c r="E51" s="2">
        <v>795</v>
      </c>
      <c r="F51" s="2">
        <v>159</v>
      </c>
      <c r="G51" s="2">
        <v>241</v>
      </c>
      <c r="H51" s="2">
        <v>62</v>
      </c>
    </row>
    <row r="52" spans="1:11" x14ac:dyDescent="0.2">
      <c r="A52" s="3"/>
      <c r="B52" s="3"/>
      <c r="C52" s="1">
        <v>5</v>
      </c>
      <c r="D52" s="2">
        <v>1</v>
      </c>
      <c r="E52" s="2">
        <v>-129</v>
      </c>
      <c r="F52" s="2">
        <v>-129</v>
      </c>
      <c r="G52" s="2">
        <v>-129</v>
      </c>
      <c r="H52" s="2">
        <v>-129</v>
      </c>
    </row>
    <row r="53" spans="1:11" ht="13.5" x14ac:dyDescent="0.2">
      <c r="A53" s="3"/>
      <c r="B53" s="3"/>
      <c r="C53" s="1">
        <v>6</v>
      </c>
      <c r="D53" s="2">
        <v>1</v>
      </c>
      <c r="E53" s="2">
        <v>-7</v>
      </c>
      <c r="F53" s="2">
        <v>-7</v>
      </c>
      <c r="G53" s="2">
        <v>-7</v>
      </c>
      <c r="H53" s="2">
        <v>-7</v>
      </c>
      <c r="I53" s="19"/>
      <c r="J53" s="19">
        <f>F51/J54</f>
        <v>-1.4008810572687225</v>
      </c>
      <c r="K53" s="20">
        <f>G50/K54</f>
        <v>0</v>
      </c>
    </row>
    <row r="54" spans="1:11" x14ac:dyDescent="0.2">
      <c r="A54" s="3"/>
      <c r="B54" s="3"/>
      <c r="C54" s="1">
        <v>7</v>
      </c>
      <c r="D54" s="2">
        <v>1</v>
      </c>
      <c r="E54" s="2">
        <v>-221</v>
      </c>
      <c r="F54" s="2">
        <v>-221</v>
      </c>
      <c r="G54" s="2">
        <v>-221</v>
      </c>
      <c r="H54" s="2">
        <v>-221</v>
      </c>
      <c r="I54" s="18"/>
      <c r="J54" s="18">
        <f>(E55+E53)/(D53+D55)</f>
        <v>-113.5</v>
      </c>
      <c r="K54" s="18">
        <f>(E52+E54)/(D52+D54)</f>
        <v>-175</v>
      </c>
    </row>
    <row r="55" spans="1:11" x14ac:dyDescent="0.2">
      <c r="A55" s="3"/>
      <c r="B55" s="3"/>
      <c r="C55" s="1">
        <v>8</v>
      </c>
      <c r="D55" s="2">
        <v>1</v>
      </c>
      <c r="E55" s="2">
        <v>-220</v>
      </c>
      <c r="F55" s="2">
        <v>-220</v>
      </c>
      <c r="G55" s="2">
        <v>-220</v>
      </c>
      <c r="H55" s="2">
        <v>-220</v>
      </c>
      <c r="I55" s="21"/>
      <c r="J55" s="21">
        <f>E55+E53+E51</f>
        <v>568</v>
      </c>
      <c r="K55" s="21">
        <f>E54+E52+E50</f>
        <v>-350</v>
      </c>
    </row>
    <row r="56" spans="1:11" x14ac:dyDescent="0.2">
      <c r="A56" s="3"/>
      <c r="B56" s="3">
        <v>9</v>
      </c>
      <c r="C56" s="1">
        <v>4</v>
      </c>
      <c r="D56" s="2">
        <v>2</v>
      </c>
      <c r="E56" s="2">
        <v>804</v>
      </c>
      <c r="F56" s="2">
        <v>402</v>
      </c>
      <c r="G56" s="2">
        <v>532</v>
      </c>
      <c r="H56" s="2">
        <v>272</v>
      </c>
    </row>
    <row r="57" spans="1:11" x14ac:dyDescent="0.2">
      <c r="A57" s="3"/>
      <c r="B57" s="3"/>
      <c r="C57" s="1">
        <v>5</v>
      </c>
      <c r="D57" s="2">
        <v>1</v>
      </c>
      <c r="E57" s="2">
        <v>-21</v>
      </c>
      <c r="F57" s="2">
        <v>-21</v>
      </c>
      <c r="G57" s="2">
        <v>-21</v>
      </c>
      <c r="H57" s="2">
        <v>-21</v>
      </c>
    </row>
    <row r="58" spans="1:11" x14ac:dyDescent="0.2">
      <c r="A58" s="3"/>
      <c r="B58" s="3"/>
      <c r="C58" s="1">
        <v>7</v>
      </c>
      <c r="D58" s="2">
        <v>2</v>
      </c>
      <c r="E58" s="2">
        <v>-470</v>
      </c>
      <c r="F58" s="2">
        <v>-235</v>
      </c>
      <c r="G58" s="2">
        <v>-225</v>
      </c>
      <c r="H58" s="2">
        <v>-245</v>
      </c>
    </row>
    <row r="59" spans="1:11" x14ac:dyDescent="0.2">
      <c r="A59" s="3"/>
      <c r="B59" s="3"/>
      <c r="C59" s="1">
        <v>8</v>
      </c>
      <c r="D59" s="2">
        <v>1</v>
      </c>
      <c r="E59" s="2">
        <v>-228</v>
      </c>
      <c r="F59" s="2">
        <v>-228</v>
      </c>
      <c r="G59" s="2">
        <v>-228</v>
      </c>
      <c r="H59" s="2">
        <v>-228</v>
      </c>
    </row>
    <row r="60" spans="1:11" x14ac:dyDescent="0.2">
      <c r="A60" s="3"/>
      <c r="B60" s="3">
        <v>10</v>
      </c>
      <c r="C60" s="1">
        <v>4</v>
      </c>
      <c r="D60" s="2">
        <v>2</v>
      </c>
      <c r="E60" s="2">
        <v>351</v>
      </c>
      <c r="F60" s="2">
        <v>175.5</v>
      </c>
      <c r="G60" s="2">
        <v>193</v>
      </c>
      <c r="H60" s="2">
        <v>158</v>
      </c>
    </row>
    <row r="61" spans="1:11" x14ac:dyDescent="0.2">
      <c r="A61" s="3"/>
      <c r="B61" s="3"/>
      <c r="C61" s="1">
        <v>6</v>
      </c>
      <c r="D61" s="2">
        <v>1</v>
      </c>
      <c r="E61" s="2">
        <v>-78</v>
      </c>
      <c r="F61" s="2">
        <v>-78</v>
      </c>
      <c r="G61" s="2">
        <v>-78</v>
      </c>
      <c r="H61" s="2">
        <v>-78</v>
      </c>
    </row>
    <row r="62" spans="1:11" x14ac:dyDescent="0.2">
      <c r="A62" s="3"/>
      <c r="B62" s="3">
        <v>11</v>
      </c>
      <c r="C62" s="1">
        <v>4</v>
      </c>
      <c r="D62" s="2">
        <v>1</v>
      </c>
      <c r="E62" s="2">
        <v>226</v>
      </c>
      <c r="F62" s="2">
        <v>226</v>
      </c>
      <c r="G62" s="2">
        <v>226</v>
      </c>
      <c r="H62" s="2">
        <v>226</v>
      </c>
    </row>
    <row r="63" spans="1:11" x14ac:dyDescent="0.2">
      <c r="A63" s="3"/>
      <c r="B63" s="3"/>
      <c r="C63" s="1">
        <v>8</v>
      </c>
      <c r="D63" s="2">
        <v>1</v>
      </c>
      <c r="E63" s="2">
        <v>-222</v>
      </c>
      <c r="F63" s="2">
        <v>-222</v>
      </c>
      <c r="G63" s="2">
        <v>-222</v>
      </c>
      <c r="H63" s="2">
        <v>-222</v>
      </c>
    </row>
    <row r="64" spans="1:11" x14ac:dyDescent="0.2">
      <c r="A64" s="3"/>
      <c r="B64" s="1">
        <v>13</v>
      </c>
      <c r="C64" s="1">
        <v>6</v>
      </c>
      <c r="D64" s="2">
        <v>1</v>
      </c>
      <c r="E64" s="2">
        <v>-2</v>
      </c>
      <c r="F64" s="2">
        <v>-2</v>
      </c>
      <c r="G64" s="2">
        <v>-2</v>
      </c>
      <c r="H64" s="2">
        <v>-2</v>
      </c>
    </row>
    <row r="65" spans="1:11" x14ac:dyDescent="0.2">
      <c r="A65" s="3"/>
      <c r="B65" s="1">
        <v>14</v>
      </c>
      <c r="C65" s="1">
        <v>4</v>
      </c>
      <c r="D65" s="2">
        <v>1</v>
      </c>
      <c r="E65" s="2">
        <v>519</v>
      </c>
      <c r="F65" s="2">
        <v>519</v>
      </c>
      <c r="G65" s="2">
        <v>519</v>
      </c>
      <c r="H65" s="2">
        <v>519</v>
      </c>
    </row>
    <row r="66" spans="1:11" x14ac:dyDescent="0.2">
      <c r="A66" s="3">
        <v>1</v>
      </c>
      <c r="B66" s="3">
        <v>1</v>
      </c>
      <c r="C66" s="1">
        <v>0</v>
      </c>
      <c r="D66" s="2">
        <v>8</v>
      </c>
      <c r="E66" s="2"/>
      <c r="F66" s="2"/>
      <c r="G66" s="2"/>
      <c r="H66" s="2"/>
    </row>
    <row r="67" spans="1:11" x14ac:dyDescent="0.2">
      <c r="A67" s="3"/>
      <c r="B67" s="3"/>
      <c r="C67" s="1">
        <v>3</v>
      </c>
      <c r="D67" s="2">
        <v>32</v>
      </c>
      <c r="E67" s="2">
        <v>2610</v>
      </c>
      <c r="F67" s="2">
        <v>81.5625</v>
      </c>
      <c r="G67" s="2">
        <v>251</v>
      </c>
      <c r="H67" s="2">
        <v>5</v>
      </c>
    </row>
    <row r="68" spans="1:11" x14ac:dyDescent="0.2">
      <c r="A68" s="3"/>
      <c r="B68" s="3"/>
      <c r="C68" s="1">
        <v>4</v>
      </c>
      <c r="D68" s="2">
        <v>15</v>
      </c>
      <c r="E68" s="2">
        <v>1381</v>
      </c>
      <c r="F68" s="2">
        <v>92.066666666666663</v>
      </c>
      <c r="G68" s="2">
        <v>346</v>
      </c>
      <c r="H68" s="2">
        <v>16</v>
      </c>
    </row>
    <row r="69" spans="1:11" x14ac:dyDescent="0.2">
      <c r="A69" s="3"/>
      <c r="B69" s="3"/>
      <c r="C69" s="1">
        <v>5</v>
      </c>
      <c r="D69" s="2">
        <v>2</v>
      </c>
      <c r="E69" s="2">
        <v>-27</v>
      </c>
      <c r="F69" s="2">
        <v>-13.5</v>
      </c>
      <c r="G69" s="2">
        <v>-2</v>
      </c>
      <c r="H69" s="2">
        <v>-25</v>
      </c>
    </row>
    <row r="70" spans="1:11" ht="13.5" x14ac:dyDescent="0.2">
      <c r="A70" s="3"/>
      <c r="B70" s="3"/>
      <c r="C70" s="1">
        <v>6</v>
      </c>
      <c r="D70" s="2">
        <v>4</v>
      </c>
      <c r="E70" s="2">
        <v>-59</v>
      </c>
      <c r="F70" s="2">
        <v>-14.75</v>
      </c>
      <c r="G70" s="2">
        <v>-2</v>
      </c>
      <c r="H70" s="2">
        <v>-24</v>
      </c>
      <c r="I70" s="19"/>
      <c r="J70" s="19">
        <f>F68/J71</f>
        <v>-2.0718237224566338</v>
      </c>
      <c r="K70" s="20">
        <f>G67/K71</f>
        <v>-4.8751387347391786</v>
      </c>
    </row>
    <row r="71" spans="1:11" x14ac:dyDescent="0.2">
      <c r="A71" s="3"/>
      <c r="B71" s="3"/>
      <c r="C71" s="1">
        <v>7</v>
      </c>
      <c r="D71" s="2">
        <v>33</v>
      </c>
      <c r="E71" s="2">
        <v>-1775</v>
      </c>
      <c r="F71" s="2">
        <v>-53.787878787878789</v>
      </c>
      <c r="G71" s="2">
        <v>-42</v>
      </c>
      <c r="H71" s="2">
        <v>-132</v>
      </c>
      <c r="I71" s="18"/>
      <c r="J71" s="18">
        <f>(E72+E70)/(D70+D72)</f>
        <v>-44.4375</v>
      </c>
      <c r="K71" s="18">
        <f>(E69+E71)/(D69+D71)</f>
        <v>-51.485714285714288</v>
      </c>
    </row>
    <row r="72" spans="1:11" x14ac:dyDescent="0.2">
      <c r="A72" s="3"/>
      <c r="B72" s="3"/>
      <c r="C72" s="1">
        <v>8</v>
      </c>
      <c r="D72" s="2">
        <v>28</v>
      </c>
      <c r="E72" s="2">
        <v>-1363</v>
      </c>
      <c r="F72" s="2">
        <v>-48.678571428571431</v>
      </c>
      <c r="G72" s="2">
        <v>-42</v>
      </c>
      <c r="H72" s="2">
        <v>-59</v>
      </c>
      <c r="I72" s="21"/>
      <c r="J72" s="21">
        <f>E72+E70+E68</f>
        <v>-41</v>
      </c>
      <c r="K72" s="21">
        <f>E71+E69+E67</f>
        <v>808</v>
      </c>
    </row>
    <row r="73" spans="1:11" x14ac:dyDescent="0.2">
      <c r="A73" s="3"/>
      <c r="B73" s="3">
        <v>2</v>
      </c>
      <c r="C73" s="1">
        <v>0</v>
      </c>
      <c r="D73" s="2">
        <v>10</v>
      </c>
      <c r="E73" s="2"/>
      <c r="F73" s="2"/>
      <c r="G73" s="2"/>
      <c r="H73" s="2"/>
    </row>
    <row r="74" spans="1:11" x14ac:dyDescent="0.2">
      <c r="A74" s="3"/>
      <c r="B74" s="3"/>
      <c r="C74" s="1">
        <v>3</v>
      </c>
      <c r="D74" s="2">
        <v>47</v>
      </c>
      <c r="E74" s="2">
        <v>4392</v>
      </c>
      <c r="F74" s="2">
        <v>93.446808510638292</v>
      </c>
      <c r="G74" s="2">
        <v>375</v>
      </c>
      <c r="H74" s="2">
        <v>1</v>
      </c>
    </row>
    <row r="75" spans="1:11" x14ac:dyDescent="0.2">
      <c r="A75" s="3"/>
      <c r="B75" s="3"/>
      <c r="C75" s="1">
        <v>4</v>
      </c>
      <c r="D75" s="2">
        <v>21</v>
      </c>
      <c r="E75" s="2">
        <v>2288</v>
      </c>
      <c r="F75" s="2">
        <v>108.95238095238095</v>
      </c>
      <c r="G75" s="2">
        <v>402</v>
      </c>
      <c r="H75" s="2">
        <v>18</v>
      </c>
    </row>
    <row r="76" spans="1:11" x14ac:dyDescent="0.2">
      <c r="A76" s="3"/>
      <c r="B76" s="3"/>
      <c r="C76" s="1">
        <v>5</v>
      </c>
      <c r="D76" s="2">
        <v>11</v>
      </c>
      <c r="E76" s="2">
        <v>-283</v>
      </c>
      <c r="F76" s="2">
        <v>-25.727272727272727</v>
      </c>
      <c r="G76" s="2">
        <v>-2</v>
      </c>
      <c r="H76" s="2">
        <v>-54</v>
      </c>
    </row>
    <row r="77" spans="1:11" ht="13.5" x14ac:dyDescent="0.2">
      <c r="A77" s="3"/>
      <c r="B77" s="3"/>
      <c r="C77" s="1">
        <v>6</v>
      </c>
      <c r="D77" s="2">
        <v>6</v>
      </c>
      <c r="E77" s="2">
        <v>-103</v>
      </c>
      <c r="F77" s="2">
        <v>-17.166666666666668</v>
      </c>
      <c r="G77" s="2">
        <v>-2</v>
      </c>
      <c r="H77" s="2">
        <v>-45</v>
      </c>
      <c r="I77" s="19"/>
      <c r="J77" s="19">
        <f>F75/J78</f>
        <v>-1.7774952769391033</v>
      </c>
      <c r="K77" s="20">
        <f>G74/K78</f>
        <v>-5.9444072337575351</v>
      </c>
    </row>
    <row r="78" spans="1:11" x14ac:dyDescent="0.2">
      <c r="A78" s="3"/>
      <c r="B78" s="3"/>
      <c r="C78" s="1">
        <v>7</v>
      </c>
      <c r="D78" s="2">
        <v>60</v>
      </c>
      <c r="E78" s="2">
        <v>-4196</v>
      </c>
      <c r="F78" s="2">
        <v>-69.933333333333337</v>
      </c>
      <c r="G78" s="2">
        <v>-54</v>
      </c>
      <c r="H78" s="2">
        <v>-106</v>
      </c>
      <c r="I78" s="18"/>
      <c r="J78" s="18">
        <f>(E79+E77)/(D77+D79)</f>
        <v>-61.295454545454547</v>
      </c>
      <c r="K78" s="18">
        <f>(E76+E78)/(D76+D78)</f>
        <v>-63.08450704225352</v>
      </c>
    </row>
    <row r="79" spans="1:11" x14ac:dyDescent="0.2">
      <c r="A79" s="3"/>
      <c r="B79" s="3"/>
      <c r="C79" s="1">
        <v>8</v>
      </c>
      <c r="D79" s="2">
        <v>38</v>
      </c>
      <c r="E79" s="2">
        <v>-2594</v>
      </c>
      <c r="F79" s="2">
        <v>-68.263157894736835</v>
      </c>
      <c r="G79" s="2">
        <v>-52</v>
      </c>
      <c r="H79" s="2">
        <v>-99</v>
      </c>
      <c r="I79" s="21"/>
      <c r="J79" s="21">
        <f>E79+E77+E75</f>
        <v>-409</v>
      </c>
      <c r="K79" s="21">
        <f>E78+E76+E74</f>
        <v>-87</v>
      </c>
    </row>
    <row r="80" spans="1:11" x14ac:dyDescent="0.2">
      <c r="A80" s="3"/>
      <c r="B80" s="3">
        <v>3</v>
      </c>
      <c r="C80" s="1">
        <v>0</v>
      </c>
      <c r="D80" s="2">
        <v>10</v>
      </c>
      <c r="E80" s="2"/>
      <c r="F80" s="2"/>
      <c r="G80" s="2"/>
      <c r="H80" s="2"/>
    </row>
    <row r="81" spans="1:11" x14ac:dyDescent="0.2">
      <c r="A81" s="3"/>
      <c r="B81" s="3"/>
      <c r="C81" s="1">
        <v>3</v>
      </c>
      <c r="D81" s="2">
        <v>56</v>
      </c>
      <c r="E81" s="2">
        <v>6314</v>
      </c>
      <c r="F81" s="2">
        <v>112.75</v>
      </c>
      <c r="G81" s="2">
        <v>541</v>
      </c>
      <c r="H81" s="2">
        <v>1</v>
      </c>
    </row>
    <row r="82" spans="1:11" x14ac:dyDescent="0.2">
      <c r="A82" s="3"/>
      <c r="B82" s="3"/>
      <c r="C82" s="1">
        <v>4</v>
      </c>
      <c r="D82" s="2">
        <v>11</v>
      </c>
      <c r="E82" s="2">
        <v>1335</v>
      </c>
      <c r="F82" s="2">
        <v>121.36363636363636</v>
      </c>
      <c r="G82" s="2">
        <v>223</v>
      </c>
      <c r="H82" s="2">
        <v>48</v>
      </c>
    </row>
    <row r="83" spans="1:11" x14ac:dyDescent="0.2">
      <c r="A83" s="3"/>
      <c r="B83" s="3"/>
      <c r="C83" s="1">
        <v>5</v>
      </c>
      <c r="D83" s="2">
        <v>19</v>
      </c>
      <c r="E83" s="2">
        <v>-582</v>
      </c>
      <c r="F83" s="2">
        <v>-30.631578947368421</v>
      </c>
      <c r="G83" s="2">
        <v>-3</v>
      </c>
      <c r="H83" s="2">
        <v>-73</v>
      </c>
    </row>
    <row r="84" spans="1:11" ht="13.5" x14ac:dyDescent="0.2">
      <c r="A84" s="3"/>
      <c r="B84" s="3"/>
      <c r="C84" s="1">
        <v>6</v>
      </c>
      <c r="D84" s="2">
        <v>1</v>
      </c>
      <c r="E84" s="2">
        <v>-17</v>
      </c>
      <c r="F84" s="2">
        <v>-17</v>
      </c>
      <c r="G84" s="2">
        <v>-17</v>
      </c>
      <c r="H84" s="2">
        <v>-17</v>
      </c>
      <c r="I84" s="19"/>
      <c r="J84" s="19">
        <f>F82/J85</f>
        <v>-1.3398009534164088</v>
      </c>
      <c r="K84" s="20">
        <f>G81/K85</f>
        <v>-7.0718954248366011</v>
      </c>
    </row>
    <row r="85" spans="1:11" x14ac:dyDescent="0.2">
      <c r="A85" s="3"/>
      <c r="B85" s="3"/>
      <c r="C85" s="1">
        <v>7</v>
      </c>
      <c r="D85" s="2">
        <v>51</v>
      </c>
      <c r="E85" s="2">
        <v>-4773</v>
      </c>
      <c r="F85" s="2">
        <v>-93.588235294117652</v>
      </c>
      <c r="G85" s="2">
        <v>-77</v>
      </c>
      <c r="H85" s="2">
        <v>-135</v>
      </c>
      <c r="I85" s="18"/>
      <c r="J85" s="18">
        <f>(E86+E84)/(D84+D86)</f>
        <v>-90.583333333333329</v>
      </c>
      <c r="K85" s="18">
        <f>(E83+E85)/(D83+D85)</f>
        <v>-76.5</v>
      </c>
    </row>
    <row r="86" spans="1:11" x14ac:dyDescent="0.2">
      <c r="A86" s="3"/>
      <c r="B86" s="3"/>
      <c r="C86" s="1">
        <v>8</v>
      </c>
      <c r="D86" s="2">
        <v>11</v>
      </c>
      <c r="E86" s="2">
        <v>-1070</v>
      </c>
      <c r="F86" s="2">
        <v>-97.272727272727266</v>
      </c>
      <c r="G86" s="2">
        <v>-77</v>
      </c>
      <c r="H86" s="2">
        <v>-129</v>
      </c>
      <c r="I86" s="21"/>
      <c r="J86" s="21">
        <f>E86+E84+E82</f>
        <v>248</v>
      </c>
      <c r="K86" s="21">
        <f>E85+E83+E81</f>
        <v>959</v>
      </c>
    </row>
    <row r="87" spans="1:11" x14ac:dyDescent="0.2">
      <c r="A87" s="3"/>
      <c r="B87" s="3">
        <v>4</v>
      </c>
      <c r="C87" s="1">
        <v>0</v>
      </c>
      <c r="D87" s="2">
        <v>9</v>
      </c>
      <c r="E87" s="2"/>
      <c r="F87" s="2"/>
      <c r="G87" s="2"/>
      <c r="H87" s="2"/>
    </row>
    <row r="88" spans="1:11" x14ac:dyDescent="0.2">
      <c r="A88" s="3"/>
      <c r="B88" s="3"/>
      <c r="C88" s="1">
        <v>3</v>
      </c>
      <c r="D88" s="2">
        <v>32</v>
      </c>
      <c r="E88" s="2">
        <v>4297</v>
      </c>
      <c r="F88" s="2">
        <v>134.28125</v>
      </c>
      <c r="G88" s="2">
        <v>607</v>
      </c>
      <c r="H88" s="2">
        <v>5</v>
      </c>
    </row>
    <row r="89" spans="1:11" x14ac:dyDescent="0.2">
      <c r="A89" s="3"/>
      <c r="B89" s="3"/>
      <c r="C89" s="1">
        <v>4</v>
      </c>
      <c r="D89" s="2">
        <v>12</v>
      </c>
      <c r="E89" s="2">
        <v>2244</v>
      </c>
      <c r="F89" s="2">
        <v>187</v>
      </c>
      <c r="G89" s="2">
        <v>933</v>
      </c>
      <c r="H89" s="2">
        <v>11</v>
      </c>
    </row>
    <row r="90" spans="1:11" x14ac:dyDescent="0.2">
      <c r="A90" s="3"/>
      <c r="B90" s="3"/>
      <c r="C90" s="1">
        <v>5</v>
      </c>
      <c r="D90" s="2">
        <v>15</v>
      </c>
      <c r="E90" s="2">
        <v>-426</v>
      </c>
      <c r="F90" s="2">
        <v>-28.4</v>
      </c>
      <c r="G90" s="2">
        <v>-3</v>
      </c>
      <c r="H90" s="2">
        <v>-69</v>
      </c>
    </row>
    <row r="91" spans="1:11" ht="13.5" x14ac:dyDescent="0.2">
      <c r="A91" s="3"/>
      <c r="B91" s="3"/>
      <c r="C91" s="1">
        <v>6</v>
      </c>
      <c r="D91" s="2">
        <v>3</v>
      </c>
      <c r="E91" s="2">
        <v>-124</v>
      </c>
      <c r="F91" s="2">
        <v>-41.333333333333336</v>
      </c>
      <c r="G91" s="2">
        <v>-15</v>
      </c>
      <c r="H91" s="2">
        <v>-71</v>
      </c>
      <c r="I91" s="19"/>
      <c r="J91" s="19">
        <f>F89/J92</f>
        <v>-1.9642857142857142</v>
      </c>
      <c r="K91" s="20">
        <f>G88/K92</f>
        <v>-7.151693667157585</v>
      </c>
    </row>
    <row r="92" spans="1:11" x14ac:dyDescent="0.2">
      <c r="A92" s="3"/>
      <c r="B92" s="3"/>
      <c r="C92" s="1">
        <v>7</v>
      </c>
      <c r="D92" s="2">
        <v>25</v>
      </c>
      <c r="E92" s="2">
        <v>-2969</v>
      </c>
      <c r="F92" s="2">
        <v>-118.76</v>
      </c>
      <c r="G92" s="2">
        <v>-105</v>
      </c>
      <c r="H92" s="2">
        <v>-140</v>
      </c>
      <c r="I92" s="18"/>
      <c r="J92" s="18">
        <f>(E93+E91)/(D91+D93)</f>
        <v>-95.2</v>
      </c>
      <c r="K92" s="18">
        <f>(E90+E92)/(D90+D92)</f>
        <v>-84.875</v>
      </c>
    </row>
    <row r="93" spans="1:11" x14ac:dyDescent="0.2">
      <c r="A93" s="3"/>
      <c r="B93" s="3"/>
      <c r="C93" s="1">
        <v>8</v>
      </c>
      <c r="D93" s="2">
        <v>7</v>
      </c>
      <c r="E93" s="2">
        <v>-828</v>
      </c>
      <c r="F93" s="2">
        <v>-118.28571428571429</v>
      </c>
      <c r="G93" s="2">
        <v>-108</v>
      </c>
      <c r="H93" s="2">
        <v>-125</v>
      </c>
      <c r="I93" s="21"/>
      <c r="J93" s="21">
        <f>E93+E91+E89</f>
        <v>1292</v>
      </c>
      <c r="K93" s="21">
        <f>E92+E90+E88</f>
        <v>902</v>
      </c>
    </row>
    <row r="94" spans="1:11" x14ac:dyDescent="0.2">
      <c r="A94" s="3"/>
      <c r="B94" s="3">
        <v>5</v>
      </c>
      <c r="C94" s="1">
        <v>0</v>
      </c>
      <c r="D94" s="2">
        <v>7</v>
      </c>
      <c r="E94" s="2"/>
      <c r="F94" s="2"/>
      <c r="G94" s="2"/>
      <c r="H94" s="2"/>
    </row>
    <row r="95" spans="1:11" x14ac:dyDescent="0.2">
      <c r="A95" s="3"/>
      <c r="B95" s="3"/>
      <c r="C95" s="1">
        <v>3</v>
      </c>
      <c r="D95" s="2">
        <v>12</v>
      </c>
      <c r="E95" s="2">
        <v>2594</v>
      </c>
      <c r="F95" s="2">
        <v>216.16666666666666</v>
      </c>
      <c r="G95" s="2">
        <v>555</v>
      </c>
      <c r="H95" s="2">
        <v>8</v>
      </c>
    </row>
    <row r="96" spans="1:11" x14ac:dyDescent="0.2">
      <c r="A96" s="3"/>
      <c r="B96" s="3"/>
      <c r="C96" s="1">
        <v>4</v>
      </c>
      <c r="D96" s="2">
        <v>2</v>
      </c>
      <c r="E96" s="2">
        <v>435</v>
      </c>
      <c r="F96" s="2">
        <v>217.5</v>
      </c>
      <c r="G96" s="2">
        <v>384</v>
      </c>
      <c r="H96" s="2">
        <v>51</v>
      </c>
    </row>
    <row r="97" spans="1:11" x14ac:dyDescent="0.2">
      <c r="A97" s="3"/>
      <c r="B97" s="3"/>
      <c r="C97" s="1">
        <v>5</v>
      </c>
      <c r="D97" s="2">
        <v>5</v>
      </c>
      <c r="E97" s="2">
        <v>-268</v>
      </c>
      <c r="F97" s="2">
        <v>-53.6</v>
      </c>
      <c r="G97" s="2">
        <v>-8</v>
      </c>
      <c r="H97" s="2">
        <v>-100</v>
      </c>
    </row>
    <row r="98" spans="1:11" ht="13.5" x14ac:dyDescent="0.2">
      <c r="A98" s="3"/>
      <c r="B98" s="3"/>
      <c r="C98" s="1">
        <v>6</v>
      </c>
      <c r="D98" s="2">
        <v>1</v>
      </c>
      <c r="E98" s="2">
        <v>-96</v>
      </c>
      <c r="F98" s="2">
        <v>-96</v>
      </c>
      <c r="G98" s="2">
        <v>-96</v>
      </c>
      <c r="H98" s="2">
        <v>-96</v>
      </c>
      <c r="I98" s="19"/>
      <c r="J98" s="19">
        <f>F96/J99</f>
        <v>-1.6141001855287569</v>
      </c>
      <c r="K98" s="20">
        <f>G95/K99</f>
        <v>-5.2625820568927786</v>
      </c>
    </row>
    <row r="99" spans="1:11" x14ac:dyDescent="0.2">
      <c r="A99" s="3"/>
      <c r="B99" s="3"/>
      <c r="C99" s="1">
        <v>7</v>
      </c>
      <c r="D99" s="2">
        <v>8</v>
      </c>
      <c r="E99" s="2">
        <v>-1103</v>
      </c>
      <c r="F99" s="2">
        <v>-137.875</v>
      </c>
      <c r="G99" s="2">
        <v>-129</v>
      </c>
      <c r="H99" s="2">
        <v>-148</v>
      </c>
      <c r="I99" s="18"/>
      <c r="J99" s="18">
        <f>(E100+E98)/(D98+D100)</f>
        <v>-134.75</v>
      </c>
      <c r="K99" s="18">
        <f>(E97+E99)/(D97+D99)</f>
        <v>-105.46153846153847</v>
      </c>
    </row>
    <row r="100" spans="1:11" x14ac:dyDescent="0.2">
      <c r="A100" s="3"/>
      <c r="B100" s="3"/>
      <c r="C100" s="1">
        <v>8</v>
      </c>
      <c r="D100" s="2">
        <v>3</v>
      </c>
      <c r="E100" s="2">
        <v>-443</v>
      </c>
      <c r="F100" s="2">
        <v>-147.66666666666666</v>
      </c>
      <c r="G100" s="2">
        <v>-145</v>
      </c>
      <c r="H100" s="2">
        <v>-149</v>
      </c>
      <c r="I100" s="21"/>
      <c r="J100" s="21">
        <f>E100+E98+E96</f>
        <v>-104</v>
      </c>
      <c r="K100" s="21">
        <f>E99+E97+E95</f>
        <v>1223</v>
      </c>
    </row>
    <row r="101" spans="1:11" x14ac:dyDescent="0.2">
      <c r="A101" s="3"/>
      <c r="B101" s="3">
        <v>6</v>
      </c>
      <c r="C101" s="1">
        <v>0</v>
      </c>
      <c r="D101" s="2">
        <v>1</v>
      </c>
      <c r="E101" s="2"/>
      <c r="F101" s="2"/>
      <c r="G101" s="2"/>
      <c r="H101" s="2"/>
    </row>
    <row r="102" spans="1:11" x14ac:dyDescent="0.2">
      <c r="A102" s="3"/>
      <c r="B102" s="3"/>
      <c r="C102" s="1">
        <v>3</v>
      </c>
      <c r="D102" s="2">
        <v>7</v>
      </c>
      <c r="E102" s="2">
        <v>478</v>
      </c>
      <c r="F102" s="2">
        <v>68.285714285714292</v>
      </c>
      <c r="G102" s="2">
        <v>207</v>
      </c>
      <c r="H102" s="2">
        <v>5</v>
      </c>
    </row>
    <row r="103" spans="1:11" x14ac:dyDescent="0.2">
      <c r="A103" s="3"/>
      <c r="B103" s="3"/>
      <c r="C103" s="1">
        <v>5</v>
      </c>
      <c r="D103" s="2">
        <v>3</v>
      </c>
      <c r="E103" s="2">
        <v>-178</v>
      </c>
      <c r="F103" s="2">
        <v>-59.333333333333336</v>
      </c>
      <c r="G103" s="2">
        <v>-30</v>
      </c>
      <c r="H103" s="2">
        <v>-97</v>
      </c>
    </row>
    <row r="104" spans="1:11" x14ac:dyDescent="0.2">
      <c r="A104" s="3"/>
      <c r="B104" s="3"/>
      <c r="C104" s="1">
        <v>6</v>
      </c>
      <c r="D104" s="2">
        <v>1</v>
      </c>
      <c r="E104" s="2">
        <v>-37</v>
      </c>
      <c r="F104" s="2">
        <v>-37</v>
      </c>
      <c r="G104" s="2">
        <v>-37</v>
      </c>
      <c r="H104" s="2">
        <v>-37</v>
      </c>
    </row>
    <row r="105" spans="1:11" x14ac:dyDescent="0.2">
      <c r="A105" s="3"/>
      <c r="B105" s="3"/>
      <c r="C105" s="1">
        <v>7</v>
      </c>
      <c r="D105" s="2">
        <v>4</v>
      </c>
      <c r="E105" s="2">
        <v>-650</v>
      </c>
      <c r="F105" s="2">
        <v>-162.5</v>
      </c>
      <c r="G105" s="2">
        <v>-154</v>
      </c>
      <c r="H105" s="2">
        <v>-178</v>
      </c>
    </row>
    <row r="106" spans="1:11" x14ac:dyDescent="0.2">
      <c r="A106" s="3"/>
      <c r="B106" s="3">
        <v>7</v>
      </c>
      <c r="C106" s="1">
        <v>3</v>
      </c>
      <c r="D106" s="2">
        <v>4</v>
      </c>
      <c r="E106" s="2">
        <v>423</v>
      </c>
      <c r="F106" s="2">
        <v>105.75</v>
      </c>
      <c r="G106" s="2">
        <v>251</v>
      </c>
      <c r="H106" s="2">
        <v>7</v>
      </c>
    </row>
    <row r="107" spans="1:11" x14ac:dyDescent="0.2">
      <c r="A107" s="3"/>
      <c r="B107" s="3"/>
      <c r="C107" s="1">
        <v>5</v>
      </c>
      <c r="D107" s="2">
        <v>1</v>
      </c>
      <c r="E107" s="2">
        <v>-56</v>
      </c>
      <c r="F107" s="2">
        <v>-56</v>
      </c>
      <c r="G107" s="2">
        <v>-56</v>
      </c>
      <c r="H107" s="2">
        <v>-56</v>
      </c>
    </row>
    <row r="108" spans="1:11" x14ac:dyDescent="0.2">
      <c r="A108" s="3"/>
      <c r="B108" s="3"/>
      <c r="C108" s="1">
        <v>7</v>
      </c>
      <c r="D108" s="2">
        <v>1</v>
      </c>
      <c r="E108" s="2">
        <v>-188</v>
      </c>
      <c r="F108" s="2">
        <v>-188</v>
      </c>
      <c r="G108" s="2">
        <v>-188</v>
      </c>
      <c r="H108" s="2">
        <v>-188</v>
      </c>
    </row>
    <row r="109" spans="1:11" x14ac:dyDescent="0.2">
      <c r="A109" s="3"/>
      <c r="B109" s="3"/>
      <c r="C109" s="1">
        <v>8</v>
      </c>
      <c r="D109" s="2">
        <v>2</v>
      </c>
      <c r="E109" s="2">
        <v>-381</v>
      </c>
      <c r="F109" s="2">
        <v>-190.5</v>
      </c>
      <c r="G109" s="2">
        <v>-189</v>
      </c>
      <c r="H109" s="2">
        <v>-192</v>
      </c>
    </row>
    <row r="110" spans="1:11" x14ac:dyDescent="0.2">
      <c r="A110" s="3"/>
      <c r="B110" s="3">
        <v>8</v>
      </c>
      <c r="C110" s="1">
        <v>3</v>
      </c>
      <c r="D110" s="2">
        <v>2</v>
      </c>
      <c r="E110" s="2">
        <v>208</v>
      </c>
      <c r="F110" s="2">
        <v>104</v>
      </c>
      <c r="G110" s="2">
        <v>189</v>
      </c>
      <c r="H110" s="2">
        <v>19</v>
      </c>
    </row>
    <row r="111" spans="1:11" x14ac:dyDescent="0.2">
      <c r="A111" s="3"/>
      <c r="B111" s="3"/>
      <c r="C111" s="1">
        <v>5</v>
      </c>
      <c r="D111" s="2">
        <v>2</v>
      </c>
      <c r="E111" s="2">
        <v>-319</v>
      </c>
      <c r="F111" s="2">
        <v>-159.5</v>
      </c>
      <c r="G111" s="2">
        <v>-157</v>
      </c>
      <c r="H111" s="2">
        <v>-162</v>
      </c>
    </row>
    <row r="112" spans="1:11" x14ac:dyDescent="0.2">
      <c r="A112" s="3"/>
      <c r="B112" s="3"/>
      <c r="C112" s="1">
        <v>6</v>
      </c>
      <c r="D112" s="2">
        <v>1</v>
      </c>
      <c r="E112" s="2">
        <v>-14</v>
      </c>
      <c r="F112" s="2">
        <v>-14</v>
      </c>
      <c r="G112" s="2">
        <v>-14</v>
      </c>
      <c r="H112" s="2">
        <v>-14</v>
      </c>
    </row>
    <row r="113" spans="1:8" x14ac:dyDescent="0.2">
      <c r="A113" s="3"/>
      <c r="B113" s="3"/>
      <c r="C113" s="1">
        <v>7</v>
      </c>
      <c r="D113" s="2">
        <v>2</v>
      </c>
      <c r="E113" s="2">
        <v>-450</v>
      </c>
      <c r="F113" s="2">
        <v>-225</v>
      </c>
      <c r="G113" s="2">
        <v>-223</v>
      </c>
      <c r="H113" s="2">
        <v>-227</v>
      </c>
    </row>
    <row r="114" spans="1:8" x14ac:dyDescent="0.2">
      <c r="A114" s="3"/>
      <c r="B114" s="1">
        <v>9</v>
      </c>
      <c r="C114" s="1">
        <v>4</v>
      </c>
      <c r="D114" s="2">
        <v>1</v>
      </c>
      <c r="E114" s="2">
        <v>52</v>
      </c>
      <c r="F114" s="2">
        <v>52</v>
      </c>
      <c r="G114" s="2">
        <v>52</v>
      </c>
      <c r="H114" s="2">
        <v>52</v>
      </c>
    </row>
    <row r="115" spans="1:8" x14ac:dyDescent="0.2">
      <c r="A115" s="3"/>
      <c r="B115" s="1">
        <v>10</v>
      </c>
      <c r="C115" s="1">
        <v>0</v>
      </c>
      <c r="D115" s="2">
        <v>1</v>
      </c>
      <c r="E115" s="2"/>
      <c r="F115" s="2"/>
      <c r="G115" s="2"/>
      <c r="H115" s="2"/>
    </row>
    <row r="116" spans="1:8" x14ac:dyDescent="0.2">
      <c r="A116" s="3"/>
      <c r="B116" s="1">
        <v>14</v>
      </c>
      <c r="C116" s="1">
        <v>4</v>
      </c>
      <c r="D116" s="2">
        <v>1</v>
      </c>
      <c r="E116" s="2">
        <v>83</v>
      </c>
      <c r="F116" s="2">
        <v>83</v>
      </c>
      <c r="G116" s="2">
        <v>83</v>
      </c>
      <c r="H116" s="2">
        <v>83</v>
      </c>
    </row>
    <row r="117" spans="1:8" x14ac:dyDescent="0.2">
      <c r="A117" s="3"/>
      <c r="B117" s="1">
        <v>15</v>
      </c>
      <c r="C117" s="1">
        <v>7</v>
      </c>
      <c r="D117" s="2">
        <v>1</v>
      </c>
      <c r="E117" s="2">
        <v>-248</v>
      </c>
      <c r="F117" s="2">
        <v>-248</v>
      </c>
      <c r="G117" s="2">
        <v>-248</v>
      </c>
      <c r="H117" s="2">
        <v>-248</v>
      </c>
    </row>
    <row r="118" spans="1:8" x14ac:dyDescent="0.2">
      <c r="A118" s="3"/>
      <c r="B118" s="1">
        <v>23</v>
      </c>
      <c r="C118" s="1">
        <v>0</v>
      </c>
      <c r="D118" s="2">
        <v>1</v>
      </c>
      <c r="E118" s="2"/>
      <c r="F118" s="2"/>
      <c r="G118" s="2"/>
      <c r="H118" s="2"/>
    </row>
    <row r="119" spans="1:8" x14ac:dyDescent="0.2">
      <c r="A119" s="3"/>
      <c r="B119" s="1">
        <v>25</v>
      </c>
      <c r="C119" s="1">
        <v>7</v>
      </c>
      <c r="D119" s="2">
        <v>1</v>
      </c>
      <c r="E119" s="2">
        <v>-242</v>
      </c>
      <c r="F119" s="2">
        <v>-242</v>
      </c>
      <c r="G119" s="2">
        <v>-242</v>
      </c>
      <c r="H119" s="2">
        <v>-242</v>
      </c>
    </row>
  </sheetData>
  <mergeCells count="26">
    <mergeCell ref="B6:B12"/>
    <mergeCell ref="B4:B5"/>
    <mergeCell ref="A66:A119"/>
    <mergeCell ref="A4:A65"/>
    <mergeCell ref="E1:H1"/>
    <mergeCell ref="M1:P1"/>
    <mergeCell ref="L4:L17"/>
    <mergeCell ref="L18:L31"/>
    <mergeCell ref="B45:B49"/>
    <mergeCell ref="B40:B44"/>
    <mergeCell ref="B34:B39"/>
    <mergeCell ref="B27:B33"/>
    <mergeCell ref="B20:B26"/>
    <mergeCell ref="B13:B19"/>
    <mergeCell ref="B73:B79"/>
    <mergeCell ref="B66:B72"/>
    <mergeCell ref="B62:B63"/>
    <mergeCell ref="B60:B61"/>
    <mergeCell ref="B56:B59"/>
    <mergeCell ref="B50:B55"/>
    <mergeCell ref="B110:B113"/>
    <mergeCell ref="B106:B109"/>
    <mergeCell ref="B101:B105"/>
    <mergeCell ref="B94:B100"/>
    <mergeCell ref="B87:B93"/>
    <mergeCell ref="B80:B86"/>
  </mergeCells>
  <phoneticPr fontId="5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CheZhiCheng</dc:creator>
  <cp:lastModifiedBy>CheZhiCheng</cp:lastModifiedBy>
  <dcterms:created xsi:type="dcterms:W3CDTF">2019-04-18T08:36:09Z</dcterms:created>
  <dcterms:modified xsi:type="dcterms:W3CDTF">2019-04-18T11:14:04Z</dcterms:modified>
</cp:coreProperties>
</file>