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thurmorbach/Documents/github/dt-filters/docs/"/>
    </mc:Choice>
  </mc:AlternateContent>
  <xr:revisionPtr revIDLastSave="0" documentId="13_ncr:1_{067BD36B-B3E1-AB49-8E52-E4D9FEB7ABC5}" xr6:coauthVersionLast="47" xr6:coauthVersionMax="47" xr10:uidLastSave="{00000000-0000-0000-0000-000000000000}"/>
  <bookViews>
    <workbookView xWindow="-20" yWindow="500" windowWidth="28800" windowHeight="15880" xr2:uid="{7731444C-3C5C-9349-AA35-2A99DCC4BEFB}"/>
  </bookViews>
  <sheets>
    <sheet name="4 4" sheetId="1" r:id="rId1"/>
    <sheet name="4 8" sheetId="4" r:id="rId2"/>
    <sheet name="mixer" sheetId="2" r:id="rId3"/>
    <sheet name="LN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3" i="4" l="1"/>
  <c r="C80" i="4"/>
  <c r="AF79" i="4"/>
  <c r="C79" i="4"/>
  <c r="AI78" i="4"/>
  <c r="M76" i="4"/>
  <c r="C76" i="4"/>
  <c r="C75" i="4"/>
  <c r="AE74" i="4"/>
  <c r="I73" i="4"/>
  <c r="C72" i="4"/>
  <c r="AA71" i="4"/>
  <c r="K71" i="4"/>
  <c r="AI70" i="4"/>
  <c r="M70" i="4"/>
  <c r="C70" i="4"/>
  <c r="L69" i="4"/>
  <c r="I69" i="4"/>
  <c r="W68" i="4"/>
  <c r="J68" i="4"/>
  <c r="E68" i="4"/>
  <c r="C68" i="4"/>
  <c r="AE67" i="4"/>
  <c r="W67" i="4"/>
  <c r="D67" i="4"/>
  <c r="C67" i="4"/>
  <c r="T66" i="4"/>
  <c r="U65" i="4"/>
  <c r="R65" i="4"/>
  <c r="AA64" i="4"/>
  <c r="S64" i="4"/>
  <c r="K64" i="4"/>
  <c r="AH63" i="4"/>
  <c r="AF63" i="4"/>
  <c r="T63" i="4"/>
  <c r="E63" i="4"/>
  <c r="C63" i="4"/>
  <c r="AB62" i="4"/>
  <c r="T62" i="4"/>
  <c r="R62" i="4"/>
  <c r="J62" i="4"/>
  <c r="I62" i="4"/>
  <c r="D62" i="4"/>
  <c r="C62" i="4"/>
  <c r="AC61" i="4"/>
  <c r="AA61" i="4"/>
  <c r="U61" i="4"/>
  <c r="K61" i="4"/>
  <c r="E61" i="4"/>
  <c r="C61" i="4"/>
  <c r="AI60" i="4"/>
  <c r="W60" i="4"/>
  <c r="L60" i="4"/>
  <c r="K60" i="4"/>
  <c r="C60" i="4"/>
  <c r="W59" i="4"/>
  <c r="L59" i="4"/>
  <c r="G59" i="4"/>
  <c r="W58" i="4"/>
  <c r="J58" i="4"/>
  <c r="AI57" i="4"/>
  <c r="S57" i="4"/>
  <c r="C57" i="4"/>
  <c r="AI56" i="4"/>
  <c r="AF56" i="4"/>
  <c r="O56" i="4"/>
  <c r="G56" i="4"/>
  <c r="D56" i="4"/>
  <c r="C56" i="4"/>
  <c r="AB55" i="4"/>
  <c r="S55" i="4"/>
  <c r="R55" i="4"/>
  <c r="I55" i="4"/>
  <c r="G55" i="4"/>
  <c r="C55" i="4"/>
  <c r="AH54" i="4"/>
  <c r="AB54" i="4"/>
  <c r="Y54" i="4"/>
  <c r="U54" i="4"/>
  <c r="L54" i="4"/>
  <c r="J54" i="4"/>
  <c r="E54" i="4"/>
  <c r="C54" i="4"/>
  <c r="S53" i="4"/>
  <c r="R53" i="4"/>
  <c r="O53" i="4"/>
  <c r="J53" i="4"/>
  <c r="C53" i="4"/>
  <c r="AH52" i="4"/>
  <c r="AA52" i="4"/>
  <c r="W52" i="4"/>
  <c r="R52" i="4"/>
  <c r="G52" i="4"/>
  <c r="E52" i="4"/>
  <c r="C52" i="4"/>
  <c r="B52" i="4"/>
  <c r="B52" i="4" a="1"/>
  <c r="AI51" i="4"/>
  <c r="AH51" i="4"/>
  <c r="AG51" i="4"/>
  <c r="AG57" i="4" s="1"/>
  <c r="AF51" i="4"/>
  <c r="AF71" i="4" s="1"/>
  <c r="AE51" i="4"/>
  <c r="AE80" i="4" s="1"/>
  <c r="AD51" i="4"/>
  <c r="AC51" i="4"/>
  <c r="AB51" i="4"/>
  <c r="AB82" i="4" s="1"/>
  <c r="AA51" i="4"/>
  <c r="Z51" i="4"/>
  <c r="Y51" i="4"/>
  <c r="Y58" i="4" s="1"/>
  <c r="X51" i="4"/>
  <c r="X66" i="4" s="1"/>
  <c r="W51" i="4"/>
  <c r="W75" i="4" s="1"/>
  <c r="V51" i="4"/>
  <c r="U51" i="4"/>
  <c r="T51" i="4"/>
  <c r="T77" i="4" s="1"/>
  <c r="S51" i="4"/>
  <c r="R51" i="4"/>
  <c r="Q51" i="4"/>
  <c r="Q69" i="4" s="1"/>
  <c r="P51" i="4"/>
  <c r="O51" i="4"/>
  <c r="O83" i="4" s="1"/>
  <c r="N51" i="4"/>
  <c r="M51" i="4"/>
  <c r="L51" i="4"/>
  <c r="L78" i="4" s="1"/>
  <c r="K51" i="4"/>
  <c r="J51" i="4"/>
  <c r="I51" i="4"/>
  <c r="I63" i="4" s="1"/>
  <c r="H51" i="4"/>
  <c r="G51" i="4"/>
  <c r="G75" i="4" s="1"/>
  <c r="F51" i="4"/>
  <c r="E51" i="4"/>
  <c r="D51" i="4"/>
  <c r="D79" i="4" s="1"/>
  <c r="C45" i="4"/>
  <c r="Y45" i="4" s="1"/>
  <c r="S43" i="4"/>
  <c r="R43" i="4"/>
  <c r="Q43" i="4"/>
  <c r="C43" i="4"/>
  <c r="Z42" i="4"/>
  <c r="Y42" i="4"/>
  <c r="T42" i="4"/>
  <c r="L42" i="4"/>
  <c r="I42" i="4"/>
  <c r="C42" i="4"/>
  <c r="AB42" i="4" s="1"/>
  <c r="C41" i="4"/>
  <c r="AC40" i="4"/>
  <c r="Q40" i="4"/>
  <c r="M40" i="4"/>
  <c r="K40" i="4"/>
  <c r="D40" i="4"/>
  <c r="C40" i="4"/>
  <c r="AB40" i="4" s="1"/>
  <c r="S38" i="4"/>
  <c r="C38" i="4"/>
  <c r="E38" i="4" s="1"/>
  <c r="AH35" i="4"/>
  <c r="Z35" i="4"/>
  <c r="Y35" i="4"/>
  <c r="I35" i="4"/>
  <c r="C35" i="4"/>
  <c r="Q35" i="4" s="1"/>
  <c r="C34" i="4"/>
  <c r="R33" i="4"/>
  <c r="M33" i="4"/>
  <c r="K33" i="4"/>
  <c r="C33" i="4"/>
  <c r="D33" i="4" s="1"/>
  <c r="C32" i="4"/>
  <c r="U32" i="4" s="1"/>
  <c r="T31" i="4"/>
  <c r="R31" i="4"/>
  <c r="C31" i="4"/>
  <c r="U31" i="4" s="1"/>
  <c r="AA28" i="4"/>
  <c r="Y28" i="4"/>
  <c r="V28" i="4"/>
  <c r="U28" i="4"/>
  <c r="R28" i="4"/>
  <c r="K28" i="4"/>
  <c r="J28" i="4"/>
  <c r="I28" i="4"/>
  <c r="C28" i="4"/>
  <c r="AH28" i="4" s="1"/>
  <c r="AA27" i="4"/>
  <c r="Z27" i="4"/>
  <c r="Y27" i="4"/>
  <c r="L27" i="4"/>
  <c r="I27" i="4"/>
  <c r="C27" i="4"/>
  <c r="AH27" i="4" s="1"/>
  <c r="AI24" i="4"/>
  <c r="AH24" i="4"/>
  <c r="AG24" i="4"/>
  <c r="Y24" i="4"/>
  <c r="S24" i="4"/>
  <c r="R24" i="4"/>
  <c r="J24" i="4"/>
  <c r="I24" i="4"/>
  <c r="C24" i="4"/>
  <c r="Q24" i="4" s="1"/>
  <c r="AA23" i="4"/>
  <c r="Z23" i="4"/>
  <c r="L23" i="4"/>
  <c r="C23" i="4"/>
  <c r="Y23" i="4" s="1"/>
  <c r="AI22" i="4"/>
  <c r="AH22" i="4"/>
  <c r="Z22" i="4"/>
  <c r="U22" i="4"/>
  <c r="T22" i="4"/>
  <c r="R22" i="4"/>
  <c r="L22" i="4"/>
  <c r="K22" i="4"/>
  <c r="J22" i="4"/>
  <c r="D22" i="4"/>
  <c r="C22" i="4"/>
  <c r="AB22" i="4" s="1"/>
  <c r="AC21" i="4"/>
  <c r="AB21" i="4"/>
  <c r="Q21" i="4"/>
  <c r="N21" i="4"/>
  <c r="D21" i="4"/>
  <c r="C21" i="4"/>
  <c r="AI19" i="4"/>
  <c r="AE19" i="4"/>
  <c r="AD19" i="4"/>
  <c r="U19" i="4"/>
  <c r="S19" i="4"/>
  <c r="E19" i="4"/>
  <c r="C19" i="4"/>
  <c r="AA16" i="4"/>
  <c r="Z16" i="4"/>
  <c r="C16" i="4"/>
  <c r="Y16" i="4" s="1"/>
  <c r="AI15" i="4"/>
  <c r="AH15" i="4"/>
  <c r="Z15" i="4"/>
  <c r="Y15" i="4"/>
  <c r="T15" i="4"/>
  <c r="R15" i="4"/>
  <c r="L15" i="4"/>
  <c r="K15" i="4"/>
  <c r="J15" i="4"/>
  <c r="I15" i="4"/>
  <c r="D15" i="4"/>
  <c r="C15" i="4"/>
  <c r="AG15" i="4" s="1"/>
  <c r="AB14" i="4"/>
  <c r="R14" i="4"/>
  <c r="E14" i="4"/>
  <c r="D14" i="4"/>
  <c r="C14" i="4"/>
  <c r="AC14" i="4" s="1"/>
  <c r="B14" i="4"/>
  <c r="B14" i="4" a="1"/>
  <c r="AI13" i="4"/>
  <c r="AI27" i="4" s="1"/>
  <c r="AH13" i="4"/>
  <c r="AG13" i="4"/>
  <c r="AF13" i="4"/>
  <c r="AE13" i="4"/>
  <c r="AD13" i="4"/>
  <c r="AC13" i="4"/>
  <c r="AB13" i="4"/>
  <c r="AA13" i="4"/>
  <c r="AA35" i="4" s="1"/>
  <c r="Z13" i="4"/>
  <c r="Y13" i="4"/>
  <c r="X13" i="4"/>
  <c r="X38" i="4" s="1"/>
  <c r="W13" i="4"/>
  <c r="V13" i="4"/>
  <c r="U13" i="4"/>
  <c r="T13" i="4"/>
  <c r="S13" i="4"/>
  <c r="S45" i="4" s="1"/>
  <c r="R13" i="4"/>
  <c r="Q13" i="4"/>
  <c r="P13" i="4"/>
  <c r="O13" i="4"/>
  <c r="N13" i="4"/>
  <c r="N16" i="4" s="1"/>
  <c r="M13" i="4"/>
  <c r="M38" i="4" s="1"/>
  <c r="L13" i="4"/>
  <c r="K13" i="4"/>
  <c r="K24" i="4" s="1"/>
  <c r="J13" i="4"/>
  <c r="I13" i="4"/>
  <c r="H13" i="4"/>
  <c r="H43" i="4" s="1"/>
  <c r="G13" i="4"/>
  <c r="F13" i="4"/>
  <c r="F19" i="4" s="1"/>
  <c r="E13" i="4"/>
  <c r="D13" i="4"/>
  <c r="C10" i="4"/>
  <c r="C9" i="4"/>
  <c r="C7" i="4"/>
  <c r="AH80" i="4" s="1"/>
  <c r="G5" i="4"/>
  <c r="AA51" i="1"/>
  <c r="AB51" i="1"/>
  <c r="AC51" i="1"/>
  <c r="AD51" i="1"/>
  <c r="AE51" i="1"/>
  <c r="AF51" i="1"/>
  <c r="AG51" i="1"/>
  <c r="AH51" i="1"/>
  <c r="AI51" i="1"/>
  <c r="R51" i="1"/>
  <c r="S51" i="1"/>
  <c r="T51" i="1"/>
  <c r="U51" i="1"/>
  <c r="V51" i="1"/>
  <c r="W51" i="1"/>
  <c r="X51" i="1"/>
  <c r="Y51" i="1"/>
  <c r="Z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D51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D13" i="1"/>
  <c r="C14" i="1"/>
  <c r="D14" i="1" s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T45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J16" i="2"/>
  <c r="J17" i="2"/>
  <c r="J18" i="2"/>
  <c r="J19" i="2"/>
  <c r="J20" i="2"/>
  <c r="J21" i="2"/>
  <c r="J22" i="2"/>
  <c r="J23" i="2"/>
  <c r="J24" i="2"/>
  <c r="J15" i="2"/>
  <c r="E15" i="2"/>
  <c r="E17" i="2"/>
  <c r="E16" i="2"/>
  <c r="B18" i="2"/>
  <c r="H10" i="2"/>
  <c r="B16" i="3"/>
  <c r="E15" i="3"/>
  <c r="E14" i="3"/>
  <c r="B15" i="3"/>
  <c r="H9" i="2"/>
  <c r="B7" i="2"/>
  <c r="B10" i="2" s="1"/>
  <c r="I20" i="2" s="1"/>
  <c r="K20" i="2" s="1"/>
  <c r="C7" i="1"/>
  <c r="C10" i="1" s="1"/>
  <c r="G5" i="1"/>
  <c r="C9" i="1"/>
  <c r="B52" i="1" a="1"/>
  <c r="B14" i="1" a="1"/>
  <c r="B14" i="1" s="1"/>
  <c r="AF38" i="4" l="1"/>
  <c r="AF33" i="4"/>
  <c r="AF31" i="4"/>
  <c r="AF22" i="4"/>
  <c r="AF43" i="4"/>
  <c r="AF16" i="4"/>
  <c r="AF41" i="4"/>
  <c r="AF19" i="4"/>
  <c r="AF14" i="4"/>
  <c r="N79" i="4"/>
  <c r="N71" i="4"/>
  <c r="N78" i="4"/>
  <c r="N70" i="4"/>
  <c r="N82" i="4"/>
  <c r="N74" i="4"/>
  <c r="N66" i="4"/>
  <c r="N75" i="4"/>
  <c r="N68" i="4"/>
  <c r="N56" i="4"/>
  <c r="N80" i="4"/>
  <c r="N73" i="4"/>
  <c r="N63" i="4"/>
  <c r="N55" i="4"/>
  <c r="N60" i="4"/>
  <c r="N64" i="4"/>
  <c r="N81" i="4"/>
  <c r="N83" i="4"/>
  <c r="N69" i="4"/>
  <c r="N67" i="4"/>
  <c r="N61" i="4"/>
  <c r="N53" i="4"/>
  <c r="N72" i="4"/>
  <c r="N62" i="4"/>
  <c r="N59" i="4"/>
  <c r="N58" i="4"/>
  <c r="N57" i="4"/>
  <c r="N76" i="4"/>
  <c r="N54" i="4"/>
  <c r="N52" i="4"/>
  <c r="N77" i="4"/>
  <c r="N65" i="4"/>
  <c r="G38" i="4"/>
  <c r="G15" i="4"/>
  <c r="G27" i="4"/>
  <c r="G25" i="4"/>
  <c r="G19" i="4"/>
  <c r="G23" i="4"/>
  <c r="G32" i="4"/>
  <c r="G29" i="4"/>
  <c r="O37" i="4"/>
  <c r="O29" i="4"/>
  <c r="O19" i="4"/>
  <c r="O38" i="4"/>
  <c r="O32" i="4"/>
  <c r="O27" i="4"/>
  <c r="O18" i="4"/>
  <c r="O15" i="4"/>
  <c r="W31" i="4"/>
  <c r="W34" i="4"/>
  <c r="W18" i="4"/>
  <c r="W23" i="4"/>
  <c r="W30" i="4"/>
  <c r="W19" i="4"/>
  <c r="W17" i="4"/>
  <c r="AE31" i="4"/>
  <c r="AE23" i="4"/>
  <c r="AE28" i="4"/>
  <c r="AE15" i="4"/>
  <c r="AE38" i="4"/>
  <c r="AE27" i="4"/>
  <c r="X18" i="4"/>
  <c r="H24" i="4"/>
  <c r="P26" i="4"/>
  <c r="V35" i="4"/>
  <c r="H45" i="4"/>
  <c r="H27" i="4"/>
  <c r="H18" i="4"/>
  <c r="H41" i="4"/>
  <c r="H14" i="4"/>
  <c r="H19" i="4"/>
  <c r="H31" i="4"/>
  <c r="H16" i="4"/>
  <c r="Y34" i="4"/>
  <c r="T34" i="4"/>
  <c r="I34" i="4"/>
  <c r="Q34" i="4"/>
  <c r="AI34" i="4"/>
  <c r="J34" i="4"/>
  <c r="AH34" i="4"/>
  <c r="AF37" i="4"/>
  <c r="AD79" i="4"/>
  <c r="AD71" i="4"/>
  <c r="AD63" i="4"/>
  <c r="AD78" i="4"/>
  <c r="AD70" i="4"/>
  <c r="AD82" i="4"/>
  <c r="AD74" i="4"/>
  <c r="AD66" i="4"/>
  <c r="AD56" i="4"/>
  <c r="AD76" i="4"/>
  <c r="AD69" i="4"/>
  <c r="AD64" i="4"/>
  <c r="AD55" i="4"/>
  <c r="AD83" i="4"/>
  <c r="AD68" i="4"/>
  <c r="AD59" i="4"/>
  <c r="AD81" i="4"/>
  <c r="AD80" i="4"/>
  <c r="AD67" i="4"/>
  <c r="AD57" i="4"/>
  <c r="AD65" i="4"/>
  <c r="AD62" i="4"/>
  <c r="AD61" i="4"/>
  <c r="AD58" i="4"/>
  <c r="AD77" i="4"/>
  <c r="AD52" i="4"/>
  <c r="AD75" i="4"/>
  <c r="AD73" i="4"/>
  <c r="AD54" i="4"/>
  <c r="AD60" i="4"/>
  <c r="AD72" i="4"/>
  <c r="AD53" i="4"/>
  <c r="G34" i="4"/>
  <c r="O23" i="4"/>
  <c r="G28" i="4"/>
  <c r="AB34" i="4"/>
  <c r="O42" i="4"/>
  <c r="P16" i="4"/>
  <c r="P19" i="4"/>
  <c r="O36" i="4"/>
  <c r="T41" i="4"/>
  <c r="E41" i="4"/>
  <c r="AH41" i="4"/>
  <c r="J41" i="4"/>
  <c r="X41" i="4"/>
  <c r="X37" i="4"/>
  <c r="X27" i="4"/>
  <c r="X16" i="4"/>
  <c r="X24" i="4"/>
  <c r="X19" i="4"/>
  <c r="X14" i="4"/>
  <c r="X22" i="4"/>
  <c r="X33" i="4"/>
  <c r="X29" i="4"/>
  <c r="X17" i="4"/>
  <c r="AB32" i="4"/>
  <c r="R32" i="4"/>
  <c r="I32" i="4"/>
  <c r="Q32" i="4"/>
  <c r="AG32" i="4"/>
  <c r="L32" i="4"/>
  <c r="AA32" i="4"/>
  <c r="Z32" i="4"/>
  <c r="V79" i="4"/>
  <c r="V71" i="4"/>
  <c r="V63" i="4"/>
  <c r="V78" i="4"/>
  <c r="V70" i="4"/>
  <c r="V82" i="4"/>
  <c r="V74" i="4"/>
  <c r="V66" i="4"/>
  <c r="V67" i="4"/>
  <c r="V56" i="4"/>
  <c r="V77" i="4"/>
  <c r="V72" i="4"/>
  <c r="V65" i="4"/>
  <c r="V55" i="4"/>
  <c r="V76" i="4"/>
  <c r="V62" i="4"/>
  <c r="V53" i="4"/>
  <c r="V80" i="4"/>
  <c r="V81" i="4"/>
  <c r="V83" i="4"/>
  <c r="V57" i="4"/>
  <c r="V52" i="4"/>
  <c r="V73" i="4"/>
  <c r="V75" i="4"/>
  <c r="V54" i="4"/>
  <c r="V68" i="4"/>
  <c r="V60" i="4"/>
  <c r="V64" i="4"/>
  <c r="V69" i="4"/>
  <c r="V59" i="4"/>
  <c r="V61" i="4"/>
  <c r="V58" i="4"/>
  <c r="P14" i="4"/>
  <c r="E32" i="4"/>
  <c r="Y32" i="4"/>
  <c r="AG34" i="4"/>
  <c r="H36" i="4"/>
  <c r="O44" i="4"/>
  <c r="E36" i="4"/>
  <c r="W15" i="4"/>
  <c r="AF24" i="4"/>
  <c r="U41" i="4"/>
  <c r="P38" i="4"/>
  <c r="P33" i="4"/>
  <c r="P24" i="4"/>
  <c r="P41" i="4"/>
  <c r="P28" i="4"/>
  <c r="P22" i="4"/>
  <c r="P27" i="4"/>
  <c r="F79" i="4"/>
  <c r="F71" i="4"/>
  <c r="F78" i="4"/>
  <c r="F70" i="4"/>
  <c r="F82" i="4"/>
  <c r="F74" i="4"/>
  <c r="F66" i="4"/>
  <c r="F83" i="4"/>
  <c r="F76" i="4"/>
  <c r="F69" i="4"/>
  <c r="F64" i="4"/>
  <c r="F56" i="4"/>
  <c r="F81" i="4"/>
  <c r="F63" i="4"/>
  <c r="F55" i="4"/>
  <c r="F58" i="4"/>
  <c r="F80" i="4"/>
  <c r="F72" i="4"/>
  <c r="F61" i="4"/>
  <c r="F73" i="4"/>
  <c r="F77" i="4"/>
  <c r="F75" i="4"/>
  <c r="F59" i="4"/>
  <c r="F68" i="4"/>
  <c r="F53" i="4"/>
  <c r="F65" i="4"/>
  <c r="F54" i="4"/>
  <c r="F67" i="4"/>
  <c r="F57" i="4"/>
  <c r="F52" i="4"/>
  <c r="F60" i="4"/>
  <c r="F62" i="4"/>
  <c r="F43" i="4"/>
  <c r="F21" i="4"/>
  <c r="F32" i="4"/>
  <c r="F27" i="4"/>
  <c r="F16" i="4"/>
  <c r="F29" i="4"/>
  <c r="F45" i="4"/>
  <c r="F38" i="4"/>
  <c r="N31" i="4"/>
  <c r="N43" i="4"/>
  <c r="N35" i="4"/>
  <c r="N29" i="4"/>
  <c r="N26" i="4"/>
  <c r="N19" i="4"/>
  <c r="N40" i="4"/>
  <c r="N32" i="4"/>
  <c r="N24" i="4"/>
  <c r="N37" i="4"/>
  <c r="V43" i="4"/>
  <c r="V24" i="4"/>
  <c r="V27" i="4"/>
  <c r="V31" i="4"/>
  <c r="V40" i="4"/>
  <c r="V21" i="4"/>
  <c r="V16" i="4"/>
  <c r="V39" i="4"/>
  <c r="V19" i="4"/>
  <c r="AD45" i="4"/>
  <c r="AD40" i="4"/>
  <c r="AD35" i="4"/>
  <c r="AD24" i="4"/>
  <c r="AD31" i="4"/>
  <c r="AD38" i="4"/>
  <c r="AD21" i="4"/>
  <c r="AD16" i="4"/>
  <c r="AD28" i="4"/>
  <c r="AD43" i="4"/>
  <c r="AH14" i="4"/>
  <c r="Z14" i="4"/>
  <c r="L14" i="4"/>
  <c r="T14" i="4"/>
  <c r="J14" i="4"/>
  <c r="S14" i="4"/>
  <c r="N18" i="4"/>
  <c r="Y21" i="4"/>
  <c r="L21" i="4"/>
  <c r="E21" i="4"/>
  <c r="AG21" i="4"/>
  <c r="S21" i="4"/>
  <c r="I21" i="4"/>
  <c r="T21" i="4"/>
  <c r="H22" i="4"/>
  <c r="F24" i="4"/>
  <c r="F26" i="4"/>
  <c r="P35" i="4"/>
  <c r="AB41" i="4"/>
  <c r="Q16" i="4"/>
  <c r="AC38" i="4"/>
  <c r="R23" i="4"/>
  <c r="D31" i="4"/>
  <c r="P77" i="4"/>
  <c r="P69" i="4"/>
  <c r="P76" i="4"/>
  <c r="P68" i="4"/>
  <c r="P80" i="4"/>
  <c r="P72" i="4"/>
  <c r="P64" i="4"/>
  <c r="P73" i="4"/>
  <c r="P66" i="4"/>
  <c r="P62" i="4"/>
  <c r="P83" i="4"/>
  <c r="P78" i="4"/>
  <c r="P71" i="4"/>
  <c r="P61" i="4"/>
  <c r="P53" i="4"/>
  <c r="P70" i="4"/>
  <c r="P58" i="4"/>
  <c r="P81" i="4"/>
  <c r="P67" i="4"/>
  <c r="P65" i="4"/>
  <c r="P63" i="4"/>
  <c r="P82" i="4"/>
  <c r="P59" i="4"/>
  <c r="P75" i="4"/>
  <c r="P60" i="4"/>
  <c r="P79" i="4"/>
  <c r="P54" i="4"/>
  <c r="P57" i="4"/>
  <c r="P56" i="4"/>
  <c r="P52" i="4"/>
  <c r="P55" i="4"/>
  <c r="P74" i="4"/>
  <c r="U14" i="4"/>
  <c r="AI14" i="4"/>
  <c r="AA15" i="4"/>
  <c r="S16" i="4"/>
  <c r="AG16" i="4"/>
  <c r="K19" i="4"/>
  <c r="U21" i="4"/>
  <c r="AI21" i="4"/>
  <c r="M22" i="4"/>
  <c r="AA22" i="4"/>
  <c r="S23" i="4"/>
  <c r="AG23" i="4"/>
  <c r="Q27" i="4"/>
  <c r="AG27" i="4"/>
  <c r="M28" i="4"/>
  <c r="AC28" i="4"/>
  <c r="AA31" i="4"/>
  <c r="AI41" i="4"/>
  <c r="Q23" i="4"/>
  <c r="H77" i="4"/>
  <c r="H69" i="4"/>
  <c r="H76" i="4"/>
  <c r="H68" i="4"/>
  <c r="H80" i="4"/>
  <c r="H72" i="4"/>
  <c r="H64" i="4"/>
  <c r="H81" i="4"/>
  <c r="H74" i="4"/>
  <c r="H67" i="4"/>
  <c r="H62" i="4"/>
  <c r="H79" i="4"/>
  <c r="H61" i="4"/>
  <c r="H53" i="4"/>
  <c r="H78" i="4"/>
  <c r="H65" i="4"/>
  <c r="H56" i="4"/>
  <c r="H54" i="4"/>
  <c r="H82" i="4"/>
  <c r="H83" i="4"/>
  <c r="H75" i="4"/>
  <c r="H73" i="4"/>
  <c r="H59" i="4"/>
  <c r="H57" i="4"/>
  <c r="H52" i="4"/>
  <c r="H58" i="4"/>
  <c r="H71" i="4"/>
  <c r="H63" i="4"/>
  <c r="H60" i="4"/>
  <c r="H55" i="4"/>
  <c r="H70" i="4"/>
  <c r="H66" i="4"/>
  <c r="K34" i="4"/>
  <c r="K41" i="4"/>
  <c r="K14" i="4"/>
  <c r="Q15" i="4"/>
  <c r="AB15" i="4"/>
  <c r="I16" i="4"/>
  <c r="AH16" i="4"/>
  <c r="M19" i="4"/>
  <c r="E20" i="4"/>
  <c r="K21" i="4"/>
  <c r="I23" i="4"/>
  <c r="T23" i="4"/>
  <c r="AH23" i="4"/>
  <c r="Z24" i="4"/>
  <c r="R27" i="4"/>
  <c r="M29" i="4"/>
  <c r="K31" i="4"/>
  <c r="AC31" i="4"/>
  <c r="AI32" i="4"/>
  <c r="AA33" i="4"/>
  <c r="S34" i="4"/>
  <c r="AA42" i="4"/>
  <c r="D23" i="4"/>
  <c r="S40" i="4"/>
  <c r="S33" i="4"/>
  <c r="J16" i="4"/>
  <c r="AI16" i="4"/>
  <c r="AA19" i="4"/>
  <c r="AC22" i="4"/>
  <c r="J23" i="4"/>
  <c r="AI23" i="4"/>
  <c r="AA24" i="4"/>
  <c r="L31" i="4"/>
  <c r="AB33" i="4"/>
  <c r="K35" i="4"/>
  <c r="AA40" i="4"/>
  <c r="S41" i="4"/>
  <c r="I43" i="4"/>
  <c r="AH43" i="4"/>
  <c r="Z43" i="4"/>
  <c r="AG43" i="4"/>
  <c r="AA45" i="4"/>
  <c r="AB23" i="4"/>
  <c r="R16" i="4"/>
  <c r="E33" i="4"/>
  <c r="E31" i="4"/>
  <c r="E40" i="4"/>
  <c r="U38" i="4"/>
  <c r="M14" i="4"/>
  <c r="AA14" i="4"/>
  <c r="S15" i="4"/>
  <c r="K16" i="4"/>
  <c r="AC19" i="4"/>
  <c r="M21" i="4"/>
  <c r="AA21" i="4"/>
  <c r="E22" i="4"/>
  <c r="S22" i="4"/>
  <c r="K23" i="4"/>
  <c r="S28" i="4"/>
  <c r="M31" i="4"/>
  <c r="AC33" i="4"/>
  <c r="K42" i="4"/>
  <c r="AH42" i="4"/>
  <c r="Q45" i="4"/>
  <c r="X56" i="4"/>
  <c r="AG59" i="4"/>
  <c r="C37" i="4"/>
  <c r="W37" i="4" s="1"/>
  <c r="C29" i="4"/>
  <c r="V29" i="4" s="1"/>
  <c r="C44" i="4"/>
  <c r="AA44" i="4" s="1"/>
  <c r="C36" i="4"/>
  <c r="AC36" i="4" s="1"/>
  <c r="C39" i="4"/>
  <c r="I14" i="4"/>
  <c r="Q14" i="4"/>
  <c r="Y14" i="4"/>
  <c r="AG14" i="4"/>
  <c r="H15" i="4"/>
  <c r="P15" i="4"/>
  <c r="X15" i="4"/>
  <c r="AF15" i="4"/>
  <c r="G16" i="4"/>
  <c r="O16" i="4"/>
  <c r="W16" i="4"/>
  <c r="AE16" i="4"/>
  <c r="AD17" i="4"/>
  <c r="E18" i="4"/>
  <c r="M18" i="4"/>
  <c r="D19" i="4"/>
  <c r="L19" i="4"/>
  <c r="T19" i="4"/>
  <c r="AB19" i="4"/>
  <c r="C20" i="4"/>
  <c r="O20" i="4" s="1"/>
  <c r="K20" i="4"/>
  <c r="J21" i="4"/>
  <c r="R21" i="4"/>
  <c r="Z21" i="4"/>
  <c r="AH21" i="4"/>
  <c r="I22" i="4"/>
  <c r="Q22" i="4"/>
  <c r="Y22" i="4"/>
  <c r="AG22" i="4"/>
  <c r="H23" i="4"/>
  <c r="P23" i="4"/>
  <c r="X23" i="4"/>
  <c r="AF23" i="4"/>
  <c r="G24" i="4"/>
  <c r="O24" i="4"/>
  <c r="W24" i="4"/>
  <c r="AE24" i="4"/>
  <c r="AD25" i="4"/>
  <c r="E26" i="4"/>
  <c r="D27" i="4"/>
  <c r="N27" i="4"/>
  <c r="W27" i="4"/>
  <c r="AF27" i="4"/>
  <c r="H28" i="4"/>
  <c r="Q28" i="4"/>
  <c r="Z28" i="4"/>
  <c r="AI28" i="4"/>
  <c r="L29" i="4"/>
  <c r="U29" i="4"/>
  <c r="AD29" i="4"/>
  <c r="F30" i="4"/>
  <c r="O30" i="4"/>
  <c r="J31" i="4"/>
  <c r="S31" i="4"/>
  <c r="AB31" i="4"/>
  <c r="D32" i="4"/>
  <c r="M32" i="4"/>
  <c r="V32" i="4"/>
  <c r="AH32" i="4"/>
  <c r="L33" i="4"/>
  <c r="Z33" i="4"/>
  <c r="D34" i="4"/>
  <c r="R34" i="4"/>
  <c r="AE34" i="4"/>
  <c r="J35" i="4"/>
  <c r="X35" i="4"/>
  <c r="AI35" i="4"/>
  <c r="H37" i="4"/>
  <c r="V37" i="4"/>
  <c r="AG37" i="4"/>
  <c r="N38" i="4"/>
  <c r="AA38" i="4"/>
  <c r="L40" i="4"/>
  <c r="Y40" i="4"/>
  <c r="D41" i="4"/>
  <c r="R41" i="4"/>
  <c r="AC41" i="4"/>
  <c r="J42" i="4"/>
  <c r="W42" i="4"/>
  <c r="AI42" i="4"/>
  <c r="P43" i="4"/>
  <c r="AA43" i="4"/>
  <c r="K44" i="4"/>
  <c r="AG44" i="4"/>
  <c r="R45" i="4"/>
  <c r="U52" i="4"/>
  <c r="L53" i="4"/>
  <c r="AH53" i="4"/>
  <c r="X54" i="4"/>
  <c r="AI55" i="4"/>
  <c r="Y56" i="4"/>
  <c r="W57" i="4"/>
  <c r="O58" i="4"/>
  <c r="I59" i="4"/>
  <c r="AB60" i="4"/>
  <c r="S61" i="4"/>
  <c r="AG62" i="4"/>
  <c r="AB63" i="4"/>
  <c r="E65" i="4"/>
  <c r="M66" i="4"/>
  <c r="AA67" i="4"/>
  <c r="AC68" i="4"/>
  <c r="I70" i="4"/>
  <c r="X71" i="4"/>
  <c r="AE72" i="4"/>
  <c r="AC74" i="4"/>
  <c r="AH76" i="4"/>
  <c r="X57" i="4"/>
  <c r="Y57" i="4"/>
  <c r="Q59" i="4"/>
  <c r="Q65" i="4"/>
  <c r="S70" i="4"/>
  <c r="Q73" i="4"/>
  <c r="Q77" i="4"/>
  <c r="X77" i="4"/>
  <c r="X69" i="4"/>
  <c r="X76" i="4"/>
  <c r="X68" i="4"/>
  <c r="X80" i="4"/>
  <c r="X72" i="4"/>
  <c r="X64" i="4"/>
  <c r="X65" i="4"/>
  <c r="X62" i="4"/>
  <c r="X82" i="4"/>
  <c r="X75" i="4"/>
  <c r="X70" i="4"/>
  <c r="X63" i="4"/>
  <c r="X61" i="4"/>
  <c r="X53" i="4"/>
  <c r="X78" i="4"/>
  <c r="X60" i="4"/>
  <c r="X79" i="4"/>
  <c r="X83" i="4"/>
  <c r="X81" i="4"/>
  <c r="X73" i="4"/>
  <c r="X55" i="4"/>
  <c r="X74" i="4"/>
  <c r="X52" i="4"/>
  <c r="X67" i="4"/>
  <c r="AF77" i="4"/>
  <c r="AF69" i="4"/>
  <c r="AF76" i="4"/>
  <c r="AF68" i="4"/>
  <c r="AF80" i="4"/>
  <c r="AF72" i="4"/>
  <c r="AF64" i="4"/>
  <c r="AF62" i="4"/>
  <c r="AF83" i="4"/>
  <c r="AF81" i="4"/>
  <c r="AF74" i="4"/>
  <c r="AF67" i="4"/>
  <c r="AF61" i="4"/>
  <c r="AF53" i="4"/>
  <c r="AF70" i="4"/>
  <c r="AF78" i="4"/>
  <c r="AF65" i="4"/>
  <c r="AF57" i="4"/>
  <c r="AF82" i="4"/>
  <c r="AF55" i="4"/>
  <c r="AF60" i="4"/>
  <c r="AF59" i="4"/>
  <c r="AF58" i="4"/>
  <c r="AF54" i="4"/>
  <c r="AF66" i="4"/>
  <c r="AF52" i="4"/>
  <c r="X58" i="4"/>
  <c r="AB70" i="4"/>
  <c r="K75" i="4"/>
  <c r="R77" i="4"/>
  <c r="R80" i="4"/>
  <c r="AG76" i="4"/>
  <c r="AG68" i="4"/>
  <c r="AG83" i="4"/>
  <c r="AG75" i="4"/>
  <c r="AG67" i="4"/>
  <c r="AG79" i="4"/>
  <c r="AG71" i="4"/>
  <c r="AG63" i="4"/>
  <c r="AG81" i="4"/>
  <c r="AG74" i="4"/>
  <c r="AG69" i="4"/>
  <c r="AG61" i="4"/>
  <c r="AG60" i="4"/>
  <c r="AG52" i="4"/>
  <c r="AG72" i="4"/>
  <c r="AG82" i="4"/>
  <c r="AG80" i="4"/>
  <c r="AG66" i="4"/>
  <c r="AG64" i="4"/>
  <c r="AG56" i="4"/>
  <c r="AG70" i="4"/>
  <c r="AG53" i="4"/>
  <c r="AG54" i="4"/>
  <c r="AG77" i="4"/>
  <c r="AG55" i="4"/>
  <c r="Y53" i="4"/>
  <c r="G72" i="4"/>
  <c r="AF73" i="4"/>
  <c r="M78" i="4"/>
  <c r="Q42" i="4"/>
  <c r="I76" i="4"/>
  <c r="I68" i="4"/>
  <c r="I83" i="4"/>
  <c r="I75" i="4"/>
  <c r="I67" i="4"/>
  <c r="I79" i="4"/>
  <c r="I71" i="4"/>
  <c r="I61" i="4"/>
  <c r="I72" i="4"/>
  <c r="I65" i="4"/>
  <c r="I60" i="4"/>
  <c r="I52" i="4"/>
  <c r="I82" i="4"/>
  <c r="I80" i="4"/>
  <c r="I66" i="4"/>
  <c r="I64" i="4"/>
  <c r="I81" i="4"/>
  <c r="I74" i="4"/>
  <c r="I58" i="4"/>
  <c r="I77" i="4"/>
  <c r="I78" i="4"/>
  <c r="I56" i="4"/>
  <c r="I54" i="4"/>
  <c r="I53" i="4"/>
  <c r="Q76" i="4"/>
  <c r="Q68" i="4"/>
  <c r="Q83" i="4"/>
  <c r="Q75" i="4"/>
  <c r="Q67" i="4"/>
  <c r="Q79" i="4"/>
  <c r="Q71" i="4"/>
  <c r="Q78" i="4"/>
  <c r="Q61" i="4"/>
  <c r="Q64" i="4"/>
  <c r="Q60" i="4"/>
  <c r="Q52" i="4"/>
  <c r="Q74" i="4"/>
  <c r="Q72" i="4"/>
  <c r="Q57" i="4"/>
  <c r="Q54" i="4"/>
  <c r="Q82" i="4"/>
  <c r="Q80" i="4"/>
  <c r="Q66" i="4"/>
  <c r="Q62" i="4"/>
  <c r="Q53" i="4"/>
  <c r="Q70" i="4"/>
  <c r="Q58" i="4"/>
  <c r="Q63" i="4"/>
  <c r="Q55" i="4"/>
  <c r="Y76" i="4"/>
  <c r="Y68" i="4"/>
  <c r="Y83" i="4"/>
  <c r="Y75" i="4"/>
  <c r="Y67" i="4"/>
  <c r="Y79" i="4"/>
  <c r="Y71" i="4"/>
  <c r="Y63" i="4"/>
  <c r="Y82" i="4"/>
  <c r="Y77" i="4"/>
  <c r="Y70" i="4"/>
  <c r="Y61" i="4"/>
  <c r="Y60" i="4"/>
  <c r="Y52" i="4"/>
  <c r="Y80" i="4"/>
  <c r="Y66" i="4"/>
  <c r="Y64" i="4"/>
  <c r="Y59" i="4"/>
  <c r="Y81" i="4"/>
  <c r="Y74" i="4"/>
  <c r="Y72" i="4"/>
  <c r="Y78" i="4"/>
  <c r="Y62" i="4"/>
  <c r="Y65" i="4"/>
  <c r="Y73" i="4"/>
  <c r="AB45" i="4"/>
  <c r="T45" i="4"/>
  <c r="L45" i="4"/>
  <c r="D45" i="4"/>
  <c r="AC44" i="4"/>
  <c r="U44" i="4"/>
  <c r="M44" i="4"/>
  <c r="E44" i="4"/>
  <c r="AE45" i="4"/>
  <c r="W45" i="4"/>
  <c r="O45" i="4"/>
  <c r="G45" i="4"/>
  <c r="AF44" i="4"/>
  <c r="X44" i="4"/>
  <c r="P44" i="4"/>
  <c r="H44" i="4"/>
  <c r="AC45" i="4"/>
  <c r="U45" i="4"/>
  <c r="M45" i="4"/>
  <c r="E45" i="4"/>
  <c r="AD44" i="4"/>
  <c r="V44" i="4"/>
  <c r="N44" i="4"/>
  <c r="F44" i="4"/>
  <c r="AC76" i="4"/>
  <c r="O74" i="4"/>
  <c r="M73" i="4"/>
  <c r="T71" i="4"/>
  <c r="AB69" i="4"/>
  <c r="D69" i="4"/>
  <c r="G68" i="4"/>
  <c r="W66" i="4"/>
  <c r="G64" i="4"/>
  <c r="AE61" i="4"/>
  <c r="O61" i="4"/>
  <c r="AE57" i="4"/>
  <c r="L56" i="4"/>
  <c r="M55" i="4"/>
  <c r="D54" i="4"/>
  <c r="U53" i="4"/>
  <c r="L52" i="4"/>
  <c r="AI45" i="4"/>
  <c r="X45" i="4"/>
  <c r="J45" i="4"/>
  <c r="AE44" i="4"/>
  <c r="R44" i="4"/>
  <c r="D44" i="4"/>
  <c r="AC43" i="4"/>
  <c r="U43" i="4"/>
  <c r="M43" i="4"/>
  <c r="E43" i="4"/>
  <c r="AD42" i="4"/>
  <c r="V42" i="4"/>
  <c r="N42" i="4"/>
  <c r="F42" i="4"/>
  <c r="AE41" i="4"/>
  <c r="W41" i="4"/>
  <c r="O41" i="4"/>
  <c r="G41" i="4"/>
  <c r="AF40" i="4"/>
  <c r="X40" i="4"/>
  <c r="P40" i="4"/>
  <c r="H40" i="4"/>
  <c r="Y39" i="4"/>
  <c r="Q39" i="4"/>
  <c r="I39" i="4"/>
  <c r="AH38" i="4"/>
  <c r="Z38" i="4"/>
  <c r="R38" i="4"/>
  <c r="J38" i="4"/>
  <c r="AI37" i="4"/>
  <c r="AA37" i="4"/>
  <c r="S37" i="4"/>
  <c r="K37" i="4"/>
  <c r="AC35" i="4"/>
  <c r="U35" i="4"/>
  <c r="M35" i="4"/>
  <c r="E35" i="4"/>
  <c r="AD34" i="4"/>
  <c r="V34" i="4"/>
  <c r="N34" i="4"/>
  <c r="F34" i="4"/>
  <c r="AE33" i="4"/>
  <c r="W33" i="4"/>
  <c r="O33" i="4"/>
  <c r="G33" i="4"/>
  <c r="AF32" i="4"/>
  <c r="X32" i="4"/>
  <c r="P32" i="4"/>
  <c r="H32" i="4"/>
  <c r="AG31" i="4"/>
  <c r="Y31" i="4"/>
  <c r="Q31" i="4"/>
  <c r="I31" i="4"/>
  <c r="AI29" i="4"/>
  <c r="AA29" i="4"/>
  <c r="S29" i="4"/>
  <c r="K29" i="4"/>
  <c r="AB28" i="4"/>
  <c r="T28" i="4"/>
  <c r="L28" i="4"/>
  <c r="D28" i="4"/>
  <c r="AC27" i="4"/>
  <c r="U27" i="4"/>
  <c r="M27" i="4"/>
  <c r="E27" i="4"/>
  <c r="T82" i="4"/>
  <c r="O76" i="4"/>
  <c r="O75" i="4"/>
  <c r="M74" i="4"/>
  <c r="L71" i="4"/>
  <c r="U70" i="4"/>
  <c r="O67" i="4"/>
  <c r="U66" i="4"/>
  <c r="M63" i="4"/>
  <c r="AC62" i="4"/>
  <c r="L61" i="4"/>
  <c r="AE60" i="4"/>
  <c r="M60" i="4"/>
  <c r="AE59" i="4"/>
  <c r="M59" i="4"/>
  <c r="M58" i="4"/>
  <c r="T53" i="4"/>
  <c r="AH45" i="4"/>
  <c r="V45" i="4"/>
  <c r="I45" i="4"/>
  <c r="AB44" i="4"/>
  <c r="Q44" i="4"/>
  <c r="AB43" i="4"/>
  <c r="T43" i="4"/>
  <c r="L43" i="4"/>
  <c r="D43" i="4"/>
  <c r="AC42" i="4"/>
  <c r="U42" i="4"/>
  <c r="M42" i="4"/>
  <c r="E42" i="4"/>
  <c r="AD41" i="4"/>
  <c r="V41" i="4"/>
  <c r="N41" i="4"/>
  <c r="F41" i="4"/>
  <c r="AE40" i="4"/>
  <c r="W40" i="4"/>
  <c r="O40" i="4"/>
  <c r="G40" i="4"/>
  <c r="AF39" i="4"/>
  <c r="X39" i="4"/>
  <c r="AG38" i="4"/>
  <c r="Y38" i="4"/>
  <c r="Q38" i="4"/>
  <c r="I38" i="4"/>
  <c r="AH37" i="4"/>
  <c r="Z37" i="4"/>
  <c r="R37" i="4"/>
  <c r="J37" i="4"/>
  <c r="S36" i="4"/>
  <c r="K36" i="4"/>
  <c r="AB35" i="4"/>
  <c r="T35" i="4"/>
  <c r="L35" i="4"/>
  <c r="D35" i="4"/>
  <c r="AC34" i="4"/>
  <c r="U34" i="4"/>
  <c r="M34" i="4"/>
  <c r="E34" i="4"/>
  <c r="AD33" i="4"/>
  <c r="V33" i="4"/>
  <c r="N33" i="4"/>
  <c r="F33" i="4"/>
  <c r="AE32" i="4"/>
  <c r="W32" i="4"/>
  <c r="D82" i="4"/>
  <c r="AI76" i="4"/>
  <c r="AE75" i="4"/>
  <c r="AB74" i="4"/>
  <c r="AC70" i="4"/>
  <c r="E70" i="4"/>
  <c r="E66" i="4"/>
  <c r="O64" i="4"/>
  <c r="S62" i="4"/>
  <c r="T61" i="4"/>
  <c r="U60" i="4"/>
  <c r="U59" i="4"/>
  <c r="AH58" i="4"/>
  <c r="R58" i="4"/>
  <c r="AH57" i="4"/>
  <c r="AH56" i="4"/>
  <c r="AA53" i="4"/>
  <c r="K53" i="4"/>
  <c r="O52" i="4"/>
  <c r="Z45" i="4"/>
  <c r="N45" i="4"/>
  <c r="AH44" i="4"/>
  <c r="T44" i="4"/>
  <c r="I44" i="4"/>
  <c r="AE43" i="4"/>
  <c r="W43" i="4"/>
  <c r="O43" i="4"/>
  <c r="G43" i="4"/>
  <c r="AF42" i="4"/>
  <c r="X42" i="4"/>
  <c r="P42" i="4"/>
  <c r="H42" i="4"/>
  <c r="AG41" i="4"/>
  <c r="Y41" i="4"/>
  <c r="Q41" i="4"/>
  <c r="I41" i="4"/>
  <c r="AH40" i="4"/>
  <c r="Z40" i="4"/>
  <c r="R40" i="4"/>
  <c r="J40" i="4"/>
  <c r="AA39" i="4"/>
  <c r="S39" i="4"/>
  <c r="K39" i="4"/>
  <c r="AB38" i="4"/>
  <c r="T38" i="4"/>
  <c r="L38" i="4"/>
  <c r="D38" i="4"/>
  <c r="AC37" i="4"/>
  <c r="U37" i="4"/>
  <c r="M37" i="4"/>
  <c r="E37" i="4"/>
  <c r="AE35" i="4"/>
  <c r="W35" i="4"/>
  <c r="O35" i="4"/>
  <c r="G35" i="4"/>
  <c r="AF34" i="4"/>
  <c r="X34" i="4"/>
  <c r="P34" i="4"/>
  <c r="H34" i="4"/>
  <c r="AG33" i="4"/>
  <c r="Y33" i="4"/>
  <c r="Q33" i="4"/>
  <c r="I33" i="4"/>
  <c r="F14" i="4"/>
  <c r="N14" i="4"/>
  <c r="V14" i="4"/>
  <c r="AD14" i="4"/>
  <c r="E15" i="4"/>
  <c r="M15" i="4"/>
  <c r="U15" i="4"/>
  <c r="AC15" i="4"/>
  <c r="D16" i="4"/>
  <c r="L16" i="4"/>
  <c r="T16" i="4"/>
  <c r="AB16" i="4"/>
  <c r="C17" i="4"/>
  <c r="AE17" i="4" s="1"/>
  <c r="K17" i="4"/>
  <c r="S17" i="4"/>
  <c r="AA17" i="4"/>
  <c r="I19" i="4"/>
  <c r="Q19" i="4"/>
  <c r="Y19" i="4"/>
  <c r="AG19" i="4"/>
  <c r="G21" i="4"/>
  <c r="O21" i="4"/>
  <c r="W21" i="4"/>
  <c r="AE21" i="4"/>
  <c r="F22" i="4"/>
  <c r="N22" i="4"/>
  <c r="V22" i="4"/>
  <c r="AD22" i="4"/>
  <c r="E23" i="4"/>
  <c r="M23" i="4"/>
  <c r="U23" i="4"/>
  <c r="AC23" i="4"/>
  <c r="D24" i="4"/>
  <c r="L24" i="4"/>
  <c r="T24" i="4"/>
  <c r="AB24" i="4"/>
  <c r="C25" i="4"/>
  <c r="K25" i="4"/>
  <c r="S25" i="4"/>
  <c r="J27" i="4"/>
  <c r="S27" i="4"/>
  <c r="AB27" i="4"/>
  <c r="E28" i="4"/>
  <c r="N28" i="4"/>
  <c r="W28" i="4"/>
  <c r="AF28" i="4"/>
  <c r="H29" i="4"/>
  <c r="Q29" i="4"/>
  <c r="Z29" i="4"/>
  <c r="C30" i="4"/>
  <c r="F31" i="4"/>
  <c r="O31" i="4"/>
  <c r="X31" i="4"/>
  <c r="AH31" i="4"/>
  <c r="J32" i="4"/>
  <c r="S32" i="4"/>
  <c r="AC32" i="4"/>
  <c r="H33" i="4"/>
  <c r="T33" i="4"/>
  <c r="AH33" i="4"/>
  <c r="L34" i="4"/>
  <c r="Z34" i="4"/>
  <c r="F35" i="4"/>
  <c r="R35" i="4"/>
  <c r="AF35" i="4"/>
  <c r="X36" i="4"/>
  <c r="D37" i="4"/>
  <c r="P37" i="4"/>
  <c r="AD37" i="4"/>
  <c r="H38" i="4"/>
  <c r="V38" i="4"/>
  <c r="AI38" i="4"/>
  <c r="F40" i="4"/>
  <c r="T40" i="4"/>
  <c r="AG40" i="4"/>
  <c r="L41" i="4"/>
  <c r="Z41" i="4"/>
  <c r="D42" i="4"/>
  <c r="R42" i="4"/>
  <c r="AE42" i="4"/>
  <c r="J43" i="4"/>
  <c r="X43" i="4"/>
  <c r="AI43" i="4"/>
  <c r="Y44" i="4"/>
  <c r="K45" i="4"/>
  <c r="AF45" i="4"/>
  <c r="J69" i="4"/>
  <c r="R68" i="4"/>
  <c r="Z72" i="4"/>
  <c r="AI52" i="4"/>
  <c r="AB53" i="4"/>
  <c r="M54" i="4"/>
  <c r="W55" i="4"/>
  <c r="Q56" i="4"/>
  <c r="I57" i="4"/>
  <c r="E58" i="4"/>
  <c r="AG58" i="4"/>
  <c r="X59" i="4"/>
  <c r="T60" i="4"/>
  <c r="G61" i="4"/>
  <c r="AH61" i="4"/>
  <c r="U62" i="4"/>
  <c r="J63" i="4"/>
  <c r="AG65" i="4"/>
  <c r="U68" i="4"/>
  <c r="Y69" i="4"/>
  <c r="O72" i="4"/>
  <c r="AG73" i="4"/>
  <c r="AF75" i="4"/>
  <c r="T78" i="4"/>
  <c r="Q81" i="4"/>
  <c r="G14" i="4"/>
  <c r="O14" i="4"/>
  <c r="W14" i="4"/>
  <c r="AE14" i="4"/>
  <c r="F15" i="4"/>
  <c r="N15" i="4"/>
  <c r="V15" i="4"/>
  <c r="AD15" i="4"/>
  <c r="E16" i="4"/>
  <c r="M16" i="4"/>
  <c r="U16" i="4"/>
  <c r="AC16" i="4"/>
  <c r="C18" i="4"/>
  <c r="AF18" i="4" s="1"/>
  <c r="K18" i="4"/>
  <c r="S18" i="4"/>
  <c r="AA18" i="4"/>
  <c r="J19" i="4"/>
  <c r="R19" i="4"/>
  <c r="Z19" i="4"/>
  <c r="AH19" i="4"/>
  <c r="Q20" i="4"/>
  <c r="Y20" i="4"/>
  <c r="H21" i="4"/>
  <c r="P21" i="4"/>
  <c r="X21" i="4"/>
  <c r="AF21" i="4"/>
  <c r="G22" i="4"/>
  <c r="O22" i="4"/>
  <c r="W22" i="4"/>
  <c r="AE22" i="4"/>
  <c r="F23" i="4"/>
  <c r="N23" i="4"/>
  <c r="V23" i="4"/>
  <c r="AD23" i="4"/>
  <c r="E24" i="4"/>
  <c r="M24" i="4"/>
  <c r="U24" i="4"/>
  <c r="AC24" i="4"/>
  <c r="C26" i="4"/>
  <c r="R26" i="4" s="1"/>
  <c r="K26" i="4"/>
  <c r="S26" i="4"/>
  <c r="K27" i="4"/>
  <c r="T27" i="4"/>
  <c r="AD27" i="4"/>
  <c r="F28" i="4"/>
  <c r="O28" i="4"/>
  <c r="X28" i="4"/>
  <c r="AG28" i="4"/>
  <c r="I29" i="4"/>
  <c r="R29" i="4"/>
  <c r="AB29" i="4"/>
  <c r="D30" i="4"/>
  <c r="M30" i="4"/>
  <c r="V30" i="4"/>
  <c r="AE30" i="4"/>
  <c r="G31" i="4"/>
  <c r="P31" i="4"/>
  <c r="Z31" i="4"/>
  <c r="AI31" i="4"/>
  <c r="K32" i="4"/>
  <c r="T32" i="4"/>
  <c r="AD32" i="4"/>
  <c r="J33" i="4"/>
  <c r="U33" i="4"/>
  <c r="AI33" i="4"/>
  <c r="O34" i="4"/>
  <c r="AA34" i="4"/>
  <c r="H35" i="4"/>
  <c r="S35" i="4"/>
  <c r="AG35" i="4"/>
  <c r="M36" i="4"/>
  <c r="F37" i="4"/>
  <c r="Q37" i="4"/>
  <c r="AE37" i="4"/>
  <c r="K38" i="4"/>
  <c r="W38" i="4"/>
  <c r="D39" i="4"/>
  <c r="O39" i="4"/>
  <c r="I40" i="4"/>
  <c r="U40" i="4"/>
  <c r="AI40" i="4"/>
  <c r="M41" i="4"/>
  <c r="AA41" i="4"/>
  <c r="G42" i="4"/>
  <c r="S42" i="4"/>
  <c r="AG42" i="4"/>
  <c r="K43" i="4"/>
  <c r="Y43" i="4"/>
  <c r="G44" i="4"/>
  <c r="Z44" i="4"/>
  <c r="P45" i="4"/>
  <c r="AG45" i="4"/>
  <c r="K72" i="4"/>
  <c r="S78" i="4"/>
  <c r="AI63" i="4"/>
  <c r="AC53" i="4"/>
  <c r="D55" i="4"/>
  <c r="Y55" i="4"/>
  <c r="T56" i="4"/>
  <c r="O57" i="4"/>
  <c r="D59" i="4"/>
  <c r="AC59" i="4"/>
  <c r="J61" i="4"/>
  <c r="Z62" i="4"/>
  <c r="R63" i="4"/>
  <c r="W64" i="4"/>
  <c r="G66" i="4"/>
  <c r="K67" i="4"/>
  <c r="J71" i="4"/>
  <c r="AA72" i="4"/>
  <c r="L74" i="4"/>
  <c r="AG78" i="4"/>
  <c r="S63" i="4"/>
  <c r="Z71" i="4"/>
  <c r="J83" i="4"/>
  <c r="J75" i="4"/>
  <c r="J67" i="4"/>
  <c r="J82" i="4"/>
  <c r="J74" i="4"/>
  <c r="J66" i="4"/>
  <c r="J78" i="4"/>
  <c r="J70" i="4"/>
  <c r="J79" i="4"/>
  <c r="J72" i="4"/>
  <c r="J65" i="4"/>
  <c r="J60" i="4"/>
  <c r="J77" i="4"/>
  <c r="J59" i="4"/>
  <c r="J81" i="4"/>
  <c r="J52" i="4"/>
  <c r="J57" i="4"/>
  <c r="J76" i="4"/>
  <c r="J80" i="4"/>
  <c r="J64" i="4"/>
  <c r="R83" i="4"/>
  <c r="R75" i="4"/>
  <c r="R67" i="4"/>
  <c r="R82" i="4"/>
  <c r="R74" i="4"/>
  <c r="R66" i="4"/>
  <c r="R78" i="4"/>
  <c r="R70" i="4"/>
  <c r="R71" i="4"/>
  <c r="R64" i="4"/>
  <c r="R60" i="4"/>
  <c r="R81" i="4"/>
  <c r="R76" i="4"/>
  <c r="R69" i="4"/>
  <c r="R59" i="4"/>
  <c r="R73" i="4"/>
  <c r="R56" i="4"/>
  <c r="R61" i="4"/>
  <c r="R72" i="4"/>
  <c r="R57" i="4"/>
  <c r="R54" i="4"/>
  <c r="Z83" i="4"/>
  <c r="Z75" i="4"/>
  <c r="Z67" i="4"/>
  <c r="Z82" i="4"/>
  <c r="Z74" i="4"/>
  <c r="Z66" i="4"/>
  <c r="Z78" i="4"/>
  <c r="Z70" i="4"/>
  <c r="Z63" i="4"/>
  <c r="Z60" i="4"/>
  <c r="Z80" i="4"/>
  <c r="Z73" i="4"/>
  <c r="Z68" i="4"/>
  <c r="Z59" i="4"/>
  <c r="Z81" i="4"/>
  <c r="Z79" i="4"/>
  <c r="Z65" i="4"/>
  <c r="Z58" i="4"/>
  <c r="Z54" i="4"/>
  <c r="Z53" i="4"/>
  <c r="Z76" i="4"/>
  <c r="Z77" i="4"/>
  <c r="Z64" i="4"/>
  <c r="Z61" i="4"/>
  <c r="AH83" i="4"/>
  <c r="AH75" i="4"/>
  <c r="AH67" i="4"/>
  <c r="AH82" i="4"/>
  <c r="AH74" i="4"/>
  <c r="AH66" i="4"/>
  <c r="AH78" i="4"/>
  <c r="AH70" i="4"/>
  <c r="AH60" i="4"/>
  <c r="AH79" i="4"/>
  <c r="AH72" i="4"/>
  <c r="AH65" i="4"/>
  <c r="AH59" i="4"/>
  <c r="AH73" i="4"/>
  <c r="AH71" i="4"/>
  <c r="AH62" i="4"/>
  <c r="AH81" i="4"/>
  <c r="AH55" i="4"/>
  <c r="AH69" i="4"/>
  <c r="J55" i="4"/>
  <c r="Z55" i="4"/>
  <c r="J56" i="4"/>
  <c r="Z56" i="4"/>
  <c r="K57" i="4"/>
  <c r="Z57" i="4"/>
  <c r="K62" i="4"/>
  <c r="AH64" i="4"/>
  <c r="AH68" i="4"/>
  <c r="Z69" i="4"/>
  <c r="J73" i="4"/>
  <c r="K82" i="4"/>
  <c r="K74" i="4"/>
  <c r="K66" i="4"/>
  <c r="K81" i="4"/>
  <c r="K73" i="4"/>
  <c r="K65" i="4"/>
  <c r="K77" i="4"/>
  <c r="K69" i="4"/>
  <c r="K59" i="4"/>
  <c r="K70" i="4"/>
  <c r="K58" i="4"/>
  <c r="K68" i="4"/>
  <c r="K63" i="4"/>
  <c r="K55" i="4"/>
  <c r="K83" i="4"/>
  <c r="K76" i="4"/>
  <c r="K56" i="4"/>
  <c r="K54" i="4"/>
  <c r="K80" i="4"/>
  <c r="K78" i="4"/>
  <c r="K79" i="4"/>
  <c r="K52" i="4"/>
  <c r="S82" i="4"/>
  <c r="S74" i="4"/>
  <c r="S66" i="4"/>
  <c r="S81" i="4"/>
  <c r="S73" i="4"/>
  <c r="S65" i="4"/>
  <c r="S77" i="4"/>
  <c r="S69" i="4"/>
  <c r="S83" i="4"/>
  <c r="S76" i="4"/>
  <c r="S59" i="4"/>
  <c r="S58" i="4"/>
  <c r="S52" i="4"/>
  <c r="S75" i="4"/>
  <c r="S79" i="4"/>
  <c r="S80" i="4"/>
  <c r="S68" i="4"/>
  <c r="S60" i="4"/>
  <c r="S72" i="4"/>
  <c r="S71" i="4"/>
  <c r="S56" i="4"/>
  <c r="AA82" i="4"/>
  <c r="AA74" i="4"/>
  <c r="AA66" i="4"/>
  <c r="AA81" i="4"/>
  <c r="AA73" i="4"/>
  <c r="AA65" i="4"/>
  <c r="AA77" i="4"/>
  <c r="AA69" i="4"/>
  <c r="AA80" i="4"/>
  <c r="AA75" i="4"/>
  <c r="AA68" i="4"/>
  <c r="AA59" i="4"/>
  <c r="AA58" i="4"/>
  <c r="AA57" i="4"/>
  <c r="AA83" i="4"/>
  <c r="AA76" i="4"/>
  <c r="AA62" i="4"/>
  <c r="AA78" i="4"/>
  <c r="AA79" i="4"/>
  <c r="AA63" i="4"/>
  <c r="AA60" i="4"/>
  <c r="AA54" i="4"/>
  <c r="AI82" i="4"/>
  <c r="AI74" i="4"/>
  <c r="AI66" i="4"/>
  <c r="AI81" i="4"/>
  <c r="AI73" i="4"/>
  <c r="AI65" i="4"/>
  <c r="AI77" i="4"/>
  <c r="AI69" i="4"/>
  <c r="AI83" i="4"/>
  <c r="AI79" i="4"/>
  <c r="AI72" i="4"/>
  <c r="AI67" i="4"/>
  <c r="AI59" i="4"/>
  <c r="AI58" i="4"/>
  <c r="AI61" i="4"/>
  <c r="AI54" i="4"/>
  <c r="AI75" i="4"/>
  <c r="AI80" i="4"/>
  <c r="AI68" i="4"/>
  <c r="AI53" i="4"/>
  <c r="AI71" i="4"/>
  <c r="AI62" i="4"/>
  <c r="Z52" i="4"/>
  <c r="S54" i="4"/>
  <c r="AA55" i="4"/>
  <c r="AA56" i="4"/>
  <c r="AI64" i="4"/>
  <c r="S67" i="4"/>
  <c r="AA70" i="4"/>
  <c r="AH77" i="4"/>
  <c r="R79" i="4"/>
  <c r="E80" i="4"/>
  <c r="E72" i="4"/>
  <c r="E64" i="4"/>
  <c r="E79" i="4"/>
  <c r="E71" i="4"/>
  <c r="E83" i="4"/>
  <c r="E75" i="4"/>
  <c r="E67" i="4"/>
  <c r="E57" i="4"/>
  <c r="E76" i="4"/>
  <c r="E69" i="4"/>
  <c r="E56" i="4"/>
  <c r="M80" i="4"/>
  <c r="M72" i="4"/>
  <c r="M64" i="4"/>
  <c r="M79" i="4"/>
  <c r="M71" i="4"/>
  <c r="M83" i="4"/>
  <c r="M75" i="4"/>
  <c r="M67" i="4"/>
  <c r="M82" i="4"/>
  <c r="M57" i="4"/>
  <c r="M68" i="4"/>
  <c r="M56" i="4"/>
  <c r="U80" i="4"/>
  <c r="U72" i="4"/>
  <c r="U64" i="4"/>
  <c r="U79" i="4"/>
  <c r="U71" i="4"/>
  <c r="U63" i="4"/>
  <c r="U83" i="4"/>
  <c r="U75" i="4"/>
  <c r="U67" i="4"/>
  <c r="U81" i="4"/>
  <c r="U74" i="4"/>
  <c r="U57" i="4"/>
  <c r="U56" i="4"/>
  <c r="AC80" i="4"/>
  <c r="AC72" i="4"/>
  <c r="AC64" i="4"/>
  <c r="AC79" i="4"/>
  <c r="AC71" i="4"/>
  <c r="AC63" i="4"/>
  <c r="AC83" i="4"/>
  <c r="AC75" i="4"/>
  <c r="AC67" i="4"/>
  <c r="AC78" i="4"/>
  <c r="AC73" i="4"/>
  <c r="AC66" i="4"/>
  <c r="AC57" i="4"/>
  <c r="AC56" i="4"/>
  <c r="T52" i="4"/>
  <c r="AC52" i="4"/>
  <c r="E53" i="4"/>
  <c r="W53" i="4"/>
  <c r="L55" i="4"/>
  <c r="U55" i="4"/>
  <c r="AE56" i="4"/>
  <c r="G58" i="4"/>
  <c r="AC58" i="4"/>
  <c r="AB59" i="4"/>
  <c r="E60" i="4"/>
  <c r="O60" i="4"/>
  <c r="D61" i="4"/>
  <c r="M62" i="4"/>
  <c r="L63" i="4"/>
  <c r="M65" i="4"/>
  <c r="AC65" i="4"/>
  <c r="L66" i="4"/>
  <c r="AE66" i="4"/>
  <c r="O68" i="4"/>
  <c r="AE68" i="4"/>
  <c r="E73" i="4"/>
  <c r="U73" i="4"/>
  <c r="D74" i="4"/>
  <c r="W74" i="4"/>
  <c r="G76" i="4"/>
  <c r="W76" i="4"/>
  <c r="M81" i="4"/>
  <c r="AC81" i="4"/>
  <c r="O82" i="4"/>
  <c r="AE82" i="4"/>
  <c r="E74" i="4"/>
  <c r="AB77" i="4"/>
  <c r="L79" i="4"/>
  <c r="AB79" i="4"/>
  <c r="G78" i="4"/>
  <c r="G70" i="4"/>
  <c r="G77" i="4"/>
  <c r="G69" i="4"/>
  <c r="G81" i="4"/>
  <c r="G73" i="4"/>
  <c r="G65" i="4"/>
  <c r="G63" i="4"/>
  <c r="G74" i="4"/>
  <c r="G67" i="4"/>
  <c r="G62" i="4"/>
  <c r="G54" i="4"/>
  <c r="O78" i="4"/>
  <c r="O70" i="4"/>
  <c r="O77" i="4"/>
  <c r="O69" i="4"/>
  <c r="O81" i="4"/>
  <c r="O73" i="4"/>
  <c r="O65" i="4"/>
  <c r="O80" i="4"/>
  <c r="O63" i="4"/>
  <c r="O66" i="4"/>
  <c r="O62" i="4"/>
  <c r="O54" i="4"/>
  <c r="W78" i="4"/>
  <c r="W70" i="4"/>
  <c r="W77" i="4"/>
  <c r="W69" i="4"/>
  <c r="W81" i="4"/>
  <c r="W73" i="4"/>
  <c r="W65" i="4"/>
  <c r="W79" i="4"/>
  <c r="W72" i="4"/>
  <c r="W62" i="4"/>
  <c r="W54" i="4"/>
  <c r="AE78" i="4"/>
  <c r="AE70" i="4"/>
  <c r="AE77" i="4"/>
  <c r="AE69" i="4"/>
  <c r="AE83" i="4"/>
  <c r="AE81" i="4"/>
  <c r="AE73" i="4"/>
  <c r="AE65" i="4"/>
  <c r="AE76" i="4"/>
  <c r="AE71" i="4"/>
  <c r="AE64" i="4"/>
  <c r="AE55" i="4"/>
  <c r="AE62" i="4"/>
  <c r="AE54" i="4"/>
  <c r="D52" i="4"/>
  <c r="M52" i="4"/>
  <c r="AE52" i="4"/>
  <c r="G53" i="4"/>
  <c r="T54" i="4"/>
  <c r="AC54" i="4"/>
  <c r="E55" i="4"/>
  <c r="O55" i="4"/>
  <c r="W56" i="4"/>
  <c r="U58" i="4"/>
  <c r="AE58" i="4"/>
  <c r="T59" i="4"/>
  <c r="G60" i="4"/>
  <c r="AC60" i="4"/>
  <c r="AB61" i="4"/>
  <c r="E62" i="4"/>
  <c r="D63" i="4"/>
  <c r="AE63" i="4"/>
  <c r="U69" i="4"/>
  <c r="D70" i="4"/>
  <c r="T70" i="4"/>
  <c r="G71" i="4"/>
  <c r="W71" i="4"/>
  <c r="AB75" i="4"/>
  <c r="M77" i="4"/>
  <c r="AC77" i="4"/>
  <c r="O79" i="4"/>
  <c r="AE79" i="4"/>
  <c r="T83" i="4"/>
  <c r="E82" i="4"/>
  <c r="U82" i="4"/>
  <c r="G83" i="4"/>
  <c r="W83" i="4"/>
  <c r="E81" i="4"/>
  <c r="G82" i="4"/>
  <c r="W82" i="4"/>
  <c r="U76" i="4"/>
  <c r="D77" i="4"/>
  <c r="E78" i="4"/>
  <c r="U78" i="4"/>
  <c r="G80" i="4"/>
  <c r="W80" i="4"/>
  <c r="D81" i="4"/>
  <c r="D73" i="4"/>
  <c r="D65" i="4"/>
  <c r="D80" i="4"/>
  <c r="D72" i="4"/>
  <c r="D64" i="4"/>
  <c r="D76" i="4"/>
  <c r="D68" i="4"/>
  <c r="D78" i="4"/>
  <c r="D71" i="4"/>
  <c r="D66" i="4"/>
  <c r="D58" i="4"/>
  <c r="D83" i="4"/>
  <c r="D57" i="4"/>
  <c r="L81" i="4"/>
  <c r="L73" i="4"/>
  <c r="L65" i="4"/>
  <c r="L80" i="4"/>
  <c r="L72" i="4"/>
  <c r="L64" i="4"/>
  <c r="L76" i="4"/>
  <c r="L68" i="4"/>
  <c r="L77" i="4"/>
  <c r="L70" i="4"/>
  <c r="L58" i="4"/>
  <c r="L82" i="4"/>
  <c r="L75" i="4"/>
  <c r="L57" i="4"/>
  <c r="T81" i="4"/>
  <c r="T73" i="4"/>
  <c r="T65" i="4"/>
  <c r="T80" i="4"/>
  <c r="T72" i="4"/>
  <c r="T64" i="4"/>
  <c r="T76" i="4"/>
  <c r="T68" i="4"/>
  <c r="T69" i="4"/>
  <c r="T58" i="4"/>
  <c r="T79" i="4"/>
  <c r="T74" i="4"/>
  <c r="T67" i="4"/>
  <c r="T57" i="4"/>
  <c r="AB81" i="4"/>
  <c r="AB73" i="4"/>
  <c r="AB65" i="4"/>
  <c r="AB80" i="4"/>
  <c r="AB72" i="4"/>
  <c r="AB64" i="4"/>
  <c r="AB76" i="4"/>
  <c r="AB68" i="4"/>
  <c r="AB83" i="4"/>
  <c r="AB58" i="4"/>
  <c r="AB78" i="4"/>
  <c r="AB71" i="4"/>
  <c r="AB66" i="4"/>
  <c r="AB57" i="4"/>
  <c r="AB52" i="4"/>
  <c r="D53" i="4"/>
  <c r="M53" i="4"/>
  <c r="AE53" i="4"/>
  <c r="T55" i="4"/>
  <c r="AC55" i="4"/>
  <c r="AB56" i="4"/>
  <c r="G57" i="4"/>
  <c r="E59" i="4"/>
  <c r="O59" i="4"/>
  <c r="D60" i="4"/>
  <c r="M61" i="4"/>
  <c r="W61" i="4"/>
  <c r="L62" i="4"/>
  <c r="W63" i="4"/>
  <c r="L67" i="4"/>
  <c r="AB67" i="4"/>
  <c r="M69" i="4"/>
  <c r="AC69" i="4"/>
  <c r="O71" i="4"/>
  <c r="D75" i="4"/>
  <c r="T75" i="4"/>
  <c r="E77" i="4"/>
  <c r="U77" i="4"/>
  <c r="G79" i="4"/>
  <c r="AC82" i="4"/>
  <c r="L83" i="4"/>
  <c r="C82" i="4"/>
  <c r="C74" i="4"/>
  <c r="C66" i="4"/>
  <c r="C81" i="4"/>
  <c r="C73" i="4"/>
  <c r="C65" i="4"/>
  <c r="C77" i="4"/>
  <c r="C69" i="4"/>
  <c r="C58" i="4"/>
  <c r="C64" i="4"/>
  <c r="C71" i="4"/>
  <c r="C78" i="4"/>
  <c r="C59" i="4"/>
  <c r="I24" i="2"/>
  <c r="K24" i="2" s="1"/>
  <c r="I23" i="2"/>
  <c r="K23" i="2" s="1"/>
  <c r="I19" i="2"/>
  <c r="K19" i="2" s="1"/>
  <c r="I18" i="2"/>
  <c r="K18" i="2" s="1"/>
  <c r="I17" i="2"/>
  <c r="K17" i="2" s="1"/>
  <c r="I15" i="2"/>
  <c r="K15" i="2" s="1"/>
  <c r="I16" i="2"/>
  <c r="K16" i="2" s="1"/>
  <c r="I22" i="2"/>
  <c r="K22" i="2" s="1"/>
  <c r="B17" i="2"/>
  <c r="B19" i="2"/>
  <c r="B20" i="2" s="1"/>
  <c r="I21" i="2"/>
  <c r="K21" i="2" s="1"/>
  <c r="B9" i="2"/>
  <c r="AI52" i="1"/>
  <c r="AI67" i="1"/>
  <c r="AI73" i="1"/>
  <c r="AI79" i="1"/>
  <c r="E65" i="1"/>
  <c r="M64" i="1"/>
  <c r="AC72" i="1"/>
  <c r="N81" i="1"/>
  <c r="H80" i="1"/>
  <c r="X62" i="1"/>
  <c r="AF77" i="1"/>
  <c r="Q64" i="1"/>
  <c r="Y62" i="1"/>
  <c r="Z83" i="1"/>
  <c r="AH56" i="1"/>
  <c r="D79" i="1"/>
  <c r="G63" i="1"/>
  <c r="O69" i="1"/>
  <c r="W73" i="1"/>
  <c r="K83" i="1"/>
  <c r="AA55" i="1"/>
  <c r="T75" i="1"/>
  <c r="K71" i="1"/>
  <c r="AF73" i="1"/>
  <c r="AI60" i="1"/>
  <c r="AI54" i="1"/>
  <c r="AE82" i="1"/>
  <c r="R68" i="1"/>
  <c r="AI66" i="1"/>
  <c r="AI59" i="1"/>
  <c r="AI53" i="1"/>
  <c r="AI83" i="1"/>
  <c r="V76" i="1"/>
  <c r="R75" i="1"/>
  <c r="AI76" i="1"/>
  <c r="AI70" i="1"/>
  <c r="AI64" i="1"/>
  <c r="AI58" i="1"/>
  <c r="AH53" i="1"/>
  <c r="AI82" i="1"/>
  <c r="AI75" i="1"/>
  <c r="AI69" i="1"/>
  <c r="AI63" i="1"/>
  <c r="AI57" i="1"/>
  <c r="AB54" i="1"/>
  <c r="AI80" i="1"/>
  <c r="AI74" i="1"/>
  <c r="U68" i="1"/>
  <c r="U66" i="1"/>
  <c r="U61" i="1"/>
  <c r="U78" i="1"/>
  <c r="E70" i="1"/>
  <c r="AC67" i="1"/>
  <c r="E61" i="1"/>
  <c r="N75" i="1"/>
  <c r="AD82" i="1"/>
  <c r="AC57" i="1"/>
  <c r="AE54" i="1"/>
  <c r="AE62" i="1"/>
  <c r="AE65" i="1"/>
  <c r="AE53" i="1"/>
  <c r="AE63" i="1"/>
  <c r="AE72" i="1"/>
  <c r="AE55" i="1"/>
  <c r="AE75" i="1"/>
  <c r="AC77" i="1"/>
  <c r="U67" i="1"/>
  <c r="AD53" i="1"/>
  <c r="U72" i="1"/>
  <c r="AC53" i="1"/>
  <c r="AF81" i="1"/>
  <c r="Q56" i="1"/>
  <c r="Q70" i="1"/>
  <c r="Q53" i="1"/>
  <c r="Q63" i="1"/>
  <c r="Q57" i="1"/>
  <c r="Q72" i="1"/>
  <c r="I68" i="1"/>
  <c r="J53" i="1"/>
  <c r="J61" i="1"/>
  <c r="J56" i="1"/>
  <c r="J67" i="1"/>
  <c r="J58" i="1"/>
  <c r="J68" i="1"/>
  <c r="J60" i="1"/>
  <c r="J70" i="1"/>
  <c r="J52" i="1"/>
  <c r="J62" i="1"/>
  <c r="R64" i="1"/>
  <c r="R59" i="1"/>
  <c r="R74" i="1"/>
  <c r="R55" i="1"/>
  <c r="R65" i="1"/>
  <c r="Z64" i="1"/>
  <c r="Z59" i="1"/>
  <c r="Z67" i="1"/>
  <c r="Z57" i="1"/>
  <c r="Z58" i="1"/>
  <c r="Z68" i="1"/>
  <c r="Z77" i="1"/>
  <c r="AC83" i="1"/>
  <c r="I83" i="1"/>
  <c r="T80" i="1"/>
  <c r="V79" i="1"/>
  <c r="J78" i="1"/>
  <c r="M75" i="1"/>
  <c r="AC74" i="1"/>
  <c r="Q73" i="1"/>
  <c r="J71" i="1"/>
  <c r="O67" i="1"/>
  <c r="V66" i="1"/>
  <c r="AB59" i="1"/>
  <c r="M52" i="1"/>
  <c r="M60" i="1"/>
  <c r="M68" i="1"/>
  <c r="M63" i="1"/>
  <c r="M71" i="1"/>
  <c r="M65" i="1"/>
  <c r="M78" i="1"/>
  <c r="M57" i="1"/>
  <c r="M73" i="1"/>
  <c r="M81" i="1"/>
  <c r="M76" i="1"/>
  <c r="U82" i="1"/>
  <c r="M72" i="1"/>
  <c r="F53" i="1"/>
  <c r="AD65" i="1"/>
  <c r="AD68" i="1"/>
  <c r="AD55" i="1"/>
  <c r="AD63" i="1"/>
  <c r="AD62" i="1"/>
  <c r="AD75" i="1"/>
  <c r="AD64" i="1"/>
  <c r="AD56" i="1"/>
  <c r="AD73" i="1"/>
  <c r="AC79" i="1"/>
  <c r="N69" i="1"/>
  <c r="V67" i="1"/>
  <c r="V58" i="1"/>
  <c r="G53" i="1"/>
  <c r="W57" i="1"/>
  <c r="W52" i="1"/>
  <c r="W67" i="1"/>
  <c r="W80" i="1"/>
  <c r="W75" i="1"/>
  <c r="W71" i="1"/>
  <c r="AE66" i="1"/>
  <c r="H54" i="1"/>
  <c r="X54" i="1"/>
  <c r="N77" i="1"/>
  <c r="AE74" i="1"/>
  <c r="U57" i="1"/>
  <c r="O55" i="1"/>
  <c r="AF71" i="1"/>
  <c r="Y60" i="1"/>
  <c r="AC59" i="1"/>
  <c r="U54" i="1"/>
  <c r="K64" i="1"/>
  <c r="K59" i="1"/>
  <c r="D65" i="1"/>
  <c r="AB83" i="1"/>
  <c r="M82" i="1"/>
  <c r="AD81" i="1"/>
  <c r="Q81" i="1"/>
  <c r="E80" i="1"/>
  <c r="U79" i="1"/>
  <c r="I78" i="1"/>
  <c r="J76" i="1"/>
  <c r="Z75" i="1"/>
  <c r="Z71" i="1"/>
  <c r="AD70" i="1"/>
  <c r="M70" i="1"/>
  <c r="Z62" i="1"/>
  <c r="AD61" i="1"/>
  <c r="AE58" i="1"/>
  <c r="H58" i="1"/>
  <c r="Z55" i="1"/>
  <c r="E52" i="1"/>
  <c r="E60" i="1"/>
  <c r="E63" i="1"/>
  <c r="E71" i="1"/>
  <c r="E58" i="1"/>
  <c r="E62" i="1"/>
  <c r="E72" i="1"/>
  <c r="E64" i="1"/>
  <c r="E73" i="1"/>
  <c r="E81" i="1"/>
  <c r="E76" i="1"/>
  <c r="AC52" i="1"/>
  <c r="AC60" i="1"/>
  <c r="AC68" i="1"/>
  <c r="AC55" i="1"/>
  <c r="AC63" i="1"/>
  <c r="AC71" i="1"/>
  <c r="AC58" i="1"/>
  <c r="AC66" i="1"/>
  <c r="AC54" i="1"/>
  <c r="AC64" i="1"/>
  <c r="AC78" i="1"/>
  <c r="AC56" i="1"/>
  <c r="AC73" i="1"/>
  <c r="AC81" i="1"/>
  <c r="AC65" i="1"/>
  <c r="AC76" i="1"/>
  <c r="U75" i="1"/>
  <c r="V52" i="1"/>
  <c r="V60" i="1"/>
  <c r="V68" i="1"/>
  <c r="V63" i="1"/>
  <c r="V71" i="1"/>
  <c r="V75" i="1"/>
  <c r="V83" i="1"/>
  <c r="V61" i="1"/>
  <c r="V53" i="1"/>
  <c r="V70" i="1"/>
  <c r="M83" i="1"/>
  <c r="M80" i="1"/>
  <c r="O83" i="1"/>
  <c r="AC82" i="1"/>
  <c r="E75" i="1"/>
  <c r="V72" i="1"/>
  <c r="AE59" i="1"/>
  <c r="E57" i="1"/>
  <c r="M53" i="1"/>
  <c r="AF52" i="1"/>
  <c r="AF56" i="1"/>
  <c r="AF62" i="1"/>
  <c r="AF66" i="1"/>
  <c r="AF68" i="1"/>
  <c r="AF72" i="1"/>
  <c r="AF78" i="1"/>
  <c r="AF59" i="1"/>
  <c r="AF75" i="1"/>
  <c r="AF53" i="1"/>
  <c r="AF79" i="1"/>
  <c r="M79" i="1"/>
  <c r="AD76" i="1"/>
  <c r="AC75" i="1"/>
  <c r="AC69" i="1"/>
  <c r="AC62" i="1"/>
  <c r="AE56" i="1"/>
  <c r="V54" i="1"/>
  <c r="I64" i="1"/>
  <c r="I72" i="1"/>
  <c r="I54" i="1"/>
  <c r="I62" i="1"/>
  <c r="I70" i="1"/>
  <c r="I82" i="1"/>
  <c r="I77" i="1"/>
  <c r="I61" i="1"/>
  <c r="I71" i="1"/>
  <c r="AG66" i="1"/>
  <c r="AG68" i="1"/>
  <c r="Q75" i="1"/>
  <c r="E74" i="1"/>
  <c r="E69" i="1"/>
  <c r="N64" i="1"/>
  <c r="D77" i="1"/>
  <c r="D68" i="1"/>
  <c r="D60" i="1"/>
  <c r="D52" i="1"/>
  <c r="L55" i="1"/>
  <c r="L71" i="1"/>
  <c r="L58" i="1"/>
  <c r="L61" i="1"/>
  <c r="L69" i="1"/>
  <c r="L57" i="1"/>
  <c r="L73" i="1"/>
  <c r="L81" i="1"/>
  <c r="L68" i="1"/>
  <c r="L79" i="1"/>
  <c r="T55" i="1"/>
  <c r="T71" i="1"/>
  <c r="T58" i="1"/>
  <c r="T53" i="1"/>
  <c r="T61" i="1"/>
  <c r="T69" i="1"/>
  <c r="T60" i="1"/>
  <c r="T81" i="1"/>
  <c r="T62" i="1"/>
  <c r="T76" i="1"/>
  <c r="T54" i="1"/>
  <c r="T64" i="1"/>
  <c r="AB55" i="1"/>
  <c r="AB63" i="1"/>
  <c r="AB66" i="1"/>
  <c r="AB53" i="1"/>
  <c r="AB61" i="1"/>
  <c r="AB73" i="1"/>
  <c r="AB81" i="1"/>
  <c r="AB76" i="1"/>
  <c r="AB57" i="1"/>
  <c r="D66" i="1"/>
  <c r="Q83" i="1"/>
  <c r="E83" i="1"/>
  <c r="V82" i="1"/>
  <c r="AC80" i="1"/>
  <c r="R80" i="1"/>
  <c r="AE79" i="1"/>
  <c r="Q79" i="1"/>
  <c r="W76" i="1"/>
  <c r="I76" i="1"/>
  <c r="Y71" i="1"/>
  <c r="AC70" i="1"/>
  <c r="L70" i="1"/>
  <c r="T68" i="1"/>
  <c r="Q66" i="1"/>
  <c r="U65" i="1"/>
  <c r="H64" i="1"/>
  <c r="V62" i="1"/>
  <c r="AC61" i="1"/>
  <c r="T59" i="1"/>
  <c r="U56" i="1"/>
  <c r="L54" i="1"/>
  <c r="Z52" i="1"/>
  <c r="AI81" i="1"/>
  <c r="AI72" i="1"/>
  <c r="AI65" i="1"/>
  <c r="AI56" i="1"/>
  <c r="AH52" i="1"/>
  <c r="AH82" i="1"/>
  <c r="AI78" i="1"/>
  <c r="AI71" i="1"/>
  <c r="AI62" i="1"/>
  <c r="AI55" i="1"/>
  <c r="AI77" i="1"/>
  <c r="AI68" i="1"/>
  <c r="AI61" i="1"/>
  <c r="B52" i="1"/>
  <c r="AH25" i="4" l="1"/>
  <c r="I25" i="4"/>
  <c r="AG25" i="4"/>
  <c r="Z25" i="4"/>
  <c r="R25" i="4"/>
  <c r="Q25" i="4"/>
  <c r="AC25" i="4"/>
  <c r="J25" i="4"/>
  <c r="Y25" i="4"/>
  <c r="M25" i="4"/>
  <c r="Z39" i="4"/>
  <c r="J39" i="4"/>
  <c r="AH39" i="4"/>
  <c r="U39" i="4"/>
  <c r="R39" i="4"/>
  <c r="L39" i="4"/>
  <c r="AH18" i="4"/>
  <c r="AI39" i="4"/>
  <c r="AC39" i="4"/>
  <c r="Y36" i="4"/>
  <c r="AA26" i="4"/>
  <c r="AG20" i="4"/>
  <c r="AI18" i="4"/>
  <c r="D17" i="4"/>
  <c r="T30" i="4"/>
  <c r="AB30" i="4"/>
  <c r="I30" i="4"/>
  <c r="S30" i="4"/>
  <c r="Q30" i="4"/>
  <c r="Y30" i="4"/>
  <c r="E30" i="4"/>
  <c r="N30" i="4"/>
  <c r="AI30" i="4"/>
  <c r="AA25" i="4"/>
  <c r="AI17" i="4"/>
  <c r="AD36" i="4"/>
  <c r="P39" i="4"/>
  <c r="AH30" i="4"/>
  <c r="AB36" i="4"/>
  <c r="F39" i="4"/>
  <c r="X30" i="4"/>
  <c r="M26" i="4"/>
  <c r="S20" i="4"/>
  <c r="U18" i="4"/>
  <c r="E17" i="4"/>
  <c r="AD18" i="4"/>
  <c r="V26" i="4"/>
  <c r="H17" i="4"/>
  <c r="U25" i="4"/>
  <c r="X26" i="4"/>
  <c r="H30" i="4"/>
  <c r="AF29" i="4"/>
  <c r="O26" i="4"/>
  <c r="G18" i="4"/>
  <c r="AF26" i="4"/>
  <c r="AH20" i="4"/>
  <c r="T20" i="4"/>
  <c r="Z20" i="4"/>
  <c r="R20" i="4"/>
  <c r="AB20" i="4"/>
  <c r="M20" i="4"/>
  <c r="D20" i="4"/>
  <c r="L20" i="4"/>
  <c r="J20" i="4"/>
  <c r="AC20" i="4"/>
  <c r="AE20" i="4"/>
  <c r="W25" i="4"/>
  <c r="O25" i="4"/>
  <c r="AF36" i="4"/>
  <c r="AD20" i="4"/>
  <c r="W26" i="4"/>
  <c r="G39" i="4"/>
  <c r="I20" i="4"/>
  <c r="AH26" i="4"/>
  <c r="E25" i="4"/>
  <c r="AB25" i="4"/>
  <c r="AB39" i="4"/>
  <c r="Z26" i="4"/>
  <c r="AF20" i="4"/>
  <c r="AG39" i="4"/>
  <c r="N25" i="4"/>
  <c r="E39" i="4"/>
  <c r="M17" i="4"/>
  <c r="T25" i="4"/>
  <c r="AB17" i="4"/>
  <c r="N39" i="4"/>
  <c r="J36" i="4"/>
  <c r="AD30" i="4"/>
  <c r="X20" i="4"/>
  <c r="Z18" i="4"/>
  <c r="F36" i="4"/>
  <c r="AA36" i="4"/>
  <c r="J30" i="4"/>
  <c r="D36" i="4"/>
  <c r="F25" i="4"/>
  <c r="N17" i="4"/>
  <c r="J44" i="4"/>
  <c r="L44" i="4"/>
  <c r="AI44" i="4"/>
  <c r="S44" i="4"/>
  <c r="AC30" i="4"/>
  <c r="AC17" i="4"/>
  <c r="U36" i="4"/>
  <c r="AD39" i="4"/>
  <c r="P18" i="4"/>
  <c r="W20" i="4"/>
  <c r="AF30" i="4"/>
  <c r="W39" i="4"/>
  <c r="W36" i="4"/>
  <c r="AB26" i="4"/>
  <c r="Y26" i="4"/>
  <c r="AG26" i="4"/>
  <c r="L26" i="4"/>
  <c r="T26" i="4"/>
  <c r="I26" i="4"/>
  <c r="D26" i="4"/>
  <c r="AE26" i="4"/>
  <c r="AD26" i="4"/>
  <c r="Q26" i="4"/>
  <c r="I18" i="4"/>
  <c r="AG18" i="4"/>
  <c r="T18" i="4"/>
  <c r="D18" i="4"/>
  <c r="Q18" i="4"/>
  <c r="AB18" i="4"/>
  <c r="Y18" i="4"/>
  <c r="L18" i="4"/>
  <c r="V17" i="4"/>
  <c r="L25" i="4"/>
  <c r="T17" i="4"/>
  <c r="U30" i="4"/>
  <c r="J26" i="4"/>
  <c r="P20" i="4"/>
  <c r="R18" i="4"/>
  <c r="N36" i="4"/>
  <c r="AI36" i="4"/>
  <c r="R30" i="4"/>
  <c r="L36" i="4"/>
  <c r="AE39" i="4"/>
  <c r="AC26" i="4"/>
  <c r="AI20" i="4"/>
  <c r="F17" i="4"/>
  <c r="AH29" i="4"/>
  <c r="Y29" i="4"/>
  <c r="J29" i="4"/>
  <c r="T29" i="4"/>
  <c r="D29" i="4"/>
  <c r="E29" i="4"/>
  <c r="AG29" i="4"/>
  <c r="U20" i="4"/>
  <c r="N20" i="4"/>
  <c r="F18" i="4"/>
  <c r="F20" i="4"/>
  <c r="P25" i="4"/>
  <c r="AF17" i="4"/>
  <c r="X25" i="4"/>
  <c r="AE18" i="4"/>
  <c r="W29" i="4"/>
  <c r="W44" i="4"/>
  <c r="G30" i="4"/>
  <c r="G20" i="4"/>
  <c r="AF25" i="4"/>
  <c r="P29" i="4"/>
  <c r="V25" i="4"/>
  <c r="Q17" i="4"/>
  <c r="J17" i="4"/>
  <c r="AH17" i="4"/>
  <c r="Z17" i="4"/>
  <c r="I17" i="4"/>
  <c r="Y17" i="4"/>
  <c r="AG17" i="4"/>
  <c r="U17" i="4"/>
  <c r="R17" i="4"/>
  <c r="I36" i="4"/>
  <c r="AH36" i="4"/>
  <c r="Q36" i="4"/>
  <c r="Z36" i="4"/>
  <c r="R36" i="4"/>
  <c r="AG36" i="4"/>
  <c r="H25" i="4"/>
  <c r="G17" i="4"/>
  <c r="AE36" i="4"/>
  <c r="O17" i="4"/>
  <c r="G26" i="4"/>
  <c r="AI26" i="4"/>
  <c r="D25" i="4"/>
  <c r="L17" i="4"/>
  <c r="L30" i="4"/>
  <c r="AI25" i="4"/>
  <c r="H20" i="4"/>
  <c r="J18" i="4"/>
  <c r="V36" i="4"/>
  <c r="H39" i="4"/>
  <c r="Z30" i="4"/>
  <c r="T36" i="4"/>
  <c r="T39" i="4"/>
  <c r="P36" i="4"/>
  <c r="AG30" i="4"/>
  <c r="U26" i="4"/>
  <c r="AA20" i="4"/>
  <c r="AC18" i="4"/>
  <c r="AB37" i="4"/>
  <c r="I37" i="4"/>
  <c r="L37" i="4"/>
  <c r="T37" i="4"/>
  <c r="Y37" i="4"/>
  <c r="K30" i="4"/>
  <c r="M39" i="4"/>
  <c r="AA30" i="4"/>
  <c r="G37" i="4"/>
  <c r="V18" i="4"/>
  <c r="P17" i="4"/>
  <c r="AC29" i="4"/>
  <c r="P30" i="4"/>
  <c r="H26" i="4"/>
  <c r="AE25" i="4"/>
  <c r="AE29" i="4"/>
  <c r="G36" i="4"/>
  <c r="V20" i="4"/>
  <c r="S80" i="1"/>
  <c r="S76" i="1"/>
  <c r="S74" i="1"/>
  <c r="S68" i="1"/>
  <c r="P80" i="1"/>
  <c r="P53" i="1"/>
  <c r="P64" i="1"/>
  <c r="G56" i="1"/>
  <c r="AB69" i="1"/>
  <c r="AB71" i="1"/>
  <c r="AB65" i="1"/>
  <c r="AB64" i="1"/>
  <c r="AB56" i="1"/>
  <c r="R71" i="1"/>
  <c r="R67" i="1"/>
  <c r="R54" i="1"/>
  <c r="R81" i="1"/>
  <c r="R72" i="1"/>
  <c r="R69" i="1"/>
  <c r="R77" i="1"/>
  <c r="I58" i="1"/>
  <c r="I59" i="1"/>
  <c r="I52" i="1"/>
  <c r="I67" i="1"/>
  <c r="I69" i="1"/>
  <c r="I56" i="1"/>
  <c r="I60" i="1"/>
  <c r="I80" i="1"/>
  <c r="U55" i="1"/>
  <c r="U71" i="1"/>
  <c r="U76" i="1"/>
  <c r="U64" i="1"/>
  <c r="U58" i="1"/>
  <c r="U59" i="1"/>
  <c r="U80" i="1"/>
  <c r="U52" i="1"/>
  <c r="U53" i="1"/>
  <c r="U83" i="1"/>
  <c r="U77" i="1"/>
  <c r="U60" i="1"/>
  <c r="U81" i="1"/>
  <c r="T83" i="1"/>
  <c r="T66" i="1"/>
  <c r="T52" i="1"/>
  <c r="T82" i="1"/>
  <c r="T63" i="1"/>
  <c r="T70" i="1"/>
  <c r="T79" i="1"/>
  <c r="J72" i="1"/>
  <c r="J74" i="1"/>
  <c r="J59" i="1"/>
  <c r="J82" i="1"/>
  <c r="J55" i="1"/>
  <c r="J69" i="1"/>
  <c r="J79" i="1"/>
  <c r="J54" i="1"/>
  <c r="AD72" i="1"/>
  <c r="AD77" i="1"/>
  <c r="AD52" i="1"/>
  <c r="AD83" i="1"/>
  <c r="AD74" i="1"/>
  <c r="AD69" i="1"/>
  <c r="AD79" i="1"/>
  <c r="AD60" i="1"/>
  <c r="AD54" i="1"/>
  <c r="AD59" i="1"/>
  <c r="AD80" i="1"/>
  <c r="AD71" i="1"/>
  <c r="AD66" i="1"/>
  <c r="AD67" i="1"/>
  <c r="AD58" i="1"/>
  <c r="AB67" i="1"/>
  <c r="AB58" i="1"/>
  <c r="T73" i="1"/>
  <c r="I74" i="1"/>
  <c r="P72" i="1"/>
  <c r="R83" i="1"/>
  <c r="I79" i="1"/>
  <c r="AD78" i="1"/>
  <c r="AD57" i="1"/>
  <c r="R60" i="1"/>
  <c r="J77" i="1"/>
  <c r="J64" i="1"/>
  <c r="U74" i="1"/>
  <c r="U62" i="1"/>
  <c r="T65" i="1"/>
  <c r="J83" i="1"/>
  <c r="AE60" i="1"/>
  <c r="AE52" i="1"/>
  <c r="AE64" i="1"/>
  <c r="AE81" i="1"/>
  <c r="AE73" i="1"/>
  <c r="AE68" i="1"/>
  <c r="AE78" i="1"/>
  <c r="AE76" i="1"/>
  <c r="AE71" i="1"/>
  <c r="AE70" i="1"/>
  <c r="AE80" i="1"/>
  <c r="AE61" i="1"/>
  <c r="AE67" i="1"/>
  <c r="AE57" i="1"/>
  <c r="L78" i="1"/>
  <c r="L75" i="1"/>
  <c r="L66" i="1"/>
  <c r="L59" i="1"/>
  <c r="L82" i="1"/>
  <c r="L53" i="1"/>
  <c r="L76" i="1"/>
  <c r="L62" i="1"/>
  <c r="L77" i="1"/>
  <c r="L63" i="1"/>
  <c r="L67" i="1"/>
  <c r="V56" i="1"/>
  <c r="V57" i="1"/>
  <c r="V59" i="1"/>
  <c r="V73" i="1"/>
  <c r="V74" i="1"/>
  <c r="V65" i="1"/>
  <c r="V69" i="1"/>
  <c r="V81" i="1"/>
  <c r="V64" i="1"/>
  <c r="V77" i="1"/>
  <c r="V55" i="1"/>
  <c r="V78" i="1"/>
  <c r="V80" i="1"/>
  <c r="W66" i="1"/>
  <c r="AF70" i="1"/>
  <c r="E56" i="1"/>
  <c r="E66" i="1"/>
  <c r="M54" i="1"/>
  <c r="W82" i="1"/>
  <c r="E53" i="1"/>
  <c r="Y77" i="1"/>
  <c r="W59" i="1"/>
  <c r="M56" i="1"/>
  <c r="M67" i="1"/>
  <c r="M55" i="1"/>
  <c r="D64" i="1"/>
  <c r="M62" i="1"/>
  <c r="N65" i="1"/>
  <c r="K62" i="1"/>
  <c r="E54" i="1"/>
  <c r="E55" i="1"/>
  <c r="M69" i="1"/>
  <c r="M66" i="1"/>
  <c r="M77" i="1"/>
  <c r="E67" i="1"/>
  <c r="E79" i="1"/>
  <c r="AH55" i="1"/>
  <c r="AH81" i="1"/>
  <c r="M74" i="1"/>
  <c r="D53" i="1"/>
  <c r="E82" i="1"/>
  <c r="AF82" i="1"/>
  <c r="AF54" i="1"/>
  <c r="E78" i="1"/>
  <c r="E68" i="1"/>
  <c r="M61" i="1"/>
  <c r="N79" i="1"/>
  <c r="W54" i="1"/>
  <c r="E77" i="1"/>
  <c r="M59" i="1"/>
  <c r="M58" i="1"/>
  <c r="E59" i="1"/>
  <c r="Q80" i="1"/>
  <c r="O32" i="1"/>
  <c r="AA40" i="1"/>
  <c r="Q17" i="1"/>
  <c r="O44" i="1"/>
  <c r="Y21" i="1"/>
  <c r="H27" i="1"/>
  <c r="Y24" i="1"/>
  <c r="AI26" i="1"/>
  <c r="W29" i="1"/>
  <c r="O16" i="1"/>
  <c r="R42" i="1"/>
  <c r="E45" i="1"/>
  <c r="D19" i="1"/>
  <c r="X38" i="1"/>
  <c r="I14" i="1"/>
  <c r="W70" i="1"/>
  <c r="W63" i="1"/>
  <c r="D59" i="1"/>
  <c r="D72" i="1"/>
  <c r="D83" i="1"/>
  <c r="AB25" i="1"/>
  <c r="Y35" i="1"/>
  <c r="Y37" i="1"/>
  <c r="D78" i="1"/>
  <c r="D76" i="1"/>
  <c r="AF61" i="1"/>
  <c r="AF80" i="1"/>
  <c r="AF64" i="1"/>
  <c r="W53" i="1"/>
  <c r="D55" i="1"/>
  <c r="Y68" i="1"/>
  <c r="W78" i="1"/>
  <c r="W72" i="1"/>
  <c r="W62" i="1"/>
  <c r="AB52" i="1"/>
  <c r="N82" i="1"/>
  <c r="R82" i="1"/>
  <c r="R56" i="1"/>
  <c r="N52" i="1"/>
  <c r="D57" i="1"/>
  <c r="D70" i="1"/>
  <c r="D31" i="1"/>
  <c r="O20" i="1"/>
  <c r="N72" i="1"/>
  <c r="D56" i="1"/>
  <c r="D61" i="1"/>
  <c r="W79" i="1"/>
  <c r="AF63" i="1"/>
  <c r="AF76" i="1"/>
  <c r="AF60" i="1"/>
  <c r="R66" i="1"/>
  <c r="Y69" i="1"/>
  <c r="H53" i="1"/>
  <c r="W61" i="1"/>
  <c r="W68" i="1"/>
  <c r="AB68" i="1"/>
  <c r="W77" i="1"/>
  <c r="R63" i="1"/>
  <c r="R53" i="1"/>
  <c r="W81" i="1"/>
  <c r="N57" i="1"/>
  <c r="U73" i="1"/>
  <c r="U63" i="1"/>
  <c r="R73" i="1"/>
  <c r="AF83" i="1"/>
  <c r="Z76" i="1"/>
  <c r="O39" i="1"/>
  <c r="AH41" i="1"/>
  <c r="Y22" i="1"/>
  <c r="AH15" i="1"/>
  <c r="F18" i="1"/>
  <c r="Y28" i="1"/>
  <c r="X30" i="1"/>
  <c r="AH54" i="1"/>
  <c r="AB72" i="1"/>
  <c r="AB79" i="1"/>
  <c r="D69" i="1"/>
  <c r="AF69" i="1"/>
  <c r="AF74" i="1"/>
  <c r="AF58" i="1"/>
  <c r="R57" i="1"/>
  <c r="K77" i="1"/>
  <c r="K70" i="1"/>
  <c r="W83" i="1"/>
  <c r="W60" i="1"/>
  <c r="U69" i="1"/>
  <c r="D74" i="1"/>
  <c r="AE83" i="1"/>
  <c r="U70" i="1"/>
  <c r="L80" i="1"/>
  <c r="L60" i="1"/>
  <c r="W69" i="1"/>
  <c r="W65" i="1"/>
  <c r="D54" i="1"/>
  <c r="AF65" i="1"/>
  <c r="D71" i="1"/>
  <c r="F56" i="1"/>
  <c r="F67" i="1"/>
  <c r="F77" i="1"/>
  <c r="F52" i="1"/>
  <c r="F75" i="1"/>
  <c r="F81" i="1"/>
  <c r="F80" i="1"/>
  <c r="F60" i="1"/>
  <c r="F83" i="1"/>
  <c r="F69" i="1"/>
  <c r="F68" i="1"/>
  <c r="F62" i="1"/>
  <c r="F61" i="1"/>
  <c r="F55" i="1"/>
  <c r="F58" i="1"/>
  <c r="F65" i="1"/>
  <c r="F70" i="1"/>
  <c r="F73" i="1"/>
  <c r="F66" i="1"/>
  <c r="F82" i="1"/>
  <c r="F72" i="1"/>
  <c r="O75" i="1"/>
  <c r="X76" i="1"/>
  <c r="AA57" i="1"/>
  <c r="X52" i="1"/>
  <c r="G81" i="1"/>
  <c r="G76" i="1"/>
  <c r="G69" i="1"/>
  <c r="G68" i="1"/>
  <c r="G55" i="1"/>
  <c r="G79" i="1"/>
  <c r="G73" i="1"/>
  <c r="G70" i="1"/>
  <c r="G66" i="1"/>
  <c r="G54" i="1"/>
  <c r="G61" i="1"/>
  <c r="G72" i="1"/>
  <c r="G77" i="1"/>
  <c r="G62" i="1"/>
  <c r="G71" i="1"/>
  <c r="G78" i="1"/>
  <c r="G67" i="1"/>
  <c r="G80" i="1"/>
  <c r="G64" i="1"/>
  <c r="G60" i="1"/>
  <c r="G83" i="1"/>
  <c r="G59" i="1"/>
  <c r="AG71" i="1"/>
  <c r="AG55" i="1"/>
  <c r="AG73" i="1"/>
  <c r="AG57" i="1"/>
  <c r="AG61" i="1"/>
  <c r="AG63" i="1"/>
  <c r="AG67" i="1"/>
  <c r="AG58" i="1"/>
  <c r="AG74" i="1"/>
  <c r="AG75" i="1"/>
  <c r="AG60" i="1"/>
  <c r="AG76" i="1"/>
  <c r="AG53" i="1"/>
  <c r="AG83" i="1"/>
  <c r="AG62" i="1"/>
  <c r="AG78" i="1"/>
  <c r="AG69" i="1"/>
  <c r="AG56" i="1"/>
  <c r="AG72" i="1"/>
  <c r="AG59" i="1"/>
  <c r="Q36" i="1"/>
  <c r="F59" i="1"/>
  <c r="S62" i="1"/>
  <c r="K52" i="1"/>
  <c r="K81" i="1"/>
  <c r="K66" i="1"/>
  <c r="K68" i="1"/>
  <c r="K55" i="1"/>
  <c r="K72" i="1"/>
  <c r="K82" i="1"/>
  <c r="K53" i="1"/>
  <c r="K79" i="1"/>
  <c r="K61" i="1"/>
  <c r="K60" i="1"/>
  <c r="K67" i="1"/>
  <c r="K73" i="1"/>
  <c r="K63" i="1"/>
  <c r="K58" i="1"/>
  <c r="K76" i="1"/>
  <c r="K57" i="1"/>
  <c r="K80" i="1"/>
  <c r="K54" i="1"/>
  <c r="H68" i="1"/>
  <c r="H76" i="1"/>
  <c r="H82" i="1"/>
  <c r="H52" i="1"/>
  <c r="H75" i="1"/>
  <c r="H79" i="1"/>
  <c r="H59" i="1"/>
  <c r="H69" i="1"/>
  <c r="H81" i="1"/>
  <c r="H74" i="1"/>
  <c r="H60" i="1"/>
  <c r="H67" i="1"/>
  <c r="H77" i="1"/>
  <c r="H55" i="1"/>
  <c r="H65" i="1"/>
  <c r="H63" i="1"/>
  <c r="H73" i="1"/>
  <c r="H83" i="1"/>
  <c r="H78" i="1"/>
  <c r="H56" i="1"/>
  <c r="AH66" i="1"/>
  <c r="AG79" i="1"/>
  <c r="P60" i="1"/>
  <c r="K75" i="1"/>
  <c r="AG80" i="1"/>
  <c r="P56" i="1"/>
  <c r="O65" i="1"/>
  <c r="AA66" i="1"/>
  <c r="S58" i="1"/>
  <c r="Y53" i="1"/>
  <c r="Y67" i="1"/>
  <c r="P76" i="1"/>
  <c r="X70" i="1"/>
  <c r="H70" i="1"/>
  <c r="F54" i="1"/>
  <c r="O74" i="1"/>
  <c r="AH69" i="1"/>
  <c r="Y75" i="1"/>
  <c r="AG70" i="1"/>
  <c r="O58" i="1"/>
  <c r="Y65" i="1"/>
  <c r="AA58" i="1"/>
  <c r="K74" i="1"/>
  <c r="Y72" i="1"/>
  <c r="H62" i="1"/>
  <c r="G75" i="1"/>
  <c r="F78" i="1"/>
  <c r="O81" i="1"/>
  <c r="Y57" i="1"/>
  <c r="AA63" i="1"/>
  <c r="H66" i="1"/>
  <c r="N80" i="1"/>
  <c r="N68" i="1"/>
  <c r="N58" i="1"/>
  <c r="N62" i="1"/>
  <c r="N76" i="1"/>
  <c r="N74" i="1"/>
  <c r="N71" i="1"/>
  <c r="N59" i="1"/>
  <c r="N61" i="1"/>
  <c r="N55" i="1"/>
  <c r="N78" i="1"/>
  <c r="N54" i="1"/>
  <c r="N63" i="1"/>
  <c r="N67" i="1"/>
  <c r="N53" i="1"/>
  <c r="N70" i="1"/>
  <c r="N60" i="1"/>
  <c r="N83" i="1"/>
  <c r="N73" i="1"/>
  <c r="O61" i="1"/>
  <c r="O59" i="1"/>
  <c r="O71" i="1"/>
  <c r="O82" i="1"/>
  <c r="O62" i="1"/>
  <c r="O72" i="1"/>
  <c r="O79" i="1"/>
  <c r="O53" i="1"/>
  <c r="O70" i="1"/>
  <c r="O80" i="1"/>
  <c r="O77" i="1"/>
  <c r="O73" i="1"/>
  <c r="O57" i="1"/>
  <c r="O56" i="1"/>
  <c r="O54" i="1"/>
  <c r="O64" i="1"/>
  <c r="O78" i="1"/>
  <c r="O63" i="1"/>
  <c r="X53" i="1"/>
  <c r="X83" i="1"/>
  <c r="X64" i="1"/>
  <c r="X71" i="1"/>
  <c r="X61" i="1"/>
  <c r="X58" i="1"/>
  <c r="X75" i="1"/>
  <c r="X63" i="1"/>
  <c r="X55" i="1"/>
  <c r="X81" i="1"/>
  <c r="X59" i="1"/>
  <c r="X68" i="1"/>
  <c r="X67" i="1"/>
  <c r="X77" i="1"/>
  <c r="X66" i="1"/>
  <c r="X56" i="1"/>
  <c r="X73" i="1"/>
  <c r="X65" i="1"/>
  <c r="X69" i="1"/>
  <c r="S57" i="1"/>
  <c r="S82" i="1"/>
  <c r="S81" i="1"/>
  <c r="S61" i="1"/>
  <c r="S71" i="1"/>
  <c r="S73" i="1"/>
  <c r="S59" i="1"/>
  <c r="S69" i="1"/>
  <c r="S79" i="1"/>
  <c r="S77" i="1"/>
  <c r="S83" i="1"/>
  <c r="S56" i="1"/>
  <c r="S63" i="1"/>
  <c r="S55" i="1"/>
  <c r="S72" i="1"/>
  <c r="S53" i="1"/>
  <c r="S54" i="1"/>
  <c r="S65" i="1"/>
  <c r="P63" i="1"/>
  <c r="P83" i="1"/>
  <c r="P71" i="1"/>
  <c r="P68" i="1"/>
  <c r="P65" i="1"/>
  <c r="P75" i="1"/>
  <c r="P81" i="1"/>
  <c r="P79" i="1"/>
  <c r="P74" i="1"/>
  <c r="P55" i="1"/>
  <c r="P61" i="1"/>
  <c r="P82" i="1"/>
  <c r="P73" i="1"/>
  <c r="P59" i="1"/>
  <c r="P77" i="1"/>
  <c r="P52" i="1"/>
  <c r="P78" i="1"/>
  <c r="P57" i="1"/>
  <c r="P66" i="1"/>
  <c r="P69" i="1"/>
  <c r="P58" i="1"/>
  <c r="AG64" i="1"/>
  <c r="O66" i="1"/>
  <c r="AA76" i="1"/>
  <c r="X80" i="1"/>
  <c r="G52" i="1"/>
  <c r="F63" i="1"/>
  <c r="X82" i="1"/>
  <c r="K65" i="1"/>
  <c r="S75" i="1"/>
  <c r="AH59" i="1"/>
  <c r="AH77" i="1"/>
  <c r="AH73" i="1"/>
  <c r="AH61" i="1"/>
  <c r="AH79" i="1"/>
  <c r="AH67" i="1"/>
  <c r="AH75" i="1"/>
  <c r="AH60" i="1"/>
  <c r="AH76" i="1"/>
  <c r="AH62" i="1"/>
  <c r="AH78" i="1"/>
  <c r="AH64" i="1"/>
  <c r="AH80" i="1"/>
  <c r="AH57" i="1"/>
  <c r="AH58" i="1"/>
  <c r="AH74" i="1"/>
  <c r="AH65" i="1"/>
  <c r="AH72" i="1"/>
  <c r="G58" i="1"/>
  <c r="AG54" i="1"/>
  <c r="S52" i="1"/>
  <c r="Y70" i="1"/>
  <c r="X72" i="1"/>
  <c r="G65" i="1"/>
  <c r="F57" i="1"/>
  <c r="F76" i="1"/>
  <c r="S67" i="1"/>
  <c r="Y79" i="1"/>
  <c r="AH70" i="1"/>
  <c r="F79" i="1"/>
  <c r="AG65" i="1"/>
  <c r="AG52" i="1"/>
  <c r="P54" i="1"/>
  <c r="G74" i="1"/>
  <c r="O60" i="1"/>
  <c r="S64" i="1"/>
  <c r="K69" i="1"/>
  <c r="F74" i="1"/>
  <c r="X60" i="1"/>
  <c r="H61" i="1"/>
  <c r="G82" i="1"/>
  <c r="G57" i="1"/>
  <c r="X78" i="1"/>
  <c r="X79" i="1"/>
  <c r="N66" i="1"/>
  <c r="S70" i="1"/>
  <c r="K78" i="1"/>
  <c r="AG77" i="1"/>
  <c r="AA62" i="1"/>
  <c r="AA54" i="1"/>
  <c r="AA77" i="1"/>
  <c r="AA71" i="1"/>
  <c r="AA69" i="1"/>
  <c r="AA79" i="1"/>
  <c r="AA68" i="1"/>
  <c r="AA52" i="1"/>
  <c r="AA72" i="1"/>
  <c r="AA70" i="1"/>
  <c r="AA75" i="1"/>
  <c r="AA56" i="1"/>
  <c r="AA59" i="1"/>
  <c r="AA73" i="1"/>
  <c r="AA80" i="1"/>
  <c r="AA60" i="1"/>
  <c r="AA64" i="1"/>
  <c r="AA74" i="1"/>
  <c r="AA83" i="1"/>
  <c r="AA82" i="1"/>
  <c r="AA78" i="1"/>
  <c r="AA61" i="1"/>
  <c r="AA67" i="1"/>
  <c r="AA81" i="1"/>
  <c r="F71" i="1"/>
  <c r="P70" i="1"/>
  <c r="Y76" i="1"/>
  <c r="Y52" i="1"/>
  <c r="Y63" i="1"/>
  <c r="Y61" i="1"/>
  <c r="Y56" i="1"/>
  <c r="Y74" i="1"/>
  <c r="Y81" i="1"/>
  <c r="Y64" i="1"/>
  <c r="Y82" i="1"/>
  <c r="Y55" i="1"/>
  <c r="Y59" i="1"/>
  <c r="Y58" i="1"/>
  <c r="Y73" i="1"/>
  <c r="Y83" i="1"/>
  <c r="Y78" i="1"/>
  <c r="Y66" i="1"/>
  <c r="Y80" i="1"/>
  <c r="AH71" i="1"/>
  <c r="S78" i="1"/>
  <c r="AG81" i="1"/>
  <c r="H72" i="1"/>
  <c r="P62" i="1"/>
  <c r="O68" i="1"/>
  <c r="AA65" i="1"/>
  <c r="K56" i="1"/>
  <c r="H71" i="1"/>
  <c r="AH68" i="1"/>
  <c r="X74" i="1"/>
  <c r="AG82" i="1"/>
  <c r="P67" i="1"/>
  <c r="O52" i="1"/>
  <c r="AA53" i="1"/>
  <c r="S66" i="1"/>
  <c r="O76" i="1"/>
  <c r="Y54" i="1"/>
  <c r="X57" i="1"/>
  <c r="H57" i="1"/>
  <c r="F64" i="1"/>
  <c r="N56" i="1"/>
  <c r="AH63" i="1"/>
  <c r="S60" i="1"/>
  <c r="AH83" i="1"/>
  <c r="Q69" i="1"/>
  <c r="Z65" i="1"/>
  <c r="Z79" i="1"/>
  <c r="Z53" i="1"/>
  <c r="Q74" i="1"/>
  <c r="W56" i="1"/>
  <c r="W74" i="1"/>
  <c r="W58" i="1"/>
  <c r="D75" i="1"/>
  <c r="D62" i="1"/>
  <c r="D80" i="1"/>
  <c r="D58" i="1"/>
  <c r="D82" i="1"/>
  <c r="D81" i="1"/>
  <c r="D73" i="1"/>
  <c r="D67" i="1"/>
  <c r="D63" i="1"/>
  <c r="AF55" i="1"/>
  <c r="AF57" i="1"/>
  <c r="Q76" i="1"/>
  <c r="Q52" i="1"/>
  <c r="Q61" i="1"/>
  <c r="Q78" i="1"/>
  <c r="Q71" i="1"/>
  <c r="Q62" i="1"/>
  <c r="Z63" i="1"/>
  <c r="Z81" i="1"/>
  <c r="Z54" i="1"/>
  <c r="Z70" i="1"/>
  <c r="Z78" i="1"/>
  <c r="Z82" i="1"/>
  <c r="Z56" i="1"/>
  <c r="Q65" i="1"/>
  <c r="Q54" i="1"/>
  <c r="Q68" i="1"/>
  <c r="Z80" i="1"/>
  <c r="Q58" i="1"/>
  <c r="AB74" i="1"/>
  <c r="AB80" i="1"/>
  <c r="AB60" i="1"/>
  <c r="AB62" i="1"/>
  <c r="AB75" i="1"/>
  <c r="AB78" i="1"/>
  <c r="R52" i="1"/>
  <c r="R58" i="1"/>
  <c r="R76" i="1"/>
  <c r="R70" i="1"/>
  <c r="R78" i="1"/>
  <c r="I55" i="1"/>
  <c r="I73" i="1"/>
  <c r="I81" i="1"/>
  <c r="I66" i="1"/>
  <c r="I57" i="1"/>
  <c r="I63" i="1"/>
  <c r="Z74" i="1"/>
  <c r="Z69" i="1"/>
  <c r="Q55" i="1"/>
  <c r="Q67" i="1"/>
  <c r="I75" i="1"/>
  <c r="W64" i="1"/>
  <c r="AB70" i="1"/>
  <c r="Z60" i="1"/>
  <c r="T78" i="1"/>
  <c r="T67" i="1"/>
  <c r="T77" i="1"/>
  <c r="T74" i="1"/>
  <c r="T56" i="1"/>
  <c r="T57" i="1"/>
  <c r="J57" i="1"/>
  <c r="J63" i="1"/>
  <c r="J80" i="1"/>
  <c r="J73" i="1"/>
  <c r="J65" i="1"/>
  <c r="J81" i="1"/>
  <c r="J75" i="1"/>
  <c r="J66" i="1"/>
  <c r="Q34" i="1"/>
  <c r="Q77" i="1"/>
  <c r="Z73" i="1"/>
  <c r="Q60" i="1"/>
  <c r="I65" i="1"/>
  <c r="Z66" i="1"/>
  <c r="Z61" i="1"/>
  <c r="R79" i="1"/>
  <c r="R61" i="1"/>
  <c r="Q82" i="1"/>
  <c r="Q59" i="1"/>
  <c r="AB77" i="1"/>
  <c r="I53" i="1"/>
  <c r="T72" i="1"/>
  <c r="AB82" i="1"/>
  <c r="W55" i="1"/>
  <c r="Z72" i="1"/>
  <c r="AF67" i="1"/>
  <c r="R62" i="1"/>
  <c r="AE77" i="1"/>
  <c r="AE69" i="1"/>
  <c r="L64" i="1"/>
  <c r="L56" i="1"/>
  <c r="L65" i="1"/>
  <c r="L74" i="1"/>
  <c r="L52" i="1"/>
  <c r="L72" i="1"/>
  <c r="L83" i="1"/>
  <c r="G32" i="1"/>
  <c r="W32" i="1"/>
  <c r="Z21" i="1"/>
  <c r="T33" i="1"/>
  <c r="E21" i="1"/>
  <c r="AE21" i="1"/>
  <c r="K40" i="1"/>
  <c r="M17" i="1"/>
  <c r="J40" i="1"/>
  <c r="W21" i="1"/>
  <c r="V36" i="1"/>
  <c r="K32" i="1"/>
  <c r="AG36" i="1"/>
  <c r="J32" i="1"/>
  <c r="S40" i="1"/>
  <c r="T21" i="1"/>
  <c r="M21" i="1"/>
  <c r="J19" i="1"/>
  <c r="R21" i="1"/>
  <c r="R40" i="1"/>
  <c r="AB40" i="1"/>
  <c r="W36" i="1"/>
  <c r="S32" i="1"/>
  <c r="AG32" i="1"/>
  <c r="P19" i="1"/>
  <c r="AE22" i="1"/>
  <c r="D40" i="1"/>
  <c r="AB32" i="1"/>
  <c r="U29" i="1"/>
  <c r="F33" i="1"/>
  <c r="AF14" i="1"/>
  <c r="S14" i="1"/>
  <c r="U36" i="1"/>
  <c r="Y32" i="1"/>
  <c r="AE32" i="1"/>
  <c r="Z36" i="1"/>
  <c r="AH19" i="1"/>
  <c r="Z14" i="1"/>
  <c r="U26" i="1"/>
  <c r="Y14" i="1"/>
  <c r="Q19" i="1"/>
  <c r="U32" i="1"/>
  <c r="M32" i="1"/>
  <c r="AH14" i="1"/>
  <c r="AD31" i="1"/>
  <c r="AH33" i="1"/>
  <c r="D33" i="1"/>
  <c r="H21" i="1"/>
  <c r="Q40" i="1"/>
  <c r="D38" i="1"/>
  <c r="AE14" i="1"/>
  <c r="P32" i="1"/>
  <c r="AH40" i="1"/>
  <c r="K21" i="1"/>
  <c r="S19" i="1"/>
  <c r="AI19" i="1"/>
  <c r="AB23" i="1"/>
  <c r="AH23" i="1"/>
  <c r="R23" i="1"/>
  <c r="H23" i="1"/>
  <c r="V23" i="1"/>
  <c r="M23" i="1"/>
  <c r="X23" i="1"/>
  <c r="N23" i="1"/>
  <c r="G23" i="1"/>
  <c r="AF23" i="1"/>
  <c r="L23" i="1"/>
  <c r="AA23" i="1"/>
  <c r="AC23" i="1"/>
  <c r="F23" i="1"/>
  <c r="U23" i="1"/>
  <c r="Y23" i="1"/>
  <c r="I23" i="1"/>
  <c r="E23" i="1"/>
  <c r="O23" i="1"/>
  <c r="J23" i="1"/>
  <c r="AG23" i="1"/>
  <c r="Z23" i="1"/>
  <c r="D23" i="1"/>
  <c r="T23" i="1"/>
  <c r="P23" i="1"/>
  <c r="AI23" i="1"/>
  <c r="S23" i="1"/>
  <c r="K23" i="1"/>
  <c r="W23" i="1"/>
  <c r="Q23" i="1"/>
  <c r="E43" i="1"/>
  <c r="AG43" i="1"/>
  <c r="D43" i="1"/>
  <c r="H43" i="1"/>
  <c r="L43" i="1"/>
  <c r="N43" i="1"/>
  <c r="G43" i="1"/>
  <c r="Q43" i="1"/>
  <c r="AI43" i="1"/>
  <c r="S43" i="1"/>
  <c r="Y43" i="1"/>
  <c r="K43" i="1"/>
  <c r="V43" i="1"/>
  <c r="AB43" i="1"/>
  <c r="AC43" i="1"/>
  <c r="W43" i="1"/>
  <c r="Z43" i="1"/>
  <c r="AE43" i="1"/>
  <c r="AA43" i="1"/>
  <c r="M43" i="1"/>
  <c r="T43" i="1"/>
  <c r="J43" i="1"/>
  <c r="O43" i="1"/>
  <c r="J22" i="1"/>
  <c r="Q22" i="1"/>
  <c r="M31" i="1"/>
  <c r="W33" i="1"/>
  <c r="W15" i="1"/>
  <c r="L31" i="1"/>
  <c r="U25" i="1"/>
  <c r="T25" i="1"/>
  <c r="Y25" i="1"/>
  <c r="N25" i="1"/>
  <c r="Q25" i="1"/>
  <c r="AD43" i="1"/>
  <c r="S45" i="1"/>
  <c r="AH43" i="1"/>
  <c r="U33" i="1"/>
  <c r="K22" i="1"/>
  <c r="W22" i="1"/>
  <c r="P43" i="1"/>
  <c r="L26" i="1"/>
  <c r="R26" i="1"/>
  <c r="M26" i="1"/>
  <c r="H26" i="1"/>
  <c r="G26" i="1"/>
  <c r="O26" i="1"/>
  <c r="K26" i="1"/>
  <c r="AB26" i="1"/>
  <c r="AF26" i="1"/>
  <c r="S26" i="1"/>
  <c r="AA26" i="1"/>
  <c r="AH26" i="1"/>
  <c r="H31" i="1"/>
  <c r="F43" i="1"/>
  <c r="U43" i="1"/>
  <c r="W25" i="1"/>
  <c r="X43" i="1"/>
  <c r="X33" i="1"/>
  <c r="K31" i="1"/>
  <c r="R43" i="1"/>
  <c r="AD36" i="1"/>
  <c r="M33" i="1"/>
  <c r="N33" i="1"/>
  <c r="K33" i="1"/>
  <c r="S33" i="1"/>
  <c r="AC33" i="1"/>
  <c r="P33" i="1"/>
  <c r="G33" i="1"/>
  <c r="L33" i="1"/>
  <c r="AD33" i="1"/>
  <c r="Q33" i="1"/>
  <c r="O33" i="1"/>
  <c r="V33" i="1"/>
  <c r="AA33" i="1"/>
  <c r="Y33" i="1"/>
  <c r="E33" i="1"/>
  <c r="AB33" i="1"/>
  <c r="J33" i="1"/>
  <c r="AE33" i="1"/>
  <c r="AG33" i="1"/>
  <c r="I33" i="1"/>
  <c r="AF33" i="1"/>
  <c r="AI33" i="1"/>
  <c r="Z33" i="1"/>
  <c r="X31" i="1"/>
  <c r="AE20" i="1"/>
  <c r="V20" i="1"/>
  <c r="AB18" i="1"/>
  <c r="L38" i="1"/>
  <c r="V38" i="1"/>
  <c r="K38" i="1"/>
  <c r="F38" i="1"/>
  <c r="AH38" i="1"/>
  <c r="J38" i="1"/>
  <c r="AD38" i="1"/>
  <c r="AC38" i="1"/>
  <c r="N38" i="1"/>
  <c r="E38" i="1"/>
  <c r="O38" i="1"/>
  <c r="R38" i="1"/>
  <c r="AF38" i="1"/>
  <c r="T38" i="1"/>
  <c r="U38" i="1"/>
  <c r="I38" i="1"/>
  <c r="AI38" i="1"/>
  <c r="P38" i="1"/>
  <c r="AA38" i="1"/>
  <c r="G38" i="1"/>
  <c r="AE38" i="1"/>
  <c r="AG38" i="1"/>
  <c r="H38" i="1"/>
  <c r="I36" i="1"/>
  <c r="Q38" i="1"/>
  <c r="AF43" i="1"/>
  <c r="AE31" i="1"/>
  <c r="I31" i="1"/>
  <c r="S31" i="1"/>
  <c r="Z31" i="1"/>
  <c r="G31" i="1"/>
  <c r="AH31" i="1"/>
  <c r="V31" i="1"/>
  <c r="U31" i="1"/>
  <c r="P31" i="1"/>
  <c r="AF31" i="1"/>
  <c r="E31" i="1"/>
  <c r="W31" i="1"/>
  <c r="R31" i="1"/>
  <c r="Q31" i="1"/>
  <c r="Y31" i="1"/>
  <c r="AI31" i="1"/>
  <c r="AG31" i="1"/>
  <c r="N31" i="1"/>
  <c r="AA31" i="1"/>
  <c r="O31" i="1"/>
  <c r="AC31" i="1"/>
  <c r="AB31" i="1"/>
  <c r="T31" i="1"/>
  <c r="H33" i="1"/>
  <c r="AD22" i="1"/>
  <c r="U22" i="1"/>
  <c r="I22" i="1"/>
  <c r="L22" i="1"/>
  <c r="P22" i="1"/>
  <c r="O22" i="1"/>
  <c r="N22" i="1"/>
  <c r="T22" i="1"/>
  <c r="AF22" i="1"/>
  <c r="G22" i="1"/>
  <c r="AI22" i="1"/>
  <c r="S22" i="1"/>
  <c r="E22" i="1"/>
  <c r="M22" i="1"/>
  <c r="AB22" i="1"/>
  <c r="AA22" i="1"/>
  <c r="V22" i="1"/>
  <c r="AC22" i="1"/>
  <c r="AH22" i="1"/>
  <c r="R22" i="1"/>
  <c r="H22" i="1"/>
  <c r="J31" i="1"/>
  <c r="AI15" i="1"/>
  <c r="AC15" i="1"/>
  <c r="AF15" i="1"/>
  <c r="G15" i="1"/>
  <c r="L15" i="1"/>
  <c r="V15" i="1"/>
  <c r="F31" i="1"/>
  <c r="X22" i="1"/>
  <c r="R33" i="1"/>
  <c r="T36" i="1"/>
  <c r="M36" i="1"/>
  <c r="K36" i="1"/>
  <c r="L36" i="1"/>
  <c r="AF36" i="1"/>
  <c r="AC36" i="1"/>
  <c r="N36" i="1"/>
  <c r="J36" i="1"/>
  <c r="X36" i="1"/>
  <c r="H36" i="1"/>
  <c r="O36" i="1"/>
  <c r="P36" i="1"/>
  <c r="AE36" i="1"/>
  <c r="G36" i="1"/>
  <c r="AI36" i="1"/>
  <c r="S36" i="1"/>
  <c r="D36" i="1"/>
  <c r="AH36" i="1"/>
  <c r="R36" i="1"/>
  <c r="I43" i="1"/>
  <c r="Y36" i="1"/>
  <c r="AG22" i="1"/>
  <c r="F36" i="1"/>
  <c r="AE23" i="1"/>
  <c r="AB36" i="1"/>
  <c r="AD23" i="1"/>
  <c r="W26" i="1"/>
  <c r="AA36" i="1"/>
  <c r="E36" i="1"/>
  <c r="G40" i="1"/>
  <c r="AG40" i="1"/>
  <c r="U40" i="1"/>
  <c r="Z19" i="1"/>
  <c r="AB21" i="1"/>
  <c r="M40" i="1"/>
  <c r="N21" i="1"/>
  <c r="AD32" i="1"/>
  <c r="G21" i="1"/>
  <c r="AA21" i="1"/>
  <c r="AI35" i="1"/>
  <c r="P37" i="1"/>
  <c r="E40" i="1"/>
  <c r="AC32" i="1"/>
  <c r="P21" i="1"/>
  <c r="O40" i="1"/>
  <c r="N40" i="1"/>
  <c r="V32" i="1"/>
  <c r="X40" i="1"/>
  <c r="L19" i="1"/>
  <c r="AF35" i="1"/>
  <c r="AD19" i="1"/>
  <c r="AI32" i="1"/>
  <c r="T40" i="1"/>
  <c r="E19" i="1"/>
  <c r="E32" i="1"/>
  <c r="F19" i="1"/>
  <c r="L40" i="1"/>
  <c r="T32" i="1"/>
  <c r="D21" i="1"/>
  <c r="E35" i="1"/>
  <c r="R32" i="1"/>
  <c r="H32" i="1"/>
  <c r="Q32" i="1"/>
  <c r="D32" i="1"/>
  <c r="I32" i="1"/>
  <c r="N32" i="1"/>
  <c r="AH32" i="1"/>
  <c r="X32" i="1"/>
  <c r="AF32" i="1"/>
  <c r="L32" i="1"/>
  <c r="F32" i="1"/>
  <c r="N19" i="1"/>
  <c r="H19" i="1"/>
  <c r="I19" i="1"/>
  <c r="W19" i="1"/>
  <c r="AA19" i="1"/>
  <c r="R19" i="1"/>
  <c r="AE19" i="1"/>
  <c r="AC19" i="1"/>
  <c r="Y19" i="1"/>
  <c r="V19" i="1"/>
  <c r="AI21" i="1"/>
  <c r="Q21" i="1"/>
  <c r="AH21" i="1"/>
  <c r="AF21" i="1"/>
  <c r="L21" i="1"/>
  <c r="AD21" i="1"/>
  <c r="AC21" i="1"/>
  <c r="F21" i="1"/>
  <c r="O19" i="1"/>
  <c r="AE40" i="1"/>
  <c r="X16" i="1"/>
  <c r="S21" i="1"/>
  <c r="J21" i="1"/>
  <c r="Z32" i="1"/>
  <c r="O21" i="1"/>
  <c r="X21" i="1"/>
  <c r="V21" i="1"/>
  <c r="AG21" i="1"/>
  <c r="I40" i="1"/>
  <c r="F40" i="1"/>
  <c r="H40" i="1"/>
  <c r="Y40" i="1"/>
  <c r="Z40" i="1"/>
  <c r="AC40" i="1"/>
  <c r="AI40" i="1"/>
  <c r="P40" i="1"/>
  <c r="AF40" i="1"/>
  <c r="V40" i="1"/>
  <c r="AC17" i="1"/>
  <c r="E17" i="1"/>
  <c r="AF17" i="1"/>
  <c r="I27" i="1"/>
  <c r="E29" i="1"/>
  <c r="Y29" i="1"/>
  <c r="I21" i="1"/>
  <c r="AG19" i="1"/>
  <c r="U19" i="1"/>
  <c r="U21" i="1"/>
  <c r="Z16" i="1"/>
  <c r="M19" i="1"/>
  <c r="AD40" i="1"/>
  <c r="W40" i="1"/>
  <c r="AA32" i="1"/>
  <c r="N27" i="1"/>
  <c r="O27" i="1"/>
  <c r="G29" i="1" l="1"/>
  <c r="F14" i="1"/>
  <c r="E37" i="1"/>
  <c r="W18" i="1"/>
  <c r="I26" i="1"/>
  <c r="AI14" i="1"/>
  <c r="AH35" i="1"/>
  <c r="E14" i="1"/>
  <c r="M29" i="1"/>
  <c r="AC29" i="1"/>
  <c r="AC14" i="1"/>
  <c r="N35" i="1"/>
  <c r="E26" i="1"/>
  <c r="J26" i="1"/>
  <c r="AH20" i="1"/>
  <c r="Q18" i="1"/>
  <c r="AD26" i="1"/>
  <c r="P26" i="1"/>
  <c r="Z26" i="1"/>
  <c r="W20" i="1"/>
  <c r="AG14" i="1"/>
  <c r="R14" i="1"/>
  <c r="O14" i="1"/>
  <c r="X29" i="1"/>
  <c r="H30" i="1"/>
  <c r="G14" i="1"/>
  <c r="Q29" i="1"/>
  <c r="H35" i="1"/>
  <c r="T26" i="1"/>
  <c r="Z18" i="1"/>
  <c r="Y26" i="1"/>
  <c r="Q26" i="1"/>
  <c r="N26" i="1"/>
  <c r="N14" i="1"/>
  <c r="AA14" i="1"/>
  <c r="AG20" i="1"/>
  <c r="O35" i="1"/>
  <c r="M35" i="1"/>
  <c r="X26" i="1"/>
  <c r="J18" i="1"/>
  <c r="M18" i="1"/>
  <c r="V26" i="1"/>
  <c r="AE26" i="1"/>
  <c r="D26" i="1"/>
  <c r="V14" i="1"/>
  <c r="AB14" i="1"/>
  <c r="H29" i="1"/>
  <c r="W45" i="1"/>
  <c r="L41" i="1"/>
  <c r="G27" i="1"/>
  <c r="AA27" i="1"/>
  <c r="AD17" i="1"/>
  <c r="AF30" i="1"/>
  <c r="AE24" i="1"/>
  <c r="AF41" i="1"/>
  <c r="R44" i="1"/>
  <c r="H45" i="1"/>
  <c r="AB44" i="1"/>
  <c r="AF42" i="1"/>
  <c r="AE27" i="1"/>
  <c r="AH29" i="1"/>
  <c r="L24" i="1"/>
  <c r="Q41" i="1"/>
  <c r="K16" i="1"/>
  <c r="E27" i="1"/>
  <c r="Z29" i="1"/>
  <c r="V27" i="1"/>
  <c r="R17" i="1"/>
  <c r="N41" i="1"/>
  <c r="AB16" i="1"/>
  <c r="AI16" i="1"/>
  <c r="E16" i="1"/>
  <c r="AE17" i="1"/>
  <c r="X44" i="1"/>
  <c r="J29" i="1"/>
  <c r="J39" i="1"/>
  <c r="AC45" i="1"/>
  <c r="M44" i="1"/>
  <c r="T42" i="1"/>
  <c r="AE41" i="1"/>
  <c r="F45" i="1"/>
  <c r="J24" i="1"/>
  <c r="R41" i="1"/>
  <c r="Y41" i="1"/>
  <c r="I41" i="1"/>
  <c r="K41" i="1"/>
  <c r="AI45" i="1"/>
  <c r="L45" i="1"/>
  <c r="Z45" i="1"/>
  <c r="M24" i="1"/>
  <c r="AI44" i="1"/>
  <c r="D17" i="1"/>
  <c r="P44" i="1"/>
  <c r="AD41" i="1"/>
  <c r="W41" i="1"/>
  <c r="F41" i="1"/>
  <c r="AB45" i="1"/>
  <c r="G45" i="1"/>
  <c r="AG42" i="1"/>
  <c r="Q44" i="1"/>
  <c r="AI42" i="1"/>
  <c r="J27" i="1"/>
  <c r="T17" i="1"/>
  <c r="U27" i="1"/>
  <c r="F29" i="1"/>
  <c r="G17" i="1"/>
  <c r="AC44" i="1"/>
  <c r="AH45" i="1"/>
  <c r="AG41" i="1"/>
  <c r="AA41" i="1"/>
  <c r="Z41" i="1"/>
  <c r="D41" i="1"/>
  <c r="V45" i="1"/>
  <c r="K45" i="1"/>
  <c r="AE44" i="1"/>
  <c r="AE45" i="1"/>
  <c r="Q45" i="1"/>
  <c r="M45" i="1"/>
  <c r="T41" i="1"/>
  <c r="J41" i="1"/>
  <c r="O24" i="1"/>
  <c r="S41" i="1"/>
  <c r="H41" i="1"/>
  <c r="E41" i="1"/>
  <c r="AF45" i="1"/>
  <c r="J45" i="1"/>
  <c r="AD45" i="1"/>
  <c r="U45" i="1"/>
  <c r="AC41" i="1"/>
  <c r="O41" i="1"/>
  <c r="AA45" i="1"/>
  <c r="AG45" i="1"/>
  <c r="G24" i="1"/>
  <c r="M41" i="1"/>
  <c r="G41" i="1"/>
  <c r="P41" i="1"/>
  <c r="U41" i="1"/>
  <c r="Y45" i="1"/>
  <c r="O45" i="1"/>
  <c r="W44" i="1"/>
  <c r="P45" i="1"/>
  <c r="D45" i="1"/>
  <c r="R45" i="1"/>
  <c r="K24" i="1"/>
  <c r="X41" i="1"/>
  <c r="AI41" i="1"/>
  <c r="V41" i="1"/>
  <c r="AB41" i="1"/>
  <c r="N45" i="1"/>
  <c r="X45" i="1"/>
  <c r="I45" i="1"/>
  <c r="N39" i="1"/>
  <c r="AG29" i="1"/>
  <c r="AF29" i="1"/>
  <c r="AD27" i="1"/>
  <c r="F17" i="1"/>
  <c r="N29" i="1"/>
  <c r="AD16" i="1"/>
  <c r="D42" i="1"/>
  <c r="U42" i="1"/>
  <c r="I39" i="1"/>
  <c r="Q16" i="1"/>
  <c r="D16" i="1"/>
  <c r="W42" i="1"/>
  <c r="AC16" i="1"/>
  <c r="AA39" i="1"/>
  <c r="I24" i="1"/>
  <c r="X42" i="1"/>
  <c r="AH17" i="1"/>
  <c r="S44" i="1"/>
  <c r="V44" i="1"/>
  <c r="AG39" i="1"/>
  <c r="V17" i="1"/>
  <c r="M42" i="1"/>
  <c r="L29" i="1"/>
  <c r="AG27" i="1"/>
  <c r="Q27" i="1"/>
  <c r="Z17" i="1"/>
  <c r="AF16" i="1"/>
  <c r="AH16" i="1"/>
  <c r="T16" i="1"/>
  <c r="Q42" i="1"/>
  <c r="J37" i="1"/>
  <c r="AI37" i="1"/>
  <c r="N44" i="1"/>
  <c r="E44" i="1"/>
  <c r="N42" i="1"/>
  <c r="Y42" i="1"/>
  <c r="Q37" i="1"/>
  <c r="T29" i="1"/>
  <c r="AG44" i="1"/>
  <c r="D37" i="1"/>
  <c r="V24" i="1"/>
  <c r="AF24" i="1"/>
  <c r="M20" i="1"/>
  <c r="D39" i="1"/>
  <c r="O29" i="1"/>
  <c r="AA16" i="1"/>
  <c r="AD37" i="1"/>
  <c r="K17" i="1"/>
  <c r="AE29" i="1"/>
  <c r="AB42" i="1"/>
  <c r="D44" i="1"/>
  <c r="D24" i="1"/>
  <c r="I16" i="1"/>
  <c r="S16" i="1"/>
  <c r="H44" i="1"/>
  <c r="X17" i="1"/>
  <c r="U17" i="1"/>
  <c r="Z42" i="1"/>
  <c r="AC27" i="1"/>
  <c r="AI29" i="1"/>
  <c r="F27" i="1"/>
  <c r="D27" i="1"/>
  <c r="AB17" i="1"/>
  <c r="N16" i="1"/>
  <c r="H16" i="1"/>
  <c r="AA44" i="1"/>
  <c r="AD29" i="1"/>
  <c r="R16" i="1"/>
  <c r="AF44" i="1"/>
  <c r="J44" i="1"/>
  <c r="I42" i="1"/>
  <c r="J42" i="1"/>
  <c r="P42" i="1"/>
  <c r="AB27" i="1"/>
  <c r="L37" i="1"/>
  <c r="AD24" i="1"/>
  <c r="H39" i="1"/>
  <c r="Z24" i="1"/>
  <c r="S24" i="1"/>
  <c r="X24" i="1"/>
  <c r="AD39" i="1"/>
  <c r="S39" i="1"/>
  <c r="W17" i="1"/>
  <c r="K27" i="1"/>
  <c r="M14" i="1"/>
  <c r="X14" i="1"/>
  <c r="S29" i="1"/>
  <c r="AD14" i="1"/>
  <c r="AH24" i="1"/>
  <c r="L44" i="1"/>
  <c r="F42" i="1"/>
  <c r="V16" i="1"/>
  <c r="AC24" i="1"/>
  <c r="U16" i="1"/>
  <c r="I17" i="1"/>
  <c r="E42" i="1"/>
  <c r="AC42" i="1"/>
  <c r="U44" i="1"/>
  <c r="Q24" i="1"/>
  <c r="N24" i="1"/>
  <c r="R39" i="1"/>
  <c r="AB29" i="1"/>
  <c r="AG17" i="1"/>
  <c r="V29" i="1"/>
  <c r="L27" i="1"/>
  <c r="L17" i="1"/>
  <c r="AI17" i="1"/>
  <c r="W16" i="1"/>
  <c r="AG16" i="1"/>
  <c r="L42" i="1"/>
  <c r="M16" i="1"/>
  <c r="X27" i="1"/>
  <c r="F44" i="1"/>
  <c r="V42" i="1"/>
  <c r="H42" i="1"/>
  <c r="L16" i="1"/>
  <c r="G44" i="1"/>
  <c r="Y17" i="1"/>
  <c r="R37" i="1"/>
  <c r="M39" i="1"/>
  <c r="W24" i="1"/>
  <c r="AI24" i="1"/>
  <c r="P24" i="1"/>
  <c r="AI39" i="1"/>
  <c r="AI27" i="1"/>
  <c r="AE16" i="1"/>
  <c r="H14" i="1"/>
  <c r="T44" i="1"/>
  <c r="R27" i="1"/>
  <c r="AD42" i="1"/>
  <c r="AB39" i="1"/>
  <c r="J16" i="1"/>
  <c r="K42" i="1"/>
  <c r="Y39" i="1"/>
  <c r="AA42" i="1"/>
  <c r="Z44" i="1"/>
  <c r="N17" i="1"/>
  <c r="I44" i="1"/>
  <c r="S42" i="1"/>
  <c r="AG24" i="1"/>
  <c r="E24" i="1"/>
  <c r="Q39" i="1"/>
  <c r="AA17" i="1"/>
  <c r="Z27" i="1"/>
  <c r="P29" i="1"/>
  <c r="S27" i="1"/>
  <c r="O17" i="1"/>
  <c r="H17" i="1"/>
  <c r="G16" i="1"/>
  <c r="W27" i="1"/>
  <c r="AF27" i="1"/>
  <c r="G42" i="1"/>
  <c r="P16" i="1"/>
  <c r="AE42" i="1"/>
  <c r="AH44" i="1"/>
  <c r="O42" i="1"/>
  <c r="AH42" i="1"/>
  <c r="P17" i="1"/>
  <c r="P27" i="1"/>
  <c r="K29" i="1"/>
  <c r="AD44" i="1"/>
  <c r="Y27" i="1"/>
  <c r="U24" i="1"/>
  <c r="N30" i="1"/>
  <c r="AA24" i="1"/>
  <c r="T24" i="1"/>
  <c r="AB24" i="1"/>
  <c r="AH39" i="1"/>
  <c r="AA29" i="1"/>
  <c r="S17" i="1"/>
  <c r="J17" i="1"/>
  <c r="T14" i="1"/>
  <c r="D29" i="1"/>
  <c r="M28" i="1"/>
  <c r="AG28" i="1"/>
  <c r="X39" i="1"/>
  <c r="H24" i="1"/>
  <c r="F24" i="1"/>
  <c r="H28" i="1"/>
  <c r="U18" i="1"/>
  <c r="AG18" i="1"/>
  <c r="AB28" i="1"/>
  <c r="AE25" i="1"/>
  <c r="AA25" i="1"/>
  <c r="Y20" i="1"/>
  <c r="K19" i="1"/>
  <c r="U35" i="1"/>
  <c r="S15" i="1"/>
  <c r="Z15" i="1"/>
  <c r="AC18" i="1"/>
  <c r="X20" i="1"/>
  <c r="Z25" i="1"/>
  <c r="G28" i="1"/>
  <c r="AI25" i="1"/>
  <c r="J25" i="1"/>
  <c r="AB19" i="1"/>
  <c r="AD34" i="1"/>
  <c r="J14" i="1"/>
  <c r="L14" i="1"/>
  <c r="P14" i="1"/>
  <c r="W14" i="1"/>
  <c r="F26" i="1"/>
  <c r="G19" i="1"/>
  <c r="M37" i="1"/>
  <c r="K14" i="1"/>
  <c r="X15" i="1"/>
  <c r="U15" i="1"/>
  <c r="M25" i="1"/>
  <c r="AF18" i="1"/>
  <c r="AC20" i="1"/>
  <c r="Z28" i="1"/>
  <c r="E25" i="1"/>
  <c r="X25" i="1"/>
  <c r="U14" i="1"/>
  <c r="AH27" i="1"/>
  <c r="K44" i="1"/>
  <c r="X19" i="1"/>
  <c r="Y38" i="1"/>
  <c r="Y44" i="1"/>
  <c r="Q14" i="1"/>
  <c r="AF19" i="1"/>
  <c r="V35" i="1"/>
  <c r="AE35" i="1"/>
  <c r="Q35" i="1"/>
  <c r="I37" i="1"/>
  <c r="I18" i="1"/>
  <c r="D15" i="1"/>
  <c r="T15" i="1"/>
  <c r="Z38" i="1"/>
  <c r="S38" i="1"/>
  <c r="M38" i="1"/>
  <c r="W38" i="1"/>
  <c r="O18" i="1"/>
  <c r="Z20" i="1"/>
  <c r="R24" i="1"/>
  <c r="AG26" i="1"/>
  <c r="AC26" i="1"/>
  <c r="L28" i="1"/>
  <c r="AC25" i="1"/>
  <c r="R25" i="1"/>
  <c r="R20" i="1"/>
  <c r="I29" i="1"/>
  <c r="AB38" i="1"/>
  <c r="Y16" i="1"/>
  <c r="W28" i="1"/>
  <c r="R29" i="1"/>
  <c r="T27" i="1"/>
  <c r="F16" i="1"/>
  <c r="M27" i="1"/>
  <c r="T19" i="1"/>
  <c r="P30" i="1"/>
  <c r="Z30" i="1"/>
  <c r="S20" i="1"/>
  <c r="E30" i="1"/>
  <c r="AB37" i="1"/>
  <c r="AA37" i="1"/>
  <c r="I28" i="1"/>
  <c r="K18" i="1"/>
  <c r="AD28" i="1"/>
  <c r="AA35" i="1"/>
  <c r="AE37" i="1"/>
  <c r="L20" i="1"/>
  <c r="R28" i="1"/>
  <c r="AC37" i="1"/>
  <c r="O37" i="1"/>
  <c r="S35" i="1"/>
  <c r="T37" i="1"/>
  <c r="T35" i="1"/>
  <c r="D30" i="1"/>
  <c r="O30" i="1"/>
  <c r="J30" i="1"/>
  <c r="Y15" i="1"/>
  <c r="M15" i="1"/>
  <c r="P15" i="1"/>
  <c r="I15" i="1"/>
  <c r="AD20" i="1"/>
  <c r="AG30" i="1"/>
  <c r="H18" i="1"/>
  <c r="R18" i="1"/>
  <c r="G18" i="1"/>
  <c r="AA18" i="1"/>
  <c r="Q20" i="1"/>
  <c r="N20" i="1"/>
  <c r="D20" i="1"/>
  <c r="AF28" i="1"/>
  <c r="AE28" i="1"/>
  <c r="J28" i="1"/>
  <c r="F25" i="1"/>
  <c r="AH25" i="1"/>
  <c r="AF25" i="1"/>
  <c r="I25" i="1"/>
  <c r="AB20" i="1"/>
  <c r="F35" i="1"/>
  <c r="P35" i="1"/>
  <c r="L30" i="1"/>
  <c r="Q28" i="1"/>
  <c r="S28" i="1"/>
  <c r="Y30" i="1"/>
  <c r="I30" i="1"/>
  <c r="I35" i="1"/>
  <c r="AC35" i="1"/>
  <c r="G35" i="1"/>
  <c r="AC30" i="1"/>
  <c r="J20" i="1"/>
  <c r="F28" i="1"/>
  <c r="K35" i="1"/>
  <c r="AB35" i="1"/>
  <c r="X35" i="1"/>
  <c r="X37" i="1"/>
  <c r="N37" i="1"/>
  <c r="H37" i="1"/>
  <c r="W35" i="1"/>
  <c r="Q30" i="1"/>
  <c r="G30" i="1"/>
  <c r="K30" i="1"/>
  <c r="R30" i="1"/>
  <c r="R15" i="1"/>
  <c r="K15" i="1"/>
  <c r="J15" i="1"/>
  <c r="AH28" i="1"/>
  <c r="T18" i="1"/>
  <c r="S18" i="1"/>
  <c r="P18" i="1"/>
  <c r="E18" i="1"/>
  <c r="E20" i="1"/>
  <c r="AF20" i="1"/>
  <c r="I20" i="1"/>
  <c r="K28" i="1"/>
  <c r="O28" i="1"/>
  <c r="E28" i="1"/>
  <c r="D25" i="1"/>
  <c r="K25" i="1"/>
  <c r="O25" i="1"/>
  <c r="H25" i="1"/>
  <c r="X18" i="1"/>
  <c r="F30" i="1"/>
  <c r="T30" i="1"/>
  <c r="AG37" i="1"/>
  <c r="W30" i="1"/>
  <c r="AI20" i="1"/>
  <c r="X28" i="1"/>
  <c r="AE30" i="1"/>
  <c r="AE18" i="1"/>
  <c r="P20" i="1"/>
  <c r="R35" i="1"/>
  <c r="Z35" i="1"/>
  <c r="L35" i="1"/>
  <c r="Z37" i="1"/>
  <c r="S37" i="1"/>
  <c r="AD35" i="1"/>
  <c r="AD18" i="1"/>
  <c r="AA30" i="1"/>
  <c r="S30" i="1"/>
  <c r="AH30" i="1"/>
  <c r="O15" i="1"/>
  <c r="AA15" i="1"/>
  <c r="AD15" i="1"/>
  <c r="V18" i="1"/>
  <c r="AI18" i="1"/>
  <c r="D18" i="1"/>
  <c r="H20" i="1"/>
  <c r="T20" i="1"/>
  <c r="AA20" i="1"/>
  <c r="AC28" i="1"/>
  <c r="AA28" i="1"/>
  <c r="AI28" i="1"/>
  <c r="S25" i="1"/>
  <c r="AG25" i="1"/>
  <c r="P25" i="1"/>
  <c r="G25" i="1"/>
  <c r="AE15" i="1"/>
  <c r="F37" i="1"/>
  <c r="AH37" i="1"/>
  <c r="U28" i="1"/>
  <c r="K37" i="1"/>
  <c r="M30" i="1"/>
  <c r="J35" i="1"/>
  <c r="AB30" i="1"/>
  <c r="AF37" i="1"/>
  <c r="AD30" i="1"/>
  <c r="F20" i="1"/>
  <c r="V28" i="1"/>
  <c r="K20" i="1"/>
  <c r="U30" i="1"/>
  <c r="Y18" i="1"/>
  <c r="G20" i="1"/>
  <c r="N28" i="1"/>
  <c r="AG35" i="1"/>
  <c r="U37" i="1"/>
  <c r="W37" i="1"/>
  <c r="D35" i="1"/>
  <c r="V37" i="1"/>
  <c r="G37" i="1"/>
  <c r="V30" i="1"/>
  <c r="AI30" i="1"/>
  <c r="E15" i="1"/>
  <c r="AG15" i="1"/>
  <c r="N15" i="1"/>
  <c r="L18" i="1"/>
  <c r="AH18" i="1"/>
  <c r="N18" i="1"/>
  <c r="U20" i="1"/>
  <c r="F15" i="1"/>
  <c r="T28" i="1"/>
  <c r="P28" i="1"/>
  <c r="D28" i="1"/>
  <c r="V25" i="1"/>
  <c r="AD25" i="1"/>
  <c r="L25" i="1"/>
  <c r="H15" i="1"/>
  <c r="Q15" i="1"/>
  <c r="Z39" i="1"/>
  <c r="P39" i="1"/>
  <c r="AF39" i="1"/>
  <c r="K39" i="1"/>
  <c r="F39" i="1"/>
  <c r="U39" i="1"/>
  <c r="G39" i="1"/>
  <c r="E39" i="1"/>
  <c r="D22" i="1"/>
  <c r="F22" i="1"/>
  <c r="AE39" i="1"/>
  <c r="AC39" i="1"/>
  <c r="T39" i="1"/>
  <c r="L39" i="1"/>
  <c r="AB15" i="1"/>
  <c r="Z22" i="1"/>
  <c r="V39" i="1"/>
  <c r="W39" i="1"/>
  <c r="M34" i="1"/>
  <c r="E34" i="1"/>
  <c r="F34" i="1"/>
  <c r="O34" i="1"/>
  <c r="I34" i="1"/>
  <c r="G34" i="1"/>
  <c r="X34" i="1"/>
  <c r="Z34" i="1"/>
  <c r="AA34" i="1"/>
  <c r="H34" i="1"/>
  <c r="Y34" i="1"/>
  <c r="AG34" i="1"/>
  <c r="W34" i="1"/>
  <c r="AH34" i="1"/>
  <c r="L34" i="1"/>
  <c r="AB34" i="1"/>
  <c r="P34" i="1"/>
  <c r="T34" i="1"/>
  <c r="AI34" i="1"/>
  <c r="U34" i="1"/>
  <c r="AC34" i="1"/>
  <c r="R34" i="1"/>
  <c r="V34" i="1"/>
  <c r="AE34" i="1"/>
  <c r="S34" i="1"/>
  <c r="K34" i="1"/>
  <c r="N34" i="1"/>
  <c r="J34" i="1"/>
  <c r="D34" i="1"/>
  <c r="AF3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<sst xmlns="http://schemas.openxmlformats.org/spreadsheetml/2006/main" count="201" uniqueCount="76">
  <si>
    <t>center freq</t>
  </si>
  <si>
    <t>sampling freq</t>
  </si>
  <si>
    <t>CR</t>
  </si>
  <si>
    <t>CH</t>
  </si>
  <si>
    <t>local osc</t>
  </si>
  <si>
    <t>Z0</t>
  </si>
  <si>
    <t>00001</t>
  </si>
  <si>
    <t>00000</t>
  </si>
  <si>
    <t>00011</t>
  </si>
  <si>
    <t>00100</t>
  </si>
  <si>
    <t>00101</t>
  </si>
  <si>
    <t>00110</t>
  </si>
  <si>
    <t>00111</t>
  </si>
  <si>
    <t>01000</t>
  </si>
  <si>
    <t>01001</t>
  </si>
  <si>
    <t>01010</t>
  </si>
  <si>
    <t>01011</t>
  </si>
  <si>
    <t>01100</t>
  </si>
  <si>
    <t>01101</t>
  </si>
  <si>
    <t>01110</t>
  </si>
  <si>
    <t>01111</t>
  </si>
  <si>
    <t>10000</t>
  </si>
  <si>
    <t>10001</t>
  </si>
  <si>
    <t>10010</t>
  </si>
  <si>
    <t>10011</t>
  </si>
  <si>
    <t>10100</t>
  </si>
  <si>
    <t>10101</t>
  </si>
  <si>
    <t>10110</t>
  </si>
  <si>
    <t>10111</t>
  </si>
  <si>
    <t>11000</t>
  </si>
  <si>
    <t>11001</t>
  </si>
  <si>
    <t>11010</t>
  </si>
  <si>
    <t>11011</t>
  </si>
  <si>
    <t>11100</t>
  </si>
  <si>
    <t>11101</t>
  </si>
  <si>
    <t>11110</t>
  </si>
  <si>
    <t>11111</t>
  </si>
  <si>
    <t>unity</t>
  </si>
  <si>
    <t>00010</t>
  </si>
  <si>
    <t>FILTRO 4/4</t>
  </si>
  <si>
    <t>CENTER FREQ</t>
  </si>
  <si>
    <t>INPUT IMPEDANCE</t>
  </si>
  <si>
    <t>Ra</t>
  </si>
  <si>
    <t>Rsw</t>
  </si>
  <si>
    <t>Zb</t>
  </si>
  <si>
    <t>Zmixer</t>
  </si>
  <si>
    <t>Rsh</t>
  </si>
  <si>
    <t>output Zmixer</t>
  </si>
  <si>
    <t>output Rsh</t>
  </si>
  <si>
    <t>Filtro 4/4</t>
  </si>
  <si>
    <t>Ch</t>
  </si>
  <si>
    <t>Cr</t>
  </si>
  <si>
    <t>output Ch and Zb</t>
  </si>
  <si>
    <t>Z11</t>
  </si>
  <si>
    <t>Fator de qualidade diminui com  Rsw</t>
  </si>
  <si>
    <t xml:space="preserve"> ƛZb</t>
  </si>
  <si>
    <t xml:space="preserve"> ƛ</t>
  </si>
  <si>
    <t>C1</t>
  </si>
  <si>
    <t>C2</t>
  </si>
  <si>
    <t>L2</t>
  </si>
  <si>
    <t>R_L1</t>
  </si>
  <si>
    <t>flo</t>
  </si>
  <si>
    <t>L1</t>
  </si>
  <si>
    <t>Z_antenna</t>
  </si>
  <si>
    <t>gm1</t>
  </si>
  <si>
    <t>C3</t>
  </si>
  <si>
    <t>R_L2</t>
  </si>
  <si>
    <t>LNA</t>
  </si>
  <si>
    <t>Zout</t>
  </si>
  <si>
    <t>gm</t>
  </si>
  <si>
    <t xml:space="preserve"> 4ƛ/(1-4 ƛ)</t>
  </si>
  <si>
    <t>Zout_LNA</t>
  </si>
  <si>
    <t>simu</t>
  </si>
  <si>
    <t>teoretical</t>
  </si>
  <si>
    <t>Z_in_filtro</t>
  </si>
  <si>
    <t xml:space="preserve"> ƛZ_in_mixer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</si>
</sst>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sz val="2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11" fontId="0" fillId="0" borderId="0" xfId="0" applyNumberFormat="1"/>
    <xf numFmtId="2" fontId="0" fillId="0" borderId="0" xfId="0" applyNumberFormat="1"/>
    <xf numFmtId="49" fontId="0" fillId="0" borderId="0" xfId="0" applyNumberFormat="1"/>
    <xf numFmtId="0" fontId="2" fillId="0" borderId="0" xfId="0" applyFont="1"/>
    <xf numFmtId="0" fontId="2" fillId="0" borderId="2" xfId="0" applyFont="1" applyBorder="1"/>
    <xf numFmtId="49" fontId="2" fillId="0" borderId="2" xfId="0" applyNumberFormat="1" applyFont="1" applyBorder="1"/>
    <xf numFmtId="49" fontId="2" fillId="0" borderId="3" xfId="0" applyNumberFormat="1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11" fontId="2" fillId="2" borderId="10" xfId="0" applyNumberFormat="1" applyFont="1" applyFill="1" applyBorder="1"/>
    <xf numFmtId="11" fontId="2" fillId="2" borderId="11" xfId="0" applyNumberFormat="1" applyFont="1" applyFill="1" applyBorder="1"/>
    <xf numFmtId="0" fontId="2" fillId="2" borderId="1" xfId="0" applyFont="1" applyFill="1" applyBorder="1"/>
    <xf numFmtId="11" fontId="2" fillId="2" borderId="2" xfId="0" applyNumberFormat="1" applyFont="1" applyFill="1" applyBorder="1"/>
    <xf numFmtId="3" fontId="0" fillId="0" borderId="1" xfId="0" applyNumberFormat="1" applyBorder="1"/>
    <xf numFmtId="3" fontId="0" fillId="0" borderId="2" xfId="0" applyNumberFormat="1" applyBorder="1"/>
    <xf numFmtId="3" fontId="0" fillId="0" borderId="3" xfId="0" applyNumberFormat="1" applyBorder="1"/>
    <xf numFmtId="3" fontId="0" fillId="0" borderId="4" xfId="0" applyNumberFormat="1" applyBorder="1"/>
    <xf numFmtId="3" fontId="0" fillId="0" borderId="0" xfId="0" applyNumberFormat="1"/>
    <xf numFmtId="3" fontId="0" fillId="0" borderId="5" xfId="0" applyNumberFormat="1" applyBorder="1"/>
    <xf numFmtId="3" fontId="0" fillId="0" borderId="6" xfId="0" applyNumberFormat="1" applyBorder="1"/>
    <xf numFmtId="3" fontId="0" fillId="0" borderId="7" xfId="0" applyNumberFormat="1" applyBorder="1"/>
    <xf numFmtId="3" fontId="0" fillId="0" borderId="8" xfId="0" applyNumberFormat="1" applyBorder="1"/>
    <xf numFmtId="11" fontId="2" fillId="2" borderId="4" xfId="0" applyNumberFormat="1" applyFont="1" applyFill="1" applyBorder="1"/>
    <xf numFmtId="11" fontId="2" fillId="2" borderId="6" xfId="0" applyNumberFormat="1" applyFont="1" applyFill="1" applyBorder="1"/>
    <xf numFmtId="3" fontId="0" fillId="0" borderId="13" xfId="0" applyNumberFormat="1" applyBorder="1"/>
    <xf numFmtId="3" fontId="0" fillId="0" borderId="14" xfId="0" applyNumberFormat="1" applyBorder="1"/>
    <xf numFmtId="3" fontId="0" fillId="0" borderId="15" xfId="0" applyNumberFormat="1" applyBorder="1"/>
    <xf numFmtId="3" fontId="0" fillId="0" borderId="16" xfId="0" applyNumberFormat="1" applyBorder="1"/>
    <xf numFmtId="3" fontId="0" fillId="0" borderId="17" xfId="0" applyNumberFormat="1" applyBorder="1"/>
    <xf numFmtId="3" fontId="0" fillId="0" borderId="18" xfId="0" applyNumberFormat="1" applyBorder="1"/>
    <xf numFmtId="3" fontId="0" fillId="0" borderId="19" xfId="0" applyNumberFormat="1" applyBorder="1"/>
    <xf numFmtId="3" fontId="0" fillId="0" borderId="20" xfId="0" applyNumberFormat="1" applyBorder="1"/>
    <xf numFmtId="3" fontId="0" fillId="0" borderId="21" xfId="0" applyNumberFormat="1" applyBorder="1"/>
    <xf numFmtId="11" fontId="3" fillId="0" borderId="0" xfId="0" applyNumberFormat="1" applyFont="1"/>
    <xf numFmtId="11" fontId="2" fillId="0" borderId="0" xfId="0" applyNumberFormat="1" applyFont="1"/>
    <xf numFmtId="2" fontId="2" fillId="0" borderId="0" xfId="0" applyNumberFormat="1" applyFont="1"/>
    <xf numFmtId="0" fontId="4" fillId="0" borderId="7" xfId="0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75821</xdr:rowOff>
    </xdr:from>
    <xdr:to>
      <xdr:col>2</xdr:col>
      <xdr:colOff>568202</xdr:colOff>
      <xdr:row>29</xdr:row>
      <xdr:rowOff>93620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9B0CE4D-9186-DF23-80EA-58FB0969A8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056418"/>
          <a:ext cx="2567978" cy="1809068"/>
        </a:xfrm>
        <a:prstGeom prst="rect">
          <a:avLst/>
        </a:prstGeom>
      </xdr:spPr>
    </xdr:pic>
    <xdr:clientData/>
  </xdr:twoCellAnchor>
  <xdr:twoCellAnchor editAs="oneCell">
    <xdr:from>
      <xdr:col>11</xdr:col>
      <xdr:colOff>762000</xdr:colOff>
      <xdr:row>34</xdr:row>
      <xdr:rowOff>119530</xdr:rowOff>
    </xdr:from>
    <xdr:to>
      <xdr:col>19</xdr:col>
      <xdr:colOff>133275</xdr:colOff>
      <xdr:row>47</xdr:row>
      <xdr:rowOff>24654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195322E-04A7-D917-74D3-E70C52DDBD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74941" y="7231530"/>
          <a:ext cx="5945393" cy="2624418"/>
        </a:xfrm>
        <a:prstGeom prst="rect">
          <a:avLst/>
        </a:prstGeom>
      </xdr:spPr>
    </xdr:pic>
    <xdr:clientData/>
  </xdr:twoCellAnchor>
  <xdr:twoCellAnchor editAs="oneCell">
    <xdr:from>
      <xdr:col>11</xdr:col>
      <xdr:colOff>702823</xdr:colOff>
      <xdr:row>25</xdr:row>
      <xdr:rowOff>179883</xdr:rowOff>
    </xdr:from>
    <xdr:to>
      <xdr:col>18</xdr:col>
      <xdr:colOff>743463</xdr:colOff>
      <xdr:row>34</xdr:row>
      <xdr:rowOff>65583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39BB628-E47E-ADAD-C926-E4CE4488C9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15764" y="5409295"/>
          <a:ext cx="5792993" cy="1768288"/>
        </a:xfrm>
        <a:prstGeom prst="rect">
          <a:avLst/>
        </a:prstGeom>
      </xdr:spPr>
    </xdr:pic>
    <xdr:clientData/>
  </xdr:twoCellAnchor>
  <xdr:twoCellAnchor editAs="oneCell">
    <xdr:from>
      <xdr:col>12</xdr:col>
      <xdr:colOff>60941</xdr:colOff>
      <xdr:row>16</xdr:row>
      <xdr:rowOff>156564</xdr:rowOff>
    </xdr:from>
    <xdr:to>
      <xdr:col>19</xdr:col>
      <xdr:colOff>227386</xdr:colOff>
      <xdr:row>25</xdr:row>
      <xdr:rowOff>118465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3C8E6C4-261F-B2F6-6352-C20F816F22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5647" y="3503388"/>
          <a:ext cx="5918798" cy="1844489"/>
        </a:xfrm>
        <a:prstGeom prst="rect">
          <a:avLst/>
        </a:prstGeom>
      </xdr:spPr>
    </xdr:pic>
    <xdr:clientData/>
  </xdr:twoCellAnchor>
  <xdr:twoCellAnchor editAs="oneCell">
    <xdr:from>
      <xdr:col>12</xdr:col>
      <xdr:colOff>240822</xdr:colOff>
      <xdr:row>3</xdr:row>
      <xdr:rowOff>43599</xdr:rowOff>
    </xdr:from>
    <xdr:to>
      <xdr:col>21</xdr:col>
      <xdr:colOff>615547</xdr:colOff>
      <xdr:row>16</xdr:row>
      <xdr:rowOff>142267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66AC9C2-ED92-766E-E364-1DF71D20EF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5528" y="671128"/>
          <a:ext cx="7770607" cy="2817963"/>
        </a:xfrm>
        <a:prstGeom prst="rect">
          <a:avLst/>
        </a:prstGeom>
      </xdr:spPr>
    </xdr:pic>
    <xdr:clientData/>
  </xdr:twoCellAnchor>
  <xdr:twoCellAnchor editAs="oneCell">
    <xdr:from>
      <xdr:col>0</xdr:col>
      <xdr:colOff>94776</xdr:colOff>
      <xdr:row>30</xdr:row>
      <xdr:rowOff>18955</xdr:rowOff>
    </xdr:from>
    <xdr:to>
      <xdr:col>2</xdr:col>
      <xdr:colOff>592833</xdr:colOff>
      <xdr:row>33</xdr:row>
      <xdr:rowOff>13458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32E41E9E-54FB-F539-4A02-8CD47DC5FE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4776" y="5989851"/>
          <a:ext cx="2497833" cy="591592"/>
        </a:xfrm>
        <a:prstGeom prst="rect">
          <a:avLst/>
        </a:prstGeom>
      </xdr:spPr>
    </xdr:pic>
    <xdr:clientData/>
  </xdr:twoCellAnchor>
  <xdr:twoCellAnchor editAs="oneCell">
    <xdr:from>
      <xdr:col>0</xdr:col>
      <xdr:colOff>37910</xdr:colOff>
      <xdr:row>33</xdr:row>
      <xdr:rowOff>33487</xdr:rowOff>
    </xdr:from>
    <xdr:to>
      <xdr:col>2</xdr:col>
      <xdr:colOff>729776</xdr:colOff>
      <xdr:row>36</xdr:row>
      <xdr:rowOff>64447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21B91D4-5D5D-3BAC-16AE-C3BFF21CB6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7910" y="6601472"/>
          <a:ext cx="2691642" cy="6280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33272</xdr:rowOff>
    </xdr:from>
    <xdr:to>
      <xdr:col>9</xdr:col>
      <xdr:colOff>569914</xdr:colOff>
      <xdr:row>9</xdr:row>
      <xdr:rowOff>187798</xdr:rowOff>
    </xdr:to>
    <xdr:pic>
      <xdr:nvPicPr>
        <xdr:cNvPr id="2" name="Content Placeholder 4">
          <a:extLst>
            <a:ext uri="{FF2B5EF4-FFF2-40B4-BE49-F238E27FC236}">
              <a16:creationId xmlns:a16="http://schemas.microsoft.com/office/drawing/2014/main" id="{207A3CA0-4F7D-756A-71D6-FD0A7866109F}"/>
            </a:ext>
          </a:extLst>
        </xdr:cNvPr>
        <xdr:cNvPicPr>
          <a:picLocks noGrp="1"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3272"/>
          <a:ext cx="7999414" cy="19833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58926-AC7C-A248-9C00-175DCF599E12}">
  <dimension ref="B3:AU83"/>
  <sheetViews>
    <sheetView tabSelected="1" zoomScale="69" workbookViewId="0">
      <selection activeCell="L20" sqref="L20"/>
    </sheetView>
  </sheetViews>
  <sheetFormatPr baseColWidth="10" defaultRowHeight="16" x14ac:dyDescent="0.2"/>
  <cols>
    <col min="2" max="2" width="11.33203125" customWidth="1"/>
    <col min="4" max="4" width="13" bestFit="1" customWidth="1"/>
    <col min="5" max="5" width="15.33203125" bestFit="1" customWidth="1"/>
    <col min="6" max="35" width="13" bestFit="1" customWidth="1"/>
  </cols>
  <sheetData>
    <row r="3" spans="2:47" x14ac:dyDescent="0.2">
      <c r="B3" t="s">
        <v>39</v>
      </c>
    </row>
    <row r="5" spans="2:47" x14ac:dyDescent="0.2">
      <c r="B5" t="s">
        <v>0</v>
      </c>
      <c r="C5" s="1">
        <v>5000000</v>
      </c>
      <c r="G5" s="1">
        <f>1/(C8*C6)</f>
        <v>5555.5555555555557</v>
      </c>
    </row>
    <row r="6" spans="2:47" x14ac:dyDescent="0.2">
      <c r="B6" t="s">
        <v>4</v>
      </c>
      <c r="C6" s="1">
        <v>2400000000</v>
      </c>
    </row>
    <row r="7" spans="2:47" x14ac:dyDescent="0.2">
      <c r="B7" t="s">
        <v>1</v>
      </c>
      <c r="C7" s="1">
        <f>9600000000</f>
        <v>9600000000</v>
      </c>
    </row>
    <row r="8" spans="2:47" x14ac:dyDescent="0.2">
      <c r="B8" t="s">
        <v>2</v>
      </c>
      <c r="C8" s="1">
        <v>7.4999999999999996E-14</v>
      </c>
      <c r="E8" t="s">
        <v>37</v>
      </c>
      <c r="F8" s="1">
        <v>4.3999999999999997E-15</v>
      </c>
      <c r="G8" s="36"/>
    </row>
    <row r="9" spans="2:47" x14ac:dyDescent="0.2">
      <c r="B9" t="s">
        <v>3</v>
      </c>
      <c r="C9" s="1">
        <f>C8/TAN((C5*2*PI())/C7)</f>
        <v>2.2918229992865828E-11</v>
      </c>
      <c r="E9" t="s">
        <v>37</v>
      </c>
      <c r="F9" s="1">
        <v>8.0000000000000002E-13</v>
      </c>
      <c r="G9" s="36"/>
      <c r="H9" s="4"/>
    </row>
    <row r="10" spans="2:47" x14ac:dyDescent="0.2">
      <c r="B10" t="s">
        <v>5</v>
      </c>
      <c r="C10" s="2">
        <f>1/(C8*C7)</f>
        <v>1388.8888888888889</v>
      </c>
    </row>
    <row r="11" spans="2:47" ht="30" thickBot="1" x14ac:dyDescent="0.4">
      <c r="B11" s="39" t="s">
        <v>40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</row>
    <row r="12" spans="2:47" ht="17" thickBot="1" x14ac:dyDescent="0.25">
      <c r="B12" s="11"/>
      <c r="C12" s="5" t="s">
        <v>2</v>
      </c>
      <c r="D12" s="6" t="s">
        <v>7</v>
      </c>
      <c r="E12" s="6" t="s">
        <v>6</v>
      </c>
      <c r="F12" s="6" t="s">
        <v>38</v>
      </c>
      <c r="G12" s="6" t="s">
        <v>8</v>
      </c>
      <c r="H12" s="6" t="s">
        <v>9</v>
      </c>
      <c r="I12" s="6" t="s">
        <v>10</v>
      </c>
      <c r="J12" s="6" t="s">
        <v>11</v>
      </c>
      <c r="K12" s="6" t="s">
        <v>12</v>
      </c>
      <c r="L12" s="6" t="s">
        <v>13</v>
      </c>
      <c r="M12" s="6" t="s">
        <v>14</v>
      </c>
      <c r="N12" s="6" t="s">
        <v>15</v>
      </c>
      <c r="O12" s="6" t="s">
        <v>16</v>
      </c>
      <c r="P12" s="6" t="s">
        <v>17</v>
      </c>
      <c r="Q12" s="6" t="s">
        <v>18</v>
      </c>
      <c r="R12" s="6" t="s">
        <v>19</v>
      </c>
      <c r="S12" s="6" t="s">
        <v>20</v>
      </c>
      <c r="T12" s="6" t="s">
        <v>21</v>
      </c>
      <c r="U12" s="6" t="s">
        <v>22</v>
      </c>
      <c r="V12" s="6" t="s">
        <v>23</v>
      </c>
      <c r="W12" s="6" t="s">
        <v>24</v>
      </c>
      <c r="X12" s="6" t="s">
        <v>25</v>
      </c>
      <c r="Y12" s="6" t="s">
        <v>26</v>
      </c>
      <c r="Z12" s="6" t="s">
        <v>27</v>
      </c>
      <c r="AA12" s="6" t="s">
        <v>28</v>
      </c>
      <c r="AB12" s="6" t="s">
        <v>29</v>
      </c>
      <c r="AC12" s="6" t="s">
        <v>30</v>
      </c>
      <c r="AD12" s="6" t="s">
        <v>31</v>
      </c>
      <c r="AE12" s="6" t="s">
        <v>32</v>
      </c>
      <c r="AF12" s="6" t="s">
        <v>33</v>
      </c>
      <c r="AG12" s="6" t="s">
        <v>34</v>
      </c>
      <c r="AH12" s="6" t="s">
        <v>35</v>
      </c>
      <c r="AI12" s="7" t="s">
        <v>36</v>
      </c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</row>
    <row r="13" spans="2:47" ht="17" thickBot="1" x14ac:dyDescent="0.25">
      <c r="B13" s="9" t="s">
        <v>3</v>
      </c>
      <c r="C13" s="14"/>
      <c r="D13" s="15">
        <f>$F$8*4 + VALUE(MID(D12,5,1))*16*$F$8 + VALUE(MID(D12,4,1))*8*$F$8 + VALUE(MID(D12,3,1))*4*$F$8  + VALUE(MID(D12,2,1))*2*$F$8  + VALUE(MID(D12,1,1))*1*$F$8</f>
        <v>1.7599999999999999E-14</v>
      </c>
      <c r="E13" s="15">
        <f t="shared" ref="E13:S13" si="0">$F$8*4 + VALUE(MID(E12,5,1))*16*$F$8 + VALUE(MID(E12,4,1))*8*$F$8 + VALUE(MID(E12,3,1))*4*$F$8  + VALUE(MID(E12,2,1))*2*$F$8  + VALUE(MID(E12,1,1))*1*$F$8</f>
        <v>8.7999999999999991E-14</v>
      </c>
      <c r="F13" s="15">
        <f t="shared" si="0"/>
        <v>5.28E-14</v>
      </c>
      <c r="G13" s="15">
        <f t="shared" si="0"/>
        <v>1.232E-13</v>
      </c>
      <c r="H13" s="15">
        <f t="shared" si="0"/>
        <v>3.5199999999999998E-14</v>
      </c>
      <c r="I13" s="15">
        <f t="shared" si="0"/>
        <v>1.0559999999999999E-13</v>
      </c>
      <c r="J13" s="15">
        <f t="shared" si="0"/>
        <v>7.0399999999999995E-14</v>
      </c>
      <c r="K13" s="15">
        <f t="shared" si="0"/>
        <v>1.4079999999999999E-13</v>
      </c>
      <c r="L13" s="15">
        <f t="shared" si="0"/>
        <v>2.64E-14</v>
      </c>
      <c r="M13" s="15">
        <f t="shared" si="0"/>
        <v>9.6799999999999989E-14</v>
      </c>
      <c r="N13" s="15">
        <f t="shared" si="0"/>
        <v>6.1599999999999998E-14</v>
      </c>
      <c r="O13" s="15">
        <f t="shared" si="0"/>
        <v>1.3199999999999999E-13</v>
      </c>
      <c r="P13" s="15">
        <f t="shared" si="0"/>
        <v>4.3999999999999996E-14</v>
      </c>
      <c r="Q13" s="15">
        <f t="shared" si="0"/>
        <v>1.144E-13</v>
      </c>
      <c r="R13" s="15">
        <f t="shared" si="0"/>
        <v>7.9199999999999993E-14</v>
      </c>
      <c r="S13" s="15">
        <f t="shared" si="0"/>
        <v>1.4959999999999999E-13</v>
      </c>
      <c r="T13" s="15">
        <f t="shared" ref="T13" si="1">$F$8*4 + VALUE(MID(T12,5,1))*16*$F$8 + VALUE(MID(T12,4,1))*8*$F$8 + VALUE(MID(T12,3,1))*4*$F$8  + VALUE(MID(T12,2,1))*2*$F$8  + VALUE(MID(T12,1,1))*1*$F$8</f>
        <v>2.1999999999999998E-14</v>
      </c>
      <c r="U13" s="15">
        <f t="shared" ref="U13" si="2">$F$8*4 + VALUE(MID(U12,5,1))*16*$F$8 + VALUE(MID(U12,4,1))*8*$F$8 + VALUE(MID(U12,3,1))*4*$F$8  + VALUE(MID(U12,2,1))*2*$F$8  + VALUE(MID(U12,1,1))*1*$F$8</f>
        <v>9.239999999999999E-14</v>
      </c>
      <c r="V13" s="15">
        <f t="shared" ref="V13" si="3">$F$8*4 + VALUE(MID(V12,5,1))*16*$F$8 + VALUE(MID(V12,4,1))*8*$F$8 + VALUE(MID(V12,3,1))*4*$F$8  + VALUE(MID(V12,2,1))*2*$F$8  + VALUE(MID(V12,1,1))*1*$F$8</f>
        <v>5.7199999999999999E-14</v>
      </c>
      <c r="W13" s="15">
        <f t="shared" ref="W13" si="4">$F$8*4 + VALUE(MID(W12,5,1))*16*$F$8 + VALUE(MID(W12,4,1))*8*$F$8 + VALUE(MID(W12,3,1))*4*$F$8  + VALUE(MID(W12,2,1))*2*$F$8  + VALUE(MID(W12,1,1))*1*$F$8</f>
        <v>1.2760000000000001E-13</v>
      </c>
      <c r="X13" s="15">
        <f t="shared" ref="X13" si="5">$F$8*4 + VALUE(MID(X12,5,1))*16*$F$8 + VALUE(MID(X12,4,1))*8*$F$8 + VALUE(MID(X12,3,1))*4*$F$8  + VALUE(MID(X12,2,1))*2*$F$8  + VALUE(MID(X12,1,1))*1*$F$8</f>
        <v>3.9599999999999997E-14</v>
      </c>
      <c r="Y13" s="15">
        <f t="shared" ref="Y13" si="6">$F$8*4 + VALUE(MID(Y12,5,1))*16*$F$8 + VALUE(MID(Y12,4,1))*8*$F$8 + VALUE(MID(Y12,3,1))*4*$F$8  + VALUE(MID(Y12,2,1))*2*$F$8  + VALUE(MID(Y12,1,1))*1*$F$8</f>
        <v>1.0999999999999999E-13</v>
      </c>
      <c r="Z13" s="15">
        <f t="shared" ref="Z13" si="7">$F$8*4 + VALUE(MID(Z12,5,1))*16*$F$8 + VALUE(MID(Z12,4,1))*8*$F$8 + VALUE(MID(Z12,3,1))*4*$F$8  + VALUE(MID(Z12,2,1))*2*$F$8  + VALUE(MID(Z12,1,1))*1*$F$8</f>
        <v>7.4799999999999994E-14</v>
      </c>
      <c r="AA13" s="15">
        <f t="shared" ref="AA13" si="8">$F$8*4 + VALUE(MID(AA12,5,1))*16*$F$8 + VALUE(MID(AA12,4,1))*8*$F$8 + VALUE(MID(AA12,3,1))*4*$F$8  + VALUE(MID(AA12,2,1))*2*$F$8  + VALUE(MID(AA12,1,1))*1*$F$8</f>
        <v>1.452E-13</v>
      </c>
      <c r="AB13" s="15">
        <f t="shared" ref="AB13" si="9">$F$8*4 + VALUE(MID(AB12,5,1))*16*$F$8 + VALUE(MID(AB12,4,1))*8*$F$8 + VALUE(MID(AB12,3,1))*4*$F$8  + VALUE(MID(AB12,2,1))*2*$F$8  + VALUE(MID(AB12,1,1))*1*$F$8</f>
        <v>3.0799999999999999E-14</v>
      </c>
      <c r="AC13" s="15">
        <f t="shared" ref="AC13" si="10">$F$8*4 + VALUE(MID(AC12,5,1))*16*$F$8 + VALUE(MID(AC12,4,1))*8*$F$8 + VALUE(MID(AC12,3,1))*4*$F$8  + VALUE(MID(AC12,2,1))*2*$F$8  + VALUE(MID(AC12,1,1))*1*$F$8</f>
        <v>1.0119999999999999E-13</v>
      </c>
      <c r="AD13" s="15">
        <f t="shared" ref="AD13" si="11">$F$8*4 + VALUE(MID(AD12,5,1))*16*$F$8 + VALUE(MID(AD12,4,1))*8*$F$8 + VALUE(MID(AD12,3,1))*4*$F$8  + VALUE(MID(AD12,2,1))*2*$F$8  + VALUE(MID(AD12,1,1))*1*$F$8</f>
        <v>6.5999999999999996E-14</v>
      </c>
      <c r="AE13" s="15">
        <f t="shared" ref="AE13" si="12">$F$8*4 + VALUE(MID(AE12,5,1))*16*$F$8 + VALUE(MID(AE12,4,1))*8*$F$8 + VALUE(MID(AE12,3,1))*4*$F$8  + VALUE(MID(AE12,2,1))*2*$F$8  + VALUE(MID(AE12,1,1))*1*$F$8</f>
        <v>1.364E-13</v>
      </c>
      <c r="AF13" s="15">
        <f t="shared" ref="AF13" si="13">$F$8*4 + VALUE(MID(AF12,5,1))*16*$F$8 + VALUE(MID(AF12,4,1))*8*$F$8 + VALUE(MID(AF12,3,1))*4*$F$8  + VALUE(MID(AF12,2,1))*2*$F$8  + VALUE(MID(AF12,1,1))*1*$F$8</f>
        <v>4.8399999999999994E-14</v>
      </c>
      <c r="AG13" s="15">
        <f t="shared" ref="AG13:AH13" si="14">$F$8*4 + VALUE(MID(AG12,5,1))*16*$F$8 + VALUE(MID(AG12,4,1))*8*$F$8 + VALUE(MID(AG12,3,1))*4*$F$8  + VALUE(MID(AG12,2,1))*2*$F$8  + VALUE(MID(AG12,1,1))*1*$F$8</f>
        <v>1.1880000000000001E-13</v>
      </c>
      <c r="AH13" s="15">
        <f t="shared" si="14"/>
        <v>8.3599999999999992E-14</v>
      </c>
      <c r="AI13" s="15">
        <f t="shared" ref="AI13" si="15">$F$8*4 + VALUE(MID(AI12,5,1))*16*$F$8 + VALUE(MID(AI12,4,1))*8*$F$8 + VALUE(MID(AI12,3,1))*4*$F$8  + VALUE(MID(AI12,2,1))*2*$F$8  + VALUE(MID(AI12,1,1))*1*$F$8</f>
        <v>1.54E-13</v>
      </c>
    </row>
    <row r="14" spans="2:47" x14ac:dyDescent="0.2">
      <c r="B14" s="9" t="str" cm="1">
        <f t="array" ref="B14:B45">TRANSPOSE(D12:AI12)</f>
        <v>00000</v>
      </c>
      <c r="C14" s="12">
        <f t="shared" ref="C14:C45" si="16">$F$9*24 + VALUE(MID(B14,5,1))*16*$F$9 + VALUE(MID(B14,4,1))*8*$F$9 + VALUE(MID(B14,3,1))*4*$F$9  + VALUE(MID(B14,2,1))*2*$F$9  + VALUE(MID(B14,1,1))*1*$F$9</f>
        <v>1.9200000000000002E-11</v>
      </c>
      <c r="D14" s="16">
        <f t="shared" ref="D14:D45" si="17">($C$7/(2*PI()))*ATAN($D$13/C14)</f>
        <v>1400563.1069214148</v>
      </c>
      <c r="E14" s="17">
        <f t="shared" ref="E14:AI14" si="18">($C$7/(2*PI()))*ATAN(E13/$C$14)</f>
        <v>7002768.4607287422</v>
      </c>
      <c r="F14" s="17">
        <f t="shared" si="18"/>
        <v>4201679.905912634</v>
      </c>
      <c r="G14" s="17">
        <f t="shared" si="18"/>
        <v>9803809.9431853909</v>
      </c>
      <c r="H14" s="17">
        <f t="shared" si="18"/>
        <v>2801123.8601239938</v>
      </c>
      <c r="I14" s="17">
        <f t="shared" si="18"/>
        <v>8403296.2626982592</v>
      </c>
      <c r="J14" s="17">
        <f t="shared" si="18"/>
        <v>5602228.8906396963</v>
      </c>
      <c r="K14" s="17">
        <f t="shared" si="18"/>
        <v>11204307.148969648</v>
      </c>
      <c r="L14" s="17">
        <f t="shared" si="18"/>
        <v>2100843.9248443372</v>
      </c>
      <c r="M14" s="17">
        <f t="shared" si="18"/>
        <v>7703033.9798166808</v>
      </c>
      <c r="N14" s="17">
        <f t="shared" si="18"/>
        <v>4901955.4280093368</v>
      </c>
      <c r="O14" s="17">
        <f t="shared" si="18"/>
        <v>10504060.752485447</v>
      </c>
      <c r="P14" s="17">
        <f t="shared" si="18"/>
        <v>3501402.6185494238</v>
      </c>
      <c r="Q14" s="17">
        <f t="shared" si="18"/>
        <v>9103555.0152070187</v>
      </c>
      <c r="R14" s="17">
        <f t="shared" si="18"/>
        <v>6302499.999609069</v>
      </c>
      <c r="S14" s="17">
        <f t="shared" si="18"/>
        <v>11904548.838511569</v>
      </c>
      <c r="T14" s="17">
        <f t="shared" si="18"/>
        <v>1750703.6078250036</v>
      </c>
      <c r="U14" s="17">
        <f t="shared" si="18"/>
        <v>7352901.6064127749</v>
      </c>
      <c r="V14" s="17">
        <f t="shared" si="18"/>
        <v>4551817.9060069006</v>
      </c>
      <c r="W14" s="17">
        <f t="shared" si="18"/>
        <v>10153935.881054057</v>
      </c>
      <c r="X14" s="17">
        <f t="shared" si="18"/>
        <v>3151263.404831565</v>
      </c>
      <c r="Y14" s="17">
        <f t="shared" si="18"/>
        <v>8753426.0986343063</v>
      </c>
      <c r="Z14" s="17">
        <f t="shared" si="18"/>
        <v>5952364.7577189486</v>
      </c>
      <c r="AA14" s="17">
        <f t="shared" si="18"/>
        <v>11554428.60049084</v>
      </c>
      <c r="AB14" s="17">
        <f t="shared" si="18"/>
        <v>2450984.0212028194</v>
      </c>
      <c r="AC14" s="17">
        <f t="shared" si="18"/>
        <v>8053165.544168869</v>
      </c>
      <c r="AD14" s="17">
        <f t="shared" si="18"/>
        <v>5252092.4351451052</v>
      </c>
      <c r="AE14" s="17">
        <f t="shared" si="18"/>
        <v>10854184.520712702</v>
      </c>
      <c r="AF14" s="17">
        <f t="shared" si="18"/>
        <v>3851541.4645016696</v>
      </c>
      <c r="AG14" s="17">
        <f t="shared" si="18"/>
        <v>9453682.9756469838</v>
      </c>
      <c r="AH14" s="17">
        <f t="shared" si="18"/>
        <v>6652634.5795366606</v>
      </c>
      <c r="AI14" s="18">
        <f t="shared" si="18"/>
        <v>12254667.826267894</v>
      </c>
    </row>
    <row r="15" spans="2:47" x14ac:dyDescent="0.2">
      <c r="B15" s="9" t="str">
        <v>00001</v>
      </c>
      <c r="C15" s="12">
        <f t="shared" si="16"/>
        <v>3.2000000000000006E-11</v>
      </c>
      <c r="D15" s="19">
        <f t="shared" si="17"/>
        <v>840338.01479113079</v>
      </c>
      <c r="E15" s="20">
        <f t="shared" ref="E15:AI15" si="19">($C$7/(2*PI()))*ATAN(E13/$C$15)</f>
        <v>4201679.9059126331</v>
      </c>
      <c r="F15" s="20">
        <f t="shared" si="19"/>
        <v>2521012.0107588829</v>
      </c>
      <c r="G15" s="20">
        <f t="shared" si="19"/>
        <v>5882337.633141472</v>
      </c>
      <c r="H15" s="20">
        <f t="shared" si="19"/>
        <v>1680675.5211781727</v>
      </c>
      <c r="I15" s="20">
        <f t="shared" si="19"/>
        <v>5042010.2947070226</v>
      </c>
      <c r="J15" s="20">
        <f t="shared" si="19"/>
        <v>3361346.975134708</v>
      </c>
      <c r="K15" s="20">
        <f t="shared" si="19"/>
        <v>6722661.4128506454</v>
      </c>
      <c r="L15" s="20">
        <f t="shared" si="19"/>
        <v>1260506.863310368</v>
      </c>
      <c r="M15" s="20">
        <f t="shared" si="19"/>
        <v>4621845.4498315332</v>
      </c>
      <c r="N15" s="20">
        <f t="shared" si="19"/>
        <v>2941179.715372121</v>
      </c>
      <c r="O15" s="20">
        <f t="shared" si="19"/>
        <v>6302499.999609069</v>
      </c>
      <c r="P15" s="20">
        <f t="shared" si="19"/>
        <v>2100843.9248443372</v>
      </c>
      <c r="Q15" s="20">
        <f t="shared" si="19"/>
        <v>5462174.3769923551</v>
      </c>
      <c r="R15" s="20">
        <f t="shared" si="19"/>
        <v>3781513.7264977042</v>
      </c>
      <c r="S15" s="20">
        <f t="shared" si="19"/>
        <v>7142821.8093225677</v>
      </c>
      <c r="T15" s="20">
        <f t="shared" si="19"/>
        <v>1050422.4589102829</v>
      </c>
      <c r="U15" s="20">
        <f t="shared" si="19"/>
        <v>4411762.7612808114</v>
      </c>
      <c r="V15" s="20">
        <f t="shared" si="19"/>
        <v>2731095.914700008</v>
      </c>
      <c r="W15" s="20">
        <f t="shared" si="19"/>
        <v>6092418.9315570127</v>
      </c>
      <c r="X15" s="20">
        <f t="shared" si="19"/>
        <v>1890759.7587583396</v>
      </c>
      <c r="Y15" s="20">
        <f t="shared" si="19"/>
        <v>5252092.4351451034</v>
      </c>
      <c r="Z15" s="20">
        <f t="shared" si="19"/>
        <v>3571430.4183379463</v>
      </c>
      <c r="AA15" s="20">
        <f t="shared" si="19"/>
        <v>6932741.7421542564</v>
      </c>
      <c r="AB15" s="20">
        <f t="shared" si="19"/>
        <v>1470591.2200475922</v>
      </c>
      <c r="AC15" s="20">
        <f t="shared" si="19"/>
        <v>4831927.9636213919</v>
      </c>
      <c r="AD15" s="20">
        <f t="shared" si="19"/>
        <v>3151263.404831565</v>
      </c>
      <c r="AE15" s="20">
        <f t="shared" si="19"/>
        <v>6512580.8293546094</v>
      </c>
      <c r="AF15" s="20">
        <f t="shared" si="19"/>
        <v>2310928.0114924246</v>
      </c>
      <c r="AG15" s="20">
        <f t="shared" si="19"/>
        <v>5672256.1123055406</v>
      </c>
      <c r="AH15" s="20">
        <f t="shared" si="19"/>
        <v>3991596.8916704375</v>
      </c>
      <c r="AI15" s="21">
        <f t="shared" si="19"/>
        <v>7352901.6064127749</v>
      </c>
    </row>
    <row r="16" spans="2:47" x14ac:dyDescent="0.2">
      <c r="B16" s="9" t="str">
        <v>00010</v>
      </c>
      <c r="C16" s="12">
        <f t="shared" si="16"/>
        <v>2.5600000000000001E-11</v>
      </c>
      <c r="D16" s="19">
        <f t="shared" si="17"/>
        <v>1050422.4589102832</v>
      </c>
      <c r="E16" s="20">
        <f t="shared" ref="E16:AI16" si="20">($C$7/(2*PI()))*ATAN(E13/$C$16)</f>
        <v>5252092.4351451052</v>
      </c>
      <c r="F16" s="20">
        <f t="shared" si="20"/>
        <v>3151263.4048315655</v>
      </c>
      <c r="G16" s="20">
        <f t="shared" si="20"/>
        <v>7352901.6064127758</v>
      </c>
      <c r="H16" s="20">
        <f t="shared" si="20"/>
        <v>2100843.9248443372</v>
      </c>
      <c r="I16" s="20">
        <f t="shared" si="20"/>
        <v>6302499.999609069</v>
      </c>
      <c r="J16" s="20">
        <f t="shared" si="20"/>
        <v>4201679.905912634</v>
      </c>
      <c r="K16" s="20">
        <f t="shared" si="20"/>
        <v>8403296.2626982611</v>
      </c>
      <c r="L16" s="20">
        <f t="shared" si="20"/>
        <v>1575633.3780601996</v>
      </c>
      <c r="M16" s="20">
        <f t="shared" si="20"/>
        <v>5777296.9000296108</v>
      </c>
      <c r="N16" s="20">
        <f t="shared" si="20"/>
        <v>3676472.0897947336</v>
      </c>
      <c r="O16" s="20">
        <f t="shared" si="20"/>
        <v>7878099.8654224453</v>
      </c>
      <c r="P16" s="20">
        <f t="shared" si="20"/>
        <v>2626053.9751415923</v>
      </c>
      <c r="Q16" s="20">
        <f t="shared" si="20"/>
        <v>6827701.6097729355</v>
      </c>
      <c r="R16" s="20">
        <f t="shared" si="20"/>
        <v>4726886.7290680325</v>
      </c>
      <c r="S16" s="20">
        <f t="shared" si="20"/>
        <v>8928490.674139183</v>
      </c>
      <c r="T16" s="20">
        <f t="shared" si="20"/>
        <v>1313027.9572733715</v>
      </c>
      <c r="U16" s="20">
        <f t="shared" si="20"/>
        <v>5514694.8304935023</v>
      </c>
      <c r="V16" s="20">
        <f t="shared" si="20"/>
        <v>3413867.848161431</v>
      </c>
      <c r="W16" s="20">
        <f t="shared" si="20"/>
        <v>7615500.9608779224</v>
      </c>
      <c r="X16" s="20">
        <f t="shared" si="20"/>
        <v>2363449.019811369</v>
      </c>
      <c r="Y16" s="20">
        <f t="shared" si="20"/>
        <v>6565100.9986247793</v>
      </c>
      <c r="Z16" s="20">
        <f t="shared" si="20"/>
        <v>4464283.449367919</v>
      </c>
      <c r="AA16" s="20">
        <f t="shared" si="20"/>
        <v>8665893.7244042903</v>
      </c>
      <c r="AB16" s="20">
        <f t="shared" si="20"/>
        <v>1838238.7057555739</v>
      </c>
      <c r="AC16" s="20">
        <f t="shared" si="20"/>
        <v>6039898.6282394277</v>
      </c>
      <c r="AD16" s="20">
        <f t="shared" si="20"/>
        <v>3939076.1142166997</v>
      </c>
      <c r="AE16" s="20">
        <f t="shared" si="20"/>
        <v>8140698.3045334658</v>
      </c>
      <c r="AF16" s="20">
        <f t="shared" si="20"/>
        <v>2888658.7753199819</v>
      </c>
      <c r="AG16" s="20">
        <f t="shared" si="20"/>
        <v>7090301.8175400496</v>
      </c>
      <c r="AH16" s="20">
        <f t="shared" si="20"/>
        <v>4989489.7294985382</v>
      </c>
      <c r="AI16" s="21">
        <f t="shared" si="20"/>
        <v>9191087.0963907484</v>
      </c>
    </row>
    <row r="17" spans="2:35" x14ac:dyDescent="0.2">
      <c r="B17" s="9" t="str">
        <v>00011</v>
      </c>
      <c r="C17" s="12">
        <f t="shared" si="16"/>
        <v>3.8400000000000004E-11</v>
      </c>
      <c r="D17" s="19">
        <f t="shared" si="17"/>
        <v>700281.7005684129</v>
      </c>
      <c r="E17" s="20">
        <f t="shared" ref="E17:AI17" si="21">($C$7/(2*PI()))*ATAN(E13/$C$17)</f>
        <v>3501402.6185494238</v>
      </c>
      <c r="F17" s="20">
        <f t="shared" si="21"/>
        <v>2100843.9248443372</v>
      </c>
      <c r="G17" s="20">
        <f t="shared" si="21"/>
        <v>4901955.4280093368</v>
      </c>
      <c r="H17" s="20">
        <f t="shared" si="21"/>
        <v>1400563.1069214148</v>
      </c>
      <c r="I17" s="20">
        <f t="shared" si="21"/>
        <v>4201679.9059126331</v>
      </c>
      <c r="J17" s="20">
        <f t="shared" si="21"/>
        <v>2801123.8601239938</v>
      </c>
      <c r="K17" s="20">
        <f t="shared" si="21"/>
        <v>5602228.8906396963</v>
      </c>
      <c r="L17" s="20">
        <f t="shared" si="21"/>
        <v>1050422.4589102832</v>
      </c>
      <c r="M17" s="20">
        <f t="shared" si="21"/>
        <v>3851541.4645016696</v>
      </c>
      <c r="N17" s="20">
        <f t="shared" si="21"/>
        <v>2450984.0212028194</v>
      </c>
      <c r="O17" s="20">
        <f t="shared" si="21"/>
        <v>5252092.4351451052</v>
      </c>
      <c r="P17" s="20">
        <f t="shared" si="21"/>
        <v>1750703.6078250036</v>
      </c>
      <c r="Q17" s="20">
        <f t="shared" si="21"/>
        <v>4551817.9060069006</v>
      </c>
      <c r="R17" s="20">
        <f t="shared" si="21"/>
        <v>3151263.404831565</v>
      </c>
      <c r="S17" s="20">
        <f t="shared" si="21"/>
        <v>5952364.7577189486</v>
      </c>
      <c r="T17" s="20">
        <f t="shared" si="21"/>
        <v>875352.09123213706</v>
      </c>
      <c r="U17" s="20">
        <f t="shared" si="21"/>
        <v>3676472.0897947331</v>
      </c>
      <c r="V17" s="20">
        <f t="shared" si="21"/>
        <v>2275914.0029047169</v>
      </c>
      <c r="W17" s="20">
        <f t="shared" si="21"/>
        <v>5077023.9982339684</v>
      </c>
      <c r="X17" s="20">
        <f t="shared" si="21"/>
        <v>1575633.3780601991</v>
      </c>
      <c r="Y17" s="20">
        <f t="shared" si="21"/>
        <v>4376748.963422806</v>
      </c>
      <c r="Z17" s="20">
        <f t="shared" si="21"/>
        <v>2976193.671552991</v>
      </c>
      <c r="AA17" s="20">
        <f t="shared" si="21"/>
        <v>5777296.9000296108</v>
      </c>
      <c r="AB17" s="20">
        <f t="shared" si="21"/>
        <v>1225492.7990057436</v>
      </c>
      <c r="AC17" s="20">
        <f t="shared" si="21"/>
        <v>4026610.738073281</v>
      </c>
      <c r="AD17" s="20">
        <f t="shared" si="21"/>
        <v>2626053.9751415923</v>
      </c>
      <c r="AE17" s="20">
        <f t="shared" si="21"/>
        <v>5427160.7341459412</v>
      </c>
      <c r="AF17" s="20">
        <f t="shared" si="21"/>
        <v>1925773.7916187423</v>
      </c>
      <c r="AG17" s="20">
        <f t="shared" si="21"/>
        <v>4726886.7290680325</v>
      </c>
      <c r="AH17" s="20">
        <f t="shared" si="21"/>
        <v>3326333.055362707</v>
      </c>
      <c r="AI17" s="21">
        <f t="shared" si="21"/>
        <v>6127432.4591109985</v>
      </c>
    </row>
    <row r="18" spans="2:35" x14ac:dyDescent="0.2">
      <c r="B18" s="9" t="str">
        <v>00100</v>
      </c>
      <c r="C18" s="12">
        <f t="shared" si="16"/>
        <v>2.2400000000000001E-11</v>
      </c>
      <c r="D18" s="19">
        <f t="shared" si="17"/>
        <v>1200482.7522836479</v>
      </c>
      <c r="E18" s="20">
        <f t="shared" ref="E18:AI18" si="22">($C$7/(2*PI()))*ATAN(E13/$C$18)</f>
        <v>6002384.1171235451</v>
      </c>
      <c r="F18" s="20">
        <f t="shared" si="22"/>
        <v>3601442.3279568679</v>
      </c>
      <c r="G18" s="20">
        <f t="shared" si="22"/>
        <v>8403296.2626982611</v>
      </c>
      <c r="H18" s="20">
        <f t="shared" si="22"/>
        <v>2400964.0223410316</v>
      </c>
      <c r="I18" s="20">
        <f t="shared" si="22"/>
        <v>7202844.6363975415</v>
      </c>
      <c r="J18" s="20">
        <f t="shared" si="22"/>
        <v>4801916.1869378332</v>
      </c>
      <c r="K18" s="20">
        <f t="shared" si="22"/>
        <v>9603737.5140300151</v>
      </c>
      <c r="L18" s="20">
        <f t="shared" si="22"/>
        <v>1800723.6652294644</v>
      </c>
      <c r="M18" s="20">
        <f t="shared" si="22"/>
        <v>6602615.3957547704</v>
      </c>
      <c r="N18" s="20">
        <f t="shared" si="22"/>
        <v>4201679.905912634</v>
      </c>
      <c r="O18" s="20">
        <f t="shared" si="22"/>
        <v>9003518.2778571155</v>
      </c>
      <c r="P18" s="20">
        <f t="shared" si="22"/>
        <v>3001203.6383418692</v>
      </c>
      <c r="Q18" s="20">
        <f t="shared" si="22"/>
        <v>7803071.653795965</v>
      </c>
      <c r="R18" s="20">
        <f t="shared" si="22"/>
        <v>5402150.9857635321</v>
      </c>
      <c r="S18" s="20">
        <f t="shared" si="22"/>
        <v>10203953.785979591</v>
      </c>
      <c r="T18" s="20">
        <f t="shared" si="22"/>
        <v>1500603.2666560125</v>
      </c>
      <c r="U18" s="20">
        <f t="shared" si="22"/>
        <v>6302499.999609069</v>
      </c>
      <c r="V18" s="20">
        <f t="shared" si="22"/>
        <v>3901561.2674716655</v>
      </c>
      <c r="W18" s="20">
        <f t="shared" si="22"/>
        <v>8703407.6060733926</v>
      </c>
      <c r="X18" s="20">
        <f t="shared" si="22"/>
        <v>2701083.9345600219</v>
      </c>
      <c r="Y18" s="20">
        <f t="shared" si="22"/>
        <v>7502958.4345806334</v>
      </c>
      <c r="Z18" s="20">
        <f t="shared" si="22"/>
        <v>5102033.7832048247</v>
      </c>
      <c r="AA18" s="20">
        <f t="shared" si="22"/>
        <v>9903846.0321098436</v>
      </c>
      <c r="AB18" s="20">
        <f t="shared" si="22"/>
        <v>2100843.9248443372</v>
      </c>
      <c r="AC18" s="20">
        <f t="shared" si="22"/>
        <v>6902730.2824032987</v>
      </c>
      <c r="AD18" s="20">
        <f t="shared" si="22"/>
        <v>4501798.2201209227</v>
      </c>
      <c r="AE18" s="20">
        <f t="shared" si="22"/>
        <v>9303628.2548942696</v>
      </c>
      <c r="AF18" s="20">
        <f t="shared" si="22"/>
        <v>3301323.1105272295</v>
      </c>
      <c r="AG18" s="20">
        <f t="shared" si="22"/>
        <v>8103184.2708871951</v>
      </c>
      <c r="AH18" s="20">
        <f t="shared" si="22"/>
        <v>5702267.7714557694</v>
      </c>
      <c r="AI18" s="21">
        <f t="shared" si="22"/>
        <v>10504060.752485447</v>
      </c>
    </row>
    <row r="19" spans="2:35" x14ac:dyDescent="0.2">
      <c r="B19" s="9" t="str">
        <v>00101</v>
      </c>
      <c r="C19" s="12">
        <f t="shared" si="16"/>
        <v>3.5200000000000005E-11</v>
      </c>
      <c r="D19" s="19">
        <f t="shared" si="17"/>
        <v>763943.66317912971</v>
      </c>
      <c r="E19" s="20">
        <f t="shared" ref="E19:AI19" si="23">($C$7/(2*PI()))*ATAN(E13/$C$19)</f>
        <v>3819710.6764881732</v>
      </c>
      <c r="F19" s="20">
        <f t="shared" si="23"/>
        <v>2291829.4616522277</v>
      </c>
      <c r="G19" s="20">
        <f t="shared" si="23"/>
        <v>5347584.251989983</v>
      </c>
      <c r="H19" s="20">
        <f t="shared" si="23"/>
        <v>1527886.9443866827</v>
      </c>
      <c r="I19" s="20">
        <f t="shared" si="23"/>
        <v>4583648.610133756</v>
      </c>
      <c r="J19" s="20">
        <f t="shared" si="23"/>
        <v>3055770.8330076248</v>
      </c>
      <c r="K19" s="20">
        <f t="shared" si="23"/>
        <v>6111517.2201093426</v>
      </c>
      <c r="L19" s="20">
        <f t="shared" si="23"/>
        <v>1145915.3754025456</v>
      </c>
      <c r="M19" s="20">
        <f t="shared" si="23"/>
        <v>4201679.9059126331</v>
      </c>
      <c r="N19" s="20">
        <f t="shared" si="23"/>
        <v>2673800.3144415822</v>
      </c>
      <c r="O19" s="20">
        <f t="shared" si="23"/>
        <v>5729551.0941381911</v>
      </c>
      <c r="P19" s="20">
        <f t="shared" si="23"/>
        <v>1909858.3223852816</v>
      </c>
      <c r="Q19" s="20">
        <f t="shared" si="23"/>
        <v>4965616.7414074335</v>
      </c>
      <c r="R19" s="20">
        <f t="shared" si="23"/>
        <v>3437740.9696048838</v>
      </c>
      <c r="S19" s="20">
        <f t="shared" si="23"/>
        <v>6493482.5821612598</v>
      </c>
      <c r="T19" s="20">
        <f t="shared" si="23"/>
        <v>954929.53421160148</v>
      </c>
      <c r="U19" s="20">
        <f t="shared" si="23"/>
        <v>4010695.3538667979</v>
      </c>
      <c r="V19" s="20">
        <f t="shared" si="23"/>
        <v>2482814.926840717</v>
      </c>
      <c r="W19" s="20">
        <f t="shared" si="23"/>
        <v>5538567.759602312</v>
      </c>
      <c r="X19" s="20">
        <f t="shared" si="23"/>
        <v>1718872.6602433103</v>
      </c>
      <c r="Y19" s="20">
        <f t="shared" si="23"/>
        <v>4774632.7503730161</v>
      </c>
      <c r="Z19" s="20">
        <f t="shared" si="23"/>
        <v>3246755.9520364339</v>
      </c>
      <c r="AA19" s="20">
        <f t="shared" si="23"/>
        <v>6302499.999609069</v>
      </c>
      <c r="AB19" s="20">
        <f t="shared" si="23"/>
        <v>1336901.1807836681</v>
      </c>
      <c r="AC19" s="20">
        <f t="shared" si="23"/>
        <v>4392664.3266576277</v>
      </c>
      <c r="AD19" s="20">
        <f t="shared" si="23"/>
        <v>2864785.6184866163</v>
      </c>
      <c r="AE19" s="20">
        <f t="shared" si="23"/>
        <v>5920534.2496297974</v>
      </c>
      <c r="AF19" s="20">
        <f t="shared" si="23"/>
        <v>2100843.9248443372</v>
      </c>
      <c r="AG19" s="20">
        <f t="shared" si="23"/>
        <v>5156600.5772690624</v>
      </c>
      <c r="AH19" s="20">
        <f t="shared" si="23"/>
        <v>3628725.8797448371</v>
      </c>
      <c r="AI19" s="21">
        <f t="shared" si="23"/>
        <v>6684464.961798232</v>
      </c>
    </row>
    <row r="20" spans="2:35" x14ac:dyDescent="0.2">
      <c r="B20" s="9" t="str">
        <v>00110</v>
      </c>
      <c r="C20" s="12">
        <f t="shared" si="16"/>
        <v>2.88E-11</v>
      </c>
      <c r="D20" s="19">
        <f t="shared" si="17"/>
        <v>933708.88323915668</v>
      </c>
      <c r="E20" s="20">
        <f t="shared" ref="E20:AI20" si="24">($C$7/(2*PI()))*ATAN(E13/$C$20)</f>
        <v>4668530.468278409</v>
      </c>
      <c r="F20" s="20">
        <f t="shared" si="24"/>
        <v>2801123.8601239943</v>
      </c>
      <c r="G20" s="20">
        <f t="shared" si="24"/>
        <v>6535923.1287154695</v>
      </c>
      <c r="H20" s="20">
        <f t="shared" si="24"/>
        <v>1867417.069079163</v>
      </c>
      <c r="I20" s="20">
        <f t="shared" si="24"/>
        <v>5602228.8906396963</v>
      </c>
      <c r="J20" s="20">
        <f t="shared" si="24"/>
        <v>3734828.5589838754</v>
      </c>
      <c r="K20" s="20">
        <f t="shared" si="24"/>
        <v>7469612.4851722056</v>
      </c>
      <c r="L20" s="20">
        <f t="shared" si="24"/>
        <v>1400563.1069214151</v>
      </c>
      <c r="M20" s="20">
        <f t="shared" si="24"/>
        <v>5135380.1589106275</v>
      </c>
      <c r="N20" s="20">
        <f t="shared" si="24"/>
        <v>3267976.5146635845</v>
      </c>
      <c r="O20" s="20">
        <f t="shared" si="24"/>
        <v>7002768.460728744</v>
      </c>
      <c r="P20" s="20">
        <f t="shared" si="24"/>
        <v>2334270.682538019</v>
      </c>
      <c r="Q20" s="20">
        <f t="shared" si="24"/>
        <v>6069076.5762970941</v>
      </c>
      <c r="R20" s="20">
        <f t="shared" si="24"/>
        <v>4201679.905912634</v>
      </c>
      <c r="S20" s="20">
        <f t="shared" si="24"/>
        <v>7936455.114882607</v>
      </c>
      <c r="T20" s="20">
        <f t="shared" si="24"/>
        <v>1167136.0223224382</v>
      </c>
      <c r="U20" s="20">
        <f t="shared" si="24"/>
        <v>4901955.4280093368</v>
      </c>
      <c r="V20" s="20">
        <f t="shared" si="24"/>
        <v>3034550.2582229101</v>
      </c>
      <c r="W20" s="20">
        <f t="shared" si="24"/>
        <v>6769345.9527205722</v>
      </c>
      <c r="X20" s="20">
        <f t="shared" si="24"/>
        <v>2100843.9248443372</v>
      </c>
      <c r="Y20" s="20">
        <f t="shared" si="24"/>
        <v>5835652.869675342</v>
      </c>
      <c r="Z20" s="20">
        <f t="shared" si="24"/>
        <v>3968254.325070431</v>
      </c>
      <c r="AA20" s="20">
        <f t="shared" si="24"/>
        <v>7703033.9798166817</v>
      </c>
      <c r="AB20" s="20">
        <f t="shared" si="24"/>
        <v>1633990.1261392597</v>
      </c>
      <c r="AC20" s="20">
        <f t="shared" si="24"/>
        <v>5368804.6500861151</v>
      </c>
      <c r="AD20" s="20">
        <f t="shared" si="24"/>
        <v>3501402.6185494242</v>
      </c>
      <c r="AE20" s="20">
        <f t="shared" si="24"/>
        <v>7236190.6418444403</v>
      </c>
      <c r="AF20" s="20">
        <f t="shared" si="24"/>
        <v>2567697.3312634733</v>
      </c>
      <c r="AG20" s="20">
        <f t="shared" si="24"/>
        <v>6302499.9996090699</v>
      </c>
      <c r="AH20" s="20">
        <f t="shared" si="24"/>
        <v>4435105.2906140769</v>
      </c>
      <c r="AI20" s="21">
        <f t="shared" si="24"/>
        <v>8169875.8794748187</v>
      </c>
    </row>
    <row r="21" spans="2:35" x14ac:dyDescent="0.2">
      <c r="B21" s="9" t="str">
        <v>00111</v>
      </c>
      <c r="C21" s="12">
        <f t="shared" si="16"/>
        <v>4.1600000000000004E-11</v>
      </c>
      <c r="D21" s="19">
        <f t="shared" si="17"/>
        <v>646413.88414361293</v>
      </c>
      <c r="E21" s="20">
        <f t="shared" ref="E21:AI21" si="25">($C$7/(2*PI()))*ATAN(E13/$C$21)</f>
        <v>3232064.792560298</v>
      </c>
      <c r="F21" s="20">
        <f t="shared" si="25"/>
        <v>1939240.726797695</v>
      </c>
      <c r="G21" s="20">
        <f t="shared" si="25"/>
        <v>4524884.2301969472</v>
      </c>
      <c r="H21" s="20">
        <f t="shared" si="25"/>
        <v>1292827.5368788156</v>
      </c>
      <c r="I21" s="20">
        <f t="shared" si="25"/>
        <v>3878475.2055951548</v>
      </c>
      <c r="J21" s="20">
        <f t="shared" si="25"/>
        <v>2585653.2224933319</v>
      </c>
      <c r="K21" s="20">
        <f t="shared" si="25"/>
        <v>5171291.6349677015</v>
      </c>
      <c r="L21" s="20">
        <f t="shared" si="25"/>
        <v>969620.75390027754</v>
      </c>
      <c r="M21" s="20">
        <f t="shared" si="25"/>
        <v>3555270.1581693641</v>
      </c>
      <c r="N21" s="20">
        <f t="shared" si="25"/>
        <v>2262447.0758862989</v>
      </c>
      <c r="O21" s="20">
        <f t="shared" si="25"/>
        <v>4848088.1495234473</v>
      </c>
      <c r="P21" s="20">
        <f t="shared" si="25"/>
        <v>1616034.2041532572</v>
      </c>
      <c r="Q21" s="20">
        <f t="shared" si="25"/>
        <v>4201679.905912634</v>
      </c>
      <c r="R21" s="20">
        <f t="shared" si="25"/>
        <v>2908859.1376931667</v>
      </c>
      <c r="S21" s="20">
        <f t="shared" si="25"/>
        <v>5494494.6576055121</v>
      </c>
      <c r="T21" s="20">
        <f t="shared" si="25"/>
        <v>808017.32806133584</v>
      </c>
      <c r="U21" s="20">
        <f t="shared" si="25"/>
        <v>3393667.5133299194</v>
      </c>
      <c r="V21" s="20">
        <f t="shared" si="25"/>
        <v>2100843.9248443372</v>
      </c>
      <c r="W21" s="20">
        <f t="shared" si="25"/>
        <v>4686486.2422877066</v>
      </c>
      <c r="X21" s="20">
        <f t="shared" si="25"/>
        <v>1454430.8867869193</v>
      </c>
      <c r="Y21" s="20">
        <f t="shared" si="25"/>
        <v>4040077.6009502406</v>
      </c>
      <c r="Z21" s="20">
        <f t="shared" si="25"/>
        <v>2747256.2108269962</v>
      </c>
      <c r="AA21" s="20">
        <f t="shared" si="25"/>
        <v>5332893.2059451658</v>
      </c>
      <c r="AB21" s="20">
        <f t="shared" si="25"/>
        <v>1131224.1580446868</v>
      </c>
      <c r="AC21" s="20">
        <f t="shared" si="25"/>
        <v>3716872.7234629882</v>
      </c>
      <c r="AD21" s="20">
        <f t="shared" si="25"/>
        <v>2424050.1763078659</v>
      </c>
      <c r="AE21" s="20">
        <f t="shared" si="25"/>
        <v>5009689.9482886242</v>
      </c>
      <c r="AF21" s="20">
        <f t="shared" si="25"/>
        <v>1777637.4853620927</v>
      </c>
      <c r="AG21" s="20">
        <f t="shared" si="25"/>
        <v>4363282.116866732</v>
      </c>
      <c r="AH21" s="20">
        <f t="shared" si="25"/>
        <v>3070461.999476159</v>
      </c>
      <c r="AI21" s="21">
        <f t="shared" si="25"/>
        <v>5656095.9863332557</v>
      </c>
    </row>
    <row r="22" spans="2:35" x14ac:dyDescent="0.2">
      <c r="B22" s="9" t="str">
        <v>01000</v>
      </c>
      <c r="C22" s="12">
        <f t="shared" si="16"/>
        <v>2.0800000000000002E-11</v>
      </c>
      <c r="D22" s="19">
        <f t="shared" si="17"/>
        <v>1292827.5368788156</v>
      </c>
      <c r="E22" s="20">
        <f t="shared" ref="E22:AI22" si="26">($C$7/(2*PI()))*ATAN(E13/$C$22)</f>
        <v>6464100.6594421035</v>
      </c>
      <c r="F22" s="20">
        <f t="shared" si="26"/>
        <v>3878475.2055951548</v>
      </c>
      <c r="G22" s="20">
        <f t="shared" si="26"/>
        <v>9049689.0893549956</v>
      </c>
      <c r="H22" s="20">
        <f t="shared" si="26"/>
        <v>2585653.2224933319</v>
      </c>
      <c r="I22" s="20">
        <f t="shared" si="26"/>
        <v>7756900.4279131107</v>
      </c>
      <c r="J22" s="20">
        <f t="shared" si="26"/>
        <v>5171291.6349677015</v>
      </c>
      <c r="K22" s="20">
        <f t="shared" si="26"/>
        <v>10342464.792837445</v>
      </c>
      <c r="L22" s="20">
        <f t="shared" si="26"/>
        <v>1939240.726797695</v>
      </c>
      <c r="M22" s="20">
        <f t="shared" si="26"/>
        <v>7110501.8163691889</v>
      </c>
      <c r="N22" s="20">
        <f t="shared" si="26"/>
        <v>4524884.2301969472</v>
      </c>
      <c r="O22" s="20">
        <f t="shared" si="26"/>
        <v>9696078.6765201315</v>
      </c>
      <c r="P22" s="20">
        <f t="shared" si="26"/>
        <v>3232064.792560298</v>
      </c>
      <c r="Q22" s="20">
        <f t="shared" si="26"/>
        <v>8403296.2626982611</v>
      </c>
      <c r="R22" s="20">
        <f t="shared" si="26"/>
        <v>5817697.188512926</v>
      </c>
      <c r="S22" s="20">
        <f t="shared" si="26"/>
        <v>10988847.206958167</v>
      </c>
      <c r="T22" s="20">
        <f t="shared" si="26"/>
        <v>1616034.2041532572</v>
      </c>
      <c r="U22" s="20">
        <f t="shared" si="26"/>
        <v>6787301.5416173469</v>
      </c>
      <c r="V22" s="20">
        <f t="shared" si="26"/>
        <v>4201679.905912634</v>
      </c>
      <c r="W22" s="20">
        <f t="shared" si="26"/>
        <v>9372884.3023339473</v>
      </c>
      <c r="X22" s="20">
        <f t="shared" si="26"/>
        <v>2908859.1376931667</v>
      </c>
      <c r="Y22" s="20">
        <f t="shared" si="26"/>
        <v>8080098.7068612799</v>
      </c>
      <c r="Z22" s="20">
        <f t="shared" si="26"/>
        <v>5494494.6576055121</v>
      </c>
      <c r="AA22" s="20">
        <f t="shared" si="26"/>
        <v>10665656.477131374</v>
      </c>
      <c r="AB22" s="20">
        <f t="shared" si="26"/>
        <v>2262447.0758862989</v>
      </c>
      <c r="AC22" s="20">
        <f t="shared" si="26"/>
        <v>7433701.4547751555</v>
      </c>
      <c r="AD22" s="20">
        <f t="shared" si="26"/>
        <v>4848088.1495234473</v>
      </c>
      <c r="AE22" s="20">
        <f t="shared" si="26"/>
        <v>10019272.182994245</v>
      </c>
      <c r="AF22" s="20">
        <f t="shared" si="26"/>
        <v>3555270.1581693641</v>
      </c>
      <c r="AG22" s="20">
        <f t="shared" si="26"/>
        <v>8726493.0665030368</v>
      </c>
      <c r="AH22" s="20">
        <f t="shared" si="26"/>
        <v>6140899.1987662604</v>
      </c>
      <c r="AI22" s="21">
        <f t="shared" si="26"/>
        <v>11312036.953400476</v>
      </c>
    </row>
    <row r="23" spans="2:35" x14ac:dyDescent="0.2">
      <c r="B23" s="9" t="str">
        <v>01001</v>
      </c>
      <c r="C23" s="12">
        <f t="shared" si="16"/>
        <v>3.3600000000000005E-11</v>
      </c>
      <c r="D23" s="19">
        <f t="shared" si="17"/>
        <v>800321.9263513342</v>
      </c>
      <c r="E23" s="20">
        <f t="shared" ref="E23:AI23" si="27">($C$7/(2*PI()))*ATAN(E13/$C$23)</f>
        <v>4001600.8482149518</v>
      </c>
      <c r="F23" s="20">
        <f t="shared" si="27"/>
        <v>2400964.0223410311</v>
      </c>
      <c r="G23" s="20">
        <f t="shared" si="27"/>
        <v>5602228.8906396963</v>
      </c>
      <c r="H23" s="20">
        <f t="shared" si="27"/>
        <v>1600643.4135240642</v>
      </c>
      <c r="I23" s="20">
        <f t="shared" si="27"/>
        <v>4801916.1869378323</v>
      </c>
      <c r="J23" s="20">
        <f t="shared" si="27"/>
        <v>3201283.3136279704</v>
      </c>
      <c r="K23" s="20">
        <f t="shared" si="27"/>
        <v>6402538.5201723054</v>
      </c>
      <c r="L23" s="20">
        <f t="shared" si="27"/>
        <v>1200482.7522836477</v>
      </c>
      <c r="M23" s="20">
        <f t="shared" si="27"/>
        <v>4401758.8195068985</v>
      </c>
      <c r="N23" s="20">
        <f t="shared" si="27"/>
        <v>2801123.8601239934</v>
      </c>
      <c r="O23" s="20">
        <f t="shared" si="27"/>
        <v>6002384.1171235451</v>
      </c>
      <c r="P23" s="20">
        <f t="shared" si="27"/>
        <v>2000803.8551754944</v>
      </c>
      <c r="Q23" s="20">
        <f t="shared" si="27"/>
        <v>5202072.8956133761</v>
      </c>
      <c r="R23" s="20">
        <f t="shared" si="27"/>
        <v>3601442.3279568674</v>
      </c>
      <c r="S23" s="20">
        <f t="shared" si="27"/>
        <v>6802692.0448940424</v>
      </c>
      <c r="T23" s="20">
        <f t="shared" si="27"/>
        <v>1000402.3564729043</v>
      </c>
      <c r="U23" s="20">
        <f t="shared" si="27"/>
        <v>4201679.9059126331</v>
      </c>
      <c r="V23" s="20">
        <f t="shared" si="27"/>
        <v>2601043.9858363667</v>
      </c>
      <c r="W23" s="20">
        <f t="shared" si="27"/>
        <v>5802306.603380233</v>
      </c>
      <c r="X23" s="20">
        <f t="shared" si="27"/>
        <v>1800723.6652294639</v>
      </c>
      <c r="Y23" s="20">
        <f t="shared" si="27"/>
        <v>5001994.6270509055</v>
      </c>
      <c r="Z23" s="20">
        <f t="shared" si="27"/>
        <v>3401362.8791202959</v>
      </c>
      <c r="AA23" s="20">
        <f t="shared" si="27"/>
        <v>6602615.3957547704</v>
      </c>
      <c r="AB23" s="20">
        <f t="shared" si="27"/>
        <v>1400563.1069214148</v>
      </c>
      <c r="AC23" s="20">
        <f t="shared" si="27"/>
        <v>4601837.5821359018</v>
      </c>
      <c r="AD23" s="20">
        <f t="shared" si="27"/>
        <v>3001203.6383418692</v>
      </c>
      <c r="AE23" s="20">
        <f t="shared" si="27"/>
        <v>6202461.4250080734</v>
      </c>
      <c r="AF23" s="20">
        <f t="shared" si="27"/>
        <v>2200883.9765000478</v>
      </c>
      <c r="AG23" s="20">
        <f t="shared" si="27"/>
        <v>5402150.9857635321</v>
      </c>
      <c r="AH23" s="20">
        <f t="shared" si="27"/>
        <v>3801521.6532757292</v>
      </c>
      <c r="AI23" s="21">
        <f t="shared" si="27"/>
        <v>7002768.4607287422</v>
      </c>
    </row>
    <row r="24" spans="2:35" x14ac:dyDescent="0.2">
      <c r="B24" s="9" t="str">
        <v>01010</v>
      </c>
      <c r="C24" s="12">
        <f t="shared" si="16"/>
        <v>2.72E-11</v>
      </c>
      <c r="D24" s="19">
        <f t="shared" si="17"/>
        <v>988632.92028966721</v>
      </c>
      <c r="E24" s="20">
        <f t="shared" ref="E24:AI24" si="28">($C$7/(2*PI()))*ATAN(E13/$C$24)</f>
        <v>4943148.0445184074</v>
      </c>
      <c r="F24" s="20">
        <f t="shared" si="28"/>
        <v>2965895.4494697065</v>
      </c>
      <c r="G24" s="20">
        <f t="shared" si="28"/>
        <v>6920384.0829033731</v>
      </c>
      <c r="H24" s="20">
        <f t="shared" si="28"/>
        <v>1977265.0127284706</v>
      </c>
      <c r="I24" s="20">
        <f t="shared" si="28"/>
        <v>5931768.5471906941</v>
      </c>
      <c r="J24" s="20">
        <f t="shared" si="28"/>
        <v>3954523.4026749879</v>
      </c>
      <c r="K24" s="20">
        <f t="shared" si="28"/>
        <v>7908993.8238929166</v>
      </c>
      <c r="L24" s="20">
        <f t="shared" si="28"/>
        <v>1482949.1217309921</v>
      </c>
      <c r="M24" s="20">
        <f t="shared" si="28"/>
        <v>5437458.8649882581</v>
      </c>
      <c r="N24" s="20">
        <f t="shared" si="28"/>
        <v>3460209.7882538019</v>
      </c>
      <c r="O24" s="20">
        <f t="shared" si="28"/>
        <v>7414689.729472667</v>
      </c>
      <c r="P24" s="20">
        <f t="shared" si="28"/>
        <v>2471580.4898014273</v>
      </c>
      <c r="Q24" s="20">
        <f t="shared" si="28"/>
        <v>6426076.9876528373</v>
      </c>
      <c r="R24" s="20">
        <f t="shared" si="28"/>
        <v>4448836.189255449</v>
      </c>
      <c r="S24" s="20">
        <f t="shared" si="28"/>
        <v>8403296.2626982611</v>
      </c>
      <c r="T24" s="20">
        <f t="shared" si="28"/>
        <v>1235791.0533482514</v>
      </c>
      <c r="U24" s="20">
        <f t="shared" si="28"/>
        <v>5190303.590569648</v>
      </c>
      <c r="V24" s="20">
        <f t="shared" si="28"/>
        <v>3213052.7029397171</v>
      </c>
      <c r="W24" s="20">
        <f t="shared" si="28"/>
        <v>7167537.0937399566</v>
      </c>
      <c r="X24" s="20">
        <f t="shared" si="28"/>
        <v>2224422.8094730377</v>
      </c>
      <c r="Y24" s="20">
        <f t="shared" si="28"/>
        <v>6178922.9291062979</v>
      </c>
      <c r="Z24" s="20">
        <f t="shared" si="28"/>
        <v>4201679.905912634</v>
      </c>
      <c r="AA24" s="20">
        <f t="shared" si="28"/>
        <v>8156145.2567139901</v>
      </c>
      <c r="AB24" s="20">
        <f t="shared" si="28"/>
        <v>1730107.1125027654</v>
      </c>
      <c r="AC24" s="20">
        <f t="shared" si="28"/>
        <v>5684613.8548399927</v>
      </c>
      <c r="AD24" s="20">
        <f t="shared" si="28"/>
        <v>3707366.6924771452</v>
      </c>
      <c r="AE24" s="20">
        <f t="shared" si="28"/>
        <v>7661841.9771680869</v>
      </c>
      <c r="AF24" s="20">
        <f t="shared" si="28"/>
        <v>2718738.0407786374</v>
      </c>
      <c r="AG24" s="20">
        <f t="shared" si="28"/>
        <v>6673230.7098964499</v>
      </c>
      <c r="AH24" s="20">
        <f t="shared" si="28"/>
        <v>4695992.2397688702</v>
      </c>
      <c r="AI24" s="21">
        <f t="shared" si="28"/>
        <v>8650446.82891283</v>
      </c>
    </row>
    <row r="25" spans="2:35" x14ac:dyDescent="0.2">
      <c r="B25" s="9" t="str">
        <v>01011</v>
      </c>
      <c r="C25" s="12">
        <f t="shared" si="16"/>
        <v>4.0000000000000004E-11</v>
      </c>
      <c r="D25" s="19">
        <f t="shared" si="17"/>
        <v>672270.43623631587</v>
      </c>
      <c r="E25" s="20">
        <f t="shared" ref="E25:AI25" si="29">($C$7/(2*PI()))*ATAN(E13/$C$25)</f>
        <v>3361346.9751347085</v>
      </c>
      <c r="F25" s="20">
        <f t="shared" si="29"/>
        <v>2016810.2674976382</v>
      </c>
      <c r="G25" s="20">
        <f t="shared" si="29"/>
        <v>4705878.4767636098</v>
      </c>
      <c r="H25" s="20">
        <f t="shared" si="29"/>
        <v>1344540.6121696532</v>
      </c>
      <c r="I25" s="20">
        <f t="shared" si="29"/>
        <v>4033613.506847512</v>
      </c>
      <c r="J25" s="20">
        <f t="shared" si="29"/>
        <v>2689079.1419191067</v>
      </c>
      <c r="K25" s="20">
        <f t="shared" si="29"/>
        <v>5378141.6245927224</v>
      </c>
      <c r="L25" s="20">
        <f t="shared" si="29"/>
        <v>1008405.5730097764</v>
      </c>
      <c r="M25" s="20">
        <f t="shared" si="29"/>
        <v>3697480.4199474063</v>
      </c>
      <c r="N25" s="20">
        <f t="shared" si="29"/>
        <v>2352944.8185904459</v>
      </c>
      <c r="O25" s="20">
        <f t="shared" si="29"/>
        <v>5042010.2947070235</v>
      </c>
      <c r="P25" s="20">
        <f t="shared" si="29"/>
        <v>1680675.5211781731</v>
      </c>
      <c r="Q25" s="20">
        <f t="shared" si="29"/>
        <v>4369746.2032983843</v>
      </c>
      <c r="R25" s="20">
        <f t="shared" si="29"/>
        <v>3025213.2049462623</v>
      </c>
      <c r="S25" s="20">
        <f t="shared" si="29"/>
        <v>5714272.4338850882</v>
      </c>
      <c r="T25" s="20">
        <f t="shared" si="29"/>
        <v>840338.0147911309</v>
      </c>
      <c r="U25" s="20">
        <f t="shared" si="29"/>
        <v>3529413.7402465832</v>
      </c>
      <c r="V25" s="20">
        <f t="shared" si="29"/>
        <v>2184877.5694809705</v>
      </c>
      <c r="W25" s="20">
        <f t="shared" si="29"/>
        <v>4873944.4447090439</v>
      </c>
      <c r="X25" s="20">
        <f t="shared" si="29"/>
        <v>1512608.0849764405</v>
      </c>
      <c r="Y25" s="20">
        <f t="shared" si="29"/>
        <v>4201679.9059126331</v>
      </c>
      <c r="Z25" s="20">
        <f t="shared" si="29"/>
        <v>2857146.2080039517</v>
      </c>
      <c r="AA25" s="20">
        <f t="shared" si="29"/>
        <v>5546207.0963465376</v>
      </c>
      <c r="AB25" s="20">
        <f t="shared" si="29"/>
        <v>1176473.1068250251</v>
      </c>
      <c r="AC25" s="20">
        <f t="shared" si="29"/>
        <v>3865547.0101700784</v>
      </c>
      <c r="AD25" s="20">
        <f t="shared" si="29"/>
        <v>2521012.0107588829</v>
      </c>
      <c r="AE25" s="20">
        <f t="shared" si="29"/>
        <v>5210076.0226905718</v>
      </c>
      <c r="AF25" s="20">
        <f t="shared" si="29"/>
        <v>1848742.9167076398</v>
      </c>
      <c r="AG25" s="20">
        <f t="shared" si="29"/>
        <v>4537812.3949377192</v>
      </c>
      <c r="AH25" s="20">
        <f t="shared" si="29"/>
        <v>3193280.1286788927</v>
      </c>
      <c r="AI25" s="21">
        <f t="shared" si="29"/>
        <v>5882337.6331414729</v>
      </c>
    </row>
    <row r="26" spans="2:35" x14ac:dyDescent="0.2">
      <c r="B26" s="9" t="str">
        <v>01100</v>
      </c>
      <c r="C26" s="12">
        <f t="shared" si="16"/>
        <v>2.4000000000000001E-11</v>
      </c>
      <c r="D26" s="19">
        <f t="shared" si="17"/>
        <v>1120450.5985158274</v>
      </c>
      <c r="E26" s="20">
        <f t="shared" ref="E26:AI26" si="30">($C$7/(2*PI()))*ATAN(E13/$C$26)</f>
        <v>5602228.8906396963</v>
      </c>
      <c r="F26" s="20">
        <f t="shared" si="30"/>
        <v>3361346.9751347085</v>
      </c>
      <c r="G26" s="20">
        <f t="shared" si="30"/>
        <v>7843086.7047029547</v>
      </c>
      <c r="H26" s="20">
        <f t="shared" si="30"/>
        <v>2240899.9919265169</v>
      </c>
      <c r="I26" s="20">
        <f t="shared" si="30"/>
        <v>6722661.4128506472</v>
      </c>
      <c r="J26" s="20">
        <f t="shared" si="30"/>
        <v>4481790.3430585936</v>
      </c>
      <c r="K26" s="20">
        <f t="shared" si="30"/>
        <v>8963503.5612547901</v>
      </c>
      <c r="L26" s="20">
        <f t="shared" si="30"/>
        <v>1680675.5211781731</v>
      </c>
      <c r="M26" s="20">
        <f t="shared" si="30"/>
        <v>6162445.9802292231</v>
      </c>
      <c r="N26" s="20">
        <f t="shared" si="30"/>
        <v>3921569.1863239817</v>
      </c>
      <c r="O26" s="20">
        <f t="shared" si="30"/>
        <v>8403296.2626982611</v>
      </c>
      <c r="P26" s="20">
        <f t="shared" si="30"/>
        <v>2801123.8601239938</v>
      </c>
      <c r="Q26" s="20">
        <f t="shared" si="30"/>
        <v>7282875.0378816798</v>
      </c>
      <c r="R26" s="20">
        <f t="shared" si="30"/>
        <v>5042010.2947070235</v>
      </c>
      <c r="S26" s="20">
        <f t="shared" si="30"/>
        <v>9523708.44976338</v>
      </c>
      <c r="T26" s="20">
        <f t="shared" si="30"/>
        <v>1400563.1069214148</v>
      </c>
      <c r="U26" s="20">
        <f t="shared" si="30"/>
        <v>5882337.633141472</v>
      </c>
      <c r="V26" s="20">
        <f t="shared" si="30"/>
        <v>3641458.2031216393</v>
      </c>
      <c r="W26" s="20">
        <f t="shared" si="30"/>
        <v>8123191.7567172376</v>
      </c>
      <c r="X26" s="20">
        <f t="shared" si="30"/>
        <v>2521012.0107588829</v>
      </c>
      <c r="Y26" s="20">
        <f t="shared" si="30"/>
        <v>7002768.4607287422</v>
      </c>
      <c r="Z26" s="20">
        <f t="shared" si="30"/>
        <v>4761900.4789329786</v>
      </c>
      <c r="AA26" s="20">
        <f t="shared" si="30"/>
        <v>9243606.3161780033</v>
      </c>
      <c r="AB26" s="20">
        <f t="shared" si="30"/>
        <v>1960787.8224564192</v>
      </c>
      <c r="AC26" s="20">
        <f t="shared" si="30"/>
        <v>6442553.9130749069</v>
      </c>
      <c r="AD26" s="20">
        <f t="shared" si="30"/>
        <v>4201679.905912634</v>
      </c>
      <c r="AE26" s="20">
        <f t="shared" si="30"/>
        <v>8683400.2038195338</v>
      </c>
      <c r="AF26" s="20">
        <f t="shared" si="30"/>
        <v>3081235.5211923947</v>
      </c>
      <c r="AG26" s="20">
        <f t="shared" si="30"/>
        <v>7562981.1254821289</v>
      </c>
      <c r="AH26" s="20">
        <f t="shared" si="30"/>
        <v>5322119.7715520952</v>
      </c>
      <c r="AI26" s="21">
        <f t="shared" si="30"/>
        <v>9803809.9431853909</v>
      </c>
    </row>
    <row r="27" spans="2:35" x14ac:dyDescent="0.2">
      <c r="B27" s="9" t="str">
        <v>01101</v>
      </c>
      <c r="C27" s="12">
        <f t="shared" si="16"/>
        <v>3.6800000000000005E-11</v>
      </c>
      <c r="D27" s="19">
        <f t="shared" si="17"/>
        <v>730728.72648179927</v>
      </c>
      <c r="E27" s="20">
        <f t="shared" ref="E27:AI27" si="31">($C$7/(2*PI()))*ATAN(E13/$C$27)</f>
        <v>3653636.9467479638</v>
      </c>
      <c r="F27" s="20">
        <f t="shared" si="31"/>
        <v>2192184.8423102549</v>
      </c>
      <c r="G27" s="20">
        <f t="shared" si="31"/>
        <v>5115082.3655833639</v>
      </c>
      <c r="H27" s="20">
        <f t="shared" si="31"/>
        <v>1461457.1186795835</v>
      </c>
      <c r="I27" s="20">
        <f t="shared" si="31"/>
        <v>4384360.6590016512</v>
      </c>
      <c r="J27" s="20">
        <f t="shared" si="31"/>
        <v>2922911.5630925517</v>
      </c>
      <c r="K27" s="20">
        <f t="shared" si="31"/>
        <v>5845801.7322283508</v>
      </c>
      <c r="L27" s="20">
        <f t="shared" si="31"/>
        <v>1096092.9852589192</v>
      </c>
      <c r="M27" s="20">
        <f t="shared" si="31"/>
        <v>4018999.0326920319</v>
      </c>
      <c r="N27" s="20">
        <f t="shared" si="31"/>
        <v>2557548.348949933</v>
      </c>
      <c r="O27" s="20">
        <f t="shared" si="31"/>
        <v>5480442.3622892546</v>
      </c>
      <c r="P27" s="20">
        <f t="shared" si="31"/>
        <v>1826821.0849584409</v>
      </c>
      <c r="Q27" s="20">
        <f t="shared" si="31"/>
        <v>4749721.7838931903</v>
      </c>
      <c r="R27" s="20">
        <f t="shared" si="31"/>
        <v>3288274.4429533929</v>
      </c>
      <c r="S27" s="20">
        <f t="shared" si="31"/>
        <v>6211160.4336185707</v>
      </c>
      <c r="T27" s="20">
        <f t="shared" si="31"/>
        <v>913410.86892832792</v>
      </c>
      <c r="U27" s="20">
        <f t="shared" si="31"/>
        <v>3836318.0445628152</v>
      </c>
      <c r="V27" s="20">
        <f t="shared" si="31"/>
        <v>2374866.6295806728</v>
      </c>
      <c r="W27" s="20">
        <f t="shared" si="31"/>
        <v>5297762.4396707611</v>
      </c>
      <c r="X27" s="20">
        <f t="shared" si="31"/>
        <v>1644139.1253233184</v>
      </c>
      <c r="Y27" s="20">
        <f t="shared" si="31"/>
        <v>4567041.2867361447</v>
      </c>
      <c r="Z27" s="20">
        <f t="shared" si="31"/>
        <v>3105593.047419731</v>
      </c>
      <c r="AA27" s="20">
        <f t="shared" si="31"/>
        <v>6028481.1691034324</v>
      </c>
      <c r="AB27" s="20">
        <f t="shared" si="31"/>
        <v>1278775.070250395</v>
      </c>
      <c r="AC27" s="20">
        <f t="shared" si="31"/>
        <v>4201679.9059126331</v>
      </c>
      <c r="AD27" s="20">
        <f t="shared" si="31"/>
        <v>2740229.9951949245</v>
      </c>
      <c r="AE27" s="20">
        <f t="shared" si="31"/>
        <v>5663122.1282160422</v>
      </c>
      <c r="AF27" s="20">
        <f t="shared" si="31"/>
        <v>2009502.9923618005</v>
      </c>
      <c r="AG27" s="20">
        <f t="shared" si="31"/>
        <v>4932402.1452498902</v>
      </c>
      <c r="AH27" s="20">
        <f t="shared" si="31"/>
        <v>3470955.7444704827</v>
      </c>
      <c r="AI27" s="21">
        <f t="shared" si="31"/>
        <v>6393839.5205510762</v>
      </c>
    </row>
    <row r="28" spans="2:35" x14ac:dyDescent="0.2">
      <c r="B28" s="9" t="str">
        <v>01110</v>
      </c>
      <c r="C28" s="12">
        <f t="shared" si="16"/>
        <v>3.04E-11</v>
      </c>
      <c r="D28" s="19">
        <f t="shared" si="17"/>
        <v>884566.32172319572</v>
      </c>
      <c r="E28" s="20">
        <f t="shared" ref="E28:AI28" si="32">($C$7/(2*PI()))*ATAN(E13/$C$28)</f>
        <v>4422819.7491171155</v>
      </c>
      <c r="F28" s="20">
        <f t="shared" si="32"/>
        <v>2653696.5932621825</v>
      </c>
      <c r="G28" s="20">
        <f t="shared" si="32"/>
        <v>6191931.0456258273</v>
      </c>
      <c r="H28" s="20">
        <f t="shared" si="32"/>
        <v>1769132.050468944</v>
      </c>
      <c r="I28" s="20">
        <f t="shared" si="32"/>
        <v>5307377.176262076</v>
      </c>
      <c r="J28" s="20">
        <f t="shared" si="32"/>
        <v>3538259.3571326183</v>
      </c>
      <c r="K28" s="20">
        <f t="shared" si="32"/>
        <v>7076480.7642810047</v>
      </c>
      <c r="L28" s="20">
        <f t="shared" si="32"/>
        <v>1326849.2972792762</v>
      </c>
      <c r="M28" s="20">
        <f t="shared" si="32"/>
        <v>4865098.8703536997</v>
      </c>
      <c r="N28" s="20">
        <f t="shared" si="32"/>
        <v>3095978.2346231425</v>
      </c>
      <c r="O28" s="20">
        <f t="shared" si="32"/>
        <v>6634206.4608493233</v>
      </c>
      <c r="P28" s="20">
        <f t="shared" si="32"/>
        <v>2211414.5071704099</v>
      </c>
      <c r="Q28" s="20">
        <f t="shared" si="32"/>
        <v>5749654.5927249258</v>
      </c>
      <c r="R28" s="20">
        <f t="shared" si="32"/>
        <v>3980539.8866704609</v>
      </c>
      <c r="S28" s="20">
        <f t="shared" si="32"/>
        <v>7518753.8818075769</v>
      </c>
      <c r="T28" s="20">
        <f t="shared" si="32"/>
        <v>1105707.8326644159</v>
      </c>
      <c r="U28" s="20">
        <f t="shared" si="32"/>
        <v>4643959.4070190685</v>
      </c>
      <c r="V28" s="20">
        <f t="shared" si="32"/>
        <v>2874837.4741665674</v>
      </c>
      <c r="W28" s="20">
        <f t="shared" si="32"/>
        <v>6413068.8875794271</v>
      </c>
      <c r="X28" s="20">
        <f t="shared" si="32"/>
        <v>1990273.3205133032</v>
      </c>
      <c r="Y28" s="20">
        <f t="shared" si="32"/>
        <v>5528516.0003064899</v>
      </c>
      <c r="Z28" s="20">
        <f t="shared" si="32"/>
        <v>3759399.7006554804</v>
      </c>
      <c r="AA28" s="20">
        <f t="shared" si="32"/>
        <v>7297617.4759144662</v>
      </c>
      <c r="AB28" s="20">
        <f t="shared" si="32"/>
        <v>1547990.7063025297</v>
      </c>
      <c r="AC28" s="20">
        <f t="shared" si="32"/>
        <v>5086238.1298562661</v>
      </c>
      <c r="AD28" s="20">
        <f t="shared" si="32"/>
        <v>3317118.8653668389</v>
      </c>
      <c r="AE28" s="20">
        <f t="shared" si="32"/>
        <v>6855343.7561712498</v>
      </c>
      <c r="AF28" s="20">
        <f t="shared" si="32"/>
        <v>2432555.601175087</v>
      </c>
      <c r="AG28" s="20">
        <f t="shared" si="32"/>
        <v>5970792.9442528607</v>
      </c>
      <c r="AH28" s="20">
        <f t="shared" si="32"/>
        <v>4201679.905912634</v>
      </c>
      <c r="AI28" s="21">
        <f t="shared" si="32"/>
        <v>7739889.9726963695</v>
      </c>
    </row>
    <row r="29" spans="2:35" x14ac:dyDescent="0.2">
      <c r="B29" s="9" t="str">
        <v>01111</v>
      </c>
      <c r="C29" s="12">
        <f t="shared" si="16"/>
        <v>4.3200000000000003E-11</v>
      </c>
      <c r="D29" s="19">
        <f t="shared" si="17"/>
        <v>622472.63187546888</v>
      </c>
      <c r="E29" s="20">
        <f t="shared" ref="E29:AI29" si="33">($C$7/(2*PI()))*ATAN(E13/$C$29)</f>
        <v>3112359.0266477098</v>
      </c>
      <c r="F29" s="20">
        <f t="shared" si="33"/>
        <v>1867417.069079163</v>
      </c>
      <c r="G29" s="20">
        <f t="shared" si="33"/>
        <v>4357296.851512962</v>
      </c>
      <c r="H29" s="20">
        <f t="shared" si="33"/>
        <v>1244945.0571140239</v>
      </c>
      <c r="I29" s="20">
        <f t="shared" si="33"/>
        <v>3734828.558983875</v>
      </c>
      <c r="J29" s="20">
        <f t="shared" si="33"/>
        <v>2489888.4611352058</v>
      </c>
      <c r="K29" s="20">
        <f t="shared" si="33"/>
        <v>4979763.6976066986</v>
      </c>
      <c r="L29" s="20">
        <f t="shared" si="33"/>
        <v>933708.88323915668</v>
      </c>
      <c r="M29" s="20">
        <f t="shared" si="33"/>
        <v>3423593.9348773086</v>
      </c>
      <c r="N29" s="20">
        <f t="shared" si="33"/>
        <v>2178652.8555105082</v>
      </c>
      <c r="O29" s="20">
        <f t="shared" si="33"/>
        <v>4668530.468278409</v>
      </c>
      <c r="P29" s="20">
        <f t="shared" si="33"/>
        <v>1556181.1276705246</v>
      </c>
      <c r="Q29" s="20">
        <f t="shared" si="33"/>
        <v>4046062.8731386326</v>
      </c>
      <c r="R29" s="20">
        <f t="shared" si="33"/>
        <v>2801123.8601239938</v>
      </c>
      <c r="S29" s="20">
        <f t="shared" si="33"/>
        <v>5290996.5136697534</v>
      </c>
      <c r="T29" s="20">
        <f t="shared" si="33"/>
        <v>778090.76562906697</v>
      </c>
      <c r="U29" s="20">
        <f t="shared" si="33"/>
        <v>3267976.5146635841</v>
      </c>
      <c r="V29" s="20">
        <f t="shared" si="33"/>
        <v>2023034.9832813335</v>
      </c>
      <c r="W29" s="20">
        <f t="shared" si="33"/>
        <v>4512913.7067110669</v>
      </c>
      <c r="X29" s="20">
        <f t="shared" si="33"/>
        <v>1400563.1069214148</v>
      </c>
      <c r="Y29" s="20">
        <f t="shared" si="33"/>
        <v>3890445.7564195222</v>
      </c>
      <c r="Z29" s="20">
        <f t="shared" si="33"/>
        <v>2645506.1880734134</v>
      </c>
      <c r="AA29" s="20">
        <f t="shared" si="33"/>
        <v>5135380.1589106275</v>
      </c>
      <c r="AB29" s="20">
        <f t="shared" si="33"/>
        <v>1089326.9814770406</v>
      </c>
      <c r="AC29" s="20">
        <f t="shared" si="33"/>
        <v>3579211.2840602729</v>
      </c>
      <c r="AD29" s="20">
        <f t="shared" si="33"/>
        <v>2334270.682538019</v>
      </c>
      <c r="AE29" s="20">
        <f t="shared" si="33"/>
        <v>4824147.1329864589</v>
      </c>
      <c r="AF29" s="20">
        <f t="shared" si="33"/>
        <v>1711799.1161326675</v>
      </c>
      <c r="AG29" s="20">
        <f t="shared" si="33"/>
        <v>4201679.905912634</v>
      </c>
      <c r="AH29" s="20">
        <f t="shared" si="33"/>
        <v>2956741.4740583035</v>
      </c>
      <c r="AI29" s="21">
        <f t="shared" si="33"/>
        <v>5446612.7586555975</v>
      </c>
    </row>
    <row r="30" spans="2:35" x14ac:dyDescent="0.2">
      <c r="B30" s="9" t="str">
        <v>10000</v>
      </c>
      <c r="C30" s="12">
        <f t="shared" si="16"/>
        <v>2.0000000000000002E-11</v>
      </c>
      <c r="D30" s="19">
        <f t="shared" si="17"/>
        <v>1344540.6121696532</v>
      </c>
      <c r="E30" s="20">
        <f t="shared" ref="E30:AI30" si="34">($C$7/(2*PI()))*ATAN(E13/$C$30)</f>
        <v>6722661.4128506472</v>
      </c>
      <c r="F30" s="20">
        <f t="shared" si="34"/>
        <v>4033613.506847512</v>
      </c>
      <c r="G30" s="20">
        <f t="shared" si="34"/>
        <v>9411667.6720946077</v>
      </c>
      <c r="H30" s="20">
        <f t="shared" si="34"/>
        <v>2689079.1419191067</v>
      </c>
      <c r="I30" s="20">
        <f t="shared" si="34"/>
        <v>8067170.7893945901</v>
      </c>
      <c r="J30" s="20">
        <f t="shared" si="34"/>
        <v>5378141.6245927224</v>
      </c>
      <c r="K30" s="20">
        <f t="shared" si="34"/>
        <v>10756149.978936849</v>
      </c>
      <c r="L30" s="20">
        <f t="shared" si="34"/>
        <v>2016810.2674976382</v>
      </c>
      <c r="M30" s="20">
        <f t="shared" si="34"/>
        <v>7394917.5327224806</v>
      </c>
      <c r="N30" s="20">
        <f t="shared" si="34"/>
        <v>4705878.4767636098</v>
      </c>
      <c r="O30" s="20">
        <f t="shared" si="34"/>
        <v>10083910.777618753</v>
      </c>
      <c r="P30" s="20">
        <f t="shared" si="34"/>
        <v>3361346.9751347085</v>
      </c>
      <c r="Q30" s="20">
        <f t="shared" si="34"/>
        <v>8739420.9226039033</v>
      </c>
      <c r="R30" s="20">
        <f t="shared" si="34"/>
        <v>6050402.6900488045</v>
      </c>
      <c r="S30" s="20">
        <f t="shared" si="34"/>
        <v>11428385.01581848</v>
      </c>
      <c r="T30" s="41">
        <f t="shared" si="34"/>
        <v>1680675.5211781731</v>
      </c>
      <c r="U30" s="20">
        <f t="shared" si="34"/>
        <v>7058789.81441982</v>
      </c>
      <c r="V30" s="20">
        <f t="shared" si="34"/>
        <v>4369746.2032983843</v>
      </c>
      <c r="W30" s="20">
        <f t="shared" si="34"/>
        <v>9747789.6966176741</v>
      </c>
      <c r="X30" s="20">
        <f t="shared" si="34"/>
        <v>3025213.2049462623</v>
      </c>
      <c r="Y30" s="20">
        <f t="shared" si="34"/>
        <v>8403296.2626982592</v>
      </c>
      <c r="Z30" s="20">
        <f t="shared" si="34"/>
        <v>5714272.4338850882</v>
      </c>
      <c r="AA30" s="20">
        <f t="shared" si="34"/>
        <v>11092268.034196254</v>
      </c>
      <c r="AB30" s="20">
        <f t="shared" si="34"/>
        <v>2352944.8185904459</v>
      </c>
      <c r="AC30" s="20">
        <f t="shared" si="34"/>
        <v>7731044.5352251045</v>
      </c>
      <c r="AD30" s="20">
        <f t="shared" si="34"/>
        <v>5042010.2947070235</v>
      </c>
      <c r="AE30" s="20">
        <f t="shared" si="34"/>
        <v>10420030.882568179</v>
      </c>
      <c r="AF30" s="20">
        <f t="shared" si="34"/>
        <v>3697480.4199474063</v>
      </c>
      <c r="AG30" s="20">
        <f t="shared" si="34"/>
        <v>9075544.7365797721</v>
      </c>
      <c r="AH30" s="20">
        <f t="shared" si="34"/>
        <v>6386532.3605488744</v>
      </c>
      <c r="AI30" s="21">
        <f t="shared" si="34"/>
        <v>11764500.891276244</v>
      </c>
    </row>
    <row r="31" spans="2:35" x14ac:dyDescent="0.2">
      <c r="B31" s="9" t="str">
        <v>10001</v>
      </c>
      <c r="C31" s="12">
        <f t="shared" si="16"/>
        <v>3.2800000000000006E-11</v>
      </c>
      <c r="D31" s="19">
        <f t="shared" si="17"/>
        <v>819841.96963326109</v>
      </c>
      <c r="E31" s="20">
        <f t="shared" ref="E31:AI31" si="35">($C$7/(2*PI()))*ATAN(E13/$C$31)</f>
        <v>4099200.4061253997</v>
      </c>
      <c r="F31" s="20">
        <f t="shared" si="35"/>
        <v>2459524.0204863828</v>
      </c>
      <c r="G31" s="20">
        <f t="shared" si="35"/>
        <v>5738867.3498279015</v>
      </c>
      <c r="H31" s="20">
        <f t="shared" si="35"/>
        <v>1639683.4671627642</v>
      </c>
      <c r="I31" s="20">
        <f t="shared" si="35"/>
        <v>4919035.2942593796</v>
      </c>
      <c r="J31" s="20">
        <f t="shared" si="35"/>
        <v>3279363.157505251</v>
      </c>
      <c r="K31" s="20">
        <f t="shared" si="35"/>
        <v>6558696.1007614601</v>
      </c>
      <c r="L31" s="20">
        <f t="shared" si="35"/>
        <v>1229762.8069174229</v>
      </c>
      <c r="M31" s="20">
        <f t="shared" si="35"/>
        <v>4509118.1747583263</v>
      </c>
      <c r="N31" s="20">
        <f t="shared" si="35"/>
        <v>2869443.7955399174</v>
      </c>
      <c r="O31" s="20">
        <f t="shared" si="35"/>
        <v>6148782.1678779684</v>
      </c>
      <c r="P31" s="20">
        <f t="shared" si="35"/>
        <v>2049603.8913565837</v>
      </c>
      <c r="Q31" s="20">
        <f t="shared" si="35"/>
        <v>5328951.7056189161</v>
      </c>
      <c r="R31" s="20">
        <f t="shared" si="35"/>
        <v>3689282.0473708035</v>
      </c>
      <c r="S31" s="20">
        <f t="shared" si="35"/>
        <v>6968609.0894714855</v>
      </c>
      <c r="T31" s="20">
        <f t="shared" si="35"/>
        <v>1024802.4067168941</v>
      </c>
      <c r="U31" s="20">
        <f t="shared" si="35"/>
        <v>4304159.3678952213</v>
      </c>
      <c r="V31" s="20">
        <f t="shared" si="35"/>
        <v>2664483.9559609373</v>
      </c>
      <c r="W31" s="20">
        <f t="shared" si="35"/>
        <v>5943824.8658107966</v>
      </c>
      <c r="X31" s="20">
        <f t="shared" si="35"/>
        <v>1844643.7124544007</v>
      </c>
      <c r="Y31" s="20">
        <f t="shared" si="35"/>
        <v>5123993.5921449168</v>
      </c>
      <c r="Z31" s="20">
        <f t="shared" si="35"/>
        <v>3484322.6651387084</v>
      </c>
      <c r="AA31" s="20">
        <f t="shared" si="35"/>
        <v>6763652.7168260561</v>
      </c>
      <c r="AB31" s="20">
        <f t="shared" si="35"/>
        <v>1434723.162858244</v>
      </c>
      <c r="AC31" s="20">
        <f t="shared" si="35"/>
        <v>4714076.8193384539</v>
      </c>
      <c r="AD31" s="20">
        <f t="shared" si="35"/>
        <v>3074403.5318468423</v>
      </c>
      <c r="AE31" s="20">
        <f t="shared" si="35"/>
        <v>6353739.2486534864</v>
      </c>
      <c r="AF31" s="20">
        <f t="shared" si="35"/>
        <v>2254563.9964927575</v>
      </c>
      <c r="AG31" s="20">
        <f t="shared" si="35"/>
        <v>5533909.6273052674</v>
      </c>
      <c r="AH31" s="20">
        <f t="shared" si="35"/>
        <v>3894241.2968251514</v>
      </c>
      <c r="AI31" s="21">
        <f t="shared" si="35"/>
        <v>7173565.2113220161</v>
      </c>
    </row>
    <row r="32" spans="2:35" x14ac:dyDescent="0.2">
      <c r="B32" s="9" t="str">
        <v>10010</v>
      </c>
      <c r="C32" s="12">
        <f t="shared" si="16"/>
        <v>2.6400000000000001E-11</v>
      </c>
      <c r="D32" s="19">
        <f t="shared" si="17"/>
        <v>1018591.4848857058</v>
      </c>
      <c r="E32" s="20">
        <f t="shared" ref="E32:AI32" si="36">($C$7/(2*PI()))*ATAN(E13/$C$32)</f>
        <v>5092939.3162583308</v>
      </c>
      <c r="F32" s="20">
        <f t="shared" si="36"/>
        <v>3055770.8330076258</v>
      </c>
      <c r="G32" s="20">
        <f t="shared" si="36"/>
        <v>7130089.6916478798</v>
      </c>
      <c r="H32" s="20">
        <f t="shared" si="36"/>
        <v>2037182.0643578314</v>
      </c>
      <c r="I32" s="20">
        <f t="shared" si="36"/>
        <v>6111517.2201093426</v>
      </c>
      <c r="J32" s="20">
        <f t="shared" si="36"/>
        <v>4074356.8854359947</v>
      </c>
      <c r="K32" s="20">
        <f t="shared" si="36"/>
        <v>8148655.8255617637</v>
      </c>
      <c r="L32" s="20">
        <f t="shared" si="36"/>
        <v>1527886.9443866832</v>
      </c>
      <c r="M32" s="20">
        <f t="shared" si="36"/>
        <v>5602228.8906396963</v>
      </c>
      <c r="N32" s="20">
        <f t="shared" si="36"/>
        <v>3565064.255336422</v>
      </c>
      <c r="O32" s="20">
        <f t="shared" si="36"/>
        <v>7639373.607388651</v>
      </c>
      <c r="P32" s="20">
        <f t="shared" si="36"/>
        <v>2546476.7316232459</v>
      </c>
      <c r="Q32" s="20">
        <f t="shared" si="36"/>
        <v>6620804.1915004179</v>
      </c>
      <c r="R32" s="20">
        <f t="shared" si="36"/>
        <v>4583648.6101337569</v>
      </c>
      <c r="S32" s="20">
        <f t="shared" si="36"/>
        <v>8657936.2330085151</v>
      </c>
      <c r="T32" s="20">
        <f t="shared" si="36"/>
        <v>1273239.2500039095</v>
      </c>
      <c r="U32" s="20">
        <f t="shared" si="36"/>
        <v>5347584.251989984</v>
      </c>
      <c r="V32" s="20">
        <f t="shared" si="36"/>
        <v>3310417.6361273476</v>
      </c>
      <c r="W32" s="20">
        <f t="shared" si="36"/>
        <v>7384731.8546417141</v>
      </c>
      <c r="X32" s="20">
        <f t="shared" si="36"/>
        <v>2291829.4616522277</v>
      </c>
      <c r="Y32" s="20">
        <f t="shared" si="36"/>
        <v>6366160.8826375604</v>
      </c>
      <c r="Z32" s="20">
        <f t="shared" si="36"/>
        <v>4329002.868033343</v>
      </c>
      <c r="AA32" s="20">
        <f t="shared" si="36"/>
        <v>8403296.2626982611</v>
      </c>
      <c r="AB32" s="20">
        <f t="shared" si="36"/>
        <v>1782534.5538869922</v>
      </c>
      <c r="AC32" s="20">
        <f t="shared" si="36"/>
        <v>5856873.2180614527</v>
      </c>
      <c r="AD32" s="20">
        <f t="shared" si="36"/>
        <v>3819710.6764881741</v>
      </c>
      <c r="AE32" s="20">
        <f t="shared" si="36"/>
        <v>7894014.9357436392</v>
      </c>
      <c r="AF32" s="20">
        <f t="shared" si="36"/>
        <v>2801123.8601239938</v>
      </c>
      <c r="AG32" s="20">
        <f t="shared" si="36"/>
        <v>6875447.1325523416</v>
      </c>
      <c r="AH32" s="20">
        <f t="shared" si="36"/>
        <v>4838294.0975908525</v>
      </c>
      <c r="AI32" s="21">
        <f t="shared" si="36"/>
        <v>8912575.722348066</v>
      </c>
    </row>
    <row r="33" spans="2:36" x14ac:dyDescent="0.2">
      <c r="B33" s="9" t="str">
        <v>10011</v>
      </c>
      <c r="C33" s="12">
        <f t="shared" si="16"/>
        <v>3.9200000000000004E-11</v>
      </c>
      <c r="D33" s="19">
        <f t="shared" si="17"/>
        <v>685990.23923211999</v>
      </c>
      <c r="E33" s="20">
        <f t="shared" ref="E33:AI33" si="37">($C$7/(2*PI()))*ATAN(E13/$C$33)</f>
        <v>3429945.6648277552</v>
      </c>
      <c r="F33" s="20">
        <f t="shared" si="37"/>
        <v>2057969.6114276506</v>
      </c>
      <c r="G33" s="20">
        <f t="shared" si="37"/>
        <v>4801916.1869378332</v>
      </c>
      <c r="H33" s="20">
        <f t="shared" si="37"/>
        <v>1371980.2018968954</v>
      </c>
      <c r="I33" s="20">
        <f t="shared" si="37"/>
        <v>4115931.75557312</v>
      </c>
      <c r="J33" s="20">
        <f t="shared" si="37"/>
        <v>2743958.1912590475</v>
      </c>
      <c r="K33" s="20">
        <f t="shared" si="37"/>
        <v>5487898.6823685961</v>
      </c>
      <c r="L33" s="20">
        <f t="shared" si="37"/>
        <v>1028985.2724208666</v>
      </c>
      <c r="M33" s="20">
        <f t="shared" si="37"/>
        <v>3772938.900338274</v>
      </c>
      <c r="N33" s="20">
        <f t="shared" si="37"/>
        <v>2400964.0223410316</v>
      </c>
      <c r="O33" s="20">
        <f t="shared" si="37"/>
        <v>5144907.693929364</v>
      </c>
      <c r="P33" s="20">
        <f t="shared" si="37"/>
        <v>1714974.9930893981</v>
      </c>
      <c r="Q33" s="20">
        <f t="shared" si="37"/>
        <v>4458924.195962741</v>
      </c>
      <c r="R33" s="20">
        <f t="shared" si="37"/>
        <v>3086952.0836113491</v>
      </c>
      <c r="S33" s="20">
        <f t="shared" si="37"/>
        <v>5830889.1176871043</v>
      </c>
      <c r="T33" s="20">
        <f t="shared" si="37"/>
        <v>857487.76662990486</v>
      </c>
      <c r="U33" s="20">
        <f t="shared" si="37"/>
        <v>3601442.3279568674</v>
      </c>
      <c r="V33" s="20">
        <f t="shared" si="37"/>
        <v>2229466.8449731092</v>
      </c>
      <c r="W33" s="20">
        <f t="shared" si="37"/>
        <v>4973412.0030920962</v>
      </c>
      <c r="X33" s="20">
        <f t="shared" si="37"/>
        <v>1543477.6169392602</v>
      </c>
      <c r="Y33" s="20">
        <f t="shared" si="37"/>
        <v>4287428.0297841709</v>
      </c>
      <c r="Z33" s="20">
        <f t="shared" si="37"/>
        <v>2915455.1741665527</v>
      </c>
      <c r="AA33" s="20">
        <f t="shared" si="37"/>
        <v>5659393.9713284541</v>
      </c>
      <c r="AB33" s="20">
        <f t="shared" si="37"/>
        <v>1200482.7522836479</v>
      </c>
      <c r="AC33" s="20">
        <f t="shared" si="37"/>
        <v>3944435.3776507583</v>
      </c>
      <c r="AD33" s="20">
        <f t="shared" si="37"/>
        <v>2572461.1392101105</v>
      </c>
      <c r="AE33" s="20">
        <f t="shared" si="37"/>
        <v>5316403.2551285513</v>
      </c>
      <c r="AF33" s="20">
        <f t="shared" si="37"/>
        <v>1886472.3260259719</v>
      </c>
      <c r="AG33" s="20">
        <f t="shared" si="37"/>
        <v>4630420.2497876743</v>
      </c>
      <c r="AH33" s="20">
        <f t="shared" si="37"/>
        <v>3258448.9152721683</v>
      </c>
      <c r="AI33" s="21">
        <f t="shared" si="37"/>
        <v>6002384.1171235451</v>
      </c>
    </row>
    <row r="34" spans="2:36" x14ac:dyDescent="0.2">
      <c r="B34" s="9" t="str">
        <v>10100</v>
      </c>
      <c r="C34" s="12">
        <f t="shared" si="16"/>
        <v>2.3200000000000001E-11</v>
      </c>
      <c r="D34" s="19">
        <f t="shared" si="17"/>
        <v>1159086.8114743521</v>
      </c>
      <c r="E34" s="20">
        <f t="shared" ref="E34:AI34" si="38">($C$7/(2*PI()))*ATAN(E13/$C$34)</f>
        <v>5795407.3751797108</v>
      </c>
      <c r="F34" s="20">
        <f t="shared" si="38"/>
        <v>3477255.0979551636</v>
      </c>
      <c r="G34" s="20">
        <f t="shared" si="38"/>
        <v>8113532.9708018554</v>
      </c>
      <c r="H34" s="20">
        <f t="shared" si="38"/>
        <v>2318172.2888294277</v>
      </c>
      <c r="I34" s="20">
        <f t="shared" si="38"/>
        <v>6954474.1751873819</v>
      </c>
      <c r="J34" s="20">
        <f t="shared" si="38"/>
        <v>4636333.904759923</v>
      </c>
      <c r="K34" s="20">
        <f t="shared" si="38"/>
        <v>9272582.4280973282</v>
      </c>
      <c r="L34" s="20">
        <f t="shared" si="38"/>
        <v>1738629.8002990026</v>
      </c>
      <c r="M34" s="20">
        <f t="shared" si="38"/>
        <v>6374941.6923600649</v>
      </c>
      <c r="N34" s="20">
        <f t="shared" si="38"/>
        <v>4056795.0850274209</v>
      </c>
      <c r="O34" s="20">
        <f t="shared" si="38"/>
        <v>8693058.9501074199</v>
      </c>
      <c r="P34" s="20">
        <f t="shared" si="38"/>
        <v>2897714.1103022303</v>
      </c>
      <c r="Q34" s="20">
        <f t="shared" si="38"/>
        <v>7534004.6569155343</v>
      </c>
      <c r="R34" s="20">
        <f t="shared" si="38"/>
        <v>5215871.3903956069</v>
      </c>
      <c r="S34" s="20">
        <f t="shared" si="38"/>
        <v>9852103.238041006</v>
      </c>
      <c r="T34" s="20">
        <f t="shared" si="38"/>
        <v>1448858.3580007059</v>
      </c>
      <c r="U34" s="20">
        <f t="shared" si="38"/>
        <v>6085174.7526422581</v>
      </c>
      <c r="V34" s="20">
        <f t="shared" si="38"/>
        <v>3767025.2269863631</v>
      </c>
      <c r="W34" s="20">
        <f t="shared" si="38"/>
        <v>8403296.2626982611</v>
      </c>
      <c r="X34" s="20">
        <f t="shared" si="38"/>
        <v>2607943.2933707028</v>
      </c>
      <c r="Y34" s="20">
        <f t="shared" si="38"/>
        <v>7244239.6766103543</v>
      </c>
      <c r="Z34" s="20">
        <f t="shared" si="38"/>
        <v>4926102.8247620976</v>
      </c>
      <c r="AA34" s="20">
        <f t="shared" si="38"/>
        <v>9562343.1769954301</v>
      </c>
      <c r="AB34" s="20">
        <f t="shared" si="38"/>
        <v>2028401.1175237291</v>
      </c>
      <c r="AC34" s="20">
        <f t="shared" si="38"/>
        <v>6664708.1734895641</v>
      </c>
      <c r="AD34" s="20">
        <f t="shared" si="38"/>
        <v>4346564.6512335092</v>
      </c>
      <c r="AE34" s="20">
        <f t="shared" si="38"/>
        <v>8982821.0121875964</v>
      </c>
      <c r="AF34" s="20">
        <f t="shared" si="38"/>
        <v>3187484.7187787681</v>
      </c>
      <c r="AG34" s="20">
        <f t="shared" si="38"/>
        <v>7823769.0952601992</v>
      </c>
      <c r="AH34" s="20">
        <f t="shared" si="38"/>
        <v>5505639.5808161804</v>
      </c>
      <c r="AI34" s="21">
        <f t="shared" si="38"/>
        <v>10141862.590393456</v>
      </c>
    </row>
    <row r="35" spans="2:36" x14ac:dyDescent="0.2">
      <c r="B35" s="9" t="str">
        <v>10101</v>
      </c>
      <c r="C35" s="12">
        <f t="shared" si="16"/>
        <v>3.6000000000000005E-11</v>
      </c>
      <c r="D35" s="19">
        <f t="shared" si="17"/>
        <v>746967.1400665096</v>
      </c>
      <c r="E35" s="20">
        <f t="shared" ref="E35:AI35" si="39">($C$7/(2*PI()))*ATAN(E13/$C$35)</f>
        <v>3734828.558983875</v>
      </c>
      <c r="F35" s="20">
        <f t="shared" si="39"/>
        <v>2240899.9919265169</v>
      </c>
      <c r="G35" s="20">
        <f t="shared" si="39"/>
        <v>5228749.9847581014</v>
      </c>
      <c r="H35" s="20">
        <f t="shared" si="39"/>
        <v>1493933.9230645103</v>
      </c>
      <c r="I35" s="20">
        <f t="shared" si="39"/>
        <v>4481790.3430585936</v>
      </c>
      <c r="J35" s="20">
        <f t="shared" si="39"/>
        <v>2987864.9895870928</v>
      </c>
      <c r="K35" s="20">
        <f t="shared" si="39"/>
        <v>5975707.127035398</v>
      </c>
      <c r="L35" s="20">
        <f t="shared" si="39"/>
        <v>1120450.5985158274</v>
      </c>
      <c r="M35" s="20">
        <f t="shared" si="39"/>
        <v>4108309.6965024453</v>
      </c>
      <c r="N35" s="20">
        <f t="shared" si="39"/>
        <v>2614382.6469734656</v>
      </c>
      <c r="O35" s="20">
        <f t="shared" si="39"/>
        <v>5602228.8906396963</v>
      </c>
      <c r="P35" s="20">
        <f t="shared" si="39"/>
        <v>1867417.0690791628</v>
      </c>
      <c r="Q35" s="20">
        <f t="shared" si="39"/>
        <v>4855270.4540208429</v>
      </c>
      <c r="R35" s="20">
        <f t="shared" si="39"/>
        <v>3361346.9751347085</v>
      </c>
      <c r="S35" s="20">
        <f t="shared" si="39"/>
        <v>6349184.6493154597</v>
      </c>
      <c r="T35" s="20">
        <f t="shared" si="39"/>
        <v>933708.88323915645</v>
      </c>
      <c r="U35" s="20">
        <f t="shared" si="39"/>
        <v>3921569.1863239813</v>
      </c>
      <c r="V35" s="20">
        <f t="shared" si="39"/>
        <v>2427641.3557146043</v>
      </c>
      <c r="W35" s="20">
        <f t="shared" si="39"/>
        <v>5415489.5185952578</v>
      </c>
      <c r="X35" s="20">
        <f t="shared" si="39"/>
        <v>1680675.5211781731</v>
      </c>
      <c r="Y35" s="20">
        <f t="shared" si="39"/>
        <v>4668530.4682784081</v>
      </c>
      <c r="Z35" s="20">
        <f t="shared" si="39"/>
        <v>3174606.0297836857</v>
      </c>
      <c r="AA35" s="20">
        <f t="shared" si="39"/>
        <v>6162445.9802292241</v>
      </c>
      <c r="AB35" s="20">
        <f t="shared" si="39"/>
        <v>1307192.280317338</v>
      </c>
      <c r="AC35" s="20">
        <f t="shared" si="39"/>
        <v>4295050.0839402983</v>
      </c>
      <c r="AD35" s="20">
        <f t="shared" si="39"/>
        <v>2801123.8601239938</v>
      </c>
      <c r="AE35" s="20">
        <f t="shared" si="39"/>
        <v>5788968.095312655</v>
      </c>
      <c r="AF35" s="20">
        <f t="shared" si="39"/>
        <v>2054158.5611883253</v>
      </c>
      <c r="AG35" s="20">
        <f t="shared" si="39"/>
        <v>5042010.2947070245</v>
      </c>
      <c r="AH35" s="20">
        <f t="shared" si="39"/>
        <v>3548087.8200611132</v>
      </c>
      <c r="AI35" s="21">
        <f t="shared" si="39"/>
        <v>6535923.1287154686</v>
      </c>
    </row>
    <row r="36" spans="2:36" x14ac:dyDescent="0.2">
      <c r="B36" s="9" t="str">
        <v>10110</v>
      </c>
      <c r="C36" s="12">
        <f t="shared" si="16"/>
        <v>2.96E-11</v>
      </c>
      <c r="D36" s="19">
        <f t="shared" si="17"/>
        <v>908473.51404693956</v>
      </c>
      <c r="E36" s="20">
        <f t="shared" ref="E36:AI36" si="40">($C$7/(2*PI()))*ATAN(E13/$C$36)</f>
        <v>4542354.7229357185</v>
      </c>
      <c r="F36" s="20">
        <f t="shared" si="40"/>
        <v>2725417.9726723023</v>
      </c>
      <c r="G36" s="20">
        <f t="shared" si="40"/>
        <v>6359278.6260745693</v>
      </c>
      <c r="H36" s="20">
        <f t="shared" si="40"/>
        <v>1816946.3857260689</v>
      </c>
      <c r="I36" s="20">
        <f t="shared" si="40"/>
        <v>5450818.6015608842</v>
      </c>
      <c r="J36" s="20">
        <f t="shared" si="40"/>
        <v>3633887.6325260052</v>
      </c>
      <c r="K36" s="20">
        <f t="shared" si="40"/>
        <v>7267734.1541661909</v>
      </c>
      <c r="L36" s="20">
        <f t="shared" si="40"/>
        <v>1362710.0703303942</v>
      </c>
      <c r="M36" s="20">
        <f t="shared" si="40"/>
        <v>4996587.1038671546</v>
      </c>
      <c r="N36" s="20">
        <f t="shared" si="40"/>
        <v>3179653.0836329102</v>
      </c>
      <c r="O36" s="20">
        <f t="shared" si="40"/>
        <v>6813506.9923168365</v>
      </c>
      <c r="P36" s="20">
        <f t="shared" si="40"/>
        <v>2271182.3799384343</v>
      </c>
      <c r="Q36" s="20">
        <f t="shared" si="40"/>
        <v>5905049.1357264891</v>
      </c>
      <c r="R36" s="20">
        <f t="shared" si="40"/>
        <v>4088121.5390579333</v>
      </c>
      <c r="S36" s="20">
        <f t="shared" si="40"/>
        <v>7721960.0313368123</v>
      </c>
      <c r="T36" s="20">
        <f t="shared" si="40"/>
        <v>1135591.8172811577</v>
      </c>
      <c r="U36" s="20">
        <f t="shared" si="40"/>
        <v>4769471.0187879615</v>
      </c>
      <c r="V36" s="20">
        <f t="shared" si="40"/>
        <v>2952535.5933926674</v>
      </c>
      <c r="W36" s="20">
        <f t="shared" si="40"/>
        <v>6586392.9547269037</v>
      </c>
      <c r="X36" s="20">
        <f t="shared" si="40"/>
        <v>2044064.4279986233</v>
      </c>
      <c r="Y36" s="20">
        <f t="shared" si="40"/>
        <v>5677933.9941028133</v>
      </c>
      <c r="Z36" s="20">
        <f t="shared" si="40"/>
        <v>3861004.6711054426</v>
      </c>
      <c r="AA36" s="20">
        <f t="shared" si="40"/>
        <v>7494847.2583541553</v>
      </c>
      <c r="AB36" s="20">
        <f t="shared" si="40"/>
        <v>1589828.2631576816</v>
      </c>
      <c r="AC36" s="20">
        <f t="shared" si="40"/>
        <v>5223702.9681369066</v>
      </c>
      <c r="AD36" s="20">
        <f t="shared" si="40"/>
        <v>3406770.4333562651</v>
      </c>
      <c r="AE36" s="20">
        <f t="shared" si="40"/>
        <v>7040620.7288085232</v>
      </c>
      <c r="AF36" s="20">
        <f t="shared" si="40"/>
        <v>2498300.231508614</v>
      </c>
      <c r="AG36" s="20">
        <f t="shared" si="40"/>
        <v>6132164.0163957654</v>
      </c>
      <c r="AH36" s="20">
        <f t="shared" si="40"/>
        <v>4315238.2263468755</v>
      </c>
      <c r="AI36" s="21">
        <f t="shared" si="40"/>
        <v>7949072.4630786506</v>
      </c>
    </row>
    <row r="37" spans="2:36" x14ac:dyDescent="0.2">
      <c r="B37" s="9" t="str">
        <v>10111</v>
      </c>
      <c r="C37" s="12">
        <f t="shared" si="16"/>
        <v>4.2400000000000004E-11</v>
      </c>
      <c r="D37" s="19">
        <f t="shared" si="17"/>
        <v>634217.39717801253</v>
      </c>
      <c r="E37" s="20">
        <f t="shared" ref="E37:AI37" si="41">($C$7/(2*PI()))*ATAN(E13/$C$37)</f>
        <v>3171082.6147912689</v>
      </c>
      <c r="F37" s="20">
        <f t="shared" si="41"/>
        <v>1902651.3173128329</v>
      </c>
      <c r="G37" s="20">
        <f t="shared" si="41"/>
        <v>4439509.5411998332</v>
      </c>
      <c r="H37" s="20">
        <f t="shared" si="41"/>
        <v>1268434.5758006109</v>
      </c>
      <c r="I37" s="20">
        <f t="shared" si="41"/>
        <v>3805296.7336538848</v>
      </c>
      <c r="J37" s="20">
        <f t="shared" si="41"/>
        <v>2536867.40316062</v>
      </c>
      <c r="K37" s="20">
        <f t="shared" si="41"/>
        <v>5073720.8188831871</v>
      </c>
      <c r="L37" s="20">
        <f t="shared" si="41"/>
        <v>951326.02746843954</v>
      </c>
      <c r="M37" s="20">
        <f t="shared" si="41"/>
        <v>3488189.8244779292</v>
      </c>
      <c r="N37" s="20">
        <f t="shared" si="41"/>
        <v>2219759.4558543619</v>
      </c>
      <c r="O37" s="20">
        <f t="shared" si="41"/>
        <v>4756615.3849333357</v>
      </c>
      <c r="P37" s="20">
        <f t="shared" si="41"/>
        <v>1585543.0148551741</v>
      </c>
      <c r="Q37" s="20">
        <f t="shared" si="41"/>
        <v>4122403.3150006318</v>
      </c>
      <c r="R37" s="20">
        <f t="shared" si="41"/>
        <v>2853975.1319125653</v>
      </c>
      <c r="S37" s="20">
        <f t="shared" si="41"/>
        <v>5390825.8157316428</v>
      </c>
      <c r="T37" s="20">
        <f t="shared" si="41"/>
        <v>792771.72086054669</v>
      </c>
      <c r="U37" s="20">
        <f t="shared" si="41"/>
        <v>3329636.2554910243</v>
      </c>
      <c r="V37" s="20">
        <f t="shared" si="41"/>
        <v>2061205.408780562</v>
      </c>
      <c r="W37" s="20">
        <f t="shared" si="41"/>
        <v>4598062.5125821745</v>
      </c>
      <c r="X37" s="20">
        <f t="shared" si="41"/>
        <v>1426988.8106950512</v>
      </c>
      <c r="Y37" s="20">
        <f t="shared" si="41"/>
        <v>3963850.0670133103</v>
      </c>
      <c r="Z37" s="20">
        <f t="shared" si="41"/>
        <v>2695421.2965633175</v>
      </c>
      <c r="AA37" s="20">
        <f t="shared" si="41"/>
        <v>5232273.3736524396</v>
      </c>
      <c r="AB37" s="20">
        <f t="shared" si="41"/>
        <v>1109880.313586768</v>
      </c>
      <c r="AC37" s="20">
        <f t="shared" si="41"/>
        <v>3646743.3183371555</v>
      </c>
      <c r="AD37" s="20">
        <f t="shared" si="41"/>
        <v>2378313.4551193421</v>
      </c>
      <c r="AE37" s="20">
        <f t="shared" si="41"/>
        <v>4915168.1548385825</v>
      </c>
      <c r="AF37" s="20">
        <f t="shared" si="41"/>
        <v>1744097.18486607</v>
      </c>
      <c r="AG37" s="20">
        <f t="shared" si="41"/>
        <v>4280956.4742010655</v>
      </c>
      <c r="AH37" s="20">
        <f t="shared" si="41"/>
        <v>3012528.9057935006</v>
      </c>
      <c r="AI37" s="21">
        <f t="shared" si="41"/>
        <v>5549378.1417061146</v>
      </c>
    </row>
    <row r="38" spans="2:36" x14ac:dyDescent="0.2">
      <c r="B38" s="9" t="str">
        <v>11000</v>
      </c>
      <c r="C38" s="12">
        <f t="shared" si="16"/>
        <v>2.1600000000000002E-11</v>
      </c>
      <c r="D38" s="19">
        <f t="shared" si="17"/>
        <v>1244945.0571140239</v>
      </c>
      <c r="E38" s="20">
        <f t="shared" ref="E38:AI38" si="42">($C$7/(2*PI()))*ATAN(E13/$C$38)</f>
        <v>6224692.2239898574</v>
      </c>
      <c r="F38" s="20">
        <f t="shared" si="42"/>
        <v>3734828.5589838754</v>
      </c>
      <c r="G38" s="20">
        <f t="shared" si="42"/>
        <v>8714522.8282584473</v>
      </c>
      <c r="H38" s="20">
        <f t="shared" si="42"/>
        <v>2489888.4611352058</v>
      </c>
      <c r="I38" s="20">
        <f t="shared" si="42"/>
        <v>7469612.4851722047</v>
      </c>
      <c r="J38" s="20">
        <f t="shared" si="42"/>
        <v>4979763.6976066986</v>
      </c>
      <c r="K38" s="20">
        <f t="shared" si="42"/>
        <v>9959421.6004322954</v>
      </c>
      <c r="L38" s="20">
        <f t="shared" si="42"/>
        <v>1867417.069079163</v>
      </c>
      <c r="M38" s="20">
        <f t="shared" si="42"/>
        <v>6847153.4910387844</v>
      </c>
      <c r="N38" s="20">
        <f t="shared" si="42"/>
        <v>4357296.851512962</v>
      </c>
      <c r="O38" s="20">
        <f t="shared" si="42"/>
        <v>9336973.7640069928</v>
      </c>
      <c r="P38" s="20">
        <f t="shared" si="42"/>
        <v>3112359.0266477098</v>
      </c>
      <c r="Q38" s="20">
        <f t="shared" si="42"/>
        <v>8092068.9997803634</v>
      </c>
      <c r="R38" s="20">
        <f t="shared" si="42"/>
        <v>5602228.8906396963</v>
      </c>
      <c r="S38" s="20">
        <f t="shared" si="42"/>
        <v>10581866.130946832</v>
      </c>
      <c r="T38" s="20">
        <f t="shared" si="42"/>
        <v>1556181.1276705246</v>
      </c>
      <c r="U38" s="20">
        <f t="shared" si="42"/>
        <v>6535923.1287154686</v>
      </c>
      <c r="V38" s="20">
        <f t="shared" si="42"/>
        <v>4046062.8731386326</v>
      </c>
      <c r="W38" s="20">
        <f t="shared" si="42"/>
        <v>9025748.6706361584</v>
      </c>
      <c r="X38" s="20">
        <f t="shared" si="42"/>
        <v>2801123.8601239938</v>
      </c>
      <c r="Y38" s="20">
        <f t="shared" si="42"/>
        <v>7780841.0653298628</v>
      </c>
      <c r="Z38" s="20">
        <f t="shared" si="42"/>
        <v>5290996.5136697534</v>
      </c>
      <c r="AA38" s="20">
        <f t="shared" si="42"/>
        <v>10270644.291839879</v>
      </c>
      <c r="AB38" s="20">
        <f t="shared" si="42"/>
        <v>2178652.8555105082</v>
      </c>
      <c r="AC38" s="20">
        <f t="shared" si="42"/>
        <v>7158383.2851331551</v>
      </c>
      <c r="AD38" s="20">
        <f t="shared" si="42"/>
        <v>4668530.468278409</v>
      </c>
      <c r="AE38" s="20">
        <f t="shared" si="42"/>
        <v>9648198.0825469196</v>
      </c>
      <c r="AF38" s="20">
        <f t="shared" si="42"/>
        <v>3423593.9348773086</v>
      </c>
      <c r="AG38" s="20">
        <f t="shared" si="42"/>
        <v>8403296.2626982611</v>
      </c>
      <c r="AH38" s="20">
        <f t="shared" si="42"/>
        <v>5913460.8026888715</v>
      </c>
      <c r="AI38" s="21">
        <f t="shared" si="42"/>
        <v>10893087.091930745</v>
      </c>
    </row>
    <row r="39" spans="2:36" x14ac:dyDescent="0.2">
      <c r="B39" s="9" t="str">
        <v>11001</v>
      </c>
      <c r="C39" s="12">
        <f t="shared" si="16"/>
        <v>3.4400000000000005E-11</v>
      </c>
      <c r="D39" s="19">
        <f t="shared" si="17"/>
        <v>781709.79181585659</v>
      </c>
      <c r="E39" s="20">
        <f t="shared" ref="E39:AI39" si="43">($C$7/(2*PI()))*ATAN(E13/$C$39)</f>
        <v>3908540.7742003798</v>
      </c>
      <c r="F39" s="20">
        <f t="shared" si="43"/>
        <v>2345127.7384676756</v>
      </c>
      <c r="G39" s="20">
        <f t="shared" si="43"/>
        <v>5471945.6251364537</v>
      </c>
      <c r="H39" s="20">
        <f t="shared" si="43"/>
        <v>1563419.1743864182</v>
      </c>
      <c r="I39" s="20">
        <f t="shared" si="43"/>
        <v>4690244.4273818051</v>
      </c>
      <c r="J39" s="20">
        <f t="shared" si="43"/>
        <v>3126835.0748181902</v>
      </c>
      <c r="K39" s="20">
        <f t="shared" si="43"/>
        <v>6253643.9582460243</v>
      </c>
      <c r="L39" s="20">
        <f t="shared" si="43"/>
        <v>1172564.5598345951</v>
      </c>
      <c r="M39" s="20">
        <f t="shared" si="43"/>
        <v>4299392.8821429797</v>
      </c>
      <c r="N39" s="20">
        <f t="shared" si="43"/>
        <v>2735981.5856867298</v>
      </c>
      <c r="O39" s="20">
        <f t="shared" si="43"/>
        <v>5862795.1753476802</v>
      </c>
      <c r="P39" s="20">
        <f t="shared" si="43"/>
        <v>1954273.5843158751</v>
      </c>
      <c r="Q39" s="20">
        <f t="shared" si="43"/>
        <v>5081095.3587638168</v>
      </c>
      <c r="R39" s="20">
        <f t="shared" si="43"/>
        <v>3517688.1547074886</v>
      </c>
      <c r="S39" s="20">
        <f t="shared" si="43"/>
        <v>6644491.9226806117</v>
      </c>
      <c r="T39" s="20">
        <f t="shared" si="43"/>
        <v>977137.19181136927</v>
      </c>
      <c r="U39" s="20">
        <f t="shared" si="43"/>
        <v>4103966.8953125686</v>
      </c>
      <c r="V39" s="20">
        <f t="shared" si="43"/>
        <v>2540554.7036409802</v>
      </c>
      <c r="W39" s="20">
        <f t="shared" si="43"/>
        <v>5667370.4929592246</v>
      </c>
      <c r="X39" s="20">
        <f t="shared" si="43"/>
        <v>1758846.4081261521</v>
      </c>
      <c r="Y39" s="20">
        <f t="shared" si="43"/>
        <v>4885669.9730019588</v>
      </c>
      <c r="Z39" s="20">
        <f t="shared" si="43"/>
        <v>3322261.6691152579</v>
      </c>
      <c r="AA39" s="20">
        <f t="shared" si="43"/>
        <v>6449068.0459681917</v>
      </c>
      <c r="AB39" s="20">
        <f t="shared" si="43"/>
        <v>1367991.8894910901</v>
      </c>
      <c r="AC39" s="20">
        <f t="shared" si="43"/>
        <v>4494818.7282974394</v>
      </c>
      <c r="AD39" s="20">
        <f t="shared" si="43"/>
        <v>2931408.3782105767</v>
      </c>
      <c r="AE39" s="20">
        <f t="shared" si="43"/>
        <v>6058219.6659079064</v>
      </c>
      <c r="AF39" s="20">
        <f t="shared" si="43"/>
        <v>2149700.6965611805</v>
      </c>
      <c r="AG39" s="20">
        <f t="shared" si="43"/>
        <v>5276520.5782733215</v>
      </c>
      <c r="AH39" s="20">
        <f t="shared" si="43"/>
        <v>3713114.5252006114</v>
      </c>
      <c r="AI39" s="21">
        <f t="shared" si="43"/>
        <v>6839915.581989524</v>
      </c>
    </row>
    <row r="40" spans="2:36" x14ac:dyDescent="0.2">
      <c r="B40" s="9" t="str">
        <v>11010</v>
      </c>
      <c r="C40" s="12">
        <f t="shared" si="16"/>
        <v>2.8E-11</v>
      </c>
      <c r="D40" s="19">
        <f t="shared" si="17"/>
        <v>960386.2729738676</v>
      </c>
      <c r="E40" s="20">
        <f t="shared" ref="E40:AI40" si="44">($C$7/(2*PI()))*ATAN(E13/$C$40)</f>
        <v>4801916.1869378332</v>
      </c>
      <c r="F40" s="20">
        <f t="shared" si="44"/>
        <v>2881155.7833237881</v>
      </c>
      <c r="G40" s="20">
        <f t="shared" si="44"/>
        <v>6722661.4128506472</v>
      </c>
      <c r="H40" s="20">
        <f t="shared" si="44"/>
        <v>1920771.7870473822</v>
      </c>
      <c r="I40" s="20">
        <f t="shared" si="44"/>
        <v>5762291.0765323332</v>
      </c>
      <c r="J40" s="20">
        <f t="shared" si="44"/>
        <v>3841537.5029135267</v>
      </c>
      <c r="K40" s="20">
        <f t="shared" si="44"/>
        <v>7683026.4370679753</v>
      </c>
      <c r="L40" s="20">
        <f t="shared" si="44"/>
        <v>1440579.1723043427</v>
      </c>
      <c r="M40" s="20">
        <f t="shared" si="44"/>
        <v>5282104.1534671709</v>
      </c>
      <c r="N40" s="20">
        <f t="shared" si="44"/>
        <v>3361346.9751347085</v>
      </c>
      <c r="O40" s="20">
        <f t="shared" si="44"/>
        <v>7202844.6363975434</v>
      </c>
      <c r="P40" s="20">
        <f t="shared" si="44"/>
        <v>2400964.0223410316</v>
      </c>
      <c r="Q40" s="20">
        <f t="shared" si="44"/>
        <v>6242476.861278112</v>
      </c>
      <c r="R40" s="20">
        <f t="shared" si="44"/>
        <v>4321727.2718007611</v>
      </c>
      <c r="S40" s="20">
        <f t="shared" si="44"/>
        <v>8163206.7200128101</v>
      </c>
      <c r="T40" s="20">
        <f t="shared" si="44"/>
        <v>1200482.7522836479</v>
      </c>
      <c r="U40" s="20">
        <f t="shared" si="44"/>
        <v>5042010.2947070235</v>
      </c>
      <c r="V40" s="20">
        <f t="shared" si="44"/>
        <v>3121251.4563045115</v>
      </c>
      <c r="W40" s="20">
        <f t="shared" si="44"/>
        <v>6962753.1965555148</v>
      </c>
      <c r="X40" s="20">
        <f t="shared" si="44"/>
        <v>2160867.9580542361</v>
      </c>
      <c r="Y40" s="20">
        <f t="shared" si="44"/>
        <v>6002384.1171235451</v>
      </c>
      <c r="Z40" s="20">
        <f t="shared" si="44"/>
        <v>4081632.4881472755</v>
      </c>
      <c r="AA40" s="20">
        <f t="shared" si="44"/>
        <v>7923116.7741840947</v>
      </c>
      <c r="AB40" s="20">
        <f t="shared" si="44"/>
        <v>1680675.5211781731</v>
      </c>
      <c r="AC40" s="20">
        <f t="shared" si="44"/>
        <v>5522197.7513612555</v>
      </c>
      <c r="AD40" s="20">
        <f t="shared" si="44"/>
        <v>3601442.3279568679</v>
      </c>
      <c r="AE40" s="20">
        <f t="shared" si="44"/>
        <v>7442935.7205204293</v>
      </c>
      <c r="AF40" s="20">
        <f t="shared" si="44"/>
        <v>2641059.9680500943</v>
      </c>
      <c r="AG40" s="20">
        <f t="shared" si="44"/>
        <v>6482569.2971393457</v>
      </c>
      <c r="AH40" s="20">
        <f t="shared" si="44"/>
        <v>4561821.8420166904</v>
      </c>
      <c r="AI40" s="21">
        <f t="shared" si="44"/>
        <v>8403296.2626982611</v>
      </c>
    </row>
    <row r="41" spans="2:36" x14ac:dyDescent="0.2">
      <c r="B41" s="9" t="str">
        <v>11011</v>
      </c>
      <c r="C41" s="12">
        <f t="shared" si="16"/>
        <v>4.0800000000000004E-11</v>
      </c>
      <c r="D41" s="19">
        <f t="shared" si="17"/>
        <v>659088.66462839558</v>
      </c>
      <c r="E41" s="20">
        <f t="shared" ref="E41:AI41" si="45">($C$7/(2*PI()))*ATAN(E13/$C$41)</f>
        <v>3295438.4173671608</v>
      </c>
      <c r="F41" s="20">
        <f t="shared" si="45"/>
        <v>1977265.0127284706</v>
      </c>
      <c r="G41" s="20">
        <f t="shared" si="45"/>
        <v>4613606.9162660893</v>
      </c>
      <c r="H41" s="20">
        <f t="shared" si="45"/>
        <v>1318177.0839674752</v>
      </c>
      <c r="I41" s="20">
        <f t="shared" si="45"/>
        <v>3954523.4026749874</v>
      </c>
      <c r="J41" s="20">
        <f t="shared" si="45"/>
        <v>2636352.2056237091</v>
      </c>
      <c r="K41" s="20">
        <f t="shared" si="45"/>
        <v>5272688.7128626509</v>
      </c>
      <c r="L41" s="20">
        <f t="shared" si="45"/>
        <v>988632.92028966721</v>
      </c>
      <c r="M41" s="20">
        <f t="shared" si="45"/>
        <v>3624981.0786556662</v>
      </c>
      <c r="N41" s="20">
        <f t="shared" si="45"/>
        <v>2306808.7164897313</v>
      </c>
      <c r="O41" s="20">
        <f t="shared" si="45"/>
        <v>4943148.0445184074</v>
      </c>
      <c r="P41" s="20">
        <f t="shared" si="45"/>
        <v>1647721.1250007448</v>
      </c>
      <c r="Q41" s="20">
        <f t="shared" si="45"/>
        <v>4284065.3587650759</v>
      </c>
      <c r="R41" s="20">
        <f t="shared" si="45"/>
        <v>2965895.449469706</v>
      </c>
      <c r="S41" s="20">
        <f t="shared" si="45"/>
        <v>5602228.8906396963</v>
      </c>
      <c r="T41" s="20">
        <f t="shared" si="45"/>
        <v>823860.8020406448</v>
      </c>
      <c r="U41" s="20">
        <f t="shared" si="45"/>
        <v>3460209.7882538014</v>
      </c>
      <c r="V41" s="20">
        <f t="shared" si="45"/>
        <v>2142036.8895212128</v>
      </c>
      <c r="W41" s="20">
        <f t="shared" si="45"/>
        <v>4778377.5359645523</v>
      </c>
      <c r="X41" s="20">
        <f t="shared" si="45"/>
        <v>1482949.1217309919</v>
      </c>
      <c r="Y41" s="20">
        <f t="shared" si="45"/>
        <v>4119294.4286274309</v>
      </c>
      <c r="Z41" s="20">
        <f t="shared" si="45"/>
        <v>2801123.8601239938</v>
      </c>
      <c r="AA41" s="20">
        <f t="shared" si="45"/>
        <v>5437458.8649882581</v>
      </c>
      <c r="AB41" s="20">
        <f t="shared" si="45"/>
        <v>1153405.0155428227</v>
      </c>
      <c r="AC41" s="20">
        <f t="shared" si="45"/>
        <v>3789752.2847402329</v>
      </c>
      <c r="AD41" s="20">
        <f t="shared" si="45"/>
        <v>2471580.4898014273</v>
      </c>
      <c r="AE41" s="20">
        <f t="shared" si="45"/>
        <v>5107918.4380952399</v>
      </c>
      <c r="AF41" s="20">
        <f t="shared" si="45"/>
        <v>1812493.0899441103</v>
      </c>
      <c r="AG41" s="20">
        <f t="shared" si="45"/>
        <v>4448836.189255449</v>
      </c>
      <c r="AH41" s="20">
        <f t="shared" si="45"/>
        <v>3130666.9698282802</v>
      </c>
      <c r="AI41" s="21">
        <f t="shared" si="45"/>
        <v>5766998.7859846186</v>
      </c>
    </row>
    <row r="42" spans="2:36" x14ac:dyDescent="0.2">
      <c r="B42" s="9" t="str">
        <v>11100</v>
      </c>
      <c r="C42" s="12">
        <f t="shared" si="16"/>
        <v>2.4800000000000001E-11</v>
      </c>
      <c r="D42" s="19">
        <f t="shared" si="17"/>
        <v>1084307.0431596367</v>
      </c>
      <c r="E42" s="20">
        <f t="shared" ref="E42:AI42" si="46">($C$7/(2*PI()))*ATAN(E13/$C$42)</f>
        <v>5421513.3718617111</v>
      </c>
      <c r="F42" s="20">
        <f t="shared" si="46"/>
        <v>3252916.7606704929</v>
      </c>
      <c r="G42" s="20">
        <f t="shared" si="46"/>
        <v>7590088.1395389084</v>
      </c>
      <c r="H42" s="20">
        <f t="shared" si="46"/>
        <v>2168612.9941155189</v>
      </c>
      <c r="I42" s="20">
        <f t="shared" si="46"/>
        <v>6505804.0321960608</v>
      </c>
      <c r="J42" s="20">
        <f t="shared" si="46"/>
        <v>4337217.2506406074</v>
      </c>
      <c r="K42" s="20">
        <f t="shared" si="46"/>
        <v>8674364.6018251143</v>
      </c>
      <c r="L42" s="20">
        <f t="shared" si="46"/>
        <v>1626460.2234256011</v>
      </c>
      <c r="M42" s="20">
        <f t="shared" si="46"/>
        <v>5963659.4528971277</v>
      </c>
      <c r="N42" s="20">
        <f t="shared" si="46"/>
        <v>3795067.483489458</v>
      </c>
      <c r="O42" s="20">
        <f t="shared" si="46"/>
        <v>8132227.3945664363</v>
      </c>
      <c r="P42" s="20">
        <f t="shared" si="46"/>
        <v>2710765.2187050031</v>
      </c>
      <c r="Q42" s="20">
        <f t="shared" si="46"/>
        <v>7047946.973246499</v>
      </c>
      <c r="R42" s="20">
        <f t="shared" si="46"/>
        <v>4879365.925604091</v>
      </c>
      <c r="S42" s="20">
        <f t="shared" si="46"/>
        <v>9216499.6248140726</v>
      </c>
      <c r="T42" s="20">
        <f t="shared" si="46"/>
        <v>1355383.6759568239</v>
      </c>
      <c r="U42" s="20">
        <f t="shared" si="46"/>
        <v>5692586.5915643889</v>
      </c>
      <c r="V42" s="20">
        <f t="shared" si="46"/>
        <v>3523992.2330059032</v>
      </c>
      <c r="W42" s="20">
        <f t="shared" si="46"/>
        <v>7861158.0144923516</v>
      </c>
      <c r="X42" s="20">
        <f t="shared" si="46"/>
        <v>2439689.1832055594</v>
      </c>
      <c r="Y42" s="20">
        <f t="shared" si="46"/>
        <v>6776875.7160342466</v>
      </c>
      <c r="Z42" s="20">
        <f t="shared" si="46"/>
        <v>4608291.7331782356</v>
      </c>
      <c r="AA42" s="20">
        <f t="shared" si="46"/>
        <v>8945432.3948844876</v>
      </c>
      <c r="AB42" s="20">
        <f t="shared" si="46"/>
        <v>1897536.6685003568</v>
      </c>
      <c r="AC42" s="20">
        <f t="shared" si="46"/>
        <v>6234731.93879571</v>
      </c>
      <c r="AD42" s="20">
        <f t="shared" si="46"/>
        <v>4066142.4950560364</v>
      </c>
      <c r="AE42" s="20">
        <f t="shared" si="46"/>
        <v>8403296.2626982611</v>
      </c>
      <c r="AF42" s="20">
        <f t="shared" si="46"/>
        <v>2981841.0835484318</v>
      </c>
      <c r="AG42" s="20">
        <f t="shared" si="46"/>
        <v>7319017.7867692029</v>
      </c>
      <c r="AH42" s="20">
        <f t="shared" si="46"/>
        <v>5150439.8108534515</v>
      </c>
      <c r="AI42" s="21">
        <f t="shared" si="46"/>
        <v>9487566.2745517809</v>
      </c>
      <c r="AJ42" s="2"/>
    </row>
    <row r="43" spans="2:36" x14ac:dyDescent="0.2">
      <c r="B43" s="9" t="str">
        <v>11101</v>
      </c>
      <c r="C43" s="12">
        <f t="shared" si="16"/>
        <v>3.7600000000000005E-11</v>
      </c>
      <c r="D43" s="19">
        <f t="shared" si="17"/>
        <v>715181.30906510272</v>
      </c>
      <c r="E43" s="20">
        <f t="shared" ref="E43:AI43" si="47">($C$7/(2*PI()))*ATAN(E13/$C$43)</f>
        <v>3575900.2773925886</v>
      </c>
      <c r="F43" s="20">
        <f t="shared" si="47"/>
        <v>2145542.6736060865</v>
      </c>
      <c r="G43" s="20">
        <f t="shared" si="47"/>
        <v>5006251.6132989032</v>
      </c>
      <c r="H43" s="20">
        <f t="shared" si="47"/>
        <v>1430362.3047326938</v>
      </c>
      <c r="I43" s="20">
        <f t="shared" si="47"/>
        <v>4291076.8855238603</v>
      </c>
      <c r="J43" s="20">
        <f t="shared" si="47"/>
        <v>2860722.1022902406</v>
      </c>
      <c r="K43" s="20">
        <f t="shared" si="47"/>
        <v>5721424.1473375093</v>
      </c>
      <c r="L43" s="20">
        <f t="shared" si="47"/>
        <v>1072771.8656609093</v>
      </c>
      <c r="M43" s="20">
        <f t="shared" si="47"/>
        <v>3933488.7969162869</v>
      </c>
      <c r="N43" s="20">
        <f t="shared" si="47"/>
        <v>2503132.5250589214</v>
      </c>
      <c r="O43" s="20">
        <f t="shared" si="47"/>
        <v>5363838.1741213072</v>
      </c>
      <c r="P43" s="20">
        <f t="shared" si="47"/>
        <v>1787952.5871059028</v>
      </c>
      <c r="Q43" s="20">
        <f t="shared" si="47"/>
        <v>4648664.5040422985</v>
      </c>
      <c r="R43" s="20">
        <f t="shared" si="47"/>
        <v>3218311.3661260572</v>
      </c>
      <c r="S43" s="20">
        <f t="shared" si="47"/>
        <v>6079009.4937758874</v>
      </c>
      <c r="T43" s="20">
        <f t="shared" si="47"/>
        <v>893976.59960509557</v>
      </c>
      <c r="U43" s="20">
        <f t="shared" si="47"/>
        <v>3754694.5885706292</v>
      </c>
      <c r="V43" s="20">
        <f t="shared" si="47"/>
        <v>2324337.6311618118</v>
      </c>
      <c r="W43" s="20">
        <f t="shared" si="47"/>
        <v>5185044.9647126393</v>
      </c>
      <c r="X43" s="20">
        <f t="shared" si="47"/>
        <v>1609157.4679550263</v>
      </c>
      <c r="Y43" s="20">
        <f t="shared" si="47"/>
        <v>4469870.7559925225</v>
      </c>
      <c r="Z43" s="20">
        <f t="shared" si="47"/>
        <v>3039516.7758309529</v>
      </c>
      <c r="AA43" s="20">
        <f t="shared" si="47"/>
        <v>5900216.9013521373</v>
      </c>
      <c r="AB43" s="20">
        <f t="shared" si="47"/>
        <v>1251567.1023357159</v>
      </c>
      <c r="AC43" s="20">
        <f t="shared" si="47"/>
        <v>4112282.8975329096</v>
      </c>
      <c r="AD43" s="20">
        <f t="shared" si="47"/>
        <v>2681927.350400649</v>
      </c>
      <c r="AE43" s="20">
        <f t="shared" si="47"/>
        <v>5542631.2366284197</v>
      </c>
      <c r="AF43" s="20">
        <f t="shared" si="47"/>
        <v>1966747.6572885213</v>
      </c>
      <c r="AG43" s="20">
        <f t="shared" si="47"/>
        <v>4827458.124776612</v>
      </c>
      <c r="AH43" s="20">
        <f t="shared" si="47"/>
        <v>3397105.8682788364</v>
      </c>
      <c r="AI43" s="21">
        <f t="shared" si="47"/>
        <v>6257801.9197123758</v>
      </c>
    </row>
    <row r="44" spans="2:36" x14ac:dyDescent="0.2">
      <c r="B44" s="9" t="str">
        <v>11110</v>
      </c>
      <c r="C44" s="12">
        <f t="shared" si="16"/>
        <v>3.12E-11</v>
      </c>
      <c r="D44" s="19">
        <f t="shared" si="17"/>
        <v>861885.1388616258</v>
      </c>
      <c r="E44" s="20">
        <f t="shared" ref="E44:AI44" si="48">($C$7/(2*PI()))*ATAN(E13/$C$44)</f>
        <v>4309414.7238839157</v>
      </c>
      <c r="F44" s="20">
        <f t="shared" si="48"/>
        <v>2585653.2224933328</v>
      </c>
      <c r="G44" s="20">
        <f t="shared" si="48"/>
        <v>6033165.2549843378</v>
      </c>
      <c r="H44" s="20">
        <f t="shared" si="48"/>
        <v>1723769.7291998414</v>
      </c>
      <c r="I44" s="20">
        <f t="shared" si="48"/>
        <v>5171291.6349677024</v>
      </c>
      <c r="J44" s="20">
        <f t="shared" si="48"/>
        <v>3447535.0702249715</v>
      </c>
      <c r="K44" s="20">
        <f t="shared" si="48"/>
        <v>6895035.0354543962</v>
      </c>
      <c r="L44" s="20">
        <f t="shared" si="48"/>
        <v>1292827.5368788159</v>
      </c>
      <c r="M44" s="20">
        <f t="shared" si="48"/>
        <v>4740353.5565287229</v>
      </c>
      <c r="N44" s="20">
        <f t="shared" si="48"/>
        <v>3016594.3863364831</v>
      </c>
      <c r="O44" s="20">
        <f t="shared" si="48"/>
        <v>6464100.6594421044</v>
      </c>
      <c r="P44" s="20">
        <f t="shared" si="48"/>
        <v>2154711.6472596205</v>
      </c>
      <c r="Q44" s="20">
        <f t="shared" si="48"/>
        <v>5602228.8906396972</v>
      </c>
      <c r="R44" s="20">
        <f t="shared" si="48"/>
        <v>3878475.2055951557</v>
      </c>
      <c r="S44" s="20">
        <f t="shared" si="48"/>
        <v>7325968.3144635884</v>
      </c>
      <c r="T44" s="20">
        <f t="shared" si="48"/>
        <v>1077356.3592969151</v>
      </c>
      <c r="U44" s="20">
        <f t="shared" si="48"/>
        <v>4524884.2301969472</v>
      </c>
      <c r="V44" s="20">
        <f t="shared" si="48"/>
        <v>2801123.8601239943</v>
      </c>
      <c r="W44" s="20">
        <f t="shared" si="48"/>
        <v>6248633.0814840151</v>
      </c>
      <c r="X44" s="20">
        <f t="shared" si="48"/>
        <v>1939240.7267976953</v>
      </c>
      <c r="Y44" s="20">
        <f t="shared" si="48"/>
        <v>5386760.3699346147</v>
      </c>
      <c r="Z44" s="20">
        <f t="shared" si="48"/>
        <v>3663005.2107600593</v>
      </c>
      <c r="AA44" s="20">
        <f t="shared" si="48"/>
        <v>7110501.8163691917</v>
      </c>
      <c r="AB44" s="20">
        <f t="shared" si="48"/>
        <v>1508298.6630366724</v>
      </c>
      <c r="AC44" s="20">
        <f t="shared" si="48"/>
        <v>4955822.6943090316</v>
      </c>
      <c r="AD44" s="20">
        <f t="shared" si="48"/>
        <v>3232064.7925602989</v>
      </c>
      <c r="AE44" s="20">
        <f t="shared" si="48"/>
        <v>6679567.980288811</v>
      </c>
      <c r="AF44" s="20">
        <f t="shared" si="48"/>
        <v>2370182.4820150239</v>
      </c>
      <c r="AG44" s="20">
        <f t="shared" si="48"/>
        <v>5817697.1885129279</v>
      </c>
      <c r="AH44" s="20">
        <f t="shared" si="48"/>
        <v>4093945.0461598863</v>
      </c>
      <c r="AI44" s="21">
        <f t="shared" si="48"/>
        <v>7541434.5211680541</v>
      </c>
    </row>
    <row r="45" spans="2:36" ht="17" thickBot="1" x14ac:dyDescent="0.25">
      <c r="B45" s="10" t="str">
        <v>11111</v>
      </c>
      <c r="C45" s="13">
        <f t="shared" si="16"/>
        <v>4.4000000000000003E-11</v>
      </c>
      <c r="D45" s="22">
        <f t="shared" si="17"/>
        <v>611154.9488779488</v>
      </c>
      <c r="E45" s="23">
        <f t="shared" ref="E45:AI45" si="49">($C$7/(2*PI()))*ATAN(E13/$C$45)</f>
        <v>3055770.8330076248</v>
      </c>
      <c r="F45" s="23">
        <f t="shared" si="49"/>
        <v>1833464.0643562209</v>
      </c>
      <c r="G45" s="23">
        <f t="shared" si="49"/>
        <v>4278073.6903009424</v>
      </c>
      <c r="H45" s="23">
        <f t="shared" si="49"/>
        <v>1222309.7021863975</v>
      </c>
      <c r="I45" s="23">
        <f t="shared" si="49"/>
        <v>3666922.848356213</v>
      </c>
      <c r="J45" s="23">
        <f t="shared" si="49"/>
        <v>2444617.8398190462</v>
      </c>
      <c r="K45" s="23">
        <f t="shared" si="49"/>
        <v>4889223.1632801974</v>
      </c>
      <c r="L45" s="23">
        <f t="shared" si="49"/>
        <v>916732.36220144411</v>
      </c>
      <c r="M45" s="23">
        <f t="shared" si="49"/>
        <v>3361346.9751347085</v>
      </c>
      <c r="N45" s="23">
        <f t="shared" si="49"/>
        <v>2139041.0376489921</v>
      </c>
      <c r="O45" s="23">
        <f t="shared" si="49"/>
        <v>4583648.6101337569</v>
      </c>
      <c r="P45" s="23">
        <f t="shared" si="49"/>
        <v>1527886.9443866827</v>
      </c>
      <c r="Q45" s="23">
        <f t="shared" si="49"/>
        <v>3972498.4282267187</v>
      </c>
      <c r="R45" s="23">
        <f t="shared" si="49"/>
        <v>2750194.446420515</v>
      </c>
      <c r="S45" s="23">
        <f t="shared" si="49"/>
        <v>5194797.3252954753</v>
      </c>
      <c r="T45" s="23">
        <f t="shared" si="49"/>
        <v>763943.66317912971</v>
      </c>
      <c r="U45" s="23">
        <f t="shared" si="49"/>
        <v>3208558.9361565197</v>
      </c>
      <c r="V45" s="23">
        <f t="shared" si="49"/>
        <v>1986252.5708650763</v>
      </c>
      <c r="W45" s="23">
        <f t="shared" si="49"/>
        <v>4430861.1945253406</v>
      </c>
      <c r="X45" s="23">
        <f t="shared" si="49"/>
        <v>1375098.3370375047</v>
      </c>
      <c r="Y45" s="23">
        <f t="shared" si="49"/>
        <v>3819710.6764881741</v>
      </c>
      <c r="Z45" s="23">
        <f t="shared" si="49"/>
        <v>2597406.1690937169</v>
      </c>
      <c r="AA45" s="23">
        <f t="shared" si="49"/>
        <v>5042010.2947070245</v>
      </c>
      <c r="AB45" s="23">
        <f t="shared" si="49"/>
        <v>1069521.0428891222</v>
      </c>
      <c r="AC45" s="23">
        <f t="shared" si="49"/>
        <v>3514134.9468864999</v>
      </c>
      <c r="AD45" s="23">
        <f t="shared" si="49"/>
        <v>2291829.4616522277</v>
      </c>
      <c r="AE45" s="23">
        <f t="shared" si="49"/>
        <v>4736435.9340705778</v>
      </c>
      <c r="AF45" s="23">
        <f t="shared" si="49"/>
        <v>1680675.5211781731</v>
      </c>
      <c r="AG45" s="23">
        <f t="shared" si="49"/>
        <v>4125286.1005161903</v>
      </c>
      <c r="AH45" s="23">
        <f t="shared" si="49"/>
        <v>2902982.6687437221</v>
      </c>
      <c r="AI45" s="24">
        <f t="shared" si="49"/>
        <v>5347584.251989984</v>
      </c>
    </row>
    <row r="46" spans="2:36" x14ac:dyDescent="0.2"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9" spans="2:35" ht="30" thickBot="1" x14ac:dyDescent="0.4">
      <c r="B49" s="39" t="s">
        <v>41</v>
      </c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</row>
    <row r="50" spans="2:35" ht="17" thickBot="1" x14ac:dyDescent="0.25">
      <c r="B50" s="11"/>
      <c r="C50" s="5" t="s">
        <v>2</v>
      </c>
      <c r="D50" s="6" t="s">
        <v>7</v>
      </c>
      <c r="E50" s="6" t="s">
        <v>6</v>
      </c>
      <c r="F50" s="6" t="s">
        <v>38</v>
      </c>
      <c r="G50" s="6" t="s">
        <v>8</v>
      </c>
      <c r="H50" s="6" t="s">
        <v>9</v>
      </c>
      <c r="I50" s="6" t="s">
        <v>10</v>
      </c>
      <c r="J50" s="6" t="s">
        <v>11</v>
      </c>
      <c r="K50" s="6" t="s">
        <v>12</v>
      </c>
      <c r="L50" s="6" t="s">
        <v>13</v>
      </c>
      <c r="M50" s="6" t="s">
        <v>14</v>
      </c>
      <c r="N50" s="6" t="s">
        <v>15</v>
      </c>
      <c r="O50" s="6" t="s">
        <v>16</v>
      </c>
      <c r="P50" s="6" t="s">
        <v>17</v>
      </c>
      <c r="Q50" s="6" t="s">
        <v>18</v>
      </c>
      <c r="R50" s="6" t="s">
        <v>19</v>
      </c>
      <c r="S50" s="6" t="s">
        <v>20</v>
      </c>
      <c r="T50" s="6" t="s">
        <v>21</v>
      </c>
      <c r="U50" s="6" t="s">
        <v>22</v>
      </c>
      <c r="V50" s="6" t="s">
        <v>23</v>
      </c>
      <c r="W50" s="6" t="s">
        <v>24</v>
      </c>
      <c r="X50" s="6" t="s">
        <v>25</v>
      </c>
      <c r="Y50" s="6" t="s">
        <v>26</v>
      </c>
      <c r="Z50" s="6" t="s">
        <v>27</v>
      </c>
      <c r="AA50" s="6" t="s">
        <v>28</v>
      </c>
      <c r="AB50" s="6" t="s">
        <v>29</v>
      </c>
      <c r="AC50" s="6" t="s">
        <v>30</v>
      </c>
      <c r="AD50" s="6" t="s">
        <v>31</v>
      </c>
      <c r="AE50" s="6" t="s">
        <v>32</v>
      </c>
      <c r="AF50" s="6" t="s">
        <v>33</v>
      </c>
      <c r="AG50" s="6" t="s">
        <v>34</v>
      </c>
      <c r="AH50" s="6" t="s">
        <v>35</v>
      </c>
      <c r="AI50" s="7" t="s">
        <v>36</v>
      </c>
    </row>
    <row r="51" spans="2:35" ht="17" thickBot="1" x14ac:dyDescent="0.25">
      <c r="B51" s="8" t="s">
        <v>3</v>
      </c>
      <c r="C51" s="14"/>
      <c r="D51" s="15">
        <f>$F$8*4 + VALUE(MID(D50,5,1))*16*$F$8 + VALUE(MID(D50,4,1))*8*$F$8 + VALUE(MID(D50,3,1))*4*$F$8  + VALUE(MID(D50,2,1))*2*$F$8  + VALUE(MID(D50,1,1))*1*$F$8</f>
        <v>1.7599999999999999E-14</v>
      </c>
      <c r="E51" s="15">
        <f t="shared" ref="E51:Q51" si="50">$F$8*4 + VALUE(MID(E50,5,1))*16*$F$8 + VALUE(MID(E50,4,1))*8*$F$8 + VALUE(MID(E50,3,1))*4*$F$8  + VALUE(MID(E50,2,1))*2*$F$8  + VALUE(MID(E50,1,1))*1*$F$8</f>
        <v>8.7999999999999991E-14</v>
      </c>
      <c r="F51" s="15">
        <f t="shared" si="50"/>
        <v>5.28E-14</v>
      </c>
      <c r="G51" s="15">
        <f t="shared" si="50"/>
        <v>1.232E-13</v>
      </c>
      <c r="H51" s="15">
        <f t="shared" si="50"/>
        <v>3.5199999999999998E-14</v>
      </c>
      <c r="I51" s="15">
        <f t="shared" si="50"/>
        <v>1.0559999999999999E-13</v>
      </c>
      <c r="J51" s="15">
        <f t="shared" si="50"/>
        <v>7.0399999999999995E-14</v>
      </c>
      <c r="K51" s="15">
        <f t="shared" si="50"/>
        <v>1.4079999999999999E-13</v>
      </c>
      <c r="L51" s="15">
        <f t="shared" si="50"/>
        <v>2.64E-14</v>
      </c>
      <c r="M51" s="15">
        <f t="shared" si="50"/>
        <v>9.6799999999999989E-14</v>
      </c>
      <c r="N51" s="15">
        <f t="shared" si="50"/>
        <v>6.1599999999999998E-14</v>
      </c>
      <c r="O51" s="15">
        <f t="shared" si="50"/>
        <v>1.3199999999999999E-13</v>
      </c>
      <c r="P51" s="15">
        <f t="shared" si="50"/>
        <v>4.3999999999999996E-14</v>
      </c>
      <c r="Q51" s="15">
        <f t="shared" si="50"/>
        <v>1.144E-13</v>
      </c>
      <c r="R51" s="15">
        <f>$F$8*4 + VALUE(MID(R50,5,1))*16*$F$8 + VALUE(MID(R50,4,1))*8*$F$8 + VALUE(MID(R50,3,1))*4*$F$8  + VALUE(MID(R50,2,1))*2*$F$8  + VALUE(MID(R50,1,1))*1*$F$8</f>
        <v>7.9199999999999993E-14</v>
      </c>
      <c r="S51" s="15">
        <f t="shared" ref="S51" si="51">$F$8*4 + VALUE(MID(S50,5,1))*16*$F$8 + VALUE(MID(S50,4,1))*8*$F$8 + VALUE(MID(S50,3,1))*4*$F$8  + VALUE(MID(S50,2,1))*2*$F$8  + VALUE(MID(S50,1,1))*1*$F$8</f>
        <v>1.4959999999999999E-13</v>
      </c>
      <c r="T51" s="15">
        <f t="shared" ref="T51" si="52">$F$8*4 + VALUE(MID(T50,5,1))*16*$F$8 + VALUE(MID(T50,4,1))*8*$F$8 + VALUE(MID(T50,3,1))*4*$F$8  + VALUE(MID(T50,2,1))*2*$F$8  + VALUE(MID(T50,1,1))*1*$F$8</f>
        <v>2.1999999999999998E-14</v>
      </c>
      <c r="U51" s="15">
        <f t="shared" ref="U51" si="53">$F$8*4 + VALUE(MID(U50,5,1))*16*$F$8 + VALUE(MID(U50,4,1))*8*$F$8 + VALUE(MID(U50,3,1))*4*$F$8  + VALUE(MID(U50,2,1))*2*$F$8  + VALUE(MID(U50,1,1))*1*$F$8</f>
        <v>9.239999999999999E-14</v>
      </c>
      <c r="V51" s="15">
        <f t="shared" ref="V51" si="54">$F$8*4 + VALUE(MID(V50,5,1))*16*$F$8 + VALUE(MID(V50,4,1))*8*$F$8 + VALUE(MID(V50,3,1))*4*$F$8  + VALUE(MID(V50,2,1))*2*$F$8  + VALUE(MID(V50,1,1))*1*$F$8</f>
        <v>5.7199999999999999E-14</v>
      </c>
      <c r="W51" s="15">
        <f t="shared" ref="W51" si="55">$F$8*4 + VALUE(MID(W50,5,1))*16*$F$8 + VALUE(MID(W50,4,1))*8*$F$8 + VALUE(MID(W50,3,1))*4*$F$8  + VALUE(MID(W50,2,1))*2*$F$8  + VALUE(MID(W50,1,1))*1*$F$8</f>
        <v>1.2760000000000001E-13</v>
      </c>
      <c r="X51" s="15">
        <f t="shared" ref="X51" si="56">$F$8*4 + VALUE(MID(X50,5,1))*16*$F$8 + VALUE(MID(X50,4,1))*8*$F$8 + VALUE(MID(X50,3,1))*4*$F$8  + VALUE(MID(X50,2,1))*2*$F$8  + VALUE(MID(X50,1,1))*1*$F$8</f>
        <v>3.9599999999999997E-14</v>
      </c>
      <c r="Y51" s="15">
        <f t="shared" ref="Y51" si="57">$F$8*4 + VALUE(MID(Y50,5,1))*16*$F$8 + VALUE(MID(Y50,4,1))*8*$F$8 + VALUE(MID(Y50,3,1))*4*$F$8  + VALUE(MID(Y50,2,1))*2*$F$8  + VALUE(MID(Y50,1,1))*1*$F$8</f>
        <v>1.0999999999999999E-13</v>
      </c>
      <c r="Z51" s="15">
        <f t="shared" ref="Z51" si="58">$F$8*4 + VALUE(MID(Z50,5,1))*16*$F$8 + VALUE(MID(Z50,4,1))*8*$F$8 + VALUE(MID(Z50,3,1))*4*$F$8  + VALUE(MID(Z50,2,1))*2*$F$8  + VALUE(MID(Z50,1,1))*1*$F$8</f>
        <v>7.4799999999999994E-14</v>
      </c>
      <c r="AA51" s="15">
        <f>$F$8*4 + VALUE(MID(AA50,5,1))*16*$F$8 + VALUE(MID(AA50,4,1))*8*$F$8 + VALUE(MID(AA50,3,1))*4*$F$8  + VALUE(MID(AA50,2,1))*2*$F$8  + VALUE(MID(AA50,1,1))*1*$F$8</f>
        <v>1.452E-13</v>
      </c>
      <c r="AB51" s="15">
        <f t="shared" ref="AB51" si="59">$F$8*4 + VALUE(MID(AB50,5,1))*16*$F$8 + VALUE(MID(AB50,4,1))*8*$F$8 + VALUE(MID(AB50,3,1))*4*$F$8  + VALUE(MID(AB50,2,1))*2*$F$8  + VALUE(MID(AB50,1,1))*1*$F$8</f>
        <v>3.0799999999999999E-14</v>
      </c>
      <c r="AC51" s="15">
        <f t="shared" ref="AC51" si="60">$F$8*4 + VALUE(MID(AC50,5,1))*16*$F$8 + VALUE(MID(AC50,4,1))*8*$F$8 + VALUE(MID(AC50,3,1))*4*$F$8  + VALUE(MID(AC50,2,1))*2*$F$8  + VALUE(MID(AC50,1,1))*1*$F$8</f>
        <v>1.0119999999999999E-13</v>
      </c>
      <c r="AD51" s="15">
        <f t="shared" ref="AD51" si="61">$F$8*4 + VALUE(MID(AD50,5,1))*16*$F$8 + VALUE(MID(AD50,4,1))*8*$F$8 + VALUE(MID(AD50,3,1))*4*$F$8  + VALUE(MID(AD50,2,1))*2*$F$8  + VALUE(MID(AD50,1,1))*1*$F$8</f>
        <v>6.5999999999999996E-14</v>
      </c>
      <c r="AE51" s="15">
        <f t="shared" ref="AE51" si="62">$F$8*4 + VALUE(MID(AE50,5,1))*16*$F$8 + VALUE(MID(AE50,4,1))*8*$F$8 + VALUE(MID(AE50,3,1))*4*$F$8  + VALUE(MID(AE50,2,1))*2*$F$8  + VALUE(MID(AE50,1,1))*1*$F$8</f>
        <v>1.364E-13</v>
      </c>
      <c r="AF51" s="15">
        <f t="shared" ref="AF51" si="63">$F$8*4 + VALUE(MID(AF50,5,1))*16*$F$8 + VALUE(MID(AF50,4,1))*8*$F$8 + VALUE(MID(AF50,3,1))*4*$F$8  + VALUE(MID(AF50,2,1))*2*$F$8  + VALUE(MID(AF50,1,1))*1*$F$8</f>
        <v>4.8399999999999994E-14</v>
      </c>
      <c r="AG51" s="15">
        <f t="shared" ref="AG51" si="64">$F$8*4 + VALUE(MID(AG50,5,1))*16*$F$8 + VALUE(MID(AG50,4,1))*8*$F$8 + VALUE(MID(AG50,3,1))*4*$F$8  + VALUE(MID(AG50,2,1))*2*$F$8  + VALUE(MID(AG50,1,1))*1*$F$8</f>
        <v>1.1880000000000001E-13</v>
      </c>
      <c r="AH51" s="15">
        <f t="shared" ref="AH51" si="65">$F$8*4 + VALUE(MID(AH50,5,1))*16*$F$8 + VALUE(MID(AH50,4,1))*8*$F$8 + VALUE(MID(AH50,3,1))*4*$F$8  + VALUE(MID(AH50,2,1))*2*$F$8  + VALUE(MID(AH50,1,1))*1*$F$8</f>
        <v>8.3599999999999992E-14</v>
      </c>
      <c r="AI51" s="15">
        <f t="shared" ref="AI51" si="66">$F$8*4 + VALUE(MID(AI50,5,1))*16*$F$8 + VALUE(MID(AI50,4,1))*8*$F$8 + VALUE(MID(AI50,3,1))*4*$F$8  + VALUE(MID(AI50,2,1))*2*$F$8  + VALUE(MID(AI50,1,1))*1*$F$8</f>
        <v>1.54E-13</v>
      </c>
    </row>
    <row r="52" spans="2:35" x14ac:dyDescent="0.2">
      <c r="B52" s="9" t="str" cm="1">
        <f t="array" ref="B52:B83">TRANSPOSE(D50:AI50)</f>
        <v>00000</v>
      </c>
      <c r="C52" s="25">
        <f t="shared" ref="C52:C83" si="67">$F$9*24 + VALUE(MID(B52,5,1))*16*$F$9 + VALUE(MID(B52,4,1))*8*$F$9 + VALUE(MID(B52,3,1))*4*$F$9  + VALUE(MID(B52,2,1))*2*$F$9  + VALUE(MID(B52,1,1))*1*$F$9</f>
        <v>1.9200000000000002E-11</v>
      </c>
      <c r="D52" s="28">
        <f>1/(D51*$C$7)</f>
        <v>5918.5606060606069</v>
      </c>
      <c r="E52" s="29">
        <f t="shared" ref="E52:AE52" si="68">1/(E51*$C$7)</f>
        <v>1183.7121212121212</v>
      </c>
      <c r="F52" s="29">
        <f t="shared" si="68"/>
        <v>1972.8535353535353</v>
      </c>
      <c r="G52" s="29">
        <f t="shared" si="68"/>
        <v>845.50865800865802</v>
      </c>
      <c r="H52" s="29">
        <f t="shared" si="68"/>
        <v>2959.2803030303035</v>
      </c>
      <c r="I52" s="29">
        <f t="shared" si="68"/>
        <v>986.42676767676778</v>
      </c>
      <c r="J52" s="29">
        <f t="shared" si="68"/>
        <v>1479.6401515151517</v>
      </c>
      <c r="K52" s="29">
        <f t="shared" si="68"/>
        <v>739.82007575757586</v>
      </c>
      <c r="L52" s="29">
        <f t="shared" si="68"/>
        <v>3945.7070707070707</v>
      </c>
      <c r="M52" s="29">
        <f t="shared" si="68"/>
        <v>1076.1019283746557</v>
      </c>
      <c r="N52" s="29">
        <f t="shared" si="68"/>
        <v>1691.017316017316</v>
      </c>
      <c r="O52" s="29">
        <f t="shared" si="68"/>
        <v>789.14141414141409</v>
      </c>
      <c r="P52" s="29">
        <f t="shared" si="68"/>
        <v>2367.4242424242425</v>
      </c>
      <c r="Q52" s="29">
        <f t="shared" si="68"/>
        <v>910.54778554778568</v>
      </c>
      <c r="R52" s="29">
        <f t="shared" si="68"/>
        <v>1315.2356902356903</v>
      </c>
      <c r="S52" s="29">
        <f t="shared" si="68"/>
        <v>696.30124777183607</v>
      </c>
      <c r="T52" s="29">
        <f t="shared" si="68"/>
        <v>4734.848484848485</v>
      </c>
      <c r="U52" s="29">
        <f t="shared" si="68"/>
        <v>1127.3448773448774</v>
      </c>
      <c r="V52" s="29">
        <f t="shared" si="68"/>
        <v>1821.0955710955714</v>
      </c>
      <c r="W52" s="29">
        <f t="shared" si="68"/>
        <v>816.35318704284225</v>
      </c>
      <c r="X52" s="29">
        <f t="shared" si="68"/>
        <v>2630.4713804713806</v>
      </c>
      <c r="Y52" s="29">
        <f t="shared" si="68"/>
        <v>946.96969696969711</v>
      </c>
      <c r="Z52" s="29">
        <f t="shared" si="68"/>
        <v>1392.6024955436721</v>
      </c>
      <c r="AA52" s="29">
        <f t="shared" si="68"/>
        <v>717.40128558310369</v>
      </c>
      <c r="AB52" s="29">
        <f t="shared" si="68"/>
        <v>3382.0346320346321</v>
      </c>
      <c r="AC52" s="29">
        <f t="shared" si="68"/>
        <v>1029.3148880105402</v>
      </c>
      <c r="AD52" s="29">
        <f t="shared" si="68"/>
        <v>1578.2828282828282</v>
      </c>
      <c r="AE52" s="29">
        <f t="shared" si="68"/>
        <v>763.68523949169105</v>
      </c>
      <c r="AF52" s="29">
        <f t="shared" ref="AF52" si="69">1/(AF51*$C$7)</f>
        <v>2152.2038567493114</v>
      </c>
      <c r="AG52" s="29">
        <f t="shared" ref="AG52" si="70">1/(AG51*$C$7)</f>
        <v>876.82379349046005</v>
      </c>
      <c r="AH52" s="29">
        <f t="shared" ref="AH52" si="71">1/(AH51*$C$7)</f>
        <v>1246.0127591706541</v>
      </c>
      <c r="AI52" s="30">
        <f t="shared" ref="AI52" si="72">1/(AI51*$C$7)</f>
        <v>676.40692640692646</v>
      </c>
    </row>
    <row r="53" spans="2:35" x14ac:dyDescent="0.2">
      <c r="B53" s="9" t="str">
        <v>00001</v>
      </c>
      <c r="C53" s="25">
        <f t="shared" si="67"/>
        <v>3.2000000000000006E-11</v>
      </c>
      <c r="D53" s="31">
        <f>1/(D51*$C$7)</f>
        <v>5918.5606060606069</v>
      </c>
      <c r="E53" s="27">
        <f t="shared" ref="E53:AE53" si="73">1/(E51*$C$7)</f>
        <v>1183.7121212121212</v>
      </c>
      <c r="F53" s="27">
        <f t="shared" si="73"/>
        <v>1972.8535353535353</v>
      </c>
      <c r="G53" s="27">
        <f t="shared" si="73"/>
        <v>845.50865800865802</v>
      </c>
      <c r="H53" s="27">
        <f t="shared" si="73"/>
        <v>2959.2803030303035</v>
      </c>
      <c r="I53" s="27">
        <f t="shared" si="73"/>
        <v>986.42676767676778</v>
      </c>
      <c r="J53" s="27">
        <f t="shared" si="73"/>
        <v>1479.6401515151517</v>
      </c>
      <c r="K53" s="27">
        <f t="shared" si="73"/>
        <v>739.82007575757586</v>
      </c>
      <c r="L53" s="27">
        <f t="shared" si="73"/>
        <v>3945.7070707070707</v>
      </c>
      <c r="M53" s="27">
        <f t="shared" si="73"/>
        <v>1076.1019283746557</v>
      </c>
      <c r="N53" s="27">
        <f t="shared" si="73"/>
        <v>1691.017316017316</v>
      </c>
      <c r="O53" s="27">
        <f t="shared" si="73"/>
        <v>789.14141414141409</v>
      </c>
      <c r="P53" s="27">
        <f t="shared" si="73"/>
        <v>2367.4242424242425</v>
      </c>
      <c r="Q53" s="27">
        <f t="shared" si="73"/>
        <v>910.54778554778568</v>
      </c>
      <c r="R53" s="27">
        <f t="shared" si="73"/>
        <v>1315.2356902356903</v>
      </c>
      <c r="S53" s="27">
        <f t="shared" si="73"/>
        <v>696.30124777183607</v>
      </c>
      <c r="T53" s="27">
        <f t="shared" si="73"/>
        <v>4734.848484848485</v>
      </c>
      <c r="U53" s="27">
        <f t="shared" si="73"/>
        <v>1127.3448773448774</v>
      </c>
      <c r="V53" s="27">
        <f t="shared" si="73"/>
        <v>1821.0955710955714</v>
      </c>
      <c r="W53" s="27">
        <f t="shared" si="73"/>
        <v>816.35318704284225</v>
      </c>
      <c r="X53" s="27">
        <f t="shared" si="73"/>
        <v>2630.4713804713806</v>
      </c>
      <c r="Y53" s="27">
        <f t="shared" si="73"/>
        <v>946.96969696969711</v>
      </c>
      <c r="Z53" s="27">
        <f t="shared" si="73"/>
        <v>1392.6024955436721</v>
      </c>
      <c r="AA53" s="27">
        <f t="shared" si="73"/>
        <v>717.40128558310369</v>
      </c>
      <c r="AB53" s="27">
        <f t="shared" si="73"/>
        <v>3382.0346320346321</v>
      </c>
      <c r="AC53" s="27">
        <f t="shared" si="73"/>
        <v>1029.3148880105402</v>
      </c>
      <c r="AD53" s="27">
        <f t="shared" si="73"/>
        <v>1578.2828282828282</v>
      </c>
      <c r="AE53" s="27">
        <f t="shared" si="73"/>
        <v>763.68523949169105</v>
      </c>
      <c r="AF53" s="27">
        <f t="shared" ref="AF53:AI53" si="74">1/(AF51*$C$7)</f>
        <v>2152.2038567493114</v>
      </c>
      <c r="AG53" s="27">
        <f t="shared" si="74"/>
        <v>876.82379349046005</v>
      </c>
      <c r="AH53" s="27">
        <f t="shared" si="74"/>
        <v>1246.0127591706541</v>
      </c>
      <c r="AI53" s="32">
        <f t="shared" si="74"/>
        <v>676.40692640692646</v>
      </c>
    </row>
    <row r="54" spans="2:35" x14ac:dyDescent="0.2">
      <c r="B54" s="9" t="str">
        <v>00010</v>
      </c>
      <c r="C54" s="25">
        <f t="shared" si="67"/>
        <v>2.5600000000000001E-11</v>
      </c>
      <c r="D54" s="31">
        <f>1/(D51*$C$7)</f>
        <v>5918.5606060606069</v>
      </c>
      <c r="E54" s="27">
        <f t="shared" ref="E54:AE54" si="75">1/(E51*$C$7)</f>
        <v>1183.7121212121212</v>
      </c>
      <c r="F54" s="27">
        <f t="shared" si="75"/>
        <v>1972.8535353535353</v>
      </c>
      <c r="G54" s="27">
        <f t="shared" si="75"/>
        <v>845.50865800865802</v>
      </c>
      <c r="H54" s="27">
        <f t="shared" si="75"/>
        <v>2959.2803030303035</v>
      </c>
      <c r="I54" s="27">
        <f t="shared" si="75"/>
        <v>986.42676767676778</v>
      </c>
      <c r="J54" s="27">
        <f t="shared" si="75"/>
        <v>1479.6401515151517</v>
      </c>
      <c r="K54" s="27">
        <f t="shared" si="75"/>
        <v>739.82007575757586</v>
      </c>
      <c r="L54" s="27">
        <f t="shared" si="75"/>
        <v>3945.7070707070707</v>
      </c>
      <c r="M54" s="27">
        <f t="shared" si="75"/>
        <v>1076.1019283746557</v>
      </c>
      <c r="N54" s="27">
        <f t="shared" si="75"/>
        <v>1691.017316017316</v>
      </c>
      <c r="O54" s="27">
        <f t="shared" si="75"/>
        <v>789.14141414141409</v>
      </c>
      <c r="P54" s="27">
        <f t="shared" si="75"/>
        <v>2367.4242424242425</v>
      </c>
      <c r="Q54" s="27">
        <f t="shared" si="75"/>
        <v>910.54778554778568</v>
      </c>
      <c r="R54" s="27">
        <f t="shared" si="75"/>
        <v>1315.2356902356903</v>
      </c>
      <c r="S54" s="27">
        <f t="shared" si="75"/>
        <v>696.30124777183607</v>
      </c>
      <c r="T54" s="27">
        <f t="shared" si="75"/>
        <v>4734.848484848485</v>
      </c>
      <c r="U54" s="27">
        <f t="shared" si="75"/>
        <v>1127.3448773448774</v>
      </c>
      <c r="V54" s="27">
        <f t="shared" si="75"/>
        <v>1821.0955710955714</v>
      </c>
      <c r="W54" s="27">
        <f t="shared" si="75"/>
        <v>816.35318704284225</v>
      </c>
      <c r="X54" s="27">
        <f t="shared" si="75"/>
        <v>2630.4713804713806</v>
      </c>
      <c r="Y54" s="27">
        <f t="shared" si="75"/>
        <v>946.96969696969711</v>
      </c>
      <c r="Z54" s="27">
        <f t="shared" si="75"/>
        <v>1392.6024955436721</v>
      </c>
      <c r="AA54" s="27">
        <f t="shared" si="75"/>
        <v>717.40128558310369</v>
      </c>
      <c r="AB54" s="27">
        <f t="shared" si="75"/>
        <v>3382.0346320346321</v>
      </c>
      <c r="AC54" s="27">
        <f t="shared" si="75"/>
        <v>1029.3148880105402</v>
      </c>
      <c r="AD54" s="27">
        <f t="shared" si="75"/>
        <v>1578.2828282828282</v>
      </c>
      <c r="AE54" s="27">
        <f t="shared" si="75"/>
        <v>763.68523949169105</v>
      </c>
      <c r="AF54" s="27">
        <f t="shared" ref="AF54:AI54" si="76">1/(AF51*$C$7)</f>
        <v>2152.2038567493114</v>
      </c>
      <c r="AG54" s="27">
        <f t="shared" si="76"/>
        <v>876.82379349046005</v>
      </c>
      <c r="AH54" s="27">
        <f t="shared" si="76"/>
        <v>1246.0127591706541</v>
      </c>
      <c r="AI54" s="32">
        <f t="shared" si="76"/>
        <v>676.40692640692646</v>
      </c>
    </row>
    <row r="55" spans="2:35" x14ac:dyDescent="0.2">
      <c r="B55" s="9" t="str">
        <v>00011</v>
      </c>
      <c r="C55" s="25">
        <f t="shared" si="67"/>
        <v>3.8400000000000004E-11</v>
      </c>
      <c r="D55" s="31">
        <f>1/(D51*$C$7)</f>
        <v>5918.5606060606069</v>
      </c>
      <c r="E55" s="27">
        <f t="shared" ref="E55:AE55" si="77">1/(E51*$C$7)</f>
        <v>1183.7121212121212</v>
      </c>
      <c r="F55" s="27">
        <f t="shared" si="77"/>
        <v>1972.8535353535353</v>
      </c>
      <c r="G55" s="27">
        <f t="shared" si="77"/>
        <v>845.50865800865802</v>
      </c>
      <c r="H55" s="27">
        <f t="shared" si="77"/>
        <v>2959.2803030303035</v>
      </c>
      <c r="I55" s="27">
        <f t="shared" si="77"/>
        <v>986.42676767676778</v>
      </c>
      <c r="J55" s="27">
        <f t="shared" si="77"/>
        <v>1479.6401515151517</v>
      </c>
      <c r="K55" s="27">
        <f t="shared" si="77"/>
        <v>739.82007575757586</v>
      </c>
      <c r="L55" s="27">
        <f t="shared" si="77"/>
        <v>3945.7070707070707</v>
      </c>
      <c r="M55" s="27">
        <f t="shared" si="77"/>
        <v>1076.1019283746557</v>
      </c>
      <c r="N55" s="27">
        <f t="shared" si="77"/>
        <v>1691.017316017316</v>
      </c>
      <c r="O55" s="27">
        <f t="shared" si="77"/>
        <v>789.14141414141409</v>
      </c>
      <c r="P55" s="27">
        <f t="shared" si="77"/>
        <v>2367.4242424242425</v>
      </c>
      <c r="Q55" s="27">
        <f t="shared" si="77"/>
        <v>910.54778554778568</v>
      </c>
      <c r="R55" s="27">
        <f t="shared" si="77"/>
        <v>1315.2356902356903</v>
      </c>
      <c r="S55" s="27">
        <f t="shared" si="77"/>
        <v>696.30124777183607</v>
      </c>
      <c r="T55" s="27">
        <f t="shared" si="77"/>
        <v>4734.848484848485</v>
      </c>
      <c r="U55" s="27">
        <f t="shared" si="77"/>
        <v>1127.3448773448774</v>
      </c>
      <c r="V55" s="27">
        <f t="shared" si="77"/>
        <v>1821.0955710955714</v>
      </c>
      <c r="W55" s="27">
        <f t="shared" si="77"/>
        <v>816.35318704284225</v>
      </c>
      <c r="X55" s="27">
        <f t="shared" si="77"/>
        <v>2630.4713804713806</v>
      </c>
      <c r="Y55" s="27">
        <f t="shared" si="77"/>
        <v>946.96969696969711</v>
      </c>
      <c r="Z55" s="27">
        <f t="shared" si="77"/>
        <v>1392.6024955436721</v>
      </c>
      <c r="AA55" s="27">
        <f t="shared" si="77"/>
        <v>717.40128558310369</v>
      </c>
      <c r="AB55" s="27">
        <f t="shared" si="77"/>
        <v>3382.0346320346321</v>
      </c>
      <c r="AC55" s="27">
        <f t="shared" si="77"/>
        <v>1029.3148880105402</v>
      </c>
      <c r="AD55" s="27">
        <f t="shared" si="77"/>
        <v>1578.2828282828282</v>
      </c>
      <c r="AE55" s="27">
        <f t="shared" si="77"/>
        <v>763.68523949169105</v>
      </c>
      <c r="AF55" s="27">
        <f t="shared" ref="AF55:AI55" si="78">1/(AF51*$C$7)</f>
        <v>2152.2038567493114</v>
      </c>
      <c r="AG55" s="27">
        <f t="shared" si="78"/>
        <v>876.82379349046005</v>
      </c>
      <c r="AH55" s="27">
        <f t="shared" si="78"/>
        <v>1246.0127591706541</v>
      </c>
      <c r="AI55" s="32">
        <f t="shared" si="78"/>
        <v>676.40692640692646</v>
      </c>
    </row>
    <row r="56" spans="2:35" x14ac:dyDescent="0.2">
      <c r="B56" s="9" t="str">
        <v>00100</v>
      </c>
      <c r="C56" s="25">
        <f t="shared" si="67"/>
        <v>2.2400000000000001E-11</v>
      </c>
      <c r="D56" s="31">
        <f>1/(D51*$C$7)</f>
        <v>5918.5606060606069</v>
      </c>
      <c r="E56" s="27">
        <f t="shared" ref="E56:AE56" si="79">1/(E51*$C$7)</f>
        <v>1183.7121212121212</v>
      </c>
      <c r="F56" s="27">
        <f t="shared" si="79"/>
        <v>1972.8535353535353</v>
      </c>
      <c r="G56" s="27">
        <f t="shared" si="79"/>
        <v>845.50865800865802</v>
      </c>
      <c r="H56" s="27">
        <f t="shared" si="79"/>
        <v>2959.2803030303035</v>
      </c>
      <c r="I56" s="27">
        <f t="shared" si="79"/>
        <v>986.42676767676778</v>
      </c>
      <c r="J56" s="27">
        <f t="shared" si="79"/>
        <v>1479.6401515151517</v>
      </c>
      <c r="K56" s="27">
        <f t="shared" si="79"/>
        <v>739.82007575757586</v>
      </c>
      <c r="L56" s="27">
        <f t="shared" si="79"/>
        <v>3945.7070707070707</v>
      </c>
      <c r="M56" s="27">
        <f t="shared" si="79"/>
        <v>1076.1019283746557</v>
      </c>
      <c r="N56" s="27">
        <f t="shared" si="79"/>
        <v>1691.017316017316</v>
      </c>
      <c r="O56" s="27">
        <f t="shared" si="79"/>
        <v>789.14141414141409</v>
      </c>
      <c r="P56" s="27">
        <f t="shared" si="79"/>
        <v>2367.4242424242425</v>
      </c>
      <c r="Q56" s="27">
        <f t="shared" si="79"/>
        <v>910.54778554778568</v>
      </c>
      <c r="R56" s="27">
        <f t="shared" si="79"/>
        <v>1315.2356902356903</v>
      </c>
      <c r="S56" s="27">
        <f t="shared" si="79"/>
        <v>696.30124777183607</v>
      </c>
      <c r="T56" s="27">
        <f t="shared" si="79"/>
        <v>4734.848484848485</v>
      </c>
      <c r="U56" s="27">
        <f t="shared" si="79"/>
        <v>1127.3448773448774</v>
      </c>
      <c r="V56" s="27">
        <f t="shared" si="79"/>
        <v>1821.0955710955714</v>
      </c>
      <c r="W56" s="27">
        <f t="shared" si="79"/>
        <v>816.35318704284225</v>
      </c>
      <c r="X56" s="27">
        <f t="shared" si="79"/>
        <v>2630.4713804713806</v>
      </c>
      <c r="Y56" s="27">
        <f t="shared" si="79"/>
        <v>946.96969696969711</v>
      </c>
      <c r="Z56" s="27">
        <f t="shared" si="79"/>
        <v>1392.6024955436721</v>
      </c>
      <c r="AA56" s="27">
        <f t="shared" si="79"/>
        <v>717.40128558310369</v>
      </c>
      <c r="AB56" s="27">
        <f t="shared" si="79"/>
        <v>3382.0346320346321</v>
      </c>
      <c r="AC56" s="27">
        <f t="shared" si="79"/>
        <v>1029.3148880105402</v>
      </c>
      <c r="AD56" s="27">
        <f t="shared" si="79"/>
        <v>1578.2828282828282</v>
      </c>
      <c r="AE56" s="27">
        <f t="shared" si="79"/>
        <v>763.68523949169105</v>
      </c>
      <c r="AF56" s="27">
        <f t="shared" ref="AF56:AI56" si="80">1/(AF51*$C$7)</f>
        <v>2152.2038567493114</v>
      </c>
      <c r="AG56" s="27">
        <f t="shared" si="80"/>
        <v>876.82379349046005</v>
      </c>
      <c r="AH56" s="27">
        <f t="shared" si="80"/>
        <v>1246.0127591706541</v>
      </c>
      <c r="AI56" s="32">
        <f t="shared" si="80"/>
        <v>676.40692640692646</v>
      </c>
    </row>
    <row r="57" spans="2:35" x14ac:dyDescent="0.2">
      <c r="B57" s="9" t="str">
        <v>00101</v>
      </c>
      <c r="C57" s="25">
        <f t="shared" si="67"/>
        <v>3.5200000000000005E-11</v>
      </c>
      <c r="D57" s="31">
        <f>1/(D51*$C$7)</f>
        <v>5918.5606060606069</v>
      </c>
      <c r="E57" s="27">
        <f t="shared" ref="E57:AE57" si="81">1/(E51*$C$7)</f>
        <v>1183.7121212121212</v>
      </c>
      <c r="F57" s="27">
        <f t="shared" si="81"/>
        <v>1972.8535353535353</v>
      </c>
      <c r="G57" s="27">
        <f t="shared" si="81"/>
        <v>845.50865800865802</v>
      </c>
      <c r="H57" s="27">
        <f t="shared" si="81"/>
        <v>2959.2803030303035</v>
      </c>
      <c r="I57" s="27">
        <f t="shared" si="81"/>
        <v>986.42676767676778</v>
      </c>
      <c r="J57" s="27">
        <f t="shared" si="81"/>
        <v>1479.6401515151517</v>
      </c>
      <c r="K57" s="27">
        <f t="shared" si="81"/>
        <v>739.82007575757586</v>
      </c>
      <c r="L57" s="27">
        <f t="shared" si="81"/>
        <v>3945.7070707070707</v>
      </c>
      <c r="M57" s="27">
        <f t="shared" si="81"/>
        <v>1076.1019283746557</v>
      </c>
      <c r="N57" s="27">
        <f t="shared" si="81"/>
        <v>1691.017316017316</v>
      </c>
      <c r="O57" s="27">
        <f t="shared" si="81"/>
        <v>789.14141414141409</v>
      </c>
      <c r="P57" s="27">
        <f t="shared" si="81"/>
        <v>2367.4242424242425</v>
      </c>
      <c r="Q57" s="27">
        <f t="shared" si="81"/>
        <v>910.54778554778568</v>
      </c>
      <c r="R57" s="27">
        <f t="shared" si="81"/>
        <v>1315.2356902356903</v>
      </c>
      <c r="S57" s="27">
        <f t="shared" si="81"/>
        <v>696.30124777183607</v>
      </c>
      <c r="T57" s="27">
        <f t="shared" si="81"/>
        <v>4734.848484848485</v>
      </c>
      <c r="U57" s="27">
        <f t="shared" si="81"/>
        <v>1127.3448773448774</v>
      </c>
      <c r="V57" s="27">
        <f t="shared" si="81"/>
        <v>1821.0955710955714</v>
      </c>
      <c r="W57" s="27">
        <f t="shared" si="81"/>
        <v>816.35318704284225</v>
      </c>
      <c r="X57" s="27">
        <f t="shared" si="81"/>
        <v>2630.4713804713806</v>
      </c>
      <c r="Y57" s="27">
        <f t="shared" si="81"/>
        <v>946.96969696969711</v>
      </c>
      <c r="Z57" s="27">
        <f t="shared" si="81"/>
        <v>1392.6024955436721</v>
      </c>
      <c r="AA57" s="27">
        <f t="shared" si="81"/>
        <v>717.40128558310369</v>
      </c>
      <c r="AB57" s="27">
        <f t="shared" si="81"/>
        <v>3382.0346320346321</v>
      </c>
      <c r="AC57" s="27">
        <f t="shared" si="81"/>
        <v>1029.3148880105402</v>
      </c>
      <c r="AD57" s="27">
        <f t="shared" si="81"/>
        <v>1578.2828282828282</v>
      </c>
      <c r="AE57" s="27">
        <f t="shared" si="81"/>
        <v>763.68523949169105</v>
      </c>
      <c r="AF57" s="27">
        <f t="shared" ref="AF57:AI57" si="82">1/(AF51*$C$7)</f>
        <v>2152.2038567493114</v>
      </c>
      <c r="AG57" s="27">
        <f t="shared" si="82"/>
        <v>876.82379349046005</v>
      </c>
      <c r="AH57" s="27">
        <f t="shared" si="82"/>
        <v>1246.0127591706541</v>
      </c>
      <c r="AI57" s="32">
        <f t="shared" si="82"/>
        <v>676.40692640692646</v>
      </c>
    </row>
    <row r="58" spans="2:35" x14ac:dyDescent="0.2">
      <c r="B58" s="9" t="str">
        <v>00110</v>
      </c>
      <c r="C58" s="25">
        <f t="shared" si="67"/>
        <v>2.88E-11</v>
      </c>
      <c r="D58" s="31">
        <f>1/(D51*$C$7)</f>
        <v>5918.5606060606069</v>
      </c>
      <c r="E58" s="27">
        <f t="shared" ref="E58:AE58" si="83">1/(E51*$C$7)</f>
        <v>1183.7121212121212</v>
      </c>
      <c r="F58" s="27">
        <f t="shared" si="83"/>
        <v>1972.8535353535353</v>
      </c>
      <c r="G58" s="27">
        <f t="shared" si="83"/>
        <v>845.50865800865802</v>
      </c>
      <c r="H58" s="27">
        <f t="shared" si="83"/>
        <v>2959.2803030303035</v>
      </c>
      <c r="I58" s="27">
        <f t="shared" si="83"/>
        <v>986.42676767676778</v>
      </c>
      <c r="J58" s="27">
        <f t="shared" si="83"/>
        <v>1479.6401515151517</v>
      </c>
      <c r="K58" s="27">
        <f t="shared" si="83"/>
        <v>739.82007575757586</v>
      </c>
      <c r="L58" s="27">
        <f t="shared" si="83"/>
        <v>3945.7070707070707</v>
      </c>
      <c r="M58" s="27">
        <f t="shared" si="83"/>
        <v>1076.1019283746557</v>
      </c>
      <c r="N58" s="27">
        <f t="shared" si="83"/>
        <v>1691.017316017316</v>
      </c>
      <c r="O58" s="27">
        <f t="shared" si="83"/>
        <v>789.14141414141409</v>
      </c>
      <c r="P58" s="27">
        <f t="shared" si="83"/>
        <v>2367.4242424242425</v>
      </c>
      <c r="Q58" s="27">
        <f t="shared" si="83"/>
        <v>910.54778554778568</v>
      </c>
      <c r="R58" s="27">
        <f t="shared" si="83"/>
        <v>1315.2356902356903</v>
      </c>
      <c r="S58" s="27">
        <f t="shared" si="83"/>
        <v>696.30124777183607</v>
      </c>
      <c r="T58" s="27">
        <f t="shared" si="83"/>
        <v>4734.848484848485</v>
      </c>
      <c r="U58" s="27">
        <f t="shared" si="83"/>
        <v>1127.3448773448774</v>
      </c>
      <c r="V58" s="27">
        <f t="shared" si="83"/>
        <v>1821.0955710955714</v>
      </c>
      <c r="W58" s="27">
        <f t="shared" si="83"/>
        <v>816.35318704284225</v>
      </c>
      <c r="X58" s="27">
        <f t="shared" si="83"/>
        <v>2630.4713804713806</v>
      </c>
      <c r="Y58" s="27">
        <f t="shared" si="83"/>
        <v>946.96969696969711</v>
      </c>
      <c r="Z58" s="27">
        <f t="shared" si="83"/>
        <v>1392.6024955436721</v>
      </c>
      <c r="AA58" s="27">
        <f t="shared" si="83"/>
        <v>717.40128558310369</v>
      </c>
      <c r="AB58" s="27">
        <f t="shared" si="83"/>
        <v>3382.0346320346321</v>
      </c>
      <c r="AC58" s="27">
        <f t="shared" si="83"/>
        <v>1029.3148880105402</v>
      </c>
      <c r="AD58" s="27">
        <f t="shared" si="83"/>
        <v>1578.2828282828282</v>
      </c>
      <c r="AE58" s="27">
        <f t="shared" si="83"/>
        <v>763.68523949169105</v>
      </c>
      <c r="AF58" s="27">
        <f t="shared" ref="AF58:AI58" si="84">1/(AF51*$C$7)</f>
        <v>2152.2038567493114</v>
      </c>
      <c r="AG58" s="27">
        <f t="shared" si="84"/>
        <v>876.82379349046005</v>
      </c>
      <c r="AH58" s="27">
        <f t="shared" si="84"/>
        <v>1246.0127591706541</v>
      </c>
      <c r="AI58" s="32">
        <f t="shared" si="84"/>
        <v>676.40692640692646</v>
      </c>
    </row>
    <row r="59" spans="2:35" x14ac:dyDescent="0.2">
      <c r="B59" s="9" t="str">
        <v>00111</v>
      </c>
      <c r="C59" s="25">
        <f t="shared" si="67"/>
        <v>4.1600000000000004E-11</v>
      </c>
      <c r="D59" s="31">
        <f>1/(D51*$C$7)</f>
        <v>5918.5606060606069</v>
      </c>
      <c r="E59" s="27">
        <f t="shared" ref="E59:AE59" si="85">1/(E51*$C$7)</f>
        <v>1183.7121212121212</v>
      </c>
      <c r="F59" s="27">
        <f t="shared" si="85"/>
        <v>1972.8535353535353</v>
      </c>
      <c r="G59" s="27">
        <f t="shared" si="85"/>
        <v>845.50865800865802</v>
      </c>
      <c r="H59" s="27">
        <f t="shared" si="85"/>
        <v>2959.2803030303035</v>
      </c>
      <c r="I59" s="27">
        <f t="shared" si="85"/>
        <v>986.42676767676778</v>
      </c>
      <c r="J59" s="27">
        <f t="shared" si="85"/>
        <v>1479.6401515151517</v>
      </c>
      <c r="K59" s="27">
        <f t="shared" si="85"/>
        <v>739.82007575757586</v>
      </c>
      <c r="L59" s="27">
        <f t="shared" si="85"/>
        <v>3945.7070707070707</v>
      </c>
      <c r="M59" s="27">
        <f t="shared" si="85"/>
        <v>1076.1019283746557</v>
      </c>
      <c r="N59" s="27">
        <f t="shared" si="85"/>
        <v>1691.017316017316</v>
      </c>
      <c r="O59" s="27">
        <f t="shared" si="85"/>
        <v>789.14141414141409</v>
      </c>
      <c r="P59" s="27">
        <f t="shared" si="85"/>
        <v>2367.4242424242425</v>
      </c>
      <c r="Q59" s="27">
        <f t="shared" si="85"/>
        <v>910.54778554778568</v>
      </c>
      <c r="R59" s="27">
        <f t="shared" si="85"/>
        <v>1315.2356902356903</v>
      </c>
      <c r="S59" s="27">
        <f t="shared" si="85"/>
        <v>696.30124777183607</v>
      </c>
      <c r="T59" s="27">
        <f t="shared" si="85"/>
        <v>4734.848484848485</v>
      </c>
      <c r="U59" s="27">
        <f t="shared" si="85"/>
        <v>1127.3448773448774</v>
      </c>
      <c r="V59" s="27">
        <f t="shared" si="85"/>
        <v>1821.0955710955714</v>
      </c>
      <c r="W59" s="27">
        <f t="shared" si="85"/>
        <v>816.35318704284225</v>
      </c>
      <c r="X59" s="27">
        <f t="shared" si="85"/>
        <v>2630.4713804713806</v>
      </c>
      <c r="Y59" s="27">
        <f t="shared" si="85"/>
        <v>946.96969696969711</v>
      </c>
      <c r="Z59" s="27">
        <f t="shared" si="85"/>
        <v>1392.6024955436721</v>
      </c>
      <c r="AA59" s="27">
        <f t="shared" si="85"/>
        <v>717.40128558310369</v>
      </c>
      <c r="AB59" s="27">
        <f t="shared" si="85"/>
        <v>3382.0346320346321</v>
      </c>
      <c r="AC59" s="27">
        <f t="shared" si="85"/>
        <v>1029.3148880105402</v>
      </c>
      <c r="AD59" s="27">
        <f t="shared" si="85"/>
        <v>1578.2828282828282</v>
      </c>
      <c r="AE59" s="27">
        <f t="shared" si="85"/>
        <v>763.68523949169105</v>
      </c>
      <c r="AF59" s="27">
        <f t="shared" ref="AF59:AI59" si="86">1/(AF51*$C$7)</f>
        <v>2152.2038567493114</v>
      </c>
      <c r="AG59" s="27">
        <f t="shared" si="86"/>
        <v>876.82379349046005</v>
      </c>
      <c r="AH59" s="27">
        <f t="shared" si="86"/>
        <v>1246.0127591706541</v>
      </c>
      <c r="AI59" s="32">
        <f t="shared" si="86"/>
        <v>676.40692640692646</v>
      </c>
    </row>
    <row r="60" spans="2:35" x14ac:dyDescent="0.2">
      <c r="B60" s="9" t="str">
        <v>01000</v>
      </c>
      <c r="C60" s="25">
        <f t="shared" si="67"/>
        <v>2.0800000000000002E-11</v>
      </c>
      <c r="D60" s="31">
        <f>1/(D51*$C$7)</f>
        <v>5918.5606060606069</v>
      </c>
      <c r="E60" s="27">
        <f t="shared" ref="E60:AE60" si="87">1/(E51*$C$7)</f>
        <v>1183.7121212121212</v>
      </c>
      <c r="F60" s="27">
        <f t="shared" si="87"/>
        <v>1972.8535353535353</v>
      </c>
      <c r="G60" s="27">
        <f t="shared" si="87"/>
        <v>845.50865800865802</v>
      </c>
      <c r="H60" s="27">
        <f t="shared" si="87"/>
        <v>2959.2803030303035</v>
      </c>
      <c r="I60" s="27">
        <f t="shared" si="87"/>
        <v>986.42676767676778</v>
      </c>
      <c r="J60" s="27">
        <f t="shared" si="87"/>
        <v>1479.6401515151517</v>
      </c>
      <c r="K60" s="27">
        <f t="shared" si="87"/>
        <v>739.82007575757586</v>
      </c>
      <c r="L60" s="27">
        <f t="shared" si="87"/>
        <v>3945.7070707070707</v>
      </c>
      <c r="M60" s="27">
        <f t="shared" si="87"/>
        <v>1076.1019283746557</v>
      </c>
      <c r="N60" s="27">
        <f t="shared" si="87"/>
        <v>1691.017316017316</v>
      </c>
      <c r="O60" s="27">
        <f t="shared" si="87"/>
        <v>789.14141414141409</v>
      </c>
      <c r="P60" s="27">
        <f t="shared" si="87"/>
        <v>2367.4242424242425</v>
      </c>
      <c r="Q60" s="27">
        <f t="shared" si="87"/>
        <v>910.54778554778568</v>
      </c>
      <c r="R60" s="27">
        <f t="shared" si="87"/>
        <v>1315.2356902356903</v>
      </c>
      <c r="S60" s="27">
        <f t="shared" si="87"/>
        <v>696.30124777183607</v>
      </c>
      <c r="T60" s="27">
        <f t="shared" si="87"/>
        <v>4734.848484848485</v>
      </c>
      <c r="U60" s="27">
        <f t="shared" si="87"/>
        <v>1127.3448773448774</v>
      </c>
      <c r="V60" s="27">
        <f t="shared" si="87"/>
        <v>1821.0955710955714</v>
      </c>
      <c r="W60" s="27">
        <f t="shared" si="87"/>
        <v>816.35318704284225</v>
      </c>
      <c r="X60" s="27">
        <f t="shared" si="87"/>
        <v>2630.4713804713806</v>
      </c>
      <c r="Y60" s="27">
        <f t="shared" si="87"/>
        <v>946.96969696969711</v>
      </c>
      <c r="Z60" s="27">
        <f t="shared" si="87"/>
        <v>1392.6024955436721</v>
      </c>
      <c r="AA60" s="27">
        <f t="shared" si="87"/>
        <v>717.40128558310369</v>
      </c>
      <c r="AB60" s="27">
        <f t="shared" si="87"/>
        <v>3382.0346320346321</v>
      </c>
      <c r="AC60" s="27">
        <f t="shared" si="87"/>
        <v>1029.3148880105402</v>
      </c>
      <c r="AD60" s="27">
        <f t="shared" si="87"/>
        <v>1578.2828282828282</v>
      </c>
      <c r="AE60" s="27">
        <f t="shared" si="87"/>
        <v>763.68523949169105</v>
      </c>
      <c r="AF60" s="27">
        <f t="shared" ref="AF60:AI60" si="88">1/(AF51*$C$7)</f>
        <v>2152.2038567493114</v>
      </c>
      <c r="AG60" s="27">
        <f t="shared" si="88"/>
        <v>876.82379349046005</v>
      </c>
      <c r="AH60" s="27">
        <f t="shared" si="88"/>
        <v>1246.0127591706541</v>
      </c>
      <c r="AI60" s="32">
        <f t="shared" si="88"/>
        <v>676.40692640692646</v>
      </c>
    </row>
    <row r="61" spans="2:35" x14ac:dyDescent="0.2">
      <c r="B61" s="9" t="str">
        <v>01001</v>
      </c>
      <c r="C61" s="25">
        <f t="shared" si="67"/>
        <v>3.3600000000000005E-11</v>
      </c>
      <c r="D61" s="31">
        <f>1/(D51*$C$7)</f>
        <v>5918.5606060606069</v>
      </c>
      <c r="E61" s="27">
        <f t="shared" ref="E61:AE61" si="89">1/(E51*$C$7)</f>
        <v>1183.7121212121212</v>
      </c>
      <c r="F61" s="27">
        <f t="shared" si="89"/>
        <v>1972.8535353535353</v>
      </c>
      <c r="G61" s="27">
        <f t="shared" si="89"/>
        <v>845.50865800865802</v>
      </c>
      <c r="H61" s="27">
        <f t="shared" si="89"/>
        <v>2959.2803030303035</v>
      </c>
      <c r="I61" s="27">
        <f t="shared" si="89"/>
        <v>986.42676767676778</v>
      </c>
      <c r="J61" s="27">
        <f t="shared" si="89"/>
        <v>1479.6401515151517</v>
      </c>
      <c r="K61" s="27">
        <f t="shared" si="89"/>
        <v>739.82007575757586</v>
      </c>
      <c r="L61" s="27">
        <f t="shared" si="89"/>
        <v>3945.7070707070707</v>
      </c>
      <c r="M61" s="27">
        <f t="shared" si="89"/>
        <v>1076.1019283746557</v>
      </c>
      <c r="N61" s="27">
        <f t="shared" si="89"/>
        <v>1691.017316017316</v>
      </c>
      <c r="O61" s="27">
        <f t="shared" si="89"/>
        <v>789.14141414141409</v>
      </c>
      <c r="P61" s="27">
        <f t="shared" si="89"/>
        <v>2367.4242424242425</v>
      </c>
      <c r="Q61" s="27">
        <f t="shared" si="89"/>
        <v>910.54778554778568</v>
      </c>
      <c r="R61" s="27">
        <f t="shared" si="89"/>
        <v>1315.2356902356903</v>
      </c>
      <c r="S61" s="27">
        <f t="shared" si="89"/>
        <v>696.30124777183607</v>
      </c>
      <c r="T61" s="27">
        <f t="shared" si="89"/>
        <v>4734.848484848485</v>
      </c>
      <c r="U61" s="27">
        <f t="shared" si="89"/>
        <v>1127.3448773448774</v>
      </c>
      <c r="V61" s="27">
        <f t="shared" si="89"/>
        <v>1821.0955710955714</v>
      </c>
      <c r="W61" s="27">
        <f t="shared" si="89"/>
        <v>816.35318704284225</v>
      </c>
      <c r="X61" s="27">
        <f t="shared" si="89"/>
        <v>2630.4713804713806</v>
      </c>
      <c r="Y61" s="27">
        <f t="shared" si="89"/>
        <v>946.96969696969711</v>
      </c>
      <c r="Z61" s="27">
        <f t="shared" si="89"/>
        <v>1392.6024955436721</v>
      </c>
      <c r="AA61" s="27">
        <f t="shared" si="89"/>
        <v>717.40128558310369</v>
      </c>
      <c r="AB61" s="27">
        <f t="shared" si="89"/>
        <v>3382.0346320346321</v>
      </c>
      <c r="AC61" s="27">
        <f t="shared" si="89"/>
        <v>1029.3148880105402</v>
      </c>
      <c r="AD61" s="27">
        <f t="shared" si="89"/>
        <v>1578.2828282828282</v>
      </c>
      <c r="AE61" s="27">
        <f t="shared" si="89"/>
        <v>763.68523949169105</v>
      </c>
      <c r="AF61" s="27">
        <f t="shared" ref="AF61:AI61" si="90">1/(AF51*$C$7)</f>
        <v>2152.2038567493114</v>
      </c>
      <c r="AG61" s="27">
        <f t="shared" si="90"/>
        <v>876.82379349046005</v>
      </c>
      <c r="AH61" s="27">
        <f t="shared" si="90"/>
        <v>1246.0127591706541</v>
      </c>
      <c r="AI61" s="32">
        <f t="shared" si="90"/>
        <v>676.40692640692646</v>
      </c>
    </row>
    <row r="62" spans="2:35" x14ac:dyDescent="0.2">
      <c r="B62" s="9" t="str">
        <v>01010</v>
      </c>
      <c r="C62" s="25">
        <f t="shared" si="67"/>
        <v>2.72E-11</v>
      </c>
      <c r="D62" s="31">
        <f>1/(D51*$C$7)</f>
        <v>5918.5606060606069</v>
      </c>
      <c r="E62" s="27">
        <f t="shared" ref="E62:AE62" si="91">1/(E51*$C$7)</f>
        <v>1183.7121212121212</v>
      </c>
      <c r="F62" s="27">
        <f t="shared" si="91"/>
        <v>1972.8535353535353</v>
      </c>
      <c r="G62" s="27">
        <f t="shared" si="91"/>
        <v>845.50865800865802</v>
      </c>
      <c r="H62" s="27">
        <f t="shared" si="91"/>
        <v>2959.2803030303035</v>
      </c>
      <c r="I62" s="27">
        <f t="shared" si="91"/>
        <v>986.42676767676778</v>
      </c>
      <c r="J62" s="27">
        <f t="shared" si="91"/>
        <v>1479.6401515151517</v>
      </c>
      <c r="K62" s="27">
        <f t="shared" si="91"/>
        <v>739.82007575757586</v>
      </c>
      <c r="L62" s="27">
        <f t="shared" si="91"/>
        <v>3945.7070707070707</v>
      </c>
      <c r="M62" s="27">
        <f t="shared" si="91"/>
        <v>1076.1019283746557</v>
      </c>
      <c r="N62" s="27">
        <f t="shared" si="91"/>
        <v>1691.017316017316</v>
      </c>
      <c r="O62" s="27">
        <f t="shared" si="91"/>
        <v>789.14141414141409</v>
      </c>
      <c r="P62" s="27">
        <f t="shared" si="91"/>
        <v>2367.4242424242425</v>
      </c>
      <c r="Q62" s="27">
        <f t="shared" si="91"/>
        <v>910.54778554778568</v>
      </c>
      <c r="R62" s="27">
        <f t="shared" si="91"/>
        <v>1315.2356902356903</v>
      </c>
      <c r="S62" s="27">
        <f t="shared" si="91"/>
        <v>696.30124777183607</v>
      </c>
      <c r="T62" s="27">
        <f t="shared" si="91"/>
        <v>4734.848484848485</v>
      </c>
      <c r="U62" s="27">
        <f t="shared" si="91"/>
        <v>1127.3448773448774</v>
      </c>
      <c r="V62" s="27">
        <f t="shared" si="91"/>
        <v>1821.0955710955714</v>
      </c>
      <c r="W62" s="27">
        <f t="shared" si="91"/>
        <v>816.35318704284225</v>
      </c>
      <c r="X62" s="27">
        <f t="shared" si="91"/>
        <v>2630.4713804713806</v>
      </c>
      <c r="Y62" s="27">
        <f t="shared" si="91"/>
        <v>946.96969696969711</v>
      </c>
      <c r="Z62" s="27">
        <f t="shared" si="91"/>
        <v>1392.6024955436721</v>
      </c>
      <c r="AA62" s="27">
        <f t="shared" si="91"/>
        <v>717.40128558310369</v>
      </c>
      <c r="AB62" s="27">
        <f t="shared" si="91"/>
        <v>3382.0346320346321</v>
      </c>
      <c r="AC62" s="27">
        <f t="shared" si="91"/>
        <v>1029.3148880105402</v>
      </c>
      <c r="AD62" s="27">
        <f t="shared" si="91"/>
        <v>1578.2828282828282</v>
      </c>
      <c r="AE62" s="27">
        <f t="shared" si="91"/>
        <v>763.68523949169105</v>
      </c>
      <c r="AF62" s="27">
        <f t="shared" ref="AF62:AI62" si="92">1/(AF51*$C$7)</f>
        <v>2152.2038567493114</v>
      </c>
      <c r="AG62" s="27">
        <f t="shared" si="92"/>
        <v>876.82379349046005</v>
      </c>
      <c r="AH62" s="27">
        <f t="shared" si="92"/>
        <v>1246.0127591706541</v>
      </c>
      <c r="AI62" s="32">
        <f t="shared" si="92"/>
        <v>676.40692640692646</v>
      </c>
    </row>
    <row r="63" spans="2:35" x14ac:dyDescent="0.2">
      <c r="B63" s="9" t="str">
        <v>01011</v>
      </c>
      <c r="C63" s="25">
        <f t="shared" si="67"/>
        <v>4.0000000000000004E-11</v>
      </c>
      <c r="D63" s="31">
        <f>1/(D51*$C$7)</f>
        <v>5918.5606060606069</v>
      </c>
      <c r="E63" s="27">
        <f t="shared" ref="E63:AE63" si="93">1/(E51*$C$7)</f>
        <v>1183.7121212121212</v>
      </c>
      <c r="F63" s="27">
        <f t="shared" si="93"/>
        <v>1972.8535353535353</v>
      </c>
      <c r="G63" s="27">
        <f t="shared" si="93"/>
        <v>845.50865800865802</v>
      </c>
      <c r="H63" s="27">
        <f t="shared" si="93"/>
        <v>2959.2803030303035</v>
      </c>
      <c r="I63" s="27">
        <f t="shared" si="93"/>
        <v>986.42676767676778</v>
      </c>
      <c r="J63" s="27">
        <f t="shared" si="93"/>
        <v>1479.6401515151517</v>
      </c>
      <c r="K63" s="27">
        <f t="shared" si="93"/>
        <v>739.82007575757586</v>
      </c>
      <c r="L63" s="27">
        <f t="shared" si="93"/>
        <v>3945.7070707070707</v>
      </c>
      <c r="M63" s="27">
        <f t="shared" si="93"/>
        <v>1076.1019283746557</v>
      </c>
      <c r="N63" s="27">
        <f t="shared" si="93"/>
        <v>1691.017316017316</v>
      </c>
      <c r="O63" s="27">
        <f t="shared" si="93"/>
        <v>789.14141414141409</v>
      </c>
      <c r="P63" s="27">
        <f t="shared" si="93"/>
        <v>2367.4242424242425</v>
      </c>
      <c r="Q63" s="27">
        <f t="shared" si="93"/>
        <v>910.54778554778568</v>
      </c>
      <c r="R63" s="27">
        <f t="shared" si="93"/>
        <v>1315.2356902356903</v>
      </c>
      <c r="S63" s="27">
        <f t="shared" si="93"/>
        <v>696.30124777183607</v>
      </c>
      <c r="T63" s="27">
        <f t="shared" si="93"/>
        <v>4734.848484848485</v>
      </c>
      <c r="U63" s="27">
        <f t="shared" si="93"/>
        <v>1127.3448773448774</v>
      </c>
      <c r="V63" s="27">
        <f t="shared" si="93"/>
        <v>1821.0955710955714</v>
      </c>
      <c r="W63" s="27">
        <f t="shared" si="93"/>
        <v>816.35318704284225</v>
      </c>
      <c r="X63" s="27">
        <f t="shared" si="93"/>
        <v>2630.4713804713806</v>
      </c>
      <c r="Y63" s="27">
        <f t="shared" si="93"/>
        <v>946.96969696969711</v>
      </c>
      <c r="Z63" s="27">
        <f t="shared" si="93"/>
        <v>1392.6024955436721</v>
      </c>
      <c r="AA63" s="27">
        <f t="shared" si="93"/>
        <v>717.40128558310369</v>
      </c>
      <c r="AB63" s="27">
        <f t="shared" si="93"/>
        <v>3382.0346320346321</v>
      </c>
      <c r="AC63" s="27">
        <f t="shared" si="93"/>
        <v>1029.3148880105402</v>
      </c>
      <c r="AD63" s="27">
        <f t="shared" si="93"/>
        <v>1578.2828282828282</v>
      </c>
      <c r="AE63" s="27">
        <f t="shared" si="93"/>
        <v>763.68523949169105</v>
      </c>
      <c r="AF63" s="27">
        <f t="shared" ref="AF63:AI63" si="94">1/(AF51*$C$7)</f>
        <v>2152.2038567493114</v>
      </c>
      <c r="AG63" s="27">
        <f t="shared" si="94"/>
        <v>876.82379349046005</v>
      </c>
      <c r="AH63" s="27">
        <f t="shared" si="94"/>
        <v>1246.0127591706541</v>
      </c>
      <c r="AI63" s="32">
        <f t="shared" si="94"/>
        <v>676.40692640692646</v>
      </c>
    </row>
    <row r="64" spans="2:35" x14ac:dyDescent="0.2">
      <c r="B64" s="9" t="str">
        <v>01100</v>
      </c>
      <c r="C64" s="25">
        <f t="shared" si="67"/>
        <v>2.4000000000000001E-11</v>
      </c>
      <c r="D64" s="31">
        <f>1/(D51*$C$7)</f>
        <v>5918.5606060606069</v>
      </c>
      <c r="E64" s="27">
        <f t="shared" ref="E64:AE64" si="95">1/(E51*$C$7)</f>
        <v>1183.7121212121212</v>
      </c>
      <c r="F64" s="27">
        <f t="shared" si="95"/>
        <v>1972.8535353535353</v>
      </c>
      <c r="G64" s="27">
        <f t="shared" si="95"/>
        <v>845.50865800865802</v>
      </c>
      <c r="H64" s="27">
        <f t="shared" si="95"/>
        <v>2959.2803030303035</v>
      </c>
      <c r="I64" s="27">
        <f t="shared" si="95"/>
        <v>986.42676767676778</v>
      </c>
      <c r="J64" s="27">
        <f t="shared" si="95"/>
        <v>1479.6401515151517</v>
      </c>
      <c r="K64" s="27">
        <f t="shared" si="95"/>
        <v>739.82007575757586</v>
      </c>
      <c r="L64" s="27">
        <f t="shared" si="95"/>
        <v>3945.7070707070707</v>
      </c>
      <c r="M64" s="27">
        <f t="shared" si="95"/>
        <v>1076.1019283746557</v>
      </c>
      <c r="N64" s="27">
        <f t="shared" si="95"/>
        <v>1691.017316017316</v>
      </c>
      <c r="O64" s="27">
        <f t="shared" si="95"/>
        <v>789.14141414141409</v>
      </c>
      <c r="P64" s="27">
        <f t="shared" si="95"/>
        <v>2367.4242424242425</v>
      </c>
      <c r="Q64" s="27">
        <f t="shared" si="95"/>
        <v>910.54778554778568</v>
      </c>
      <c r="R64" s="27">
        <f t="shared" si="95"/>
        <v>1315.2356902356903</v>
      </c>
      <c r="S64" s="27">
        <f t="shared" si="95"/>
        <v>696.30124777183607</v>
      </c>
      <c r="T64" s="27">
        <f t="shared" si="95"/>
        <v>4734.848484848485</v>
      </c>
      <c r="U64" s="27">
        <f t="shared" si="95"/>
        <v>1127.3448773448774</v>
      </c>
      <c r="V64" s="27">
        <f t="shared" si="95"/>
        <v>1821.0955710955714</v>
      </c>
      <c r="W64" s="27">
        <f t="shared" si="95"/>
        <v>816.35318704284225</v>
      </c>
      <c r="X64" s="27">
        <f t="shared" si="95"/>
        <v>2630.4713804713806</v>
      </c>
      <c r="Y64" s="27">
        <f t="shared" si="95"/>
        <v>946.96969696969711</v>
      </c>
      <c r="Z64" s="27">
        <f t="shared" si="95"/>
        <v>1392.6024955436721</v>
      </c>
      <c r="AA64" s="27">
        <f t="shared" si="95"/>
        <v>717.40128558310369</v>
      </c>
      <c r="AB64" s="27">
        <f t="shared" si="95"/>
        <v>3382.0346320346321</v>
      </c>
      <c r="AC64" s="27">
        <f t="shared" si="95"/>
        <v>1029.3148880105402</v>
      </c>
      <c r="AD64" s="27">
        <f t="shared" si="95"/>
        <v>1578.2828282828282</v>
      </c>
      <c r="AE64" s="27">
        <f t="shared" si="95"/>
        <v>763.68523949169105</v>
      </c>
      <c r="AF64" s="27">
        <f t="shared" ref="AF64:AI64" si="96">1/(AF51*$C$7)</f>
        <v>2152.2038567493114</v>
      </c>
      <c r="AG64" s="27">
        <f t="shared" si="96"/>
        <v>876.82379349046005</v>
      </c>
      <c r="AH64" s="27">
        <f t="shared" si="96"/>
        <v>1246.0127591706541</v>
      </c>
      <c r="AI64" s="32">
        <f t="shared" si="96"/>
        <v>676.40692640692646</v>
      </c>
    </row>
    <row r="65" spans="2:35" x14ac:dyDescent="0.2">
      <c r="B65" s="9" t="str">
        <v>01101</v>
      </c>
      <c r="C65" s="25">
        <f t="shared" si="67"/>
        <v>3.6800000000000005E-11</v>
      </c>
      <c r="D65" s="31">
        <f>1/(D51*$C$7)</f>
        <v>5918.5606060606069</v>
      </c>
      <c r="E65" s="27">
        <f t="shared" ref="E65:AE65" si="97">1/(E51*$C$7)</f>
        <v>1183.7121212121212</v>
      </c>
      <c r="F65" s="27">
        <f t="shared" si="97"/>
        <v>1972.8535353535353</v>
      </c>
      <c r="G65" s="27">
        <f t="shared" si="97"/>
        <v>845.50865800865802</v>
      </c>
      <c r="H65" s="27">
        <f t="shared" si="97"/>
        <v>2959.2803030303035</v>
      </c>
      <c r="I65" s="27">
        <f t="shared" si="97"/>
        <v>986.42676767676778</v>
      </c>
      <c r="J65" s="27">
        <f t="shared" si="97"/>
        <v>1479.6401515151517</v>
      </c>
      <c r="K65" s="27">
        <f t="shared" si="97"/>
        <v>739.82007575757586</v>
      </c>
      <c r="L65" s="27">
        <f t="shared" si="97"/>
        <v>3945.7070707070707</v>
      </c>
      <c r="M65" s="27">
        <f t="shared" si="97"/>
        <v>1076.1019283746557</v>
      </c>
      <c r="N65" s="27">
        <f t="shared" si="97"/>
        <v>1691.017316017316</v>
      </c>
      <c r="O65" s="27">
        <f t="shared" si="97"/>
        <v>789.14141414141409</v>
      </c>
      <c r="P65" s="27">
        <f t="shared" si="97"/>
        <v>2367.4242424242425</v>
      </c>
      <c r="Q65" s="27">
        <f t="shared" si="97"/>
        <v>910.54778554778568</v>
      </c>
      <c r="R65" s="27">
        <f t="shared" si="97"/>
        <v>1315.2356902356903</v>
      </c>
      <c r="S65" s="27">
        <f t="shared" si="97"/>
        <v>696.30124777183607</v>
      </c>
      <c r="T65" s="27">
        <f t="shared" si="97"/>
        <v>4734.848484848485</v>
      </c>
      <c r="U65" s="27">
        <f t="shared" si="97"/>
        <v>1127.3448773448774</v>
      </c>
      <c r="V65" s="27">
        <f t="shared" si="97"/>
        <v>1821.0955710955714</v>
      </c>
      <c r="W65" s="27">
        <f t="shared" si="97"/>
        <v>816.35318704284225</v>
      </c>
      <c r="X65" s="27">
        <f t="shared" si="97"/>
        <v>2630.4713804713806</v>
      </c>
      <c r="Y65" s="27">
        <f t="shared" si="97"/>
        <v>946.96969696969711</v>
      </c>
      <c r="Z65" s="27">
        <f t="shared" si="97"/>
        <v>1392.6024955436721</v>
      </c>
      <c r="AA65" s="27">
        <f t="shared" si="97"/>
        <v>717.40128558310369</v>
      </c>
      <c r="AB65" s="27">
        <f t="shared" si="97"/>
        <v>3382.0346320346321</v>
      </c>
      <c r="AC65" s="27">
        <f t="shared" si="97"/>
        <v>1029.3148880105402</v>
      </c>
      <c r="AD65" s="27">
        <f t="shared" si="97"/>
        <v>1578.2828282828282</v>
      </c>
      <c r="AE65" s="27">
        <f t="shared" si="97"/>
        <v>763.68523949169105</v>
      </c>
      <c r="AF65" s="27">
        <f t="shared" ref="AF65:AI65" si="98">1/(AF51*$C$7)</f>
        <v>2152.2038567493114</v>
      </c>
      <c r="AG65" s="27">
        <f t="shared" si="98"/>
        <v>876.82379349046005</v>
      </c>
      <c r="AH65" s="27">
        <f t="shared" si="98"/>
        <v>1246.0127591706541</v>
      </c>
      <c r="AI65" s="32">
        <f t="shared" si="98"/>
        <v>676.40692640692646</v>
      </c>
    </row>
    <row r="66" spans="2:35" x14ac:dyDescent="0.2">
      <c r="B66" s="9" t="str">
        <v>01110</v>
      </c>
      <c r="C66" s="25">
        <f t="shared" si="67"/>
        <v>3.04E-11</v>
      </c>
      <c r="D66" s="31">
        <f>1/(D51*$C$7)</f>
        <v>5918.5606060606069</v>
      </c>
      <c r="E66" s="27">
        <f t="shared" ref="E66:AE66" si="99">1/(E51*$C$7)</f>
        <v>1183.7121212121212</v>
      </c>
      <c r="F66" s="27">
        <f t="shared" si="99"/>
        <v>1972.8535353535353</v>
      </c>
      <c r="G66" s="27">
        <f t="shared" si="99"/>
        <v>845.50865800865802</v>
      </c>
      <c r="H66" s="27">
        <f t="shared" si="99"/>
        <v>2959.2803030303035</v>
      </c>
      <c r="I66" s="27">
        <f t="shared" si="99"/>
        <v>986.42676767676778</v>
      </c>
      <c r="J66" s="27">
        <f t="shared" si="99"/>
        <v>1479.6401515151517</v>
      </c>
      <c r="K66" s="27">
        <f t="shared" si="99"/>
        <v>739.82007575757586</v>
      </c>
      <c r="L66" s="27">
        <f t="shared" si="99"/>
        <v>3945.7070707070707</v>
      </c>
      <c r="M66" s="27">
        <f t="shared" si="99"/>
        <v>1076.1019283746557</v>
      </c>
      <c r="N66" s="27">
        <f t="shared" si="99"/>
        <v>1691.017316017316</v>
      </c>
      <c r="O66" s="27">
        <f t="shared" si="99"/>
        <v>789.14141414141409</v>
      </c>
      <c r="P66" s="27">
        <f t="shared" si="99"/>
        <v>2367.4242424242425</v>
      </c>
      <c r="Q66" s="27">
        <f t="shared" si="99"/>
        <v>910.54778554778568</v>
      </c>
      <c r="R66" s="27">
        <f t="shared" si="99"/>
        <v>1315.2356902356903</v>
      </c>
      <c r="S66" s="27">
        <f t="shared" si="99"/>
        <v>696.30124777183607</v>
      </c>
      <c r="T66" s="27">
        <f t="shared" si="99"/>
        <v>4734.848484848485</v>
      </c>
      <c r="U66" s="27">
        <f t="shared" si="99"/>
        <v>1127.3448773448774</v>
      </c>
      <c r="V66" s="27">
        <f t="shared" si="99"/>
        <v>1821.0955710955714</v>
      </c>
      <c r="W66" s="27">
        <f t="shared" si="99"/>
        <v>816.35318704284225</v>
      </c>
      <c r="X66" s="27">
        <f t="shared" si="99"/>
        <v>2630.4713804713806</v>
      </c>
      <c r="Y66" s="27">
        <f t="shared" si="99"/>
        <v>946.96969696969711</v>
      </c>
      <c r="Z66" s="27">
        <f t="shared" si="99"/>
        <v>1392.6024955436721</v>
      </c>
      <c r="AA66" s="27">
        <f t="shared" si="99"/>
        <v>717.40128558310369</v>
      </c>
      <c r="AB66" s="27">
        <f t="shared" si="99"/>
        <v>3382.0346320346321</v>
      </c>
      <c r="AC66" s="27">
        <f t="shared" si="99"/>
        <v>1029.3148880105402</v>
      </c>
      <c r="AD66" s="27">
        <f t="shared" si="99"/>
        <v>1578.2828282828282</v>
      </c>
      <c r="AE66" s="27">
        <f t="shared" si="99"/>
        <v>763.68523949169105</v>
      </c>
      <c r="AF66" s="27">
        <f t="shared" ref="AF66:AI66" si="100">1/(AF51*$C$7)</f>
        <v>2152.2038567493114</v>
      </c>
      <c r="AG66" s="27">
        <f t="shared" si="100"/>
        <v>876.82379349046005</v>
      </c>
      <c r="AH66" s="27">
        <f t="shared" si="100"/>
        <v>1246.0127591706541</v>
      </c>
      <c r="AI66" s="32">
        <f t="shared" si="100"/>
        <v>676.40692640692646</v>
      </c>
    </row>
    <row r="67" spans="2:35" x14ac:dyDescent="0.2">
      <c r="B67" s="9" t="str">
        <v>01111</v>
      </c>
      <c r="C67" s="25">
        <f t="shared" si="67"/>
        <v>4.3200000000000003E-11</v>
      </c>
      <c r="D67" s="31">
        <f>1/(D51*$C$7)</f>
        <v>5918.5606060606069</v>
      </c>
      <c r="E67" s="27">
        <f t="shared" ref="E67:AE67" si="101">1/(E51*$C$7)</f>
        <v>1183.7121212121212</v>
      </c>
      <c r="F67" s="27">
        <f t="shared" si="101"/>
        <v>1972.8535353535353</v>
      </c>
      <c r="G67" s="27">
        <f t="shared" si="101"/>
        <v>845.50865800865802</v>
      </c>
      <c r="H67" s="27">
        <f t="shared" si="101"/>
        <v>2959.2803030303035</v>
      </c>
      <c r="I67" s="27">
        <f t="shared" si="101"/>
        <v>986.42676767676778</v>
      </c>
      <c r="J67" s="27">
        <f t="shared" si="101"/>
        <v>1479.6401515151517</v>
      </c>
      <c r="K67" s="27">
        <f t="shared" si="101"/>
        <v>739.82007575757586</v>
      </c>
      <c r="L67" s="27">
        <f t="shared" si="101"/>
        <v>3945.7070707070707</v>
      </c>
      <c r="M67" s="27">
        <f t="shared" si="101"/>
        <v>1076.1019283746557</v>
      </c>
      <c r="N67" s="27">
        <f t="shared" si="101"/>
        <v>1691.017316017316</v>
      </c>
      <c r="O67" s="27">
        <f t="shared" si="101"/>
        <v>789.14141414141409</v>
      </c>
      <c r="P67" s="27">
        <f t="shared" si="101"/>
        <v>2367.4242424242425</v>
      </c>
      <c r="Q67" s="27">
        <f t="shared" si="101"/>
        <v>910.54778554778568</v>
      </c>
      <c r="R67" s="27">
        <f t="shared" si="101"/>
        <v>1315.2356902356903</v>
      </c>
      <c r="S67" s="27">
        <f t="shared" si="101"/>
        <v>696.30124777183607</v>
      </c>
      <c r="T67" s="27">
        <f t="shared" si="101"/>
        <v>4734.848484848485</v>
      </c>
      <c r="U67" s="27">
        <f t="shared" si="101"/>
        <v>1127.3448773448774</v>
      </c>
      <c r="V67" s="27">
        <f t="shared" si="101"/>
        <v>1821.0955710955714</v>
      </c>
      <c r="W67" s="27">
        <f t="shared" si="101"/>
        <v>816.35318704284225</v>
      </c>
      <c r="X67" s="27">
        <f t="shared" si="101"/>
        <v>2630.4713804713806</v>
      </c>
      <c r="Y67" s="27">
        <f t="shared" si="101"/>
        <v>946.96969696969711</v>
      </c>
      <c r="Z67" s="27">
        <f t="shared" si="101"/>
        <v>1392.6024955436721</v>
      </c>
      <c r="AA67" s="27">
        <f t="shared" si="101"/>
        <v>717.40128558310369</v>
      </c>
      <c r="AB67" s="27">
        <f t="shared" si="101"/>
        <v>3382.0346320346321</v>
      </c>
      <c r="AC67" s="27">
        <f t="shared" si="101"/>
        <v>1029.3148880105402</v>
      </c>
      <c r="AD67" s="27">
        <f t="shared" si="101"/>
        <v>1578.2828282828282</v>
      </c>
      <c r="AE67" s="27">
        <f t="shared" si="101"/>
        <v>763.68523949169105</v>
      </c>
      <c r="AF67" s="27">
        <f t="shared" ref="AF67:AI67" si="102">1/(AF51*$C$7)</f>
        <v>2152.2038567493114</v>
      </c>
      <c r="AG67" s="27">
        <f t="shared" si="102"/>
        <v>876.82379349046005</v>
      </c>
      <c r="AH67" s="27">
        <f t="shared" si="102"/>
        <v>1246.0127591706541</v>
      </c>
      <c r="AI67" s="32">
        <f t="shared" si="102"/>
        <v>676.40692640692646</v>
      </c>
    </row>
    <row r="68" spans="2:35" x14ac:dyDescent="0.2">
      <c r="B68" s="9" t="str">
        <v>10000</v>
      </c>
      <c r="C68" s="25">
        <f t="shared" si="67"/>
        <v>2.0000000000000002E-11</v>
      </c>
      <c r="D68" s="31">
        <f>1/(D51*$C$7)</f>
        <v>5918.5606060606069</v>
      </c>
      <c r="E68" s="27">
        <f t="shared" ref="E68:AE68" si="103">1/(E51*$C$7)</f>
        <v>1183.7121212121212</v>
      </c>
      <c r="F68" s="27">
        <f t="shared" si="103"/>
        <v>1972.8535353535353</v>
      </c>
      <c r="G68" s="27">
        <f t="shared" si="103"/>
        <v>845.50865800865802</v>
      </c>
      <c r="H68" s="27">
        <f t="shared" si="103"/>
        <v>2959.2803030303035</v>
      </c>
      <c r="I68" s="27">
        <f t="shared" si="103"/>
        <v>986.42676767676778</v>
      </c>
      <c r="J68" s="27">
        <f t="shared" si="103"/>
        <v>1479.6401515151517</v>
      </c>
      <c r="K68" s="27">
        <f t="shared" si="103"/>
        <v>739.82007575757586</v>
      </c>
      <c r="L68" s="27">
        <f t="shared" si="103"/>
        <v>3945.7070707070707</v>
      </c>
      <c r="M68" s="27">
        <f t="shared" si="103"/>
        <v>1076.1019283746557</v>
      </c>
      <c r="N68" s="27">
        <f t="shared" si="103"/>
        <v>1691.017316017316</v>
      </c>
      <c r="O68" s="27">
        <f t="shared" si="103"/>
        <v>789.14141414141409</v>
      </c>
      <c r="P68" s="27">
        <f t="shared" si="103"/>
        <v>2367.4242424242425</v>
      </c>
      <c r="Q68" s="27">
        <f t="shared" si="103"/>
        <v>910.54778554778568</v>
      </c>
      <c r="R68" s="27">
        <f t="shared" si="103"/>
        <v>1315.2356902356903</v>
      </c>
      <c r="S68" s="27">
        <f t="shared" si="103"/>
        <v>696.30124777183607</v>
      </c>
      <c r="T68" s="27">
        <f t="shared" si="103"/>
        <v>4734.848484848485</v>
      </c>
      <c r="U68" s="27">
        <f t="shared" si="103"/>
        <v>1127.3448773448774</v>
      </c>
      <c r="V68" s="27">
        <f t="shared" si="103"/>
        <v>1821.0955710955714</v>
      </c>
      <c r="W68" s="27">
        <f t="shared" si="103"/>
        <v>816.35318704284225</v>
      </c>
      <c r="X68" s="27">
        <f t="shared" si="103"/>
        <v>2630.4713804713806</v>
      </c>
      <c r="Y68" s="27">
        <f t="shared" si="103"/>
        <v>946.96969696969711</v>
      </c>
      <c r="Z68" s="27">
        <f t="shared" si="103"/>
        <v>1392.6024955436721</v>
      </c>
      <c r="AA68" s="27">
        <f t="shared" si="103"/>
        <v>717.40128558310369</v>
      </c>
      <c r="AB68" s="27">
        <f t="shared" si="103"/>
        <v>3382.0346320346321</v>
      </c>
      <c r="AC68" s="27">
        <f t="shared" si="103"/>
        <v>1029.3148880105402</v>
      </c>
      <c r="AD68" s="27">
        <f t="shared" si="103"/>
        <v>1578.2828282828282</v>
      </c>
      <c r="AE68" s="27">
        <f t="shared" si="103"/>
        <v>763.68523949169105</v>
      </c>
      <c r="AF68" s="27">
        <f t="shared" ref="AF68:AI68" si="104">1/(AF51*$C$7)</f>
        <v>2152.2038567493114</v>
      </c>
      <c r="AG68" s="27">
        <f t="shared" si="104"/>
        <v>876.82379349046005</v>
      </c>
      <c r="AH68" s="27">
        <f t="shared" si="104"/>
        <v>1246.0127591706541</v>
      </c>
      <c r="AI68" s="32">
        <f t="shared" si="104"/>
        <v>676.40692640692646</v>
      </c>
    </row>
    <row r="69" spans="2:35" x14ac:dyDescent="0.2">
      <c r="B69" s="9" t="str">
        <v>10001</v>
      </c>
      <c r="C69" s="25">
        <f t="shared" si="67"/>
        <v>3.2800000000000006E-11</v>
      </c>
      <c r="D69" s="31">
        <f>1/(D51*$C$7)</f>
        <v>5918.5606060606069</v>
      </c>
      <c r="E69" s="27">
        <f t="shared" ref="E69:AE69" si="105">1/(E51*$C$7)</f>
        <v>1183.7121212121212</v>
      </c>
      <c r="F69" s="27">
        <f t="shared" si="105"/>
        <v>1972.8535353535353</v>
      </c>
      <c r="G69" s="27">
        <f t="shared" si="105"/>
        <v>845.50865800865802</v>
      </c>
      <c r="H69" s="27">
        <f t="shared" si="105"/>
        <v>2959.2803030303035</v>
      </c>
      <c r="I69" s="27">
        <f t="shared" si="105"/>
        <v>986.42676767676778</v>
      </c>
      <c r="J69" s="27">
        <f t="shared" si="105"/>
        <v>1479.6401515151517</v>
      </c>
      <c r="K69" s="27">
        <f t="shared" si="105"/>
        <v>739.82007575757586</v>
      </c>
      <c r="L69" s="27">
        <f t="shared" si="105"/>
        <v>3945.7070707070707</v>
      </c>
      <c r="M69" s="27">
        <f t="shared" si="105"/>
        <v>1076.1019283746557</v>
      </c>
      <c r="N69" s="27">
        <f t="shared" si="105"/>
        <v>1691.017316017316</v>
      </c>
      <c r="O69" s="27">
        <f t="shared" si="105"/>
        <v>789.14141414141409</v>
      </c>
      <c r="P69" s="27">
        <f t="shared" si="105"/>
        <v>2367.4242424242425</v>
      </c>
      <c r="Q69" s="27">
        <f t="shared" si="105"/>
        <v>910.54778554778568</v>
      </c>
      <c r="R69" s="27">
        <f t="shared" si="105"/>
        <v>1315.2356902356903</v>
      </c>
      <c r="S69" s="27">
        <f t="shared" si="105"/>
        <v>696.30124777183607</v>
      </c>
      <c r="T69" s="27">
        <f t="shared" si="105"/>
        <v>4734.848484848485</v>
      </c>
      <c r="U69" s="27">
        <f t="shared" si="105"/>
        <v>1127.3448773448774</v>
      </c>
      <c r="V69" s="27">
        <f t="shared" si="105"/>
        <v>1821.0955710955714</v>
      </c>
      <c r="W69" s="27">
        <f t="shared" si="105"/>
        <v>816.35318704284225</v>
      </c>
      <c r="X69" s="27">
        <f t="shared" si="105"/>
        <v>2630.4713804713806</v>
      </c>
      <c r="Y69" s="27">
        <f t="shared" si="105"/>
        <v>946.96969696969711</v>
      </c>
      <c r="Z69" s="27">
        <f t="shared" si="105"/>
        <v>1392.6024955436721</v>
      </c>
      <c r="AA69" s="27">
        <f t="shared" si="105"/>
        <v>717.40128558310369</v>
      </c>
      <c r="AB69" s="27">
        <f t="shared" si="105"/>
        <v>3382.0346320346321</v>
      </c>
      <c r="AC69" s="27">
        <f t="shared" si="105"/>
        <v>1029.3148880105402</v>
      </c>
      <c r="AD69" s="27">
        <f t="shared" si="105"/>
        <v>1578.2828282828282</v>
      </c>
      <c r="AE69" s="27">
        <f t="shared" si="105"/>
        <v>763.68523949169105</v>
      </c>
      <c r="AF69" s="27">
        <f t="shared" ref="AF69:AI69" si="106">1/(AF51*$C$7)</f>
        <v>2152.2038567493114</v>
      </c>
      <c r="AG69" s="27">
        <f t="shared" si="106"/>
        <v>876.82379349046005</v>
      </c>
      <c r="AH69" s="27">
        <f t="shared" si="106"/>
        <v>1246.0127591706541</v>
      </c>
      <c r="AI69" s="32">
        <f t="shared" si="106"/>
        <v>676.40692640692646</v>
      </c>
    </row>
    <row r="70" spans="2:35" x14ac:dyDescent="0.2">
      <c r="B70" s="9" t="str">
        <v>10010</v>
      </c>
      <c r="C70" s="25">
        <f t="shared" si="67"/>
        <v>2.6400000000000001E-11</v>
      </c>
      <c r="D70" s="31">
        <f>1/(D51*$C$7)</f>
        <v>5918.5606060606069</v>
      </c>
      <c r="E70" s="27">
        <f t="shared" ref="E70:AE70" si="107">1/(E51*$C$7)</f>
        <v>1183.7121212121212</v>
      </c>
      <c r="F70" s="27">
        <f t="shared" si="107"/>
        <v>1972.8535353535353</v>
      </c>
      <c r="G70" s="27">
        <f t="shared" si="107"/>
        <v>845.50865800865802</v>
      </c>
      <c r="H70" s="27">
        <f t="shared" si="107"/>
        <v>2959.2803030303035</v>
      </c>
      <c r="I70" s="27">
        <f t="shared" si="107"/>
        <v>986.42676767676778</v>
      </c>
      <c r="J70" s="27">
        <f t="shared" si="107"/>
        <v>1479.6401515151517</v>
      </c>
      <c r="K70" s="27">
        <f t="shared" si="107"/>
        <v>739.82007575757586</v>
      </c>
      <c r="L70" s="27">
        <f t="shared" si="107"/>
        <v>3945.7070707070707</v>
      </c>
      <c r="M70" s="27">
        <f t="shared" si="107"/>
        <v>1076.1019283746557</v>
      </c>
      <c r="N70" s="27">
        <f t="shared" si="107"/>
        <v>1691.017316017316</v>
      </c>
      <c r="O70" s="27">
        <f t="shared" si="107"/>
        <v>789.14141414141409</v>
      </c>
      <c r="P70" s="27">
        <f t="shared" si="107"/>
        <v>2367.4242424242425</v>
      </c>
      <c r="Q70" s="27">
        <f t="shared" si="107"/>
        <v>910.54778554778568</v>
      </c>
      <c r="R70" s="27">
        <f t="shared" si="107"/>
        <v>1315.2356902356903</v>
      </c>
      <c r="S70" s="27">
        <f t="shared" si="107"/>
        <v>696.30124777183607</v>
      </c>
      <c r="T70" s="27">
        <f t="shared" si="107"/>
        <v>4734.848484848485</v>
      </c>
      <c r="U70" s="27">
        <f t="shared" si="107"/>
        <v>1127.3448773448774</v>
      </c>
      <c r="V70" s="27">
        <f t="shared" si="107"/>
        <v>1821.0955710955714</v>
      </c>
      <c r="W70" s="27">
        <f t="shared" si="107"/>
        <v>816.35318704284225</v>
      </c>
      <c r="X70" s="27">
        <f t="shared" si="107"/>
        <v>2630.4713804713806</v>
      </c>
      <c r="Y70" s="27">
        <f t="shared" si="107"/>
        <v>946.96969696969711</v>
      </c>
      <c r="Z70" s="27">
        <f t="shared" si="107"/>
        <v>1392.6024955436721</v>
      </c>
      <c r="AA70" s="27">
        <f t="shared" si="107"/>
        <v>717.40128558310369</v>
      </c>
      <c r="AB70" s="27">
        <f t="shared" si="107"/>
        <v>3382.0346320346321</v>
      </c>
      <c r="AC70" s="27">
        <f t="shared" si="107"/>
        <v>1029.3148880105402</v>
      </c>
      <c r="AD70" s="27">
        <f t="shared" si="107"/>
        <v>1578.2828282828282</v>
      </c>
      <c r="AE70" s="27">
        <f t="shared" si="107"/>
        <v>763.68523949169105</v>
      </c>
      <c r="AF70" s="27">
        <f t="shared" ref="AF70:AI70" si="108">1/(AF51*$C$7)</f>
        <v>2152.2038567493114</v>
      </c>
      <c r="AG70" s="27">
        <f t="shared" si="108"/>
        <v>876.82379349046005</v>
      </c>
      <c r="AH70" s="27">
        <f t="shared" si="108"/>
        <v>1246.0127591706541</v>
      </c>
      <c r="AI70" s="32">
        <f t="shared" si="108"/>
        <v>676.40692640692646</v>
      </c>
    </row>
    <row r="71" spans="2:35" x14ac:dyDescent="0.2">
      <c r="B71" s="9" t="str">
        <v>10011</v>
      </c>
      <c r="C71" s="25">
        <f t="shared" si="67"/>
        <v>3.9200000000000004E-11</v>
      </c>
      <c r="D71" s="31">
        <f>1/(D51*$C$7)</f>
        <v>5918.5606060606069</v>
      </c>
      <c r="E71" s="27">
        <f t="shared" ref="E71:AE71" si="109">1/(E51*$C$7)</f>
        <v>1183.7121212121212</v>
      </c>
      <c r="F71" s="27">
        <f t="shared" si="109"/>
        <v>1972.8535353535353</v>
      </c>
      <c r="G71" s="27">
        <f t="shared" si="109"/>
        <v>845.50865800865802</v>
      </c>
      <c r="H71" s="27">
        <f t="shared" si="109"/>
        <v>2959.2803030303035</v>
      </c>
      <c r="I71" s="27">
        <f t="shared" si="109"/>
        <v>986.42676767676778</v>
      </c>
      <c r="J71" s="27">
        <f t="shared" si="109"/>
        <v>1479.6401515151517</v>
      </c>
      <c r="K71" s="27">
        <f t="shared" si="109"/>
        <v>739.82007575757586</v>
      </c>
      <c r="L71" s="27">
        <f t="shared" si="109"/>
        <v>3945.7070707070707</v>
      </c>
      <c r="M71" s="27">
        <f t="shared" si="109"/>
        <v>1076.1019283746557</v>
      </c>
      <c r="N71" s="27">
        <f t="shared" si="109"/>
        <v>1691.017316017316</v>
      </c>
      <c r="O71" s="27">
        <f t="shared" si="109"/>
        <v>789.14141414141409</v>
      </c>
      <c r="P71" s="27">
        <f t="shared" si="109"/>
        <v>2367.4242424242425</v>
      </c>
      <c r="Q71" s="27">
        <f t="shared" si="109"/>
        <v>910.54778554778568</v>
      </c>
      <c r="R71" s="27">
        <f t="shared" si="109"/>
        <v>1315.2356902356903</v>
      </c>
      <c r="S71" s="27">
        <f t="shared" si="109"/>
        <v>696.30124777183607</v>
      </c>
      <c r="T71" s="27">
        <f t="shared" si="109"/>
        <v>4734.848484848485</v>
      </c>
      <c r="U71" s="27">
        <f t="shared" si="109"/>
        <v>1127.3448773448774</v>
      </c>
      <c r="V71" s="27">
        <f t="shared" si="109"/>
        <v>1821.0955710955714</v>
      </c>
      <c r="W71" s="27">
        <f t="shared" si="109"/>
        <v>816.35318704284225</v>
      </c>
      <c r="X71" s="27">
        <f t="shared" si="109"/>
        <v>2630.4713804713806</v>
      </c>
      <c r="Y71" s="27">
        <f t="shared" si="109"/>
        <v>946.96969696969711</v>
      </c>
      <c r="Z71" s="27">
        <f t="shared" si="109"/>
        <v>1392.6024955436721</v>
      </c>
      <c r="AA71" s="27">
        <f t="shared" si="109"/>
        <v>717.40128558310369</v>
      </c>
      <c r="AB71" s="27">
        <f t="shared" si="109"/>
        <v>3382.0346320346321</v>
      </c>
      <c r="AC71" s="27">
        <f t="shared" si="109"/>
        <v>1029.3148880105402</v>
      </c>
      <c r="AD71" s="27">
        <f t="shared" si="109"/>
        <v>1578.2828282828282</v>
      </c>
      <c r="AE71" s="27">
        <f t="shared" si="109"/>
        <v>763.68523949169105</v>
      </c>
      <c r="AF71" s="27">
        <f t="shared" ref="AF71:AI71" si="110">1/(AF51*$C$7)</f>
        <v>2152.2038567493114</v>
      </c>
      <c r="AG71" s="27">
        <f t="shared" si="110"/>
        <v>876.82379349046005</v>
      </c>
      <c r="AH71" s="27">
        <f t="shared" si="110"/>
        <v>1246.0127591706541</v>
      </c>
      <c r="AI71" s="32">
        <f t="shared" si="110"/>
        <v>676.40692640692646</v>
      </c>
    </row>
    <row r="72" spans="2:35" x14ac:dyDescent="0.2">
      <c r="B72" s="9" t="str">
        <v>10100</v>
      </c>
      <c r="C72" s="25">
        <f t="shared" si="67"/>
        <v>2.3200000000000001E-11</v>
      </c>
      <c r="D72" s="31">
        <f>1/(D51*$C$7)</f>
        <v>5918.5606060606069</v>
      </c>
      <c r="E72" s="27">
        <f t="shared" ref="E72:AE72" si="111">1/(E51*$C$7)</f>
        <v>1183.7121212121212</v>
      </c>
      <c r="F72" s="27">
        <f t="shared" si="111"/>
        <v>1972.8535353535353</v>
      </c>
      <c r="G72" s="27">
        <f t="shared" si="111"/>
        <v>845.50865800865802</v>
      </c>
      <c r="H72" s="27">
        <f t="shared" si="111"/>
        <v>2959.2803030303035</v>
      </c>
      <c r="I72" s="27">
        <f t="shared" si="111"/>
        <v>986.42676767676778</v>
      </c>
      <c r="J72" s="27">
        <f t="shared" si="111"/>
        <v>1479.6401515151517</v>
      </c>
      <c r="K72" s="27">
        <f t="shared" si="111"/>
        <v>739.82007575757586</v>
      </c>
      <c r="L72" s="27">
        <f t="shared" si="111"/>
        <v>3945.7070707070707</v>
      </c>
      <c r="M72" s="27">
        <f t="shared" si="111"/>
        <v>1076.1019283746557</v>
      </c>
      <c r="N72" s="27">
        <f t="shared" si="111"/>
        <v>1691.017316017316</v>
      </c>
      <c r="O72" s="27">
        <f t="shared" si="111"/>
        <v>789.14141414141409</v>
      </c>
      <c r="P72" s="27">
        <f t="shared" si="111"/>
        <v>2367.4242424242425</v>
      </c>
      <c r="Q72" s="27">
        <f t="shared" si="111"/>
        <v>910.54778554778568</v>
      </c>
      <c r="R72" s="27">
        <f t="shared" si="111"/>
        <v>1315.2356902356903</v>
      </c>
      <c r="S72" s="27">
        <f t="shared" si="111"/>
        <v>696.30124777183607</v>
      </c>
      <c r="T72" s="27">
        <f t="shared" si="111"/>
        <v>4734.848484848485</v>
      </c>
      <c r="U72" s="27">
        <f t="shared" si="111"/>
        <v>1127.3448773448774</v>
      </c>
      <c r="V72" s="27">
        <f t="shared" si="111"/>
        <v>1821.0955710955714</v>
      </c>
      <c r="W72" s="27">
        <f t="shared" si="111"/>
        <v>816.35318704284225</v>
      </c>
      <c r="X72" s="27">
        <f t="shared" si="111"/>
        <v>2630.4713804713806</v>
      </c>
      <c r="Y72" s="27">
        <f t="shared" si="111"/>
        <v>946.96969696969711</v>
      </c>
      <c r="Z72" s="27">
        <f t="shared" si="111"/>
        <v>1392.6024955436721</v>
      </c>
      <c r="AA72" s="27">
        <f t="shared" si="111"/>
        <v>717.40128558310369</v>
      </c>
      <c r="AB72" s="27">
        <f t="shared" si="111"/>
        <v>3382.0346320346321</v>
      </c>
      <c r="AC72" s="27">
        <f t="shared" si="111"/>
        <v>1029.3148880105402</v>
      </c>
      <c r="AD72" s="27">
        <f t="shared" si="111"/>
        <v>1578.2828282828282</v>
      </c>
      <c r="AE72" s="27">
        <f t="shared" si="111"/>
        <v>763.68523949169105</v>
      </c>
      <c r="AF72" s="27">
        <f t="shared" ref="AF72:AI72" si="112">1/(AF51*$C$7)</f>
        <v>2152.2038567493114</v>
      </c>
      <c r="AG72" s="27">
        <f t="shared" si="112"/>
        <v>876.82379349046005</v>
      </c>
      <c r="AH72" s="27">
        <f t="shared" si="112"/>
        <v>1246.0127591706541</v>
      </c>
      <c r="AI72" s="32">
        <f t="shared" si="112"/>
        <v>676.40692640692646</v>
      </c>
    </row>
    <row r="73" spans="2:35" x14ac:dyDescent="0.2">
      <c r="B73" s="9" t="str">
        <v>10101</v>
      </c>
      <c r="C73" s="25">
        <f t="shared" si="67"/>
        <v>3.6000000000000005E-11</v>
      </c>
      <c r="D73" s="31">
        <f>1/(D51*$C$7)</f>
        <v>5918.5606060606069</v>
      </c>
      <c r="E73" s="27">
        <f t="shared" ref="E73:AE73" si="113">1/(E51*$C$7)</f>
        <v>1183.7121212121212</v>
      </c>
      <c r="F73" s="27">
        <f t="shared" si="113"/>
        <v>1972.8535353535353</v>
      </c>
      <c r="G73" s="27">
        <f t="shared" si="113"/>
        <v>845.50865800865802</v>
      </c>
      <c r="H73" s="27">
        <f t="shared" si="113"/>
        <v>2959.2803030303035</v>
      </c>
      <c r="I73" s="27">
        <f t="shared" si="113"/>
        <v>986.42676767676778</v>
      </c>
      <c r="J73" s="27">
        <f t="shared" si="113"/>
        <v>1479.6401515151517</v>
      </c>
      <c r="K73" s="27">
        <f t="shared" si="113"/>
        <v>739.82007575757586</v>
      </c>
      <c r="L73" s="27">
        <f t="shared" si="113"/>
        <v>3945.7070707070707</v>
      </c>
      <c r="M73" s="27">
        <f t="shared" si="113"/>
        <v>1076.1019283746557</v>
      </c>
      <c r="N73" s="27">
        <f t="shared" si="113"/>
        <v>1691.017316017316</v>
      </c>
      <c r="O73" s="27">
        <f t="shared" si="113"/>
        <v>789.14141414141409</v>
      </c>
      <c r="P73" s="27">
        <f t="shared" si="113"/>
        <v>2367.4242424242425</v>
      </c>
      <c r="Q73" s="27">
        <f t="shared" si="113"/>
        <v>910.54778554778568</v>
      </c>
      <c r="R73" s="27">
        <f t="shared" si="113"/>
        <v>1315.2356902356903</v>
      </c>
      <c r="S73" s="27">
        <f t="shared" si="113"/>
        <v>696.30124777183607</v>
      </c>
      <c r="T73" s="27">
        <f t="shared" si="113"/>
        <v>4734.848484848485</v>
      </c>
      <c r="U73" s="27">
        <f t="shared" si="113"/>
        <v>1127.3448773448774</v>
      </c>
      <c r="V73" s="27">
        <f t="shared" si="113"/>
        <v>1821.0955710955714</v>
      </c>
      <c r="W73" s="27">
        <f t="shared" si="113"/>
        <v>816.35318704284225</v>
      </c>
      <c r="X73" s="27">
        <f t="shared" si="113"/>
        <v>2630.4713804713806</v>
      </c>
      <c r="Y73" s="27">
        <f t="shared" si="113"/>
        <v>946.96969696969711</v>
      </c>
      <c r="Z73" s="27">
        <f t="shared" si="113"/>
        <v>1392.6024955436721</v>
      </c>
      <c r="AA73" s="27">
        <f t="shared" si="113"/>
        <v>717.40128558310369</v>
      </c>
      <c r="AB73" s="27">
        <f t="shared" si="113"/>
        <v>3382.0346320346321</v>
      </c>
      <c r="AC73" s="27">
        <f t="shared" si="113"/>
        <v>1029.3148880105402</v>
      </c>
      <c r="AD73" s="27">
        <f t="shared" si="113"/>
        <v>1578.2828282828282</v>
      </c>
      <c r="AE73" s="27">
        <f t="shared" si="113"/>
        <v>763.68523949169105</v>
      </c>
      <c r="AF73" s="27">
        <f t="shared" ref="AF73:AI73" si="114">1/(AF51*$C$7)</f>
        <v>2152.2038567493114</v>
      </c>
      <c r="AG73" s="27">
        <f t="shared" si="114"/>
        <v>876.82379349046005</v>
      </c>
      <c r="AH73" s="27">
        <f t="shared" si="114"/>
        <v>1246.0127591706541</v>
      </c>
      <c r="AI73" s="32">
        <f t="shared" si="114"/>
        <v>676.40692640692646</v>
      </c>
    </row>
    <row r="74" spans="2:35" x14ac:dyDescent="0.2">
      <c r="B74" s="9" t="str">
        <v>10110</v>
      </c>
      <c r="C74" s="25">
        <f t="shared" si="67"/>
        <v>2.96E-11</v>
      </c>
      <c r="D74" s="31">
        <f>1/(D51*$C$7)</f>
        <v>5918.5606060606069</v>
      </c>
      <c r="E74" s="27">
        <f t="shared" ref="E74:AE74" si="115">1/(E51*$C$7)</f>
        <v>1183.7121212121212</v>
      </c>
      <c r="F74" s="27">
        <f t="shared" si="115"/>
        <v>1972.8535353535353</v>
      </c>
      <c r="G74" s="27">
        <f t="shared" si="115"/>
        <v>845.50865800865802</v>
      </c>
      <c r="H74" s="27">
        <f t="shared" si="115"/>
        <v>2959.2803030303035</v>
      </c>
      <c r="I74" s="27">
        <f t="shared" si="115"/>
        <v>986.42676767676778</v>
      </c>
      <c r="J74" s="27">
        <f t="shared" si="115"/>
        <v>1479.6401515151517</v>
      </c>
      <c r="K74" s="27">
        <f t="shared" si="115"/>
        <v>739.82007575757586</v>
      </c>
      <c r="L74" s="27">
        <f t="shared" si="115"/>
        <v>3945.7070707070707</v>
      </c>
      <c r="M74" s="27">
        <f t="shared" si="115"/>
        <v>1076.1019283746557</v>
      </c>
      <c r="N74" s="27">
        <f t="shared" si="115"/>
        <v>1691.017316017316</v>
      </c>
      <c r="O74" s="27">
        <f t="shared" si="115"/>
        <v>789.14141414141409</v>
      </c>
      <c r="P74" s="27">
        <f t="shared" si="115"/>
        <v>2367.4242424242425</v>
      </c>
      <c r="Q74" s="27">
        <f t="shared" si="115"/>
        <v>910.54778554778568</v>
      </c>
      <c r="R74" s="27">
        <f t="shared" si="115"/>
        <v>1315.2356902356903</v>
      </c>
      <c r="S74" s="27">
        <f t="shared" si="115"/>
        <v>696.30124777183607</v>
      </c>
      <c r="T74" s="27">
        <f t="shared" si="115"/>
        <v>4734.848484848485</v>
      </c>
      <c r="U74" s="27">
        <f t="shared" si="115"/>
        <v>1127.3448773448774</v>
      </c>
      <c r="V74" s="27">
        <f t="shared" si="115"/>
        <v>1821.0955710955714</v>
      </c>
      <c r="W74" s="27">
        <f t="shared" si="115"/>
        <v>816.35318704284225</v>
      </c>
      <c r="X74" s="27">
        <f t="shared" si="115"/>
        <v>2630.4713804713806</v>
      </c>
      <c r="Y74" s="27">
        <f t="shared" si="115"/>
        <v>946.96969696969711</v>
      </c>
      <c r="Z74" s="27">
        <f t="shared" si="115"/>
        <v>1392.6024955436721</v>
      </c>
      <c r="AA74" s="27">
        <f t="shared" si="115"/>
        <v>717.40128558310369</v>
      </c>
      <c r="AB74" s="27">
        <f t="shared" si="115"/>
        <v>3382.0346320346321</v>
      </c>
      <c r="AC74" s="27">
        <f t="shared" si="115"/>
        <v>1029.3148880105402</v>
      </c>
      <c r="AD74" s="27">
        <f t="shared" si="115"/>
        <v>1578.2828282828282</v>
      </c>
      <c r="AE74" s="27">
        <f t="shared" si="115"/>
        <v>763.68523949169105</v>
      </c>
      <c r="AF74" s="27">
        <f t="shared" ref="AF74:AI74" si="116">1/(AF51*$C$7)</f>
        <v>2152.2038567493114</v>
      </c>
      <c r="AG74" s="27">
        <f t="shared" si="116"/>
        <v>876.82379349046005</v>
      </c>
      <c r="AH74" s="27">
        <f t="shared" si="116"/>
        <v>1246.0127591706541</v>
      </c>
      <c r="AI74" s="32">
        <f t="shared" si="116"/>
        <v>676.40692640692646</v>
      </c>
    </row>
    <row r="75" spans="2:35" x14ac:dyDescent="0.2">
      <c r="B75" s="9" t="str">
        <v>10111</v>
      </c>
      <c r="C75" s="25">
        <f t="shared" si="67"/>
        <v>4.2400000000000004E-11</v>
      </c>
      <c r="D75" s="31">
        <f>1/(D51*$C$7)</f>
        <v>5918.5606060606069</v>
      </c>
      <c r="E75" s="27">
        <f t="shared" ref="E75:AE75" si="117">1/(E51*$C$7)</f>
        <v>1183.7121212121212</v>
      </c>
      <c r="F75" s="27">
        <f t="shared" si="117"/>
        <v>1972.8535353535353</v>
      </c>
      <c r="G75" s="27">
        <f t="shared" si="117"/>
        <v>845.50865800865802</v>
      </c>
      <c r="H75" s="27">
        <f t="shared" si="117"/>
        <v>2959.2803030303035</v>
      </c>
      <c r="I75" s="27">
        <f t="shared" si="117"/>
        <v>986.42676767676778</v>
      </c>
      <c r="J75" s="27">
        <f t="shared" si="117"/>
        <v>1479.6401515151517</v>
      </c>
      <c r="K75" s="27">
        <f t="shared" si="117"/>
        <v>739.82007575757586</v>
      </c>
      <c r="L75" s="27">
        <f t="shared" si="117"/>
        <v>3945.7070707070707</v>
      </c>
      <c r="M75" s="27">
        <f t="shared" si="117"/>
        <v>1076.1019283746557</v>
      </c>
      <c r="N75" s="27">
        <f t="shared" si="117"/>
        <v>1691.017316017316</v>
      </c>
      <c r="O75" s="27">
        <f t="shared" si="117"/>
        <v>789.14141414141409</v>
      </c>
      <c r="P75" s="27">
        <f t="shared" si="117"/>
        <v>2367.4242424242425</v>
      </c>
      <c r="Q75" s="27">
        <f t="shared" si="117"/>
        <v>910.54778554778568</v>
      </c>
      <c r="R75" s="27">
        <f t="shared" si="117"/>
        <v>1315.2356902356903</v>
      </c>
      <c r="S75" s="27">
        <f t="shared" si="117"/>
        <v>696.30124777183607</v>
      </c>
      <c r="T75" s="27">
        <f t="shared" si="117"/>
        <v>4734.848484848485</v>
      </c>
      <c r="U75" s="27">
        <f t="shared" si="117"/>
        <v>1127.3448773448774</v>
      </c>
      <c r="V75" s="27">
        <f t="shared" si="117"/>
        <v>1821.0955710955714</v>
      </c>
      <c r="W75" s="27">
        <f t="shared" si="117"/>
        <v>816.35318704284225</v>
      </c>
      <c r="X75" s="27">
        <f t="shared" si="117"/>
        <v>2630.4713804713806</v>
      </c>
      <c r="Y75" s="27">
        <f t="shared" si="117"/>
        <v>946.96969696969711</v>
      </c>
      <c r="Z75" s="27">
        <f t="shared" si="117"/>
        <v>1392.6024955436721</v>
      </c>
      <c r="AA75" s="27">
        <f t="shared" si="117"/>
        <v>717.40128558310369</v>
      </c>
      <c r="AB75" s="27">
        <f t="shared" si="117"/>
        <v>3382.0346320346321</v>
      </c>
      <c r="AC75" s="27">
        <f t="shared" si="117"/>
        <v>1029.3148880105402</v>
      </c>
      <c r="AD75" s="27">
        <f t="shared" si="117"/>
        <v>1578.2828282828282</v>
      </c>
      <c r="AE75" s="27">
        <f t="shared" si="117"/>
        <v>763.68523949169105</v>
      </c>
      <c r="AF75" s="27">
        <f t="shared" ref="AF75:AI75" si="118">1/(AF51*$C$7)</f>
        <v>2152.2038567493114</v>
      </c>
      <c r="AG75" s="27">
        <f t="shared" si="118"/>
        <v>876.82379349046005</v>
      </c>
      <c r="AH75" s="27">
        <f t="shared" si="118"/>
        <v>1246.0127591706541</v>
      </c>
      <c r="AI75" s="32">
        <f t="shared" si="118"/>
        <v>676.40692640692646</v>
      </c>
    </row>
    <row r="76" spans="2:35" x14ac:dyDescent="0.2">
      <c r="B76" s="9" t="str">
        <v>11000</v>
      </c>
      <c r="C76" s="25">
        <f t="shared" si="67"/>
        <v>2.1600000000000002E-11</v>
      </c>
      <c r="D76" s="31">
        <f>1/(D51*$C$7)</f>
        <v>5918.5606060606069</v>
      </c>
      <c r="E76" s="27">
        <f t="shared" ref="E76:AE76" si="119">1/(E51*$C$7)</f>
        <v>1183.7121212121212</v>
      </c>
      <c r="F76" s="27">
        <f t="shared" si="119"/>
        <v>1972.8535353535353</v>
      </c>
      <c r="G76" s="27">
        <f t="shared" si="119"/>
        <v>845.50865800865802</v>
      </c>
      <c r="H76" s="27">
        <f t="shared" si="119"/>
        <v>2959.2803030303035</v>
      </c>
      <c r="I76" s="27">
        <f t="shared" si="119"/>
        <v>986.42676767676778</v>
      </c>
      <c r="J76" s="27">
        <f t="shared" si="119"/>
        <v>1479.6401515151517</v>
      </c>
      <c r="K76" s="27">
        <f t="shared" si="119"/>
        <v>739.82007575757586</v>
      </c>
      <c r="L76" s="27">
        <f t="shared" si="119"/>
        <v>3945.7070707070707</v>
      </c>
      <c r="M76" s="27">
        <f t="shared" si="119"/>
        <v>1076.1019283746557</v>
      </c>
      <c r="N76" s="27">
        <f t="shared" si="119"/>
        <v>1691.017316017316</v>
      </c>
      <c r="O76" s="27">
        <f t="shared" si="119"/>
        <v>789.14141414141409</v>
      </c>
      <c r="P76" s="27">
        <f t="shared" si="119"/>
        <v>2367.4242424242425</v>
      </c>
      <c r="Q76" s="27">
        <f t="shared" si="119"/>
        <v>910.54778554778568</v>
      </c>
      <c r="R76" s="27">
        <f t="shared" si="119"/>
        <v>1315.2356902356903</v>
      </c>
      <c r="S76" s="27">
        <f t="shared" si="119"/>
        <v>696.30124777183607</v>
      </c>
      <c r="T76" s="27">
        <f t="shared" si="119"/>
        <v>4734.848484848485</v>
      </c>
      <c r="U76" s="27">
        <f t="shared" si="119"/>
        <v>1127.3448773448774</v>
      </c>
      <c r="V76" s="27">
        <f t="shared" si="119"/>
        <v>1821.0955710955714</v>
      </c>
      <c r="W76" s="27">
        <f t="shared" si="119"/>
        <v>816.35318704284225</v>
      </c>
      <c r="X76" s="27">
        <f t="shared" si="119"/>
        <v>2630.4713804713806</v>
      </c>
      <c r="Y76" s="27">
        <f t="shared" si="119"/>
        <v>946.96969696969711</v>
      </c>
      <c r="Z76" s="27">
        <f t="shared" si="119"/>
        <v>1392.6024955436721</v>
      </c>
      <c r="AA76" s="27">
        <f t="shared" si="119"/>
        <v>717.40128558310369</v>
      </c>
      <c r="AB76" s="27">
        <f t="shared" si="119"/>
        <v>3382.0346320346321</v>
      </c>
      <c r="AC76" s="27">
        <f t="shared" si="119"/>
        <v>1029.3148880105402</v>
      </c>
      <c r="AD76" s="27">
        <f t="shared" si="119"/>
        <v>1578.2828282828282</v>
      </c>
      <c r="AE76" s="27">
        <f t="shared" si="119"/>
        <v>763.68523949169105</v>
      </c>
      <c r="AF76" s="27">
        <f t="shared" ref="AF76:AI76" si="120">1/(AF51*$C$7)</f>
        <v>2152.2038567493114</v>
      </c>
      <c r="AG76" s="27">
        <f t="shared" si="120"/>
        <v>876.82379349046005</v>
      </c>
      <c r="AH76" s="27">
        <f t="shared" si="120"/>
        <v>1246.0127591706541</v>
      </c>
      <c r="AI76" s="32">
        <f t="shared" si="120"/>
        <v>676.40692640692646</v>
      </c>
    </row>
    <row r="77" spans="2:35" x14ac:dyDescent="0.2">
      <c r="B77" s="9" t="str">
        <v>11001</v>
      </c>
      <c r="C77" s="25">
        <f t="shared" si="67"/>
        <v>3.4400000000000005E-11</v>
      </c>
      <c r="D77" s="31">
        <f>1/(D51*$C$7)</f>
        <v>5918.5606060606069</v>
      </c>
      <c r="E77" s="27">
        <f t="shared" ref="E77:AE77" si="121">1/(E51*$C$7)</f>
        <v>1183.7121212121212</v>
      </c>
      <c r="F77" s="27">
        <f t="shared" si="121"/>
        <v>1972.8535353535353</v>
      </c>
      <c r="G77" s="27">
        <f t="shared" si="121"/>
        <v>845.50865800865802</v>
      </c>
      <c r="H77" s="27">
        <f t="shared" si="121"/>
        <v>2959.2803030303035</v>
      </c>
      <c r="I77" s="27">
        <f t="shared" si="121"/>
        <v>986.42676767676778</v>
      </c>
      <c r="J77" s="27">
        <f t="shared" si="121"/>
        <v>1479.6401515151517</v>
      </c>
      <c r="K77" s="27">
        <f t="shared" si="121"/>
        <v>739.82007575757586</v>
      </c>
      <c r="L77" s="27">
        <f t="shared" si="121"/>
        <v>3945.7070707070707</v>
      </c>
      <c r="M77" s="27">
        <f t="shared" si="121"/>
        <v>1076.1019283746557</v>
      </c>
      <c r="N77" s="27">
        <f t="shared" si="121"/>
        <v>1691.017316017316</v>
      </c>
      <c r="O77" s="27">
        <f t="shared" si="121"/>
        <v>789.14141414141409</v>
      </c>
      <c r="P77" s="27">
        <f t="shared" si="121"/>
        <v>2367.4242424242425</v>
      </c>
      <c r="Q77" s="27">
        <f t="shared" si="121"/>
        <v>910.54778554778568</v>
      </c>
      <c r="R77" s="27">
        <f t="shared" si="121"/>
        <v>1315.2356902356903</v>
      </c>
      <c r="S77" s="27">
        <f t="shared" si="121"/>
        <v>696.30124777183607</v>
      </c>
      <c r="T77" s="27">
        <f t="shared" si="121"/>
        <v>4734.848484848485</v>
      </c>
      <c r="U77" s="27">
        <f t="shared" si="121"/>
        <v>1127.3448773448774</v>
      </c>
      <c r="V77" s="27">
        <f t="shared" si="121"/>
        <v>1821.0955710955714</v>
      </c>
      <c r="W77" s="27">
        <f t="shared" si="121"/>
        <v>816.35318704284225</v>
      </c>
      <c r="X77" s="27">
        <f t="shared" si="121"/>
        <v>2630.4713804713806</v>
      </c>
      <c r="Y77" s="27">
        <f t="shared" si="121"/>
        <v>946.96969696969711</v>
      </c>
      <c r="Z77" s="27">
        <f t="shared" si="121"/>
        <v>1392.6024955436721</v>
      </c>
      <c r="AA77" s="27">
        <f t="shared" si="121"/>
        <v>717.40128558310369</v>
      </c>
      <c r="AB77" s="27">
        <f t="shared" si="121"/>
        <v>3382.0346320346321</v>
      </c>
      <c r="AC77" s="27">
        <f t="shared" si="121"/>
        <v>1029.3148880105402</v>
      </c>
      <c r="AD77" s="27">
        <f t="shared" si="121"/>
        <v>1578.2828282828282</v>
      </c>
      <c r="AE77" s="27">
        <f t="shared" si="121"/>
        <v>763.68523949169105</v>
      </c>
      <c r="AF77" s="27">
        <f t="shared" ref="AF77:AI77" si="122">1/(AF51*$C$7)</f>
        <v>2152.2038567493114</v>
      </c>
      <c r="AG77" s="27">
        <f t="shared" si="122"/>
        <v>876.82379349046005</v>
      </c>
      <c r="AH77" s="27">
        <f t="shared" si="122"/>
        <v>1246.0127591706541</v>
      </c>
      <c r="AI77" s="32">
        <f t="shared" si="122"/>
        <v>676.40692640692646</v>
      </c>
    </row>
    <row r="78" spans="2:35" x14ac:dyDescent="0.2">
      <c r="B78" s="9" t="str">
        <v>11010</v>
      </c>
      <c r="C78" s="25">
        <f t="shared" si="67"/>
        <v>2.8E-11</v>
      </c>
      <c r="D78" s="31">
        <f>1/(D51*$C$7)</f>
        <v>5918.5606060606069</v>
      </c>
      <c r="E78" s="27">
        <f t="shared" ref="E78:AE78" si="123">1/(E51*$C$7)</f>
        <v>1183.7121212121212</v>
      </c>
      <c r="F78" s="27">
        <f t="shared" si="123"/>
        <v>1972.8535353535353</v>
      </c>
      <c r="G78" s="27">
        <f t="shared" si="123"/>
        <v>845.50865800865802</v>
      </c>
      <c r="H78" s="27">
        <f t="shared" si="123"/>
        <v>2959.2803030303035</v>
      </c>
      <c r="I78" s="27">
        <f t="shared" si="123"/>
        <v>986.42676767676778</v>
      </c>
      <c r="J78" s="27">
        <f t="shared" si="123"/>
        <v>1479.6401515151517</v>
      </c>
      <c r="K78" s="27">
        <f t="shared" si="123"/>
        <v>739.82007575757586</v>
      </c>
      <c r="L78" s="27">
        <f t="shared" si="123"/>
        <v>3945.7070707070707</v>
      </c>
      <c r="M78" s="27">
        <f t="shared" si="123"/>
        <v>1076.1019283746557</v>
      </c>
      <c r="N78" s="27">
        <f t="shared" si="123"/>
        <v>1691.017316017316</v>
      </c>
      <c r="O78" s="27">
        <f t="shared" si="123"/>
        <v>789.14141414141409</v>
      </c>
      <c r="P78" s="27">
        <f t="shared" si="123"/>
        <v>2367.4242424242425</v>
      </c>
      <c r="Q78" s="27">
        <f t="shared" si="123"/>
        <v>910.54778554778568</v>
      </c>
      <c r="R78" s="27">
        <f t="shared" si="123"/>
        <v>1315.2356902356903</v>
      </c>
      <c r="S78" s="27">
        <f t="shared" si="123"/>
        <v>696.30124777183607</v>
      </c>
      <c r="T78" s="27">
        <f t="shared" si="123"/>
        <v>4734.848484848485</v>
      </c>
      <c r="U78" s="27">
        <f t="shared" si="123"/>
        <v>1127.3448773448774</v>
      </c>
      <c r="V78" s="27">
        <f t="shared" si="123"/>
        <v>1821.0955710955714</v>
      </c>
      <c r="W78" s="27">
        <f t="shared" si="123"/>
        <v>816.35318704284225</v>
      </c>
      <c r="X78" s="27">
        <f t="shared" si="123"/>
        <v>2630.4713804713806</v>
      </c>
      <c r="Y78" s="27">
        <f t="shared" si="123"/>
        <v>946.96969696969711</v>
      </c>
      <c r="Z78" s="27">
        <f t="shared" si="123"/>
        <v>1392.6024955436721</v>
      </c>
      <c r="AA78" s="27">
        <f t="shared" si="123"/>
        <v>717.40128558310369</v>
      </c>
      <c r="AB78" s="27">
        <f t="shared" si="123"/>
        <v>3382.0346320346321</v>
      </c>
      <c r="AC78" s="27">
        <f t="shared" si="123"/>
        <v>1029.3148880105402</v>
      </c>
      <c r="AD78" s="27">
        <f t="shared" si="123"/>
        <v>1578.2828282828282</v>
      </c>
      <c r="AE78" s="27">
        <f t="shared" si="123"/>
        <v>763.68523949169105</v>
      </c>
      <c r="AF78" s="27">
        <f t="shared" ref="AF78:AI78" si="124">1/(AF51*$C$7)</f>
        <v>2152.2038567493114</v>
      </c>
      <c r="AG78" s="27">
        <f t="shared" si="124"/>
        <v>876.82379349046005</v>
      </c>
      <c r="AH78" s="27">
        <f t="shared" si="124"/>
        <v>1246.0127591706541</v>
      </c>
      <c r="AI78" s="32">
        <f t="shared" si="124"/>
        <v>676.40692640692646</v>
      </c>
    </row>
    <row r="79" spans="2:35" x14ac:dyDescent="0.2">
      <c r="B79" s="9" t="str">
        <v>11011</v>
      </c>
      <c r="C79" s="25">
        <f t="shared" si="67"/>
        <v>4.0800000000000004E-11</v>
      </c>
      <c r="D79" s="31">
        <f>1/(D51*$C$7)</f>
        <v>5918.5606060606069</v>
      </c>
      <c r="E79" s="27">
        <f t="shared" ref="E79:AE79" si="125">1/(E51*$C$7)</f>
        <v>1183.7121212121212</v>
      </c>
      <c r="F79" s="27">
        <f t="shared" si="125"/>
        <v>1972.8535353535353</v>
      </c>
      <c r="G79" s="27">
        <f t="shared" si="125"/>
        <v>845.50865800865802</v>
      </c>
      <c r="H79" s="27">
        <f t="shared" si="125"/>
        <v>2959.2803030303035</v>
      </c>
      <c r="I79" s="27">
        <f t="shared" si="125"/>
        <v>986.42676767676778</v>
      </c>
      <c r="J79" s="27">
        <f t="shared" si="125"/>
        <v>1479.6401515151517</v>
      </c>
      <c r="K79" s="27">
        <f t="shared" si="125"/>
        <v>739.82007575757586</v>
      </c>
      <c r="L79" s="27">
        <f t="shared" si="125"/>
        <v>3945.7070707070707</v>
      </c>
      <c r="M79" s="27">
        <f t="shared" si="125"/>
        <v>1076.1019283746557</v>
      </c>
      <c r="N79" s="27">
        <f t="shared" si="125"/>
        <v>1691.017316017316</v>
      </c>
      <c r="O79" s="27">
        <f t="shared" si="125"/>
        <v>789.14141414141409</v>
      </c>
      <c r="P79" s="27">
        <f t="shared" si="125"/>
        <v>2367.4242424242425</v>
      </c>
      <c r="Q79" s="27">
        <f t="shared" si="125"/>
        <v>910.54778554778568</v>
      </c>
      <c r="R79" s="27">
        <f t="shared" si="125"/>
        <v>1315.2356902356903</v>
      </c>
      <c r="S79" s="27">
        <f t="shared" si="125"/>
        <v>696.30124777183607</v>
      </c>
      <c r="T79" s="27">
        <f t="shared" si="125"/>
        <v>4734.848484848485</v>
      </c>
      <c r="U79" s="27">
        <f t="shared" si="125"/>
        <v>1127.3448773448774</v>
      </c>
      <c r="V79" s="27">
        <f t="shared" si="125"/>
        <v>1821.0955710955714</v>
      </c>
      <c r="W79" s="27">
        <f t="shared" si="125"/>
        <v>816.35318704284225</v>
      </c>
      <c r="X79" s="27">
        <f t="shared" si="125"/>
        <v>2630.4713804713806</v>
      </c>
      <c r="Y79" s="27">
        <f t="shared" si="125"/>
        <v>946.96969696969711</v>
      </c>
      <c r="Z79" s="27">
        <f t="shared" si="125"/>
        <v>1392.6024955436721</v>
      </c>
      <c r="AA79" s="27">
        <f t="shared" si="125"/>
        <v>717.40128558310369</v>
      </c>
      <c r="AB79" s="27">
        <f t="shared" si="125"/>
        <v>3382.0346320346321</v>
      </c>
      <c r="AC79" s="27">
        <f t="shared" si="125"/>
        <v>1029.3148880105402</v>
      </c>
      <c r="AD79" s="27">
        <f t="shared" si="125"/>
        <v>1578.2828282828282</v>
      </c>
      <c r="AE79" s="27">
        <f t="shared" si="125"/>
        <v>763.68523949169105</v>
      </c>
      <c r="AF79" s="27">
        <f t="shared" ref="AF79:AI79" si="126">1/(AF51*$C$7)</f>
        <v>2152.2038567493114</v>
      </c>
      <c r="AG79" s="27">
        <f t="shared" si="126"/>
        <v>876.82379349046005</v>
      </c>
      <c r="AH79" s="27">
        <f t="shared" si="126"/>
        <v>1246.0127591706541</v>
      </c>
      <c r="AI79" s="32">
        <f t="shared" si="126"/>
        <v>676.40692640692646</v>
      </c>
    </row>
    <row r="80" spans="2:35" x14ac:dyDescent="0.2">
      <c r="B80" s="9" t="str">
        <v>11100</v>
      </c>
      <c r="C80" s="25">
        <f t="shared" si="67"/>
        <v>2.4800000000000001E-11</v>
      </c>
      <c r="D80" s="31">
        <f>1/(D51*$C$7)</f>
        <v>5918.5606060606069</v>
      </c>
      <c r="E80" s="27">
        <f t="shared" ref="E80:AE80" si="127">1/(E51*$C$7)</f>
        <v>1183.7121212121212</v>
      </c>
      <c r="F80" s="27">
        <f t="shared" si="127"/>
        <v>1972.8535353535353</v>
      </c>
      <c r="G80" s="27">
        <f t="shared" si="127"/>
        <v>845.50865800865802</v>
      </c>
      <c r="H80" s="27">
        <f t="shared" si="127"/>
        <v>2959.2803030303035</v>
      </c>
      <c r="I80" s="27">
        <f t="shared" si="127"/>
        <v>986.42676767676778</v>
      </c>
      <c r="J80" s="27">
        <f t="shared" si="127"/>
        <v>1479.6401515151517</v>
      </c>
      <c r="K80" s="27">
        <f t="shared" si="127"/>
        <v>739.82007575757586</v>
      </c>
      <c r="L80" s="27">
        <f t="shared" si="127"/>
        <v>3945.7070707070707</v>
      </c>
      <c r="M80" s="27">
        <f t="shared" si="127"/>
        <v>1076.1019283746557</v>
      </c>
      <c r="N80" s="27">
        <f t="shared" si="127"/>
        <v>1691.017316017316</v>
      </c>
      <c r="O80" s="27">
        <f t="shared" si="127"/>
        <v>789.14141414141409</v>
      </c>
      <c r="P80" s="27">
        <f t="shared" si="127"/>
        <v>2367.4242424242425</v>
      </c>
      <c r="Q80" s="27">
        <f t="shared" si="127"/>
        <v>910.54778554778568</v>
      </c>
      <c r="R80" s="27">
        <f t="shared" si="127"/>
        <v>1315.2356902356903</v>
      </c>
      <c r="S80" s="27">
        <f t="shared" si="127"/>
        <v>696.30124777183607</v>
      </c>
      <c r="T80" s="27">
        <f t="shared" si="127"/>
        <v>4734.848484848485</v>
      </c>
      <c r="U80" s="27">
        <f t="shared" si="127"/>
        <v>1127.3448773448774</v>
      </c>
      <c r="V80" s="27">
        <f t="shared" si="127"/>
        <v>1821.0955710955714</v>
      </c>
      <c r="W80" s="27">
        <f t="shared" si="127"/>
        <v>816.35318704284225</v>
      </c>
      <c r="X80" s="27">
        <f t="shared" si="127"/>
        <v>2630.4713804713806</v>
      </c>
      <c r="Y80" s="27">
        <f t="shared" si="127"/>
        <v>946.96969696969711</v>
      </c>
      <c r="Z80" s="27">
        <f t="shared" si="127"/>
        <v>1392.6024955436721</v>
      </c>
      <c r="AA80" s="27">
        <f t="shared" si="127"/>
        <v>717.40128558310369</v>
      </c>
      <c r="AB80" s="27">
        <f t="shared" si="127"/>
        <v>3382.0346320346321</v>
      </c>
      <c r="AC80" s="27">
        <f t="shared" si="127"/>
        <v>1029.3148880105402</v>
      </c>
      <c r="AD80" s="27">
        <f t="shared" si="127"/>
        <v>1578.2828282828282</v>
      </c>
      <c r="AE80" s="27">
        <f t="shared" si="127"/>
        <v>763.68523949169105</v>
      </c>
      <c r="AF80" s="27">
        <f t="shared" ref="AF80:AI80" si="128">1/(AF51*$C$7)</f>
        <v>2152.2038567493114</v>
      </c>
      <c r="AG80" s="27">
        <f t="shared" si="128"/>
        <v>876.82379349046005</v>
      </c>
      <c r="AH80" s="27">
        <f t="shared" si="128"/>
        <v>1246.0127591706541</v>
      </c>
      <c r="AI80" s="32">
        <f t="shared" si="128"/>
        <v>676.40692640692646</v>
      </c>
    </row>
    <row r="81" spans="2:35" x14ac:dyDescent="0.2">
      <c r="B81" s="9" t="str">
        <v>11101</v>
      </c>
      <c r="C81" s="25">
        <f t="shared" si="67"/>
        <v>3.7600000000000005E-11</v>
      </c>
      <c r="D81" s="31">
        <f>1/(D51*$C$7)</f>
        <v>5918.5606060606069</v>
      </c>
      <c r="E81" s="27">
        <f t="shared" ref="E81:AE81" si="129">1/(E51*$C$7)</f>
        <v>1183.7121212121212</v>
      </c>
      <c r="F81" s="27">
        <f t="shared" si="129"/>
        <v>1972.8535353535353</v>
      </c>
      <c r="G81" s="27">
        <f t="shared" si="129"/>
        <v>845.50865800865802</v>
      </c>
      <c r="H81" s="27">
        <f t="shared" si="129"/>
        <v>2959.2803030303035</v>
      </c>
      <c r="I81" s="27">
        <f t="shared" si="129"/>
        <v>986.42676767676778</v>
      </c>
      <c r="J81" s="27">
        <f t="shared" si="129"/>
        <v>1479.6401515151517</v>
      </c>
      <c r="K81" s="27">
        <f t="shared" si="129"/>
        <v>739.82007575757586</v>
      </c>
      <c r="L81" s="27">
        <f t="shared" si="129"/>
        <v>3945.7070707070707</v>
      </c>
      <c r="M81" s="27">
        <f t="shared" si="129"/>
        <v>1076.1019283746557</v>
      </c>
      <c r="N81" s="27">
        <f t="shared" si="129"/>
        <v>1691.017316017316</v>
      </c>
      <c r="O81" s="27">
        <f t="shared" si="129"/>
        <v>789.14141414141409</v>
      </c>
      <c r="P81" s="27">
        <f t="shared" si="129"/>
        <v>2367.4242424242425</v>
      </c>
      <c r="Q81" s="27">
        <f t="shared" si="129"/>
        <v>910.54778554778568</v>
      </c>
      <c r="R81" s="27">
        <f t="shared" si="129"/>
        <v>1315.2356902356903</v>
      </c>
      <c r="S81" s="27">
        <f t="shared" si="129"/>
        <v>696.30124777183607</v>
      </c>
      <c r="T81" s="27">
        <f t="shared" si="129"/>
        <v>4734.848484848485</v>
      </c>
      <c r="U81" s="27">
        <f t="shared" si="129"/>
        <v>1127.3448773448774</v>
      </c>
      <c r="V81" s="27">
        <f t="shared" si="129"/>
        <v>1821.0955710955714</v>
      </c>
      <c r="W81" s="27">
        <f t="shared" si="129"/>
        <v>816.35318704284225</v>
      </c>
      <c r="X81" s="27">
        <f t="shared" si="129"/>
        <v>2630.4713804713806</v>
      </c>
      <c r="Y81" s="27">
        <f t="shared" si="129"/>
        <v>946.96969696969711</v>
      </c>
      <c r="Z81" s="27">
        <f t="shared" si="129"/>
        <v>1392.6024955436721</v>
      </c>
      <c r="AA81" s="27">
        <f t="shared" si="129"/>
        <v>717.40128558310369</v>
      </c>
      <c r="AB81" s="27">
        <f t="shared" si="129"/>
        <v>3382.0346320346321</v>
      </c>
      <c r="AC81" s="27">
        <f t="shared" si="129"/>
        <v>1029.3148880105402</v>
      </c>
      <c r="AD81" s="27">
        <f t="shared" si="129"/>
        <v>1578.2828282828282</v>
      </c>
      <c r="AE81" s="27">
        <f t="shared" si="129"/>
        <v>763.68523949169105</v>
      </c>
      <c r="AF81" s="27">
        <f t="shared" ref="AF81:AI81" si="130">1/(AF51*$C$7)</f>
        <v>2152.2038567493114</v>
      </c>
      <c r="AG81" s="27">
        <f t="shared" si="130"/>
        <v>876.82379349046005</v>
      </c>
      <c r="AH81" s="27">
        <f t="shared" si="130"/>
        <v>1246.0127591706541</v>
      </c>
      <c r="AI81" s="32">
        <f t="shared" si="130"/>
        <v>676.40692640692646</v>
      </c>
    </row>
    <row r="82" spans="2:35" x14ac:dyDescent="0.2">
      <c r="B82" s="9" t="str">
        <v>11110</v>
      </c>
      <c r="C82" s="25">
        <f t="shared" si="67"/>
        <v>3.12E-11</v>
      </c>
      <c r="D82" s="31">
        <f>1/(D51*$C$7)</f>
        <v>5918.5606060606069</v>
      </c>
      <c r="E82" s="27">
        <f t="shared" ref="E82:AE82" si="131">1/(E51*$C$7)</f>
        <v>1183.7121212121212</v>
      </c>
      <c r="F82" s="27">
        <f t="shared" si="131"/>
        <v>1972.8535353535353</v>
      </c>
      <c r="G82" s="27">
        <f t="shared" si="131"/>
        <v>845.50865800865802</v>
      </c>
      <c r="H82" s="27">
        <f t="shared" si="131"/>
        <v>2959.2803030303035</v>
      </c>
      <c r="I82" s="27">
        <f t="shared" si="131"/>
        <v>986.42676767676778</v>
      </c>
      <c r="J82" s="27">
        <f t="shared" si="131"/>
        <v>1479.6401515151517</v>
      </c>
      <c r="K82" s="27">
        <f t="shared" si="131"/>
        <v>739.82007575757586</v>
      </c>
      <c r="L82" s="27">
        <f t="shared" si="131"/>
        <v>3945.7070707070707</v>
      </c>
      <c r="M82" s="27">
        <f t="shared" si="131"/>
        <v>1076.1019283746557</v>
      </c>
      <c r="N82" s="27">
        <f t="shared" si="131"/>
        <v>1691.017316017316</v>
      </c>
      <c r="O82" s="27">
        <f t="shared" si="131"/>
        <v>789.14141414141409</v>
      </c>
      <c r="P82" s="27">
        <f t="shared" si="131"/>
        <v>2367.4242424242425</v>
      </c>
      <c r="Q82" s="27">
        <f t="shared" si="131"/>
        <v>910.54778554778568</v>
      </c>
      <c r="R82" s="27">
        <f t="shared" si="131"/>
        <v>1315.2356902356903</v>
      </c>
      <c r="S82" s="27">
        <f t="shared" si="131"/>
        <v>696.30124777183607</v>
      </c>
      <c r="T82" s="27">
        <f t="shared" si="131"/>
        <v>4734.848484848485</v>
      </c>
      <c r="U82" s="27">
        <f t="shared" si="131"/>
        <v>1127.3448773448774</v>
      </c>
      <c r="V82" s="27">
        <f t="shared" si="131"/>
        <v>1821.0955710955714</v>
      </c>
      <c r="W82" s="27">
        <f t="shared" si="131"/>
        <v>816.35318704284225</v>
      </c>
      <c r="X82" s="27">
        <f t="shared" si="131"/>
        <v>2630.4713804713806</v>
      </c>
      <c r="Y82" s="27">
        <f t="shared" si="131"/>
        <v>946.96969696969711</v>
      </c>
      <c r="Z82" s="27">
        <f t="shared" si="131"/>
        <v>1392.6024955436721</v>
      </c>
      <c r="AA82" s="27">
        <f t="shared" si="131"/>
        <v>717.40128558310369</v>
      </c>
      <c r="AB82" s="27">
        <f t="shared" si="131"/>
        <v>3382.0346320346321</v>
      </c>
      <c r="AC82" s="27">
        <f t="shared" si="131"/>
        <v>1029.3148880105402</v>
      </c>
      <c r="AD82" s="27">
        <f t="shared" si="131"/>
        <v>1578.2828282828282</v>
      </c>
      <c r="AE82" s="27">
        <f t="shared" si="131"/>
        <v>763.68523949169105</v>
      </c>
      <c r="AF82" s="27">
        <f t="shared" ref="AF82:AI82" si="132">1/(AF51*$C$7)</f>
        <v>2152.2038567493114</v>
      </c>
      <c r="AG82" s="27">
        <f t="shared" si="132"/>
        <v>876.82379349046005</v>
      </c>
      <c r="AH82" s="27">
        <f t="shared" si="132"/>
        <v>1246.0127591706541</v>
      </c>
      <c r="AI82" s="32">
        <f t="shared" si="132"/>
        <v>676.40692640692646</v>
      </c>
    </row>
    <row r="83" spans="2:35" ht="17" thickBot="1" x14ac:dyDescent="0.25">
      <c r="B83" s="10" t="str">
        <v>11111</v>
      </c>
      <c r="C83" s="26">
        <f t="shared" si="67"/>
        <v>4.4000000000000003E-11</v>
      </c>
      <c r="D83" s="33">
        <f>1/(D51*$C$7)</f>
        <v>5918.5606060606069</v>
      </c>
      <c r="E83" s="34">
        <f t="shared" ref="E83:AE83" si="133">1/(E51*$C$7)</f>
        <v>1183.7121212121212</v>
      </c>
      <c r="F83" s="34">
        <f t="shared" si="133"/>
        <v>1972.8535353535353</v>
      </c>
      <c r="G83" s="34">
        <f t="shared" si="133"/>
        <v>845.50865800865802</v>
      </c>
      <c r="H83" s="34">
        <f t="shared" si="133"/>
        <v>2959.2803030303035</v>
      </c>
      <c r="I83" s="34">
        <f t="shared" si="133"/>
        <v>986.42676767676778</v>
      </c>
      <c r="J83" s="34">
        <f t="shared" si="133"/>
        <v>1479.6401515151517</v>
      </c>
      <c r="K83" s="34">
        <f t="shared" si="133"/>
        <v>739.82007575757586</v>
      </c>
      <c r="L83" s="34">
        <f t="shared" si="133"/>
        <v>3945.7070707070707</v>
      </c>
      <c r="M83" s="34">
        <f t="shared" si="133"/>
        <v>1076.1019283746557</v>
      </c>
      <c r="N83" s="34">
        <f t="shared" si="133"/>
        <v>1691.017316017316</v>
      </c>
      <c r="O83" s="34">
        <f t="shared" si="133"/>
        <v>789.14141414141409</v>
      </c>
      <c r="P83" s="34">
        <f t="shared" si="133"/>
        <v>2367.4242424242425</v>
      </c>
      <c r="Q83" s="34">
        <f t="shared" si="133"/>
        <v>910.54778554778568</v>
      </c>
      <c r="R83" s="34">
        <f t="shared" si="133"/>
        <v>1315.2356902356903</v>
      </c>
      <c r="S83" s="34">
        <f t="shared" si="133"/>
        <v>696.30124777183607</v>
      </c>
      <c r="T83" s="34">
        <f t="shared" si="133"/>
        <v>4734.848484848485</v>
      </c>
      <c r="U83" s="34">
        <f t="shared" si="133"/>
        <v>1127.3448773448774</v>
      </c>
      <c r="V83" s="34">
        <f t="shared" si="133"/>
        <v>1821.0955710955714</v>
      </c>
      <c r="W83" s="34">
        <f t="shared" si="133"/>
        <v>816.35318704284225</v>
      </c>
      <c r="X83" s="34">
        <f t="shared" si="133"/>
        <v>2630.4713804713806</v>
      </c>
      <c r="Y83" s="34">
        <f t="shared" si="133"/>
        <v>946.96969696969711</v>
      </c>
      <c r="Z83" s="34">
        <f t="shared" si="133"/>
        <v>1392.6024955436721</v>
      </c>
      <c r="AA83" s="34">
        <f t="shared" si="133"/>
        <v>717.40128558310369</v>
      </c>
      <c r="AB83" s="34">
        <f t="shared" si="133"/>
        <v>3382.0346320346321</v>
      </c>
      <c r="AC83" s="34">
        <f t="shared" si="133"/>
        <v>1029.3148880105402</v>
      </c>
      <c r="AD83" s="34">
        <f t="shared" si="133"/>
        <v>1578.2828282828282</v>
      </c>
      <c r="AE83" s="34">
        <f t="shared" si="133"/>
        <v>763.68523949169105</v>
      </c>
      <c r="AF83" s="34">
        <f t="shared" ref="AF83:AI83" si="134">1/(AF51*$C$7)</f>
        <v>2152.2038567493114</v>
      </c>
      <c r="AG83" s="34">
        <f t="shared" si="134"/>
        <v>876.82379349046005</v>
      </c>
      <c r="AH83" s="34">
        <f t="shared" si="134"/>
        <v>1246.0127591706541</v>
      </c>
      <c r="AI83" s="35">
        <f t="shared" si="134"/>
        <v>676.40692640692646</v>
      </c>
    </row>
  </sheetData>
  <mergeCells count="2">
    <mergeCell ref="B11:AI11"/>
    <mergeCell ref="B49:AI4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88D58-3890-2B4E-9747-A97D3ABAFF3F}">
  <dimension ref="B3:AU83"/>
  <sheetViews>
    <sheetView topLeftCell="A2" workbookViewId="0">
      <selection activeCell="F8" sqref="F8"/>
    </sheetView>
  </sheetViews>
  <sheetFormatPr baseColWidth="10" defaultRowHeight="16" x14ac:dyDescent="0.2"/>
  <cols>
    <col min="2" max="2" width="11.33203125" customWidth="1"/>
    <col min="4" max="4" width="13" bestFit="1" customWidth="1"/>
    <col min="5" max="5" width="15.33203125" bestFit="1" customWidth="1"/>
    <col min="6" max="35" width="13" bestFit="1" customWidth="1"/>
  </cols>
  <sheetData>
    <row r="3" spans="2:47" x14ac:dyDescent="0.2">
      <c r="B3" t="s">
        <v>39</v>
      </c>
    </row>
    <row r="5" spans="2:47" x14ac:dyDescent="0.2">
      <c r="B5" t="s">
        <v>0</v>
      </c>
      <c r="C5" s="1">
        <v>5000000</v>
      </c>
      <c r="G5" s="1">
        <f>1/(C8*C6)</f>
        <v>5555.5555555555557</v>
      </c>
    </row>
    <row r="6" spans="2:47" x14ac:dyDescent="0.2">
      <c r="B6" t="s">
        <v>4</v>
      </c>
      <c r="C6" s="1">
        <v>2400000000</v>
      </c>
    </row>
    <row r="7" spans="2:47" x14ac:dyDescent="0.2">
      <c r="B7" t="s">
        <v>1</v>
      </c>
      <c r="C7" s="1">
        <f>9600000000</f>
        <v>9600000000</v>
      </c>
    </row>
    <row r="8" spans="2:47" x14ac:dyDescent="0.2">
      <c r="B8" t="s">
        <v>2</v>
      </c>
      <c r="C8" s="1">
        <v>7.4999999999999996E-14</v>
      </c>
      <c r="E8" t="s">
        <v>37</v>
      </c>
      <c r="F8" s="1">
        <v>4.3999999999999997E-15</v>
      </c>
      <c r="G8" s="36"/>
    </row>
    <row r="9" spans="2:47" x14ac:dyDescent="0.2">
      <c r="B9" t="s">
        <v>3</v>
      </c>
      <c r="C9" s="1">
        <f>C8/TAN((C5*2*PI())/C7)</f>
        <v>2.2918229992865828E-11</v>
      </c>
      <c r="E9" t="s">
        <v>37</v>
      </c>
      <c r="F9" s="1">
        <v>8.0000000000000002E-13</v>
      </c>
      <c r="G9" s="36"/>
      <c r="H9" s="4"/>
    </row>
    <row r="10" spans="2:47" x14ac:dyDescent="0.2">
      <c r="B10" t="s">
        <v>5</v>
      </c>
      <c r="C10" s="2">
        <f>1/(C8*C7)</f>
        <v>1388.8888888888889</v>
      </c>
    </row>
    <row r="11" spans="2:47" ht="30" thickBot="1" x14ac:dyDescent="0.4">
      <c r="B11" s="39" t="s">
        <v>40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</row>
    <row r="12" spans="2:47" ht="17" thickBot="1" x14ac:dyDescent="0.25">
      <c r="B12" s="11"/>
      <c r="C12" s="5" t="s">
        <v>2</v>
      </c>
      <c r="D12" s="6" t="s">
        <v>7</v>
      </c>
      <c r="E12" s="6" t="s">
        <v>6</v>
      </c>
      <c r="F12" s="6" t="s">
        <v>38</v>
      </c>
      <c r="G12" s="6" t="s">
        <v>8</v>
      </c>
      <c r="H12" s="6" t="s">
        <v>9</v>
      </c>
      <c r="I12" s="6" t="s">
        <v>10</v>
      </c>
      <c r="J12" s="6" t="s">
        <v>11</v>
      </c>
      <c r="K12" s="6" t="s">
        <v>12</v>
      </c>
      <c r="L12" s="6" t="s">
        <v>13</v>
      </c>
      <c r="M12" s="6" t="s">
        <v>14</v>
      </c>
      <c r="N12" s="6" t="s">
        <v>15</v>
      </c>
      <c r="O12" s="6" t="s">
        <v>16</v>
      </c>
      <c r="P12" s="6" t="s">
        <v>17</v>
      </c>
      <c r="Q12" s="6" t="s">
        <v>18</v>
      </c>
      <c r="R12" s="6" t="s">
        <v>19</v>
      </c>
      <c r="S12" s="6" t="s">
        <v>20</v>
      </c>
      <c r="T12" s="6" t="s">
        <v>21</v>
      </c>
      <c r="U12" s="6" t="s">
        <v>22</v>
      </c>
      <c r="V12" s="6" t="s">
        <v>23</v>
      </c>
      <c r="W12" s="6" t="s">
        <v>24</v>
      </c>
      <c r="X12" s="6" t="s">
        <v>25</v>
      </c>
      <c r="Y12" s="6" t="s">
        <v>26</v>
      </c>
      <c r="Z12" s="6" t="s">
        <v>27</v>
      </c>
      <c r="AA12" s="6" t="s">
        <v>28</v>
      </c>
      <c r="AB12" s="6" t="s">
        <v>29</v>
      </c>
      <c r="AC12" s="6" t="s">
        <v>30</v>
      </c>
      <c r="AD12" s="6" t="s">
        <v>31</v>
      </c>
      <c r="AE12" s="6" t="s">
        <v>32</v>
      </c>
      <c r="AF12" s="6" t="s">
        <v>33</v>
      </c>
      <c r="AG12" s="6" t="s">
        <v>34</v>
      </c>
      <c r="AH12" s="6" t="s">
        <v>35</v>
      </c>
      <c r="AI12" s="7" t="s">
        <v>36</v>
      </c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</row>
    <row r="13" spans="2:47" ht="17" thickBot="1" x14ac:dyDescent="0.25">
      <c r="B13" s="9" t="s">
        <v>3</v>
      </c>
      <c r="C13" s="14"/>
      <c r="D13" s="15">
        <f>$F$8*4 + VALUE(MID(D12,5,1))*16*$F$8 + VALUE(MID(D12,4,1))*8*$F$8 + VALUE(MID(D12,3,1))*4*$F$8  + VALUE(MID(D12,2,1))*2*$F$8  + VALUE(MID(D12,1,1))*1*$F$8</f>
        <v>1.7599999999999999E-14</v>
      </c>
      <c r="E13" s="15">
        <f t="shared" ref="E13:AI13" si="0">$F$8*4 + VALUE(MID(E12,5,1))*16*$F$8 + VALUE(MID(E12,4,1))*8*$F$8 + VALUE(MID(E12,3,1))*4*$F$8  + VALUE(MID(E12,2,1))*2*$F$8  + VALUE(MID(E12,1,1))*1*$F$8</f>
        <v>8.7999999999999991E-14</v>
      </c>
      <c r="F13" s="15">
        <f t="shared" si="0"/>
        <v>5.28E-14</v>
      </c>
      <c r="G13" s="15">
        <f t="shared" si="0"/>
        <v>1.232E-13</v>
      </c>
      <c r="H13" s="15">
        <f t="shared" si="0"/>
        <v>3.5199999999999998E-14</v>
      </c>
      <c r="I13" s="15">
        <f t="shared" si="0"/>
        <v>1.0559999999999999E-13</v>
      </c>
      <c r="J13" s="15">
        <f t="shared" si="0"/>
        <v>7.0399999999999995E-14</v>
      </c>
      <c r="K13" s="15">
        <f t="shared" si="0"/>
        <v>1.4079999999999999E-13</v>
      </c>
      <c r="L13" s="15">
        <f t="shared" si="0"/>
        <v>2.64E-14</v>
      </c>
      <c r="M13" s="15">
        <f t="shared" si="0"/>
        <v>9.6799999999999989E-14</v>
      </c>
      <c r="N13" s="15">
        <f t="shared" si="0"/>
        <v>6.1599999999999998E-14</v>
      </c>
      <c r="O13" s="15">
        <f t="shared" si="0"/>
        <v>1.3199999999999999E-13</v>
      </c>
      <c r="P13" s="15">
        <f t="shared" si="0"/>
        <v>4.3999999999999996E-14</v>
      </c>
      <c r="Q13" s="15">
        <f t="shared" si="0"/>
        <v>1.144E-13</v>
      </c>
      <c r="R13" s="15">
        <f t="shared" si="0"/>
        <v>7.9199999999999993E-14</v>
      </c>
      <c r="S13" s="15">
        <f t="shared" si="0"/>
        <v>1.4959999999999999E-13</v>
      </c>
      <c r="T13" s="15">
        <f t="shared" si="0"/>
        <v>2.1999999999999998E-14</v>
      </c>
      <c r="U13" s="15">
        <f t="shared" si="0"/>
        <v>9.239999999999999E-14</v>
      </c>
      <c r="V13" s="15">
        <f t="shared" si="0"/>
        <v>5.7199999999999999E-14</v>
      </c>
      <c r="W13" s="15">
        <f t="shared" si="0"/>
        <v>1.2760000000000001E-13</v>
      </c>
      <c r="X13" s="15">
        <f t="shared" si="0"/>
        <v>3.9599999999999997E-14</v>
      </c>
      <c r="Y13" s="15">
        <f t="shared" si="0"/>
        <v>1.0999999999999999E-13</v>
      </c>
      <c r="Z13" s="15">
        <f t="shared" si="0"/>
        <v>7.4799999999999994E-14</v>
      </c>
      <c r="AA13" s="15">
        <f t="shared" si="0"/>
        <v>1.452E-13</v>
      </c>
      <c r="AB13" s="15">
        <f t="shared" si="0"/>
        <v>3.0799999999999999E-14</v>
      </c>
      <c r="AC13" s="15">
        <f t="shared" si="0"/>
        <v>1.0119999999999999E-13</v>
      </c>
      <c r="AD13" s="15">
        <f t="shared" si="0"/>
        <v>6.5999999999999996E-14</v>
      </c>
      <c r="AE13" s="15">
        <f t="shared" si="0"/>
        <v>1.364E-13</v>
      </c>
      <c r="AF13" s="15">
        <f t="shared" si="0"/>
        <v>4.8399999999999994E-14</v>
      </c>
      <c r="AG13" s="15">
        <f t="shared" si="0"/>
        <v>1.1880000000000001E-13</v>
      </c>
      <c r="AH13" s="15">
        <f t="shared" si="0"/>
        <v>8.3599999999999992E-14</v>
      </c>
      <c r="AI13" s="15">
        <f t="shared" si="0"/>
        <v>1.54E-13</v>
      </c>
    </row>
    <row r="14" spans="2:47" x14ac:dyDescent="0.2">
      <c r="B14" s="9" t="str" cm="1">
        <f t="array" ref="B14:B45">TRANSPOSE(D12:AI12)</f>
        <v>00000</v>
      </c>
      <c r="C14" s="12">
        <f t="shared" ref="C14:C45" si="1">$F$9*24 + VALUE(MID(B14,5,1))*16*$F$9 + VALUE(MID(B14,4,1))*8*$F$9 + VALUE(MID(B14,3,1))*4*$F$9  + VALUE(MID(B14,2,1))*2*$F$9  + VALUE(MID(B14,1,1))*1*$F$9</f>
        <v>1.9200000000000002E-11</v>
      </c>
      <c r="D14" s="16">
        <f t="shared" ref="D14:D45" si="2">($C$7/(2*PI()))*ATAN($D$13/C14)</f>
        <v>1400563.1069214148</v>
      </c>
      <c r="E14" s="17">
        <f t="shared" ref="E14:AI14" si="3">($C$7/(2*PI()))*ATAN(E13/$C$14)</f>
        <v>7002768.4607287422</v>
      </c>
      <c r="F14" s="17">
        <f t="shared" si="3"/>
        <v>4201679.905912634</v>
      </c>
      <c r="G14" s="17">
        <f t="shared" si="3"/>
        <v>9803809.9431853909</v>
      </c>
      <c r="H14" s="17">
        <f t="shared" si="3"/>
        <v>2801123.8601239938</v>
      </c>
      <c r="I14" s="17">
        <f t="shared" si="3"/>
        <v>8403296.2626982592</v>
      </c>
      <c r="J14" s="17">
        <f t="shared" si="3"/>
        <v>5602228.8906396963</v>
      </c>
      <c r="K14" s="17">
        <f t="shared" si="3"/>
        <v>11204307.148969648</v>
      </c>
      <c r="L14" s="17">
        <f t="shared" si="3"/>
        <v>2100843.9248443372</v>
      </c>
      <c r="M14" s="17">
        <f t="shared" si="3"/>
        <v>7703033.9798166808</v>
      </c>
      <c r="N14" s="17">
        <f t="shared" si="3"/>
        <v>4901955.4280093368</v>
      </c>
      <c r="O14" s="17">
        <f t="shared" si="3"/>
        <v>10504060.752485447</v>
      </c>
      <c r="P14" s="17">
        <f t="shared" si="3"/>
        <v>3501402.6185494238</v>
      </c>
      <c r="Q14" s="17">
        <f t="shared" si="3"/>
        <v>9103555.0152070187</v>
      </c>
      <c r="R14" s="17">
        <f t="shared" si="3"/>
        <v>6302499.999609069</v>
      </c>
      <c r="S14" s="17">
        <f t="shared" si="3"/>
        <v>11904548.838511569</v>
      </c>
      <c r="T14" s="17">
        <f t="shared" si="3"/>
        <v>1750703.6078250036</v>
      </c>
      <c r="U14" s="17">
        <f t="shared" si="3"/>
        <v>7352901.6064127749</v>
      </c>
      <c r="V14" s="17">
        <f t="shared" si="3"/>
        <v>4551817.9060069006</v>
      </c>
      <c r="W14" s="17">
        <f t="shared" si="3"/>
        <v>10153935.881054057</v>
      </c>
      <c r="X14" s="17">
        <f t="shared" si="3"/>
        <v>3151263.404831565</v>
      </c>
      <c r="Y14" s="17">
        <f t="shared" si="3"/>
        <v>8753426.0986343063</v>
      </c>
      <c r="Z14" s="17">
        <f t="shared" si="3"/>
        <v>5952364.7577189486</v>
      </c>
      <c r="AA14" s="17">
        <f t="shared" si="3"/>
        <v>11554428.60049084</v>
      </c>
      <c r="AB14" s="17">
        <f t="shared" si="3"/>
        <v>2450984.0212028194</v>
      </c>
      <c r="AC14" s="17">
        <f t="shared" si="3"/>
        <v>8053165.544168869</v>
      </c>
      <c r="AD14" s="17">
        <f t="shared" si="3"/>
        <v>5252092.4351451052</v>
      </c>
      <c r="AE14" s="17">
        <f t="shared" si="3"/>
        <v>10854184.520712702</v>
      </c>
      <c r="AF14" s="17">
        <f t="shared" si="3"/>
        <v>3851541.4645016696</v>
      </c>
      <c r="AG14" s="17">
        <f t="shared" si="3"/>
        <v>9453682.9756469838</v>
      </c>
      <c r="AH14" s="17">
        <f t="shared" si="3"/>
        <v>6652634.5795366606</v>
      </c>
      <c r="AI14" s="18">
        <f t="shared" si="3"/>
        <v>12254667.826267894</v>
      </c>
    </row>
    <row r="15" spans="2:47" x14ac:dyDescent="0.2">
      <c r="B15" s="9" t="str">
        <v>00001</v>
      </c>
      <c r="C15" s="12">
        <f t="shared" si="1"/>
        <v>3.2000000000000006E-11</v>
      </c>
      <c r="D15" s="19">
        <f t="shared" si="2"/>
        <v>840338.01479113079</v>
      </c>
      <c r="E15" s="20">
        <f t="shared" ref="E15:AI15" si="4">($C$7/(2*PI()))*ATAN(E13/$C$15)</f>
        <v>4201679.9059126331</v>
      </c>
      <c r="F15" s="20">
        <f t="shared" si="4"/>
        <v>2521012.0107588829</v>
      </c>
      <c r="G15" s="20">
        <f t="shared" si="4"/>
        <v>5882337.633141472</v>
      </c>
      <c r="H15" s="20">
        <f t="shared" si="4"/>
        <v>1680675.5211781727</v>
      </c>
      <c r="I15" s="20">
        <f t="shared" si="4"/>
        <v>5042010.2947070226</v>
      </c>
      <c r="J15" s="20">
        <f t="shared" si="4"/>
        <v>3361346.975134708</v>
      </c>
      <c r="K15" s="20">
        <f t="shared" si="4"/>
        <v>6722661.4128506454</v>
      </c>
      <c r="L15" s="20">
        <f t="shared" si="4"/>
        <v>1260506.863310368</v>
      </c>
      <c r="M15" s="20">
        <f t="shared" si="4"/>
        <v>4621845.4498315332</v>
      </c>
      <c r="N15" s="20">
        <f t="shared" si="4"/>
        <v>2941179.715372121</v>
      </c>
      <c r="O15" s="20">
        <f t="shared" si="4"/>
        <v>6302499.999609069</v>
      </c>
      <c r="P15" s="20">
        <f t="shared" si="4"/>
        <v>2100843.9248443372</v>
      </c>
      <c r="Q15" s="20">
        <f t="shared" si="4"/>
        <v>5462174.3769923551</v>
      </c>
      <c r="R15" s="20">
        <f t="shared" si="4"/>
        <v>3781513.7264977042</v>
      </c>
      <c r="S15" s="20">
        <f t="shared" si="4"/>
        <v>7142821.8093225677</v>
      </c>
      <c r="T15" s="20">
        <f t="shared" si="4"/>
        <v>1050422.4589102829</v>
      </c>
      <c r="U15" s="20">
        <f t="shared" si="4"/>
        <v>4411762.7612808114</v>
      </c>
      <c r="V15" s="20">
        <f t="shared" si="4"/>
        <v>2731095.914700008</v>
      </c>
      <c r="W15" s="20">
        <f t="shared" si="4"/>
        <v>6092418.9315570127</v>
      </c>
      <c r="X15" s="20">
        <f t="shared" si="4"/>
        <v>1890759.7587583396</v>
      </c>
      <c r="Y15" s="20">
        <f t="shared" si="4"/>
        <v>5252092.4351451034</v>
      </c>
      <c r="Z15" s="20">
        <f t="shared" si="4"/>
        <v>3571430.4183379463</v>
      </c>
      <c r="AA15" s="20">
        <f t="shared" si="4"/>
        <v>6932741.7421542564</v>
      </c>
      <c r="AB15" s="20">
        <f t="shared" si="4"/>
        <v>1470591.2200475922</v>
      </c>
      <c r="AC15" s="20">
        <f t="shared" si="4"/>
        <v>4831927.9636213919</v>
      </c>
      <c r="AD15" s="20">
        <f t="shared" si="4"/>
        <v>3151263.404831565</v>
      </c>
      <c r="AE15" s="20">
        <f t="shared" si="4"/>
        <v>6512580.8293546094</v>
      </c>
      <c r="AF15" s="20">
        <f t="shared" si="4"/>
        <v>2310928.0114924246</v>
      </c>
      <c r="AG15" s="20">
        <f t="shared" si="4"/>
        <v>5672256.1123055406</v>
      </c>
      <c r="AH15" s="20">
        <f t="shared" si="4"/>
        <v>3991596.8916704375</v>
      </c>
      <c r="AI15" s="21">
        <f t="shared" si="4"/>
        <v>7352901.6064127749</v>
      </c>
    </row>
    <row r="16" spans="2:47" x14ac:dyDescent="0.2">
      <c r="B16" s="9" t="str">
        <v>00010</v>
      </c>
      <c r="C16" s="12">
        <f t="shared" si="1"/>
        <v>2.5600000000000001E-11</v>
      </c>
      <c r="D16" s="19">
        <f t="shared" si="2"/>
        <v>1050422.4589102832</v>
      </c>
      <c r="E16" s="20">
        <f t="shared" ref="E16:AI16" si="5">($C$7/(2*PI()))*ATAN(E13/$C$16)</f>
        <v>5252092.4351451052</v>
      </c>
      <c r="F16" s="20">
        <f t="shared" si="5"/>
        <v>3151263.4048315655</v>
      </c>
      <c r="G16" s="20">
        <f t="shared" si="5"/>
        <v>7352901.6064127758</v>
      </c>
      <c r="H16" s="20">
        <f t="shared" si="5"/>
        <v>2100843.9248443372</v>
      </c>
      <c r="I16" s="20">
        <f t="shared" si="5"/>
        <v>6302499.999609069</v>
      </c>
      <c r="J16" s="20">
        <f t="shared" si="5"/>
        <v>4201679.905912634</v>
      </c>
      <c r="K16" s="20">
        <f t="shared" si="5"/>
        <v>8403296.2626982611</v>
      </c>
      <c r="L16" s="20">
        <f t="shared" si="5"/>
        <v>1575633.3780601996</v>
      </c>
      <c r="M16" s="20">
        <f t="shared" si="5"/>
        <v>5777296.9000296108</v>
      </c>
      <c r="N16" s="20">
        <f t="shared" si="5"/>
        <v>3676472.0897947336</v>
      </c>
      <c r="O16" s="20">
        <f t="shared" si="5"/>
        <v>7878099.8654224453</v>
      </c>
      <c r="P16" s="20">
        <f t="shared" si="5"/>
        <v>2626053.9751415923</v>
      </c>
      <c r="Q16" s="20">
        <f t="shared" si="5"/>
        <v>6827701.6097729355</v>
      </c>
      <c r="R16" s="20">
        <f t="shared" si="5"/>
        <v>4726886.7290680325</v>
      </c>
      <c r="S16" s="20">
        <f t="shared" si="5"/>
        <v>8928490.674139183</v>
      </c>
      <c r="T16" s="20">
        <f t="shared" si="5"/>
        <v>1313027.9572733715</v>
      </c>
      <c r="U16" s="20">
        <f t="shared" si="5"/>
        <v>5514694.8304935023</v>
      </c>
      <c r="V16" s="20">
        <f t="shared" si="5"/>
        <v>3413867.848161431</v>
      </c>
      <c r="W16" s="20">
        <f t="shared" si="5"/>
        <v>7615500.9608779224</v>
      </c>
      <c r="X16" s="20">
        <f t="shared" si="5"/>
        <v>2363449.019811369</v>
      </c>
      <c r="Y16" s="20">
        <f t="shared" si="5"/>
        <v>6565100.9986247793</v>
      </c>
      <c r="Z16" s="20">
        <f t="shared" si="5"/>
        <v>4464283.449367919</v>
      </c>
      <c r="AA16" s="20">
        <f t="shared" si="5"/>
        <v>8665893.7244042903</v>
      </c>
      <c r="AB16" s="20">
        <f t="shared" si="5"/>
        <v>1838238.7057555739</v>
      </c>
      <c r="AC16" s="20">
        <f t="shared" si="5"/>
        <v>6039898.6282394277</v>
      </c>
      <c r="AD16" s="20">
        <f t="shared" si="5"/>
        <v>3939076.1142166997</v>
      </c>
      <c r="AE16" s="20">
        <f t="shared" si="5"/>
        <v>8140698.3045334658</v>
      </c>
      <c r="AF16" s="20">
        <f t="shared" si="5"/>
        <v>2888658.7753199819</v>
      </c>
      <c r="AG16" s="20">
        <f t="shared" si="5"/>
        <v>7090301.8175400496</v>
      </c>
      <c r="AH16" s="20">
        <f t="shared" si="5"/>
        <v>4989489.7294985382</v>
      </c>
      <c r="AI16" s="21">
        <f t="shared" si="5"/>
        <v>9191087.0963907484</v>
      </c>
    </row>
    <row r="17" spans="2:35" x14ac:dyDescent="0.2">
      <c r="B17" s="9" t="str">
        <v>00011</v>
      </c>
      <c r="C17" s="12">
        <f t="shared" si="1"/>
        <v>3.8400000000000004E-11</v>
      </c>
      <c r="D17" s="19">
        <f t="shared" si="2"/>
        <v>700281.7005684129</v>
      </c>
      <c r="E17" s="20">
        <f t="shared" ref="E17:AI17" si="6">($C$7/(2*PI()))*ATAN(E13/$C$17)</f>
        <v>3501402.6185494238</v>
      </c>
      <c r="F17" s="20">
        <f t="shared" si="6"/>
        <v>2100843.9248443372</v>
      </c>
      <c r="G17" s="20">
        <f t="shared" si="6"/>
        <v>4901955.4280093368</v>
      </c>
      <c r="H17" s="20">
        <f t="shared" si="6"/>
        <v>1400563.1069214148</v>
      </c>
      <c r="I17" s="20">
        <f t="shared" si="6"/>
        <v>4201679.9059126331</v>
      </c>
      <c r="J17" s="20">
        <f t="shared" si="6"/>
        <v>2801123.8601239938</v>
      </c>
      <c r="K17" s="20">
        <f t="shared" si="6"/>
        <v>5602228.8906396963</v>
      </c>
      <c r="L17" s="20">
        <f t="shared" si="6"/>
        <v>1050422.4589102832</v>
      </c>
      <c r="M17" s="20">
        <f t="shared" si="6"/>
        <v>3851541.4645016696</v>
      </c>
      <c r="N17" s="20">
        <f t="shared" si="6"/>
        <v>2450984.0212028194</v>
      </c>
      <c r="O17" s="20">
        <f t="shared" si="6"/>
        <v>5252092.4351451052</v>
      </c>
      <c r="P17" s="20">
        <f t="shared" si="6"/>
        <v>1750703.6078250036</v>
      </c>
      <c r="Q17" s="20">
        <f t="shared" si="6"/>
        <v>4551817.9060069006</v>
      </c>
      <c r="R17" s="20">
        <f t="shared" si="6"/>
        <v>3151263.404831565</v>
      </c>
      <c r="S17" s="20">
        <f t="shared" si="6"/>
        <v>5952364.7577189486</v>
      </c>
      <c r="T17" s="20">
        <f t="shared" si="6"/>
        <v>875352.09123213706</v>
      </c>
      <c r="U17" s="20">
        <f t="shared" si="6"/>
        <v>3676472.0897947331</v>
      </c>
      <c r="V17" s="20">
        <f t="shared" si="6"/>
        <v>2275914.0029047169</v>
      </c>
      <c r="W17" s="20">
        <f t="shared" si="6"/>
        <v>5077023.9982339684</v>
      </c>
      <c r="X17" s="20">
        <f t="shared" si="6"/>
        <v>1575633.3780601991</v>
      </c>
      <c r="Y17" s="20">
        <f t="shared" si="6"/>
        <v>4376748.963422806</v>
      </c>
      <c r="Z17" s="20">
        <f t="shared" si="6"/>
        <v>2976193.671552991</v>
      </c>
      <c r="AA17" s="20">
        <f t="shared" si="6"/>
        <v>5777296.9000296108</v>
      </c>
      <c r="AB17" s="20">
        <f t="shared" si="6"/>
        <v>1225492.7990057436</v>
      </c>
      <c r="AC17" s="20">
        <f t="shared" si="6"/>
        <v>4026610.738073281</v>
      </c>
      <c r="AD17" s="20">
        <f t="shared" si="6"/>
        <v>2626053.9751415923</v>
      </c>
      <c r="AE17" s="20">
        <f t="shared" si="6"/>
        <v>5427160.7341459412</v>
      </c>
      <c r="AF17" s="20">
        <f t="shared" si="6"/>
        <v>1925773.7916187423</v>
      </c>
      <c r="AG17" s="20">
        <f t="shared" si="6"/>
        <v>4726886.7290680325</v>
      </c>
      <c r="AH17" s="20">
        <f t="shared" si="6"/>
        <v>3326333.055362707</v>
      </c>
      <c r="AI17" s="21">
        <f t="shared" si="6"/>
        <v>6127432.4591109985</v>
      </c>
    </row>
    <row r="18" spans="2:35" x14ac:dyDescent="0.2">
      <c r="B18" s="9" t="str">
        <v>00100</v>
      </c>
      <c r="C18" s="12">
        <f t="shared" si="1"/>
        <v>2.2400000000000001E-11</v>
      </c>
      <c r="D18" s="19">
        <f t="shared" si="2"/>
        <v>1200482.7522836479</v>
      </c>
      <c r="E18" s="20">
        <f t="shared" ref="E18:AI18" si="7">($C$7/(2*PI()))*ATAN(E13/$C$18)</f>
        <v>6002384.1171235451</v>
      </c>
      <c r="F18" s="20">
        <f t="shared" si="7"/>
        <v>3601442.3279568679</v>
      </c>
      <c r="G18" s="20">
        <f t="shared" si="7"/>
        <v>8403296.2626982611</v>
      </c>
      <c r="H18" s="20">
        <f t="shared" si="7"/>
        <v>2400964.0223410316</v>
      </c>
      <c r="I18" s="20">
        <f t="shared" si="7"/>
        <v>7202844.6363975415</v>
      </c>
      <c r="J18" s="20">
        <f t="shared" si="7"/>
        <v>4801916.1869378332</v>
      </c>
      <c r="K18" s="20">
        <f t="shared" si="7"/>
        <v>9603737.5140300151</v>
      </c>
      <c r="L18" s="20">
        <f t="shared" si="7"/>
        <v>1800723.6652294644</v>
      </c>
      <c r="M18" s="20">
        <f t="shared" si="7"/>
        <v>6602615.3957547704</v>
      </c>
      <c r="N18" s="20">
        <f t="shared" si="7"/>
        <v>4201679.905912634</v>
      </c>
      <c r="O18" s="20">
        <f t="shared" si="7"/>
        <v>9003518.2778571155</v>
      </c>
      <c r="P18" s="20">
        <f t="shared" si="7"/>
        <v>3001203.6383418692</v>
      </c>
      <c r="Q18" s="20">
        <f t="shared" si="7"/>
        <v>7803071.653795965</v>
      </c>
      <c r="R18" s="20">
        <f t="shared" si="7"/>
        <v>5402150.9857635321</v>
      </c>
      <c r="S18" s="20">
        <f t="shared" si="7"/>
        <v>10203953.785979591</v>
      </c>
      <c r="T18" s="20">
        <f t="shared" si="7"/>
        <v>1500603.2666560125</v>
      </c>
      <c r="U18" s="20">
        <f t="shared" si="7"/>
        <v>6302499.999609069</v>
      </c>
      <c r="V18" s="20">
        <f t="shared" si="7"/>
        <v>3901561.2674716655</v>
      </c>
      <c r="W18" s="20">
        <f t="shared" si="7"/>
        <v>8703407.6060733926</v>
      </c>
      <c r="X18" s="20">
        <f t="shared" si="7"/>
        <v>2701083.9345600219</v>
      </c>
      <c r="Y18" s="20">
        <f t="shared" si="7"/>
        <v>7502958.4345806334</v>
      </c>
      <c r="Z18" s="20">
        <f t="shared" si="7"/>
        <v>5102033.7832048247</v>
      </c>
      <c r="AA18" s="20">
        <f t="shared" si="7"/>
        <v>9903846.0321098436</v>
      </c>
      <c r="AB18" s="20">
        <f t="shared" si="7"/>
        <v>2100843.9248443372</v>
      </c>
      <c r="AC18" s="20">
        <f t="shared" si="7"/>
        <v>6902730.2824032987</v>
      </c>
      <c r="AD18" s="20">
        <f t="shared" si="7"/>
        <v>4501798.2201209227</v>
      </c>
      <c r="AE18" s="20">
        <f t="shared" si="7"/>
        <v>9303628.2548942696</v>
      </c>
      <c r="AF18" s="20">
        <f t="shared" si="7"/>
        <v>3301323.1105272295</v>
      </c>
      <c r="AG18" s="20">
        <f t="shared" si="7"/>
        <v>8103184.2708871951</v>
      </c>
      <c r="AH18" s="20">
        <f t="shared" si="7"/>
        <v>5702267.7714557694</v>
      </c>
      <c r="AI18" s="21">
        <f t="shared" si="7"/>
        <v>10504060.752485447</v>
      </c>
    </row>
    <row r="19" spans="2:35" x14ac:dyDescent="0.2">
      <c r="B19" s="9" t="str">
        <v>00101</v>
      </c>
      <c r="C19" s="12">
        <f t="shared" si="1"/>
        <v>3.5200000000000005E-11</v>
      </c>
      <c r="D19" s="19">
        <f t="shared" si="2"/>
        <v>763943.66317912971</v>
      </c>
      <c r="E19" s="20">
        <f t="shared" ref="E19:AI19" si="8">($C$7/(2*PI()))*ATAN(E13/$C$19)</f>
        <v>3819710.6764881732</v>
      </c>
      <c r="F19" s="20">
        <f t="shared" si="8"/>
        <v>2291829.4616522277</v>
      </c>
      <c r="G19" s="20">
        <f t="shared" si="8"/>
        <v>5347584.251989983</v>
      </c>
      <c r="H19" s="20">
        <f t="shared" si="8"/>
        <v>1527886.9443866827</v>
      </c>
      <c r="I19" s="20">
        <f t="shared" si="8"/>
        <v>4583648.610133756</v>
      </c>
      <c r="J19" s="20">
        <f t="shared" si="8"/>
        <v>3055770.8330076248</v>
      </c>
      <c r="K19" s="20">
        <f t="shared" si="8"/>
        <v>6111517.2201093426</v>
      </c>
      <c r="L19" s="20">
        <f t="shared" si="8"/>
        <v>1145915.3754025456</v>
      </c>
      <c r="M19" s="20">
        <f t="shared" si="8"/>
        <v>4201679.9059126331</v>
      </c>
      <c r="N19" s="20">
        <f t="shared" si="8"/>
        <v>2673800.3144415822</v>
      </c>
      <c r="O19" s="20">
        <f t="shared" si="8"/>
        <v>5729551.0941381911</v>
      </c>
      <c r="P19" s="20">
        <f t="shared" si="8"/>
        <v>1909858.3223852816</v>
      </c>
      <c r="Q19" s="20">
        <f t="shared" si="8"/>
        <v>4965616.7414074335</v>
      </c>
      <c r="R19" s="20">
        <f t="shared" si="8"/>
        <v>3437740.9696048838</v>
      </c>
      <c r="S19" s="20">
        <f t="shared" si="8"/>
        <v>6493482.5821612598</v>
      </c>
      <c r="T19" s="20">
        <f t="shared" si="8"/>
        <v>954929.53421160148</v>
      </c>
      <c r="U19" s="20">
        <f t="shared" si="8"/>
        <v>4010695.3538667979</v>
      </c>
      <c r="V19" s="20">
        <f t="shared" si="8"/>
        <v>2482814.926840717</v>
      </c>
      <c r="W19" s="20">
        <f t="shared" si="8"/>
        <v>5538567.759602312</v>
      </c>
      <c r="X19" s="20">
        <f t="shared" si="8"/>
        <v>1718872.6602433103</v>
      </c>
      <c r="Y19" s="20">
        <f t="shared" si="8"/>
        <v>4774632.7503730161</v>
      </c>
      <c r="Z19" s="20">
        <f t="shared" si="8"/>
        <v>3246755.9520364339</v>
      </c>
      <c r="AA19" s="20">
        <f t="shared" si="8"/>
        <v>6302499.999609069</v>
      </c>
      <c r="AB19" s="20">
        <f t="shared" si="8"/>
        <v>1336901.1807836681</v>
      </c>
      <c r="AC19" s="20">
        <f t="shared" si="8"/>
        <v>4392664.3266576277</v>
      </c>
      <c r="AD19" s="20">
        <f t="shared" si="8"/>
        <v>2864785.6184866163</v>
      </c>
      <c r="AE19" s="20">
        <f t="shared" si="8"/>
        <v>5920534.2496297974</v>
      </c>
      <c r="AF19" s="20">
        <f t="shared" si="8"/>
        <v>2100843.9248443372</v>
      </c>
      <c r="AG19" s="20">
        <f t="shared" si="8"/>
        <v>5156600.5772690624</v>
      </c>
      <c r="AH19" s="20">
        <f t="shared" si="8"/>
        <v>3628725.8797448371</v>
      </c>
      <c r="AI19" s="21">
        <f t="shared" si="8"/>
        <v>6684464.961798232</v>
      </c>
    </row>
    <row r="20" spans="2:35" x14ac:dyDescent="0.2">
      <c r="B20" s="9" t="str">
        <v>00110</v>
      </c>
      <c r="C20" s="12">
        <f t="shared" si="1"/>
        <v>2.88E-11</v>
      </c>
      <c r="D20" s="19">
        <f t="shared" si="2"/>
        <v>933708.88323915668</v>
      </c>
      <c r="E20" s="20">
        <f t="shared" ref="E20:AI20" si="9">($C$7/(2*PI()))*ATAN(E13/$C$20)</f>
        <v>4668530.468278409</v>
      </c>
      <c r="F20" s="20">
        <f t="shared" si="9"/>
        <v>2801123.8601239943</v>
      </c>
      <c r="G20" s="20">
        <f t="shared" si="9"/>
        <v>6535923.1287154695</v>
      </c>
      <c r="H20" s="20">
        <f t="shared" si="9"/>
        <v>1867417.069079163</v>
      </c>
      <c r="I20" s="20">
        <f t="shared" si="9"/>
        <v>5602228.8906396963</v>
      </c>
      <c r="J20" s="20">
        <f t="shared" si="9"/>
        <v>3734828.5589838754</v>
      </c>
      <c r="K20" s="20">
        <f t="shared" si="9"/>
        <v>7469612.4851722056</v>
      </c>
      <c r="L20" s="20">
        <f t="shared" si="9"/>
        <v>1400563.1069214151</v>
      </c>
      <c r="M20" s="20">
        <f t="shared" si="9"/>
        <v>5135380.1589106275</v>
      </c>
      <c r="N20" s="20">
        <f t="shared" si="9"/>
        <v>3267976.5146635845</v>
      </c>
      <c r="O20" s="20">
        <f t="shared" si="9"/>
        <v>7002768.460728744</v>
      </c>
      <c r="P20" s="20">
        <f t="shared" si="9"/>
        <v>2334270.682538019</v>
      </c>
      <c r="Q20" s="20">
        <f t="shared" si="9"/>
        <v>6069076.5762970941</v>
      </c>
      <c r="R20" s="20">
        <f t="shared" si="9"/>
        <v>4201679.905912634</v>
      </c>
      <c r="S20" s="20">
        <f t="shared" si="9"/>
        <v>7936455.114882607</v>
      </c>
      <c r="T20" s="20">
        <f t="shared" si="9"/>
        <v>1167136.0223224382</v>
      </c>
      <c r="U20" s="20">
        <f t="shared" si="9"/>
        <v>4901955.4280093368</v>
      </c>
      <c r="V20" s="20">
        <f t="shared" si="9"/>
        <v>3034550.2582229101</v>
      </c>
      <c r="W20" s="20">
        <f t="shared" si="9"/>
        <v>6769345.9527205722</v>
      </c>
      <c r="X20" s="20">
        <f t="shared" si="9"/>
        <v>2100843.9248443372</v>
      </c>
      <c r="Y20" s="20">
        <f t="shared" si="9"/>
        <v>5835652.869675342</v>
      </c>
      <c r="Z20" s="20">
        <f t="shared" si="9"/>
        <v>3968254.325070431</v>
      </c>
      <c r="AA20" s="20">
        <f t="shared" si="9"/>
        <v>7703033.9798166817</v>
      </c>
      <c r="AB20" s="20">
        <f t="shared" si="9"/>
        <v>1633990.1261392597</v>
      </c>
      <c r="AC20" s="20">
        <f t="shared" si="9"/>
        <v>5368804.6500861151</v>
      </c>
      <c r="AD20" s="20">
        <f t="shared" si="9"/>
        <v>3501402.6185494242</v>
      </c>
      <c r="AE20" s="20">
        <f t="shared" si="9"/>
        <v>7236190.6418444403</v>
      </c>
      <c r="AF20" s="20">
        <f t="shared" si="9"/>
        <v>2567697.3312634733</v>
      </c>
      <c r="AG20" s="20">
        <f t="shared" si="9"/>
        <v>6302499.9996090699</v>
      </c>
      <c r="AH20" s="20">
        <f t="shared" si="9"/>
        <v>4435105.2906140769</v>
      </c>
      <c r="AI20" s="21">
        <f t="shared" si="9"/>
        <v>8169875.8794748187</v>
      </c>
    </row>
    <row r="21" spans="2:35" x14ac:dyDescent="0.2">
      <c r="B21" s="9" t="str">
        <v>00111</v>
      </c>
      <c r="C21" s="12">
        <f t="shared" si="1"/>
        <v>4.1600000000000004E-11</v>
      </c>
      <c r="D21" s="19">
        <f t="shared" si="2"/>
        <v>646413.88414361293</v>
      </c>
      <c r="E21" s="20">
        <f t="shared" ref="E21:AI21" si="10">($C$7/(2*PI()))*ATAN(E13/$C$21)</f>
        <v>3232064.792560298</v>
      </c>
      <c r="F21" s="20">
        <f t="shared" si="10"/>
        <v>1939240.726797695</v>
      </c>
      <c r="G21" s="20">
        <f t="shared" si="10"/>
        <v>4524884.2301969472</v>
      </c>
      <c r="H21" s="20">
        <f t="shared" si="10"/>
        <v>1292827.5368788156</v>
      </c>
      <c r="I21" s="20">
        <f t="shared" si="10"/>
        <v>3878475.2055951548</v>
      </c>
      <c r="J21" s="20">
        <f t="shared" si="10"/>
        <v>2585653.2224933319</v>
      </c>
      <c r="K21" s="20">
        <f t="shared" si="10"/>
        <v>5171291.6349677015</v>
      </c>
      <c r="L21" s="20">
        <f t="shared" si="10"/>
        <v>969620.75390027754</v>
      </c>
      <c r="M21" s="20">
        <f t="shared" si="10"/>
        <v>3555270.1581693641</v>
      </c>
      <c r="N21" s="20">
        <f t="shared" si="10"/>
        <v>2262447.0758862989</v>
      </c>
      <c r="O21" s="20">
        <f t="shared" si="10"/>
        <v>4848088.1495234473</v>
      </c>
      <c r="P21" s="20">
        <f t="shared" si="10"/>
        <v>1616034.2041532572</v>
      </c>
      <c r="Q21" s="20">
        <f t="shared" si="10"/>
        <v>4201679.905912634</v>
      </c>
      <c r="R21" s="20">
        <f t="shared" si="10"/>
        <v>2908859.1376931667</v>
      </c>
      <c r="S21" s="20">
        <f t="shared" si="10"/>
        <v>5494494.6576055121</v>
      </c>
      <c r="T21" s="20">
        <f t="shared" si="10"/>
        <v>808017.32806133584</v>
      </c>
      <c r="U21" s="20">
        <f t="shared" si="10"/>
        <v>3393667.5133299194</v>
      </c>
      <c r="V21" s="20">
        <f t="shared" si="10"/>
        <v>2100843.9248443372</v>
      </c>
      <c r="W21" s="20">
        <f t="shared" si="10"/>
        <v>4686486.2422877066</v>
      </c>
      <c r="X21" s="20">
        <f t="shared" si="10"/>
        <v>1454430.8867869193</v>
      </c>
      <c r="Y21" s="20">
        <f t="shared" si="10"/>
        <v>4040077.6009502406</v>
      </c>
      <c r="Z21" s="20">
        <f t="shared" si="10"/>
        <v>2747256.2108269962</v>
      </c>
      <c r="AA21" s="20">
        <f t="shared" si="10"/>
        <v>5332893.2059451658</v>
      </c>
      <c r="AB21" s="20">
        <f t="shared" si="10"/>
        <v>1131224.1580446868</v>
      </c>
      <c r="AC21" s="20">
        <f t="shared" si="10"/>
        <v>3716872.7234629882</v>
      </c>
      <c r="AD21" s="20">
        <f t="shared" si="10"/>
        <v>2424050.1763078659</v>
      </c>
      <c r="AE21" s="20">
        <f t="shared" si="10"/>
        <v>5009689.9482886242</v>
      </c>
      <c r="AF21" s="20">
        <f t="shared" si="10"/>
        <v>1777637.4853620927</v>
      </c>
      <c r="AG21" s="20">
        <f t="shared" si="10"/>
        <v>4363282.116866732</v>
      </c>
      <c r="AH21" s="20">
        <f t="shared" si="10"/>
        <v>3070461.999476159</v>
      </c>
      <c r="AI21" s="21">
        <f t="shared" si="10"/>
        <v>5656095.9863332557</v>
      </c>
    </row>
    <row r="22" spans="2:35" x14ac:dyDescent="0.2">
      <c r="B22" s="9" t="str">
        <v>01000</v>
      </c>
      <c r="C22" s="12">
        <f t="shared" si="1"/>
        <v>2.0800000000000002E-11</v>
      </c>
      <c r="D22" s="19">
        <f t="shared" si="2"/>
        <v>1292827.5368788156</v>
      </c>
      <c r="E22" s="20">
        <f t="shared" ref="E22:AI22" si="11">($C$7/(2*PI()))*ATAN(E13/$C$22)</f>
        <v>6464100.6594421035</v>
      </c>
      <c r="F22" s="20">
        <f t="shared" si="11"/>
        <v>3878475.2055951548</v>
      </c>
      <c r="G22" s="20">
        <f t="shared" si="11"/>
        <v>9049689.0893549956</v>
      </c>
      <c r="H22" s="20">
        <f t="shared" si="11"/>
        <v>2585653.2224933319</v>
      </c>
      <c r="I22" s="20">
        <f t="shared" si="11"/>
        <v>7756900.4279131107</v>
      </c>
      <c r="J22" s="20">
        <f t="shared" si="11"/>
        <v>5171291.6349677015</v>
      </c>
      <c r="K22" s="20">
        <f t="shared" si="11"/>
        <v>10342464.792837445</v>
      </c>
      <c r="L22" s="20">
        <f t="shared" si="11"/>
        <v>1939240.726797695</v>
      </c>
      <c r="M22" s="20">
        <f t="shared" si="11"/>
        <v>7110501.8163691889</v>
      </c>
      <c r="N22" s="20">
        <f t="shared" si="11"/>
        <v>4524884.2301969472</v>
      </c>
      <c r="O22" s="20">
        <f t="shared" si="11"/>
        <v>9696078.6765201315</v>
      </c>
      <c r="P22" s="20">
        <f t="shared" si="11"/>
        <v>3232064.792560298</v>
      </c>
      <c r="Q22" s="20">
        <f t="shared" si="11"/>
        <v>8403296.2626982611</v>
      </c>
      <c r="R22" s="20">
        <f t="shared" si="11"/>
        <v>5817697.188512926</v>
      </c>
      <c r="S22" s="20">
        <f t="shared" si="11"/>
        <v>10988847.206958167</v>
      </c>
      <c r="T22" s="20">
        <f t="shared" si="11"/>
        <v>1616034.2041532572</v>
      </c>
      <c r="U22" s="20">
        <f t="shared" si="11"/>
        <v>6787301.5416173469</v>
      </c>
      <c r="V22" s="20">
        <f t="shared" si="11"/>
        <v>4201679.905912634</v>
      </c>
      <c r="W22" s="20">
        <f t="shared" si="11"/>
        <v>9372884.3023339473</v>
      </c>
      <c r="X22" s="20">
        <f t="shared" si="11"/>
        <v>2908859.1376931667</v>
      </c>
      <c r="Y22" s="20">
        <f t="shared" si="11"/>
        <v>8080098.7068612799</v>
      </c>
      <c r="Z22" s="20">
        <f t="shared" si="11"/>
        <v>5494494.6576055121</v>
      </c>
      <c r="AA22" s="20">
        <f t="shared" si="11"/>
        <v>10665656.477131374</v>
      </c>
      <c r="AB22" s="20">
        <f t="shared" si="11"/>
        <v>2262447.0758862989</v>
      </c>
      <c r="AC22" s="20">
        <f t="shared" si="11"/>
        <v>7433701.4547751555</v>
      </c>
      <c r="AD22" s="20">
        <f t="shared" si="11"/>
        <v>4848088.1495234473</v>
      </c>
      <c r="AE22" s="20">
        <f t="shared" si="11"/>
        <v>10019272.182994245</v>
      </c>
      <c r="AF22" s="20">
        <f t="shared" si="11"/>
        <v>3555270.1581693641</v>
      </c>
      <c r="AG22" s="20">
        <f t="shared" si="11"/>
        <v>8726493.0665030368</v>
      </c>
      <c r="AH22" s="20">
        <f t="shared" si="11"/>
        <v>6140899.1987662604</v>
      </c>
      <c r="AI22" s="21">
        <f t="shared" si="11"/>
        <v>11312036.953400476</v>
      </c>
    </row>
    <row r="23" spans="2:35" x14ac:dyDescent="0.2">
      <c r="B23" s="9" t="str">
        <v>01001</v>
      </c>
      <c r="C23" s="12">
        <f t="shared" si="1"/>
        <v>3.3600000000000005E-11</v>
      </c>
      <c r="D23" s="19">
        <f t="shared" si="2"/>
        <v>800321.9263513342</v>
      </c>
      <c r="E23" s="20">
        <f t="shared" ref="E23:AI23" si="12">($C$7/(2*PI()))*ATAN(E13/$C$23)</f>
        <v>4001600.8482149518</v>
      </c>
      <c r="F23" s="20">
        <f t="shared" si="12"/>
        <v>2400964.0223410311</v>
      </c>
      <c r="G23" s="20">
        <f t="shared" si="12"/>
        <v>5602228.8906396963</v>
      </c>
      <c r="H23" s="20">
        <f t="shared" si="12"/>
        <v>1600643.4135240642</v>
      </c>
      <c r="I23" s="20">
        <f t="shared" si="12"/>
        <v>4801916.1869378323</v>
      </c>
      <c r="J23" s="20">
        <f t="shared" si="12"/>
        <v>3201283.3136279704</v>
      </c>
      <c r="K23" s="20">
        <f t="shared" si="12"/>
        <v>6402538.5201723054</v>
      </c>
      <c r="L23" s="20">
        <f t="shared" si="12"/>
        <v>1200482.7522836477</v>
      </c>
      <c r="M23" s="20">
        <f t="shared" si="12"/>
        <v>4401758.8195068985</v>
      </c>
      <c r="N23" s="20">
        <f t="shared" si="12"/>
        <v>2801123.8601239934</v>
      </c>
      <c r="O23" s="20">
        <f t="shared" si="12"/>
        <v>6002384.1171235451</v>
      </c>
      <c r="P23" s="20">
        <f t="shared" si="12"/>
        <v>2000803.8551754944</v>
      </c>
      <c r="Q23" s="20">
        <f t="shared" si="12"/>
        <v>5202072.8956133761</v>
      </c>
      <c r="R23" s="20">
        <f t="shared" si="12"/>
        <v>3601442.3279568674</v>
      </c>
      <c r="S23" s="20">
        <f t="shared" si="12"/>
        <v>6802692.0448940424</v>
      </c>
      <c r="T23" s="20">
        <f t="shared" si="12"/>
        <v>1000402.3564729043</v>
      </c>
      <c r="U23" s="20">
        <f t="shared" si="12"/>
        <v>4201679.9059126331</v>
      </c>
      <c r="V23" s="20">
        <f t="shared" si="12"/>
        <v>2601043.9858363667</v>
      </c>
      <c r="W23" s="20">
        <f t="shared" si="12"/>
        <v>5802306.603380233</v>
      </c>
      <c r="X23" s="20">
        <f t="shared" si="12"/>
        <v>1800723.6652294639</v>
      </c>
      <c r="Y23" s="20">
        <f t="shared" si="12"/>
        <v>5001994.6270509055</v>
      </c>
      <c r="Z23" s="20">
        <f t="shared" si="12"/>
        <v>3401362.8791202959</v>
      </c>
      <c r="AA23" s="20">
        <f t="shared" si="12"/>
        <v>6602615.3957547704</v>
      </c>
      <c r="AB23" s="20">
        <f t="shared" si="12"/>
        <v>1400563.1069214148</v>
      </c>
      <c r="AC23" s="20">
        <f t="shared" si="12"/>
        <v>4601837.5821359018</v>
      </c>
      <c r="AD23" s="20">
        <f t="shared" si="12"/>
        <v>3001203.6383418692</v>
      </c>
      <c r="AE23" s="20">
        <f t="shared" si="12"/>
        <v>6202461.4250080734</v>
      </c>
      <c r="AF23" s="20">
        <f t="shared" si="12"/>
        <v>2200883.9765000478</v>
      </c>
      <c r="AG23" s="20">
        <f t="shared" si="12"/>
        <v>5402150.9857635321</v>
      </c>
      <c r="AH23" s="20">
        <f t="shared" si="12"/>
        <v>3801521.6532757292</v>
      </c>
      <c r="AI23" s="21">
        <f t="shared" si="12"/>
        <v>7002768.4607287422</v>
      </c>
    </row>
    <row r="24" spans="2:35" x14ac:dyDescent="0.2">
      <c r="B24" s="9" t="str">
        <v>01010</v>
      </c>
      <c r="C24" s="12">
        <f t="shared" si="1"/>
        <v>2.72E-11</v>
      </c>
      <c r="D24" s="19">
        <f t="shared" si="2"/>
        <v>988632.92028966721</v>
      </c>
      <c r="E24" s="20">
        <f t="shared" ref="E24:AI24" si="13">($C$7/(2*PI()))*ATAN(E13/$C$24)</f>
        <v>4943148.0445184074</v>
      </c>
      <c r="F24" s="20">
        <f t="shared" si="13"/>
        <v>2965895.4494697065</v>
      </c>
      <c r="G24" s="20">
        <f t="shared" si="13"/>
        <v>6920384.0829033731</v>
      </c>
      <c r="H24" s="20">
        <f t="shared" si="13"/>
        <v>1977265.0127284706</v>
      </c>
      <c r="I24" s="20">
        <f t="shared" si="13"/>
        <v>5931768.5471906941</v>
      </c>
      <c r="J24" s="20">
        <f t="shared" si="13"/>
        <v>3954523.4026749879</v>
      </c>
      <c r="K24" s="20">
        <f t="shared" si="13"/>
        <v>7908993.8238929166</v>
      </c>
      <c r="L24" s="20">
        <f t="shared" si="13"/>
        <v>1482949.1217309921</v>
      </c>
      <c r="M24" s="20">
        <f t="shared" si="13"/>
        <v>5437458.8649882581</v>
      </c>
      <c r="N24" s="20">
        <f t="shared" si="13"/>
        <v>3460209.7882538019</v>
      </c>
      <c r="O24" s="20">
        <f t="shared" si="13"/>
        <v>7414689.729472667</v>
      </c>
      <c r="P24" s="20">
        <f t="shared" si="13"/>
        <v>2471580.4898014273</v>
      </c>
      <c r="Q24" s="20">
        <f t="shared" si="13"/>
        <v>6426076.9876528373</v>
      </c>
      <c r="R24" s="20">
        <f t="shared" si="13"/>
        <v>4448836.189255449</v>
      </c>
      <c r="S24" s="20">
        <f t="shared" si="13"/>
        <v>8403296.2626982611</v>
      </c>
      <c r="T24" s="20">
        <f t="shared" si="13"/>
        <v>1235791.0533482514</v>
      </c>
      <c r="U24" s="20">
        <f t="shared" si="13"/>
        <v>5190303.590569648</v>
      </c>
      <c r="V24" s="20">
        <f t="shared" si="13"/>
        <v>3213052.7029397171</v>
      </c>
      <c r="W24" s="20">
        <f t="shared" si="13"/>
        <v>7167537.0937399566</v>
      </c>
      <c r="X24" s="20">
        <f t="shared" si="13"/>
        <v>2224422.8094730377</v>
      </c>
      <c r="Y24" s="20">
        <f t="shared" si="13"/>
        <v>6178922.9291062979</v>
      </c>
      <c r="Z24" s="20">
        <f t="shared" si="13"/>
        <v>4201679.905912634</v>
      </c>
      <c r="AA24" s="20">
        <f t="shared" si="13"/>
        <v>8156145.2567139901</v>
      </c>
      <c r="AB24" s="20">
        <f t="shared" si="13"/>
        <v>1730107.1125027654</v>
      </c>
      <c r="AC24" s="20">
        <f t="shared" si="13"/>
        <v>5684613.8548399927</v>
      </c>
      <c r="AD24" s="20">
        <f t="shared" si="13"/>
        <v>3707366.6924771452</v>
      </c>
      <c r="AE24" s="20">
        <f t="shared" si="13"/>
        <v>7661841.9771680869</v>
      </c>
      <c r="AF24" s="20">
        <f t="shared" si="13"/>
        <v>2718738.0407786374</v>
      </c>
      <c r="AG24" s="20">
        <f t="shared" si="13"/>
        <v>6673230.7098964499</v>
      </c>
      <c r="AH24" s="20">
        <f t="shared" si="13"/>
        <v>4695992.2397688702</v>
      </c>
      <c r="AI24" s="21">
        <f t="shared" si="13"/>
        <v>8650446.82891283</v>
      </c>
    </row>
    <row r="25" spans="2:35" x14ac:dyDescent="0.2">
      <c r="B25" s="9" t="str">
        <v>01011</v>
      </c>
      <c r="C25" s="12">
        <f t="shared" si="1"/>
        <v>4.0000000000000004E-11</v>
      </c>
      <c r="D25" s="19">
        <f t="shared" si="2"/>
        <v>672270.43623631587</v>
      </c>
      <c r="E25" s="20">
        <f t="shared" ref="E25:AI25" si="14">($C$7/(2*PI()))*ATAN(E13/$C$25)</f>
        <v>3361346.9751347085</v>
      </c>
      <c r="F25" s="20">
        <f t="shared" si="14"/>
        <v>2016810.2674976382</v>
      </c>
      <c r="G25" s="20">
        <f t="shared" si="14"/>
        <v>4705878.4767636098</v>
      </c>
      <c r="H25" s="20">
        <f t="shared" si="14"/>
        <v>1344540.6121696532</v>
      </c>
      <c r="I25" s="20">
        <f t="shared" si="14"/>
        <v>4033613.506847512</v>
      </c>
      <c r="J25" s="20">
        <f t="shared" si="14"/>
        <v>2689079.1419191067</v>
      </c>
      <c r="K25" s="20">
        <f t="shared" si="14"/>
        <v>5378141.6245927224</v>
      </c>
      <c r="L25" s="20">
        <f t="shared" si="14"/>
        <v>1008405.5730097764</v>
      </c>
      <c r="M25" s="20">
        <f t="shared" si="14"/>
        <v>3697480.4199474063</v>
      </c>
      <c r="N25" s="20">
        <f t="shared" si="14"/>
        <v>2352944.8185904459</v>
      </c>
      <c r="O25" s="20">
        <f t="shared" si="14"/>
        <v>5042010.2947070235</v>
      </c>
      <c r="P25" s="20">
        <f t="shared" si="14"/>
        <v>1680675.5211781731</v>
      </c>
      <c r="Q25" s="20">
        <f t="shared" si="14"/>
        <v>4369746.2032983843</v>
      </c>
      <c r="R25" s="20">
        <f t="shared" si="14"/>
        <v>3025213.2049462623</v>
      </c>
      <c r="S25" s="20">
        <f t="shared" si="14"/>
        <v>5714272.4338850882</v>
      </c>
      <c r="T25" s="20">
        <f t="shared" si="14"/>
        <v>840338.0147911309</v>
      </c>
      <c r="U25" s="20">
        <f t="shared" si="14"/>
        <v>3529413.7402465832</v>
      </c>
      <c r="V25" s="20">
        <f t="shared" si="14"/>
        <v>2184877.5694809705</v>
      </c>
      <c r="W25" s="20">
        <f t="shared" si="14"/>
        <v>4873944.4447090439</v>
      </c>
      <c r="X25" s="20">
        <f t="shared" si="14"/>
        <v>1512608.0849764405</v>
      </c>
      <c r="Y25" s="20">
        <f t="shared" si="14"/>
        <v>4201679.9059126331</v>
      </c>
      <c r="Z25" s="20">
        <f t="shared" si="14"/>
        <v>2857146.2080039517</v>
      </c>
      <c r="AA25" s="20">
        <f t="shared" si="14"/>
        <v>5546207.0963465376</v>
      </c>
      <c r="AB25" s="20">
        <f t="shared" si="14"/>
        <v>1176473.1068250251</v>
      </c>
      <c r="AC25" s="20">
        <f t="shared" si="14"/>
        <v>3865547.0101700784</v>
      </c>
      <c r="AD25" s="20">
        <f t="shared" si="14"/>
        <v>2521012.0107588829</v>
      </c>
      <c r="AE25" s="20">
        <f t="shared" si="14"/>
        <v>5210076.0226905718</v>
      </c>
      <c r="AF25" s="20">
        <f t="shared" si="14"/>
        <v>1848742.9167076398</v>
      </c>
      <c r="AG25" s="20">
        <f t="shared" si="14"/>
        <v>4537812.3949377192</v>
      </c>
      <c r="AH25" s="20">
        <f t="shared" si="14"/>
        <v>3193280.1286788927</v>
      </c>
      <c r="AI25" s="21">
        <f t="shared" si="14"/>
        <v>5882337.6331414729</v>
      </c>
    </row>
    <row r="26" spans="2:35" x14ac:dyDescent="0.2">
      <c r="B26" s="9" t="str">
        <v>01100</v>
      </c>
      <c r="C26" s="12">
        <f t="shared" si="1"/>
        <v>2.4000000000000001E-11</v>
      </c>
      <c r="D26" s="19">
        <f t="shared" si="2"/>
        <v>1120450.5985158274</v>
      </c>
      <c r="E26" s="20">
        <f t="shared" ref="E26:AI26" si="15">($C$7/(2*PI()))*ATAN(E13/$C$26)</f>
        <v>5602228.8906396963</v>
      </c>
      <c r="F26" s="20">
        <f t="shared" si="15"/>
        <v>3361346.9751347085</v>
      </c>
      <c r="G26" s="20">
        <f t="shared" si="15"/>
        <v>7843086.7047029547</v>
      </c>
      <c r="H26" s="20">
        <f t="shared" si="15"/>
        <v>2240899.9919265169</v>
      </c>
      <c r="I26" s="20">
        <f t="shared" si="15"/>
        <v>6722661.4128506472</v>
      </c>
      <c r="J26" s="20">
        <f t="shared" si="15"/>
        <v>4481790.3430585936</v>
      </c>
      <c r="K26" s="20">
        <f t="shared" si="15"/>
        <v>8963503.5612547901</v>
      </c>
      <c r="L26" s="20">
        <f t="shared" si="15"/>
        <v>1680675.5211781731</v>
      </c>
      <c r="M26" s="20">
        <f t="shared" si="15"/>
        <v>6162445.9802292231</v>
      </c>
      <c r="N26" s="20">
        <f t="shared" si="15"/>
        <v>3921569.1863239817</v>
      </c>
      <c r="O26" s="20">
        <f t="shared" si="15"/>
        <v>8403296.2626982611</v>
      </c>
      <c r="P26" s="20">
        <f t="shared" si="15"/>
        <v>2801123.8601239938</v>
      </c>
      <c r="Q26" s="20">
        <f t="shared" si="15"/>
        <v>7282875.0378816798</v>
      </c>
      <c r="R26" s="20">
        <f t="shared" si="15"/>
        <v>5042010.2947070235</v>
      </c>
      <c r="S26" s="20">
        <f t="shared" si="15"/>
        <v>9523708.44976338</v>
      </c>
      <c r="T26" s="20">
        <f t="shared" si="15"/>
        <v>1400563.1069214148</v>
      </c>
      <c r="U26" s="20">
        <f t="shared" si="15"/>
        <v>5882337.633141472</v>
      </c>
      <c r="V26" s="20">
        <f t="shared" si="15"/>
        <v>3641458.2031216393</v>
      </c>
      <c r="W26" s="20">
        <f t="shared" si="15"/>
        <v>8123191.7567172376</v>
      </c>
      <c r="X26" s="20">
        <f t="shared" si="15"/>
        <v>2521012.0107588829</v>
      </c>
      <c r="Y26" s="20">
        <f t="shared" si="15"/>
        <v>7002768.4607287422</v>
      </c>
      <c r="Z26" s="20">
        <f t="shared" si="15"/>
        <v>4761900.4789329786</v>
      </c>
      <c r="AA26" s="20">
        <f t="shared" si="15"/>
        <v>9243606.3161780033</v>
      </c>
      <c r="AB26" s="20">
        <f t="shared" si="15"/>
        <v>1960787.8224564192</v>
      </c>
      <c r="AC26" s="20">
        <f t="shared" si="15"/>
        <v>6442553.9130749069</v>
      </c>
      <c r="AD26" s="20">
        <f t="shared" si="15"/>
        <v>4201679.905912634</v>
      </c>
      <c r="AE26" s="20">
        <f t="shared" si="15"/>
        <v>8683400.2038195338</v>
      </c>
      <c r="AF26" s="20">
        <f t="shared" si="15"/>
        <v>3081235.5211923947</v>
      </c>
      <c r="AG26" s="20">
        <f t="shared" si="15"/>
        <v>7562981.1254821289</v>
      </c>
      <c r="AH26" s="20">
        <f t="shared" si="15"/>
        <v>5322119.7715520952</v>
      </c>
      <c r="AI26" s="21">
        <f t="shared" si="15"/>
        <v>9803809.9431853909</v>
      </c>
    </row>
    <row r="27" spans="2:35" x14ac:dyDescent="0.2">
      <c r="B27" s="9" t="str">
        <v>01101</v>
      </c>
      <c r="C27" s="12">
        <f t="shared" si="1"/>
        <v>3.6800000000000005E-11</v>
      </c>
      <c r="D27" s="19">
        <f t="shared" si="2"/>
        <v>730728.72648179927</v>
      </c>
      <c r="E27" s="20">
        <f t="shared" ref="E27:AI27" si="16">($C$7/(2*PI()))*ATAN(E13/$C$27)</f>
        <v>3653636.9467479638</v>
      </c>
      <c r="F27" s="20">
        <f t="shared" si="16"/>
        <v>2192184.8423102549</v>
      </c>
      <c r="G27" s="20">
        <f t="shared" si="16"/>
        <v>5115082.3655833639</v>
      </c>
      <c r="H27" s="20">
        <f t="shared" si="16"/>
        <v>1461457.1186795835</v>
      </c>
      <c r="I27" s="20">
        <f t="shared" si="16"/>
        <v>4384360.6590016512</v>
      </c>
      <c r="J27" s="20">
        <f t="shared" si="16"/>
        <v>2922911.5630925517</v>
      </c>
      <c r="K27" s="20">
        <f t="shared" si="16"/>
        <v>5845801.7322283508</v>
      </c>
      <c r="L27" s="20">
        <f t="shared" si="16"/>
        <v>1096092.9852589192</v>
      </c>
      <c r="M27" s="20">
        <f t="shared" si="16"/>
        <v>4018999.0326920319</v>
      </c>
      <c r="N27" s="20">
        <f t="shared" si="16"/>
        <v>2557548.348949933</v>
      </c>
      <c r="O27" s="20">
        <f t="shared" si="16"/>
        <v>5480442.3622892546</v>
      </c>
      <c r="P27" s="20">
        <f t="shared" si="16"/>
        <v>1826821.0849584409</v>
      </c>
      <c r="Q27" s="20">
        <f t="shared" si="16"/>
        <v>4749721.7838931903</v>
      </c>
      <c r="R27" s="20">
        <f t="shared" si="16"/>
        <v>3288274.4429533929</v>
      </c>
      <c r="S27" s="20">
        <f t="shared" si="16"/>
        <v>6211160.4336185707</v>
      </c>
      <c r="T27" s="20">
        <f t="shared" si="16"/>
        <v>913410.86892832792</v>
      </c>
      <c r="U27" s="20">
        <f t="shared" si="16"/>
        <v>3836318.0445628152</v>
      </c>
      <c r="V27" s="20">
        <f t="shared" si="16"/>
        <v>2374866.6295806728</v>
      </c>
      <c r="W27" s="20">
        <f t="shared" si="16"/>
        <v>5297762.4396707611</v>
      </c>
      <c r="X27" s="20">
        <f t="shared" si="16"/>
        <v>1644139.1253233184</v>
      </c>
      <c r="Y27" s="20">
        <f t="shared" si="16"/>
        <v>4567041.2867361447</v>
      </c>
      <c r="Z27" s="20">
        <f t="shared" si="16"/>
        <v>3105593.047419731</v>
      </c>
      <c r="AA27" s="20">
        <f t="shared" si="16"/>
        <v>6028481.1691034324</v>
      </c>
      <c r="AB27" s="20">
        <f t="shared" si="16"/>
        <v>1278775.070250395</v>
      </c>
      <c r="AC27" s="20">
        <f t="shared" si="16"/>
        <v>4201679.9059126331</v>
      </c>
      <c r="AD27" s="20">
        <f t="shared" si="16"/>
        <v>2740229.9951949245</v>
      </c>
      <c r="AE27" s="20">
        <f t="shared" si="16"/>
        <v>5663122.1282160422</v>
      </c>
      <c r="AF27" s="20">
        <f t="shared" si="16"/>
        <v>2009502.9923618005</v>
      </c>
      <c r="AG27" s="20">
        <f t="shared" si="16"/>
        <v>4932402.1452498902</v>
      </c>
      <c r="AH27" s="20">
        <f t="shared" si="16"/>
        <v>3470955.7444704827</v>
      </c>
      <c r="AI27" s="21">
        <f t="shared" si="16"/>
        <v>6393839.5205510762</v>
      </c>
    </row>
    <row r="28" spans="2:35" x14ac:dyDescent="0.2">
      <c r="B28" s="9" t="str">
        <v>01110</v>
      </c>
      <c r="C28" s="12">
        <f t="shared" si="1"/>
        <v>3.04E-11</v>
      </c>
      <c r="D28" s="19">
        <f t="shared" si="2"/>
        <v>884566.32172319572</v>
      </c>
      <c r="E28" s="20">
        <f t="shared" ref="E28:AI28" si="17">($C$7/(2*PI()))*ATAN(E13/$C$28)</f>
        <v>4422819.7491171155</v>
      </c>
      <c r="F28" s="20">
        <f t="shared" si="17"/>
        <v>2653696.5932621825</v>
      </c>
      <c r="G28" s="20">
        <f t="shared" si="17"/>
        <v>6191931.0456258273</v>
      </c>
      <c r="H28" s="20">
        <f t="shared" si="17"/>
        <v>1769132.050468944</v>
      </c>
      <c r="I28" s="20">
        <f t="shared" si="17"/>
        <v>5307377.176262076</v>
      </c>
      <c r="J28" s="20">
        <f t="shared" si="17"/>
        <v>3538259.3571326183</v>
      </c>
      <c r="K28" s="20">
        <f t="shared" si="17"/>
        <v>7076480.7642810047</v>
      </c>
      <c r="L28" s="20">
        <f t="shared" si="17"/>
        <v>1326849.2972792762</v>
      </c>
      <c r="M28" s="20">
        <f t="shared" si="17"/>
        <v>4865098.8703536997</v>
      </c>
      <c r="N28" s="20">
        <f t="shared" si="17"/>
        <v>3095978.2346231425</v>
      </c>
      <c r="O28" s="20">
        <f t="shared" si="17"/>
        <v>6634206.4608493233</v>
      </c>
      <c r="P28" s="20">
        <f t="shared" si="17"/>
        <v>2211414.5071704099</v>
      </c>
      <c r="Q28" s="20">
        <f t="shared" si="17"/>
        <v>5749654.5927249258</v>
      </c>
      <c r="R28" s="20">
        <f t="shared" si="17"/>
        <v>3980539.8866704609</v>
      </c>
      <c r="S28" s="20">
        <f t="shared" si="17"/>
        <v>7518753.8818075769</v>
      </c>
      <c r="T28" s="20">
        <f t="shared" si="17"/>
        <v>1105707.8326644159</v>
      </c>
      <c r="U28" s="20">
        <f t="shared" si="17"/>
        <v>4643959.4070190685</v>
      </c>
      <c r="V28" s="20">
        <f t="shared" si="17"/>
        <v>2874837.4741665674</v>
      </c>
      <c r="W28" s="20">
        <f t="shared" si="17"/>
        <v>6413068.8875794271</v>
      </c>
      <c r="X28" s="20">
        <f t="shared" si="17"/>
        <v>1990273.3205133032</v>
      </c>
      <c r="Y28" s="20">
        <f t="shared" si="17"/>
        <v>5528516.0003064899</v>
      </c>
      <c r="Z28" s="20">
        <f t="shared" si="17"/>
        <v>3759399.7006554804</v>
      </c>
      <c r="AA28" s="20">
        <f t="shared" si="17"/>
        <v>7297617.4759144662</v>
      </c>
      <c r="AB28" s="20">
        <f t="shared" si="17"/>
        <v>1547990.7063025297</v>
      </c>
      <c r="AC28" s="20">
        <f t="shared" si="17"/>
        <v>5086238.1298562661</v>
      </c>
      <c r="AD28" s="20">
        <f t="shared" si="17"/>
        <v>3317118.8653668389</v>
      </c>
      <c r="AE28" s="20">
        <f t="shared" si="17"/>
        <v>6855343.7561712498</v>
      </c>
      <c r="AF28" s="20">
        <f t="shared" si="17"/>
        <v>2432555.601175087</v>
      </c>
      <c r="AG28" s="20">
        <f t="shared" si="17"/>
        <v>5970792.9442528607</v>
      </c>
      <c r="AH28" s="20">
        <f t="shared" si="17"/>
        <v>4201679.905912634</v>
      </c>
      <c r="AI28" s="21">
        <f t="shared" si="17"/>
        <v>7739889.9726963695</v>
      </c>
    </row>
    <row r="29" spans="2:35" x14ac:dyDescent="0.2">
      <c r="B29" s="9" t="str">
        <v>01111</v>
      </c>
      <c r="C29" s="12">
        <f t="shared" si="1"/>
        <v>4.3200000000000003E-11</v>
      </c>
      <c r="D29" s="19">
        <f t="shared" si="2"/>
        <v>622472.63187546888</v>
      </c>
      <c r="E29" s="20">
        <f t="shared" ref="E29:AI29" si="18">($C$7/(2*PI()))*ATAN(E13/$C$29)</f>
        <v>3112359.0266477098</v>
      </c>
      <c r="F29" s="20">
        <f t="shared" si="18"/>
        <v>1867417.069079163</v>
      </c>
      <c r="G29" s="20">
        <f t="shared" si="18"/>
        <v>4357296.851512962</v>
      </c>
      <c r="H29" s="20">
        <f t="shared" si="18"/>
        <v>1244945.0571140239</v>
      </c>
      <c r="I29" s="20">
        <f t="shared" si="18"/>
        <v>3734828.558983875</v>
      </c>
      <c r="J29" s="20">
        <f t="shared" si="18"/>
        <v>2489888.4611352058</v>
      </c>
      <c r="K29" s="20">
        <f t="shared" si="18"/>
        <v>4979763.6976066986</v>
      </c>
      <c r="L29" s="20">
        <f t="shared" si="18"/>
        <v>933708.88323915668</v>
      </c>
      <c r="M29" s="20">
        <f t="shared" si="18"/>
        <v>3423593.9348773086</v>
      </c>
      <c r="N29" s="20">
        <f t="shared" si="18"/>
        <v>2178652.8555105082</v>
      </c>
      <c r="O29" s="20">
        <f t="shared" si="18"/>
        <v>4668530.468278409</v>
      </c>
      <c r="P29" s="20">
        <f t="shared" si="18"/>
        <v>1556181.1276705246</v>
      </c>
      <c r="Q29" s="20">
        <f t="shared" si="18"/>
        <v>4046062.8731386326</v>
      </c>
      <c r="R29" s="20">
        <f t="shared" si="18"/>
        <v>2801123.8601239938</v>
      </c>
      <c r="S29" s="20">
        <f t="shared" si="18"/>
        <v>5290996.5136697534</v>
      </c>
      <c r="T29" s="20">
        <f t="shared" si="18"/>
        <v>778090.76562906697</v>
      </c>
      <c r="U29" s="20">
        <f t="shared" si="18"/>
        <v>3267976.5146635841</v>
      </c>
      <c r="V29" s="20">
        <f t="shared" si="18"/>
        <v>2023034.9832813335</v>
      </c>
      <c r="W29" s="20">
        <f t="shared" si="18"/>
        <v>4512913.7067110669</v>
      </c>
      <c r="X29" s="20">
        <f t="shared" si="18"/>
        <v>1400563.1069214148</v>
      </c>
      <c r="Y29" s="20">
        <f t="shared" si="18"/>
        <v>3890445.7564195222</v>
      </c>
      <c r="Z29" s="20">
        <f t="shared" si="18"/>
        <v>2645506.1880734134</v>
      </c>
      <c r="AA29" s="20">
        <f t="shared" si="18"/>
        <v>5135380.1589106275</v>
      </c>
      <c r="AB29" s="20">
        <f t="shared" si="18"/>
        <v>1089326.9814770406</v>
      </c>
      <c r="AC29" s="20">
        <f t="shared" si="18"/>
        <v>3579211.2840602729</v>
      </c>
      <c r="AD29" s="20">
        <f t="shared" si="18"/>
        <v>2334270.682538019</v>
      </c>
      <c r="AE29" s="20">
        <f t="shared" si="18"/>
        <v>4824147.1329864589</v>
      </c>
      <c r="AF29" s="20">
        <f t="shared" si="18"/>
        <v>1711799.1161326675</v>
      </c>
      <c r="AG29" s="20">
        <f t="shared" si="18"/>
        <v>4201679.905912634</v>
      </c>
      <c r="AH29" s="20">
        <f t="shared" si="18"/>
        <v>2956741.4740583035</v>
      </c>
      <c r="AI29" s="21">
        <f t="shared" si="18"/>
        <v>5446612.7586555975</v>
      </c>
    </row>
    <row r="30" spans="2:35" x14ac:dyDescent="0.2">
      <c r="B30" s="9" t="str">
        <v>10000</v>
      </c>
      <c r="C30" s="12">
        <f t="shared" si="1"/>
        <v>2.0000000000000002E-11</v>
      </c>
      <c r="D30" s="19">
        <f t="shared" si="2"/>
        <v>1344540.6121696532</v>
      </c>
      <c r="E30" s="20">
        <f t="shared" ref="E30:AI30" si="19">($C$7/(2*PI()))*ATAN(E13/$C$30)</f>
        <v>6722661.4128506472</v>
      </c>
      <c r="F30" s="20">
        <f t="shared" si="19"/>
        <v>4033613.506847512</v>
      </c>
      <c r="G30" s="20">
        <f t="shared" si="19"/>
        <v>9411667.6720946077</v>
      </c>
      <c r="H30" s="20">
        <f t="shared" si="19"/>
        <v>2689079.1419191067</v>
      </c>
      <c r="I30" s="20">
        <f t="shared" si="19"/>
        <v>8067170.7893945901</v>
      </c>
      <c r="J30" s="20">
        <f t="shared" si="19"/>
        <v>5378141.6245927224</v>
      </c>
      <c r="K30" s="20">
        <f t="shared" si="19"/>
        <v>10756149.978936849</v>
      </c>
      <c r="L30" s="20">
        <f t="shared" si="19"/>
        <v>2016810.2674976382</v>
      </c>
      <c r="M30" s="20">
        <f t="shared" si="19"/>
        <v>7394917.5327224806</v>
      </c>
      <c r="N30" s="20">
        <f t="shared" si="19"/>
        <v>4705878.4767636098</v>
      </c>
      <c r="O30" s="20">
        <f t="shared" si="19"/>
        <v>10083910.777618753</v>
      </c>
      <c r="P30" s="20">
        <f t="shared" si="19"/>
        <v>3361346.9751347085</v>
      </c>
      <c r="Q30" s="20">
        <f t="shared" si="19"/>
        <v>8739420.9226039033</v>
      </c>
      <c r="R30" s="20">
        <f t="shared" si="19"/>
        <v>6050402.6900488045</v>
      </c>
      <c r="S30" s="20">
        <f t="shared" si="19"/>
        <v>11428385.01581848</v>
      </c>
      <c r="T30" s="41">
        <f t="shared" si="19"/>
        <v>1680675.5211781731</v>
      </c>
      <c r="U30" s="20">
        <f t="shared" si="19"/>
        <v>7058789.81441982</v>
      </c>
      <c r="V30" s="20">
        <f t="shared" si="19"/>
        <v>4369746.2032983843</v>
      </c>
      <c r="W30" s="20">
        <f t="shared" si="19"/>
        <v>9747789.6966176741</v>
      </c>
      <c r="X30" s="20">
        <f t="shared" si="19"/>
        <v>3025213.2049462623</v>
      </c>
      <c r="Y30" s="20">
        <f t="shared" si="19"/>
        <v>8403296.2626982592</v>
      </c>
      <c r="Z30" s="20">
        <f t="shared" si="19"/>
        <v>5714272.4338850882</v>
      </c>
      <c r="AA30" s="20">
        <f t="shared" si="19"/>
        <v>11092268.034196254</v>
      </c>
      <c r="AB30" s="20">
        <f t="shared" si="19"/>
        <v>2352944.8185904459</v>
      </c>
      <c r="AC30" s="20">
        <f t="shared" si="19"/>
        <v>7731044.5352251045</v>
      </c>
      <c r="AD30" s="20">
        <f t="shared" si="19"/>
        <v>5042010.2947070235</v>
      </c>
      <c r="AE30" s="20">
        <f t="shared" si="19"/>
        <v>10420030.882568179</v>
      </c>
      <c r="AF30" s="20">
        <f t="shared" si="19"/>
        <v>3697480.4199474063</v>
      </c>
      <c r="AG30" s="20">
        <f t="shared" si="19"/>
        <v>9075544.7365797721</v>
      </c>
      <c r="AH30" s="20">
        <f t="shared" si="19"/>
        <v>6386532.3605488744</v>
      </c>
      <c r="AI30" s="21">
        <f t="shared" si="19"/>
        <v>11764500.891276244</v>
      </c>
    </row>
    <row r="31" spans="2:35" x14ac:dyDescent="0.2">
      <c r="B31" s="9" t="str">
        <v>10001</v>
      </c>
      <c r="C31" s="12">
        <f t="shared" si="1"/>
        <v>3.2800000000000006E-11</v>
      </c>
      <c r="D31" s="19">
        <f t="shared" si="2"/>
        <v>819841.96963326109</v>
      </c>
      <c r="E31" s="20">
        <f t="shared" ref="E31:AI31" si="20">($C$7/(2*PI()))*ATAN(E13/$C$31)</f>
        <v>4099200.4061253997</v>
      </c>
      <c r="F31" s="20">
        <f t="shared" si="20"/>
        <v>2459524.0204863828</v>
      </c>
      <c r="G31" s="20">
        <f t="shared" si="20"/>
        <v>5738867.3498279015</v>
      </c>
      <c r="H31" s="20">
        <f t="shared" si="20"/>
        <v>1639683.4671627642</v>
      </c>
      <c r="I31" s="20">
        <f t="shared" si="20"/>
        <v>4919035.2942593796</v>
      </c>
      <c r="J31" s="20">
        <f t="shared" si="20"/>
        <v>3279363.157505251</v>
      </c>
      <c r="K31" s="20">
        <f t="shared" si="20"/>
        <v>6558696.1007614601</v>
      </c>
      <c r="L31" s="20">
        <f t="shared" si="20"/>
        <v>1229762.8069174229</v>
      </c>
      <c r="M31" s="20">
        <f t="shared" si="20"/>
        <v>4509118.1747583263</v>
      </c>
      <c r="N31" s="20">
        <f t="shared" si="20"/>
        <v>2869443.7955399174</v>
      </c>
      <c r="O31" s="20">
        <f t="shared" si="20"/>
        <v>6148782.1678779684</v>
      </c>
      <c r="P31" s="20">
        <f t="shared" si="20"/>
        <v>2049603.8913565837</v>
      </c>
      <c r="Q31" s="20">
        <f t="shared" si="20"/>
        <v>5328951.7056189161</v>
      </c>
      <c r="R31" s="20">
        <f t="shared" si="20"/>
        <v>3689282.0473708035</v>
      </c>
      <c r="S31" s="20">
        <f t="shared" si="20"/>
        <v>6968609.0894714855</v>
      </c>
      <c r="T31" s="20">
        <f t="shared" si="20"/>
        <v>1024802.4067168941</v>
      </c>
      <c r="U31" s="20">
        <f t="shared" si="20"/>
        <v>4304159.3678952213</v>
      </c>
      <c r="V31" s="20">
        <f t="shared" si="20"/>
        <v>2664483.9559609373</v>
      </c>
      <c r="W31" s="20">
        <f t="shared" si="20"/>
        <v>5943824.8658107966</v>
      </c>
      <c r="X31" s="20">
        <f t="shared" si="20"/>
        <v>1844643.7124544007</v>
      </c>
      <c r="Y31" s="20">
        <f t="shared" si="20"/>
        <v>5123993.5921449168</v>
      </c>
      <c r="Z31" s="20">
        <f t="shared" si="20"/>
        <v>3484322.6651387084</v>
      </c>
      <c r="AA31" s="20">
        <f t="shared" si="20"/>
        <v>6763652.7168260561</v>
      </c>
      <c r="AB31" s="20">
        <f t="shared" si="20"/>
        <v>1434723.162858244</v>
      </c>
      <c r="AC31" s="20">
        <f t="shared" si="20"/>
        <v>4714076.8193384539</v>
      </c>
      <c r="AD31" s="20">
        <f t="shared" si="20"/>
        <v>3074403.5318468423</v>
      </c>
      <c r="AE31" s="20">
        <f t="shared" si="20"/>
        <v>6353739.2486534864</v>
      </c>
      <c r="AF31" s="20">
        <f t="shared" si="20"/>
        <v>2254563.9964927575</v>
      </c>
      <c r="AG31" s="20">
        <f t="shared" si="20"/>
        <v>5533909.6273052674</v>
      </c>
      <c r="AH31" s="20">
        <f t="shared" si="20"/>
        <v>3894241.2968251514</v>
      </c>
      <c r="AI31" s="21">
        <f t="shared" si="20"/>
        <v>7173565.2113220161</v>
      </c>
    </row>
    <row r="32" spans="2:35" x14ac:dyDescent="0.2">
      <c r="B32" s="9" t="str">
        <v>10010</v>
      </c>
      <c r="C32" s="12">
        <f t="shared" si="1"/>
        <v>2.6400000000000001E-11</v>
      </c>
      <c r="D32" s="19">
        <f t="shared" si="2"/>
        <v>1018591.4848857058</v>
      </c>
      <c r="E32" s="20">
        <f t="shared" ref="E32:AI32" si="21">($C$7/(2*PI()))*ATAN(E13/$C$32)</f>
        <v>5092939.3162583308</v>
      </c>
      <c r="F32" s="20">
        <f t="shared" si="21"/>
        <v>3055770.8330076258</v>
      </c>
      <c r="G32" s="20">
        <f t="shared" si="21"/>
        <v>7130089.6916478798</v>
      </c>
      <c r="H32" s="20">
        <f t="shared" si="21"/>
        <v>2037182.0643578314</v>
      </c>
      <c r="I32" s="20">
        <f t="shared" si="21"/>
        <v>6111517.2201093426</v>
      </c>
      <c r="J32" s="20">
        <f t="shared" si="21"/>
        <v>4074356.8854359947</v>
      </c>
      <c r="K32" s="20">
        <f t="shared" si="21"/>
        <v>8148655.8255617637</v>
      </c>
      <c r="L32" s="20">
        <f t="shared" si="21"/>
        <v>1527886.9443866832</v>
      </c>
      <c r="M32" s="20">
        <f t="shared" si="21"/>
        <v>5602228.8906396963</v>
      </c>
      <c r="N32" s="20">
        <f t="shared" si="21"/>
        <v>3565064.255336422</v>
      </c>
      <c r="O32" s="20">
        <f t="shared" si="21"/>
        <v>7639373.607388651</v>
      </c>
      <c r="P32" s="20">
        <f t="shared" si="21"/>
        <v>2546476.7316232459</v>
      </c>
      <c r="Q32" s="20">
        <f t="shared" si="21"/>
        <v>6620804.1915004179</v>
      </c>
      <c r="R32" s="20">
        <f t="shared" si="21"/>
        <v>4583648.6101337569</v>
      </c>
      <c r="S32" s="20">
        <f t="shared" si="21"/>
        <v>8657936.2330085151</v>
      </c>
      <c r="T32" s="20">
        <f t="shared" si="21"/>
        <v>1273239.2500039095</v>
      </c>
      <c r="U32" s="20">
        <f t="shared" si="21"/>
        <v>5347584.251989984</v>
      </c>
      <c r="V32" s="20">
        <f t="shared" si="21"/>
        <v>3310417.6361273476</v>
      </c>
      <c r="W32" s="20">
        <f t="shared" si="21"/>
        <v>7384731.8546417141</v>
      </c>
      <c r="X32" s="20">
        <f t="shared" si="21"/>
        <v>2291829.4616522277</v>
      </c>
      <c r="Y32" s="20">
        <f t="shared" si="21"/>
        <v>6366160.8826375604</v>
      </c>
      <c r="Z32" s="20">
        <f t="shared" si="21"/>
        <v>4329002.868033343</v>
      </c>
      <c r="AA32" s="20">
        <f t="shared" si="21"/>
        <v>8403296.2626982611</v>
      </c>
      <c r="AB32" s="20">
        <f t="shared" si="21"/>
        <v>1782534.5538869922</v>
      </c>
      <c r="AC32" s="20">
        <f t="shared" si="21"/>
        <v>5856873.2180614527</v>
      </c>
      <c r="AD32" s="20">
        <f t="shared" si="21"/>
        <v>3819710.6764881741</v>
      </c>
      <c r="AE32" s="20">
        <f t="shared" si="21"/>
        <v>7894014.9357436392</v>
      </c>
      <c r="AF32" s="20">
        <f t="shared" si="21"/>
        <v>2801123.8601239938</v>
      </c>
      <c r="AG32" s="20">
        <f t="shared" si="21"/>
        <v>6875447.1325523416</v>
      </c>
      <c r="AH32" s="20">
        <f t="shared" si="21"/>
        <v>4838294.0975908525</v>
      </c>
      <c r="AI32" s="21">
        <f t="shared" si="21"/>
        <v>8912575.722348066</v>
      </c>
    </row>
    <row r="33" spans="2:36" x14ac:dyDescent="0.2">
      <c r="B33" s="9" t="str">
        <v>10011</v>
      </c>
      <c r="C33" s="12">
        <f t="shared" si="1"/>
        <v>3.9200000000000004E-11</v>
      </c>
      <c r="D33" s="19">
        <f t="shared" si="2"/>
        <v>685990.23923211999</v>
      </c>
      <c r="E33" s="20">
        <f t="shared" ref="E33:AI33" si="22">($C$7/(2*PI()))*ATAN(E13/$C$33)</f>
        <v>3429945.6648277552</v>
      </c>
      <c r="F33" s="20">
        <f t="shared" si="22"/>
        <v>2057969.6114276506</v>
      </c>
      <c r="G33" s="20">
        <f t="shared" si="22"/>
        <v>4801916.1869378332</v>
      </c>
      <c r="H33" s="20">
        <f t="shared" si="22"/>
        <v>1371980.2018968954</v>
      </c>
      <c r="I33" s="20">
        <f t="shared" si="22"/>
        <v>4115931.75557312</v>
      </c>
      <c r="J33" s="20">
        <f t="shared" si="22"/>
        <v>2743958.1912590475</v>
      </c>
      <c r="K33" s="20">
        <f t="shared" si="22"/>
        <v>5487898.6823685961</v>
      </c>
      <c r="L33" s="20">
        <f t="shared" si="22"/>
        <v>1028985.2724208666</v>
      </c>
      <c r="M33" s="20">
        <f t="shared" si="22"/>
        <v>3772938.900338274</v>
      </c>
      <c r="N33" s="20">
        <f t="shared" si="22"/>
        <v>2400964.0223410316</v>
      </c>
      <c r="O33" s="20">
        <f t="shared" si="22"/>
        <v>5144907.693929364</v>
      </c>
      <c r="P33" s="20">
        <f t="shared" si="22"/>
        <v>1714974.9930893981</v>
      </c>
      <c r="Q33" s="20">
        <f t="shared" si="22"/>
        <v>4458924.195962741</v>
      </c>
      <c r="R33" s="20">
        <f t="shared" si="22"/>
        <v>3086952.0836113491</v>
      </c>
      <c r="S33" s="20">
        <f t="shared" si="22"/>
        <v>5830889.1176871043</v>
      </c>
      <c r="T33" s="20">
        <f t="shared" si="22"/>
        <v>857487.76662990486</v>
      </c>
      <c r="U33" s="20">
        <f t="shared" si="22"/>
        <v>3601442.3279568674</v>
      </c>
      <c r="V33" s="20">
        <f t="shared" si="22"/>
        <v>2229466.8449731092</v>
      </c>
      <c r="W33" s="20">
        <f t="shared" si="22"/>
        <v>4973412.0030920962</v>
      </c>
      <c r="X33" s="20">
        <f t="shared" si="22"/>
        <v>1543477.6169392602</v>
      </c>
      <c r="Y33" s="20">
        <f t="shared" si="22"/>
        <v>4287428.0297841709</v>
      </c>
      <c r="Z33" s="20">
        <f t="shared" si="22"/>
        <v>2915455.1741665527</v>
      </c>
      <c r="AA33" s="20">
        <f t="shared" si="22"/>
        <v>5659393.9713284541</v>
      </c>
      <c r="AB33" s="20">
        <f t="shared" si="22"/>
        <v>1200482.7522836479</v>
      </c>
      <c r="AC33" s="20">
        <f t="shared" si="22"/>
        <v>3944435.3776507583</v>
      </c>
      <c r="AD33" s="20">
        <f t="shared" si="22"/>
        <v>2572461.1392101105</v>
      </c>
      <c r="AE33" s="20">
        <f t="shared" si="22"/>
        <v>5316403.2551285513</v>
      </c>
      <c r="AF33" s="20">
        <f t="shared" si="22"/>
        <v>1886472.3260259719</v>
      </c>
      <c r="AG33" s="20">
        <f t="shared" si="22"/>
        <v>4630420.2497876743</v>
      </c>
      <c r="AH33" s="20">
        <f t="shared" si="22"/>
        <v>3258448.9152721683</v>
      </c>
      <c r="AI33" s="21">
        <f t="shared" si="22"/>
        <v>6002384.1171235451</v>
      </c>
    </row>
    <row r="34" spans="2:36" x14ac:dyDescent="0.2">
      <c r="B34" s="9" t="str">
        <v>10100</v>
      </c>
      <c r="C34" s="12">
        <f t="shared" si="1"/>
        <v>2.3200000000000001E-11</v>
      </c>
      <c r="D34" s="19">
        <f t="shared" si="2"/>
        <v>1159086.8114743521</v>
      </c>
      <c r="E34" s="20">
        <f t="shared" ref="E34:AI34" si="23">($C$7/(2*PI()))*ATAN(E13/$C$34)</f>
        <v>5795407.3751797108</v>
      </c>
      <c r="F34" s="20">
        <f t="shared" si="23"/>
        <v>3477255.0979551636</v>
      </c>
      <c r="G34" s="20">
        <f t="shared" si="23"/>
        <v>8113532.9708018554</v>
      </c>
      <c r="H34" s="20">
        <f t="shared" si="23"/>
        <v>2318172.2888294277</v>
      </c>
      <c r="I34" s="20">
        <f t="shared" si="23"/>
        <v>6954474.1751873819</v>
      </c>
      <c r="J34" s="20">
        <f t="shared" si="23"/>
        <v>4636333.904759923</v>
      </c>
      <c r="K34" s="20">
        <f t="shared" si="23"/>
        <v>9272582.4280973282</v>
      </c>
      <c r="L34" s="20">
        <f t="shared" si="23"/>
        <v>1738629.8002990026</v>
      </c>
      <c r="M34" s="20">
        <f t="shared" si="23"/>
        <v>6374941.6923600649</v>
      </c>
      <c r="N34" s="20">
        <f t="shared" si="23"/>
        <v>4056795.0850274209</v>
      </c>
      <c r="O34" s="20">
        <f t="shared" si="23"/>
        <v>8693058.9501074199</v>
      </c>
      <c r="P34" s="20">
        <f t="shared" si="23"/>
        <v>2897714.1103022303</v>
      </c>
      <c r="Q34" s="20">
        <f t="shared" si="23"/>
        <v>7534004.6569155343</v>
      </c>
      <c r="R34" s="20">
        <f t="shared" si="23"/>
        <v>5215871.3903956069</v>
      </c>
      <c r="S34" s="20">
        <f t="shared" si="23"/>
        <v>9852103.238041006</v>
      </c>
      <c r="T34" s="20">
        <f t="shared" si="23"/>
        <v>1448858.3580007059</v>
      </c>
      <c r="U34" s="20">
        <f t="shared" si="23"/>
        <v>6085174.7526422581</v>
      </c>
      <c r="V34" s="20">
        <f t="shared" si="23"/>
        <v>3767025.2269863631</v>
      </c>
      <c r="W34" s="20">
        <f t="shared" si="23"/>
        <v>8403296.2626982611</v>
      </c>
      <c r="X34" s="20">
        <f t="shared" si="23"/>
        <v>2607943.2933707028</v>
      </c>
      <c r="Y34" s="20">
        <f t="shared" si="23"/>
        <v>7244239.6766103543</v>
      </c>
      <c r="Z34" s="20">
        <f t="shared" si="23"/>
        <v>4926102.8247620976</v>
      </c>
      <c r="AA34" s="20">
        <f t="shared" si="23"/>
        <v>9562343.1769954301</v>
      </c>
      <c r="AB34" s="20">
        <f t="shared" si="23"/>
        <v>2028401.1175237291</v>
      </c>
      <c r="AC34" s="20">
        <f t="shared" si="23"/>
        <v>6664708.1734895641</v>
      </c>
      <c r="AD34" s="20">
        <f t="shared" si="23"/>
        <v>4346564.6512335092</v>
      </c>
      <c r="AE34" s="20">
        <f t="shared" si="23"/>
        <v>8982821.0121875964</v>
      </c>
      <c r="AF34" s="20">
        <f t="shared" si="23"/>
        <v>3187484.7187787681</v>
      </c>
      <c r="AG34" s="20">
        <f t="shared" si="23"/>
        <v>7823769.0952601992</v>
      </c>
      <c r="AH34" s="20">
        <f t="shared" si="23"/>
        <v>5505639.5808161804</v>
      </c>
      <c r="AI34" s="21">
        <f t="shared" si="23"/>
        <v>10141862.590393456</v>
      </c>
    </row>
    <row r="35" spans="2:36" x14ac:dyDescent="0.2">
      <c r="B35" s="9" t="str">
        <v>10101</v>
      </c>
      <c r="C35" s="12">
        <f t="shared" si="1"/>
        <v>3.6000000000000005E-11</v>
      </c>
      <c r="D35" s="19">
        <f t="shared" si="2"/>
        <v>746967.1400665096</v>
      </c>
      <c r="E35" s="20">
        <f t="shared" ref="E35:AI35" si="24">($C$7/(2*PI()))*ATAN(E13/$C$35)</f>
        <v>3734828.558983875</v>
      </c>
      <c r="F35" s="20">
        <f t="shared" si="24"/>
        <v>2240899.9919265169</v>
      </c>
      <c r="G35" s="20">
        <f t="shared" si="24"/>
        <v>5228749.9847581014</v>
      </c>
      <c r="H35" s="20">
        <f t="shared" si="24"/>
        <v>1493933.9230645103</v>
      </c>
      <c r="I35" s="20">
        <f t="shared" si="24"/>
        <v>4481790.3430585936</v>
      </c>
      <c r="J35" s="20">
        <f t="shared" si="24"/>
        <v>2987864.9895870928</v>
      </c>
      <c r="K35" s="20">
        <f t="shared" si="24"/>
        <v>5975707.127035398</v>
      </c>
      <c r="L35" s="20">
        <f t="shared" si="24"/>
        <v>1120450.5985158274</v>
      </c>
      <c r="M35" s="20">
        <f t="shared" si="24"/>
        <v>4108309.6965024453</v>
      </c>
      <c r="N35" s="20">
        <f t="shared" si="24"/>
        <v>2614382.6469734656</v>
      </c>
      <c r="O35" s="20">
        <f t="shared" si="24"/>
        <v>5602228.8906396963</v>
      </c>
      <c r="P35" s="20">
        <f t="shared" si="24"/>
        <v>1867417.0690791628</v>
      </c>
      <c r="Q35" s="20">
        <f t="shared" si="24"/>
        <v>4855270.4540208429</v>
      </c>
      <c r="R35" s="20">
        <f t="shared" si="24"/>
        <v>3361346.9751347085</v>
      </c>
      <c r="S35" s="20">
        <f t="shared" si="24"/>
        <v>6349184.6493154597</v>
      </c>
      <c r="T35" s="20">
        <f t="shared" si="24"/>
        <v>933708.88323915645</v>
      </c>
      <c r="U35" s="20">
        <f t="shared" si="24"/>
        <v>3921569.1863239813</v>
      </c>
      <c r="V35" s="20">
        <f t="shared" si="24"/>
        <v>2427641.3557146043</v>
      </c>
      <c r="W35" s="20">
        <f t="shared" si="24"/>
        <v>5415489.5185952578</v>
      </c>
      <c r="X35" s="20">
        <f t="shared" si="24"/>
        <v>1680675.5211781731</v>
      </c>
      <c r="Y35" s="20">
        <f t="shared" si="24"/>
        <v>4668530.4682784081</v>
      </c>
      <c r="Z35" s="20">
        <f t="shared" si="24"/>
        <v>3174606.0297836857</v>
      </c>
      <c r="AA35" s="20">
        <f t="shared" si="24"/>
        <v>6162445.9802292241</v>
      </c>
      <c r="AB35" s="20">
        <f t="shared" si="24"/>
        <v>1307192.280317338</v>
      </c>
      <c r="AC35" s="20">
        <f t="shared" si="24"/>
        <v>4295050.0839402983</v>
      </c>
      <c r="AD35" s="20">
        <f t="shared" si="24"/>
        <v>2801123.8601239938</v>
      </c>
      <c r="AE35" s="20">
        <f t="shared" si="24"/>
        <v>5788968.095312655</v>
      </c>
      <c r="AF35" s="20">
        <f t="shared" si="24"/>
        <v>2054158.5611883253</v>
      </c>
      <c r="AG35" s="20">
        <f t="shared" si="24"/>
        <v>5042010.2947070245</v>
      </c>
      <c r="AH35" s="20">
        <f t="shared" si="24"/>
        <v>3548087.8200611132</v>
      </c>
      <c r="AI35" s="21">
        <f t="shared" si="24"/>
        <v>6535923.1287154686</v>
      </c>
    </row>
    <row r="36" spans="2:36" x14ac:dyDescent="0.2">
      <c r="B36" s="9" t="str">
        <v>10110</v>
      </c>
      <c r="C36" s="12">
        <f t="shared" si="1"/>
        <v>2.96E-11</v>
      </c>
      <c r="D36" s="19">
        <f t="shared" si="2"/>
        <v>908473.51404693956</v>
      </c>
      <c r="E36" s="20">
        <f t="shared" ref="E36:AI36" si="25">($C$7/(2*PI()))*ATAN(E13/$C$36)</f>
        <v>4542354.7229357185</v>
      </c>
      <c r="F36" s="20">
        <f t="shared" si="25"/>
        <v>2725417.9726723023</v>
      </c>
      <c r="G36" s="20">
        <f t="shared" si="25"/>
        <v>6359278.6260745693</v>
      </c>
      <c r="H36" s="20">
        <f t="shared" si="25"/>
        <v>1816946.3857260689</v>
      </c>
      <c r="I36" s="20">
        <f t="shared" si="25"/>
        <v>5450818.6015608842</v>
      </c>
      <c r="J36" s="20">
        <f t="shared" si="25"/>
        <v>3633887.6325260052</v>
      </c>
      <c r="K36" s="20">
        <f t="shared" si="25"/>
        <v>7267734.1541661909</v>
      </c>
      <c r="L36" s="20">
        <f t="shared" si="25"/>
        <v>1362710.0703303942</v>
      </c>
      <c r="M36" s="20">
        <f t="shared" si="25"/>
        <v>4996587.1038671546</v>
      </c>
      <c r="N36" s="20">
        <f t="shared" si="25"/>
        <v>3179653.0836329102</v>
      </c>
      <c r="O36" s="20">
        <f t="shared" si="25"/>
        <v>6813506.9923168365</v>
      </c>
      <c r="P36" s="20">
        <f t="shared" si="25"/>
        <v>2271182.3799384343</v>
      </c>
      <c r="Q36" s="20">
        <f t="shared" si="25"/>
        <v>5905049.1357264891</v>
      </c>
      <c r="R36" s="20">
        <f t="shared" si="25"/>
        <v>4088121.5390579333</v>
      </c>
      <c r="S36" s="20">
        <f t="shared" si="25"/>
        <v>7721960.0313368123</v>
      </c>
      <c r="T36" s="20">
        <f t="shared" si="25"/>
        <v>1135591.8172811577</v>
      </c>
      <c r="U36" s="20">
        <f t="shared" si="25"/>
        <v>4769471.0187879615</v>
      </c>
      <c r="V36" s="20">
        <f t="shared" si="25"/>
        <v>2952535.5933926674</v>
      </c>
      <c r="W36" s="20">
        <f t="shared" si="25"/>
        <v>6586392.9547269037</v>
      </c>
      <c r="X36" s="20">
        <f t="shared" si="25"/>
        <v>2044064.4279986233</v>
      </c>
      <c r="Y36" s="20">
        <f t="shared" si="25"/>
        <v>5677933.9941028133</v>
      </c>
      <c r="Z36" s="20">
        <f t="shared" si="25"/>
        <v>3861004.6711054426</v>
      </c>
      <c r="AA36" s="20">
        <f t="shared" si="25"/>
        <v>7494847.2583541553</v>
      </c>
      <c r="AB36" s="20">
        <f t="shared" si="25"/>
        <v>1589828.2631576816</v>
      </c>
      <c r="AC36" s="20">
        <f t="shared" si="25"/>
        <v>5223702.9681369066</v>
      </c>
      <c r="AD36" s="20">
        <f t="shared" si="25"/>
        <v>3406770.4333562651</v>
      </c>
      <c r="AE36" s="20">
        <f t="shared" si="25"/>
        <v>7040620.7288085232</v>
      </c>
      <c r="AF36" s="20">
        <f t="shared" si="25"/>
        <v>2498300.231508614</v>
      </c>
      <c r="AG36" s="20">
        <f t="shared" si="25"/>
        <v>6132164.0163957654</v>
      </c>
      <c r="AH36" s="20">
        <f t="shared" si="25"/>
        <v>4315238.2263468755</v>
      </c>
      <c r="AI36" s="21">
        <f t="shared" si="25"/>
        <v>7949072.4630786506</v>
      </c>
    </row>
    <row r="37" spans="2:36" x14ac:dyDescent="0.2">
      <c r="B37" s="9" t="str">
        <v>10111</v>
      </c>
      <c r="C37" s="12">
        <f t="shared" si="1"/>
        <v>4.2400000000000004E-11</v>
      </c>
      <c r="D37" s="19">
        <f t="shared" si="2"/>
        <v>634217.39717801253</v>
      </c>
      <c r="E37" s="20">
        <f t="shared" ref="E37:AI37" si="26">($C$7/(2*PI()))*ATAN(E13/$C$37)</f>
        <v>3171082.6147912689</v>
      </c>
      <c r="F37" s="20">
        <f t="shared" si="26"/>
        <v>1902651.3173128329</v>
      </c>
      <c r="G37" s="20">
        <f t="shared" si="26"/>
        <v>4439509.5411998332</v>
      </c>
      <c r="H37" s="20">
        <f t="shared" si="26"/>
        <v>1268434.5758006109</v>
      </c>
      <c r="I37" s="20">
        <f t="shared" si="26"/>
        <v>3805296.7336538848</v>
      </c>
      <c r="J37" s="20">
        <f t="shared" si="26"/>
        <v>2536867.40316062</v>
      </c>
      <c r="K37" s="20">
        <f t="shared" si="26"/>
        <v>5073720.8188831871</v>
      </c>
      <c r="L37" s="20">
        <f t="shared" si="26"/>
        <v>951326.02746843954</v>
      </c>
      <c r="M37" s="20">
        <f t="shared" si="26"/>
        <v>3488189.8244779292</v>
      </c>
      <c r="N37" s="20">
        <f t="shared" si="26"/>
        <v>2219759.4558543619</v>
      </c>
      <c r="O37" s="20">
        <f t="shared" si="26"/>
        <v>4756615.3849333357</v>
      </c>
      <c r="P37" s="20">
        <f t="shared" si="26"/>
        <v>1585543.0148551741</v>
      </c>
      <c r="Q37" s="20">
        <f t="shared" si="26"/>
        <v>4122403.3150006318</v>
      </c>
      <c r="R37" s="20">
        <f t="shared" si="26"/>
        <v>2853975.1319125653</v>
      </c>
      <c r="S37" s="20">
        <f t="shared" si="26"/>
        <v>5390825.8157316428</v>
      </c>
      <c r="T37" s="20">
        <f t="shared" si="26"/>
        <v>792771.72086054669</v>
      </c>
      <c r="U37" s="20">
        <f t="shared" si="26"/>
        <v>3329636.2554910243</v>
      </c>
      <c r="V37" s="20">
        <f t="shared" si="26"/>
        <v>2061205.408780562</v>
      </c>
      <c r="W37" s="20">
        <f t="shared" si="26"/>
        <v>4598062.5125821745</v>
      </c>
      <c r="X37" s="20">
        <f t="shared" si="26"/>
        <v>1426988.8106950512</v>
      </c>
      <c r="Y37" s="20">
        <f t="shared" si="26"/>
        <v>3963850.0670133103</v>
      </c>
      <c r="Z37" s="20">
        <f t="shared" si="26"/>
        <v>2695421.2965633175</v>
      </c>
      <c r="AA37" s="20">
        <f t="shared" si="26"/>
        <v>5232273.3736524396</v>
      </c>
      <c r="AB37" s="20">
        <f t="shared" si="26"/>
        <v>1109880.313586768</v>
      </c>
      <c r="AC37" s="20">
        <f t="shared" si="26"/>
        <v>3646743.3183371555</v>
      </c>
      <c r="AD37" s="20">
        <f t="shared" si="26"/>
        <v>2378313.4551193421</v>
      </c>
      <c r="AE37" s="20">
        <f t="shared" si="26"/>
        <v>4915168.1548385825</v>
      </c>
      <c r="AF37" s="20">
        <f t="shared" si="26"/>
        <v>1744097.18486607</v>
      </c>
      <c r="AG37" s="20">
        <f t="shared" si="26"/>
        <v>4280956.4742010655</v>
      </c>
      <c r="AH37" s="20">
        <f t="shared" si="26"/>
        <v>3012528.9057935006</v>
      </c>
      <c r="AI37" s="21">
        <f t="shared" si="26"/>
        <v>5549378.1417061146</v>
      </c>
    </row>
    <row r="38" spans="2:36" x14ac:dyDescent="0.2">
      <c r="B38" s="9" t="str">
        <v>11000</v>
      </c>
      <c r="C38" s="12">
        <f t="shared" si="1"/>
        <v>2.1600000000000002E-11</v>
      </c>
      <c r="D38" s="19">
        <f t="shared" si="2"/>
        <v>1244945.0571140239</v>
      </c>
      <c r="E38" s="20">
        <f t="shared" ref="E38:AI38" si="27">($C$7/(2*PI()))*ATAN(E13/$C$38)</f>
        <v>6224692.2239898574</v>
      </c>
      <c r="F38" s="20">
        <f t="shared" si="27"/>
        <v>3734828.5589838754</v>
      </c>
      <c r="G38" s="20">
        <f t="shared" si="27"/>
        <v>8714522.8282584473</v>
      </c>
      <c r="H38" s="20">
        <f t="shared" si="27"/>
        <v>2489888.4611352058</v>
      </c>
      <c r="I38" s="20">
        <f t="shared" si="27"/>
        <v>7469612.4851722047</v>
      </c>
      <c r="J38" s="20">
        <f t="shared" si="27"/>
        <v>4979763.6976066986</v>
      </c>
      <c r="K38" s="20">
        <f t="shared" si="27"/>
        <v>9959421.6004322954</v>
      </c>
      <c r="L38" s="20">
        <f t="shared" si="27"/>
        <v>1867417.069079163</v>
      </c>
      <c r="M38" s="20">
        <f t="shared" si="27"/>
        <v>6847153.4910387844</v>
      </c>
      <c r="N38" s="20">
        <f t="shared" si="27"/>
        <v>4357296.851512962</v>
      </c>
      <c r="O38" s="20">
        <f t="shared" si="27"/>
        <v>9336973.7640069928</v>
      </c>
      <c r="P38" s="20">
        <f t="shared" si="27"/>
        <v>3112359.0266477098</v>
      </c>
      <c r="Q38" s="20">
        <f t="shared" si="27"/>
        <v>8092068.9997803634</v>
      </c>
      <c r="R38" s="20">
        <f t="shared" si="27"/>
        <v>5602228.8906396963</v>
      </c>
      <c r="S38" s="20">
        <f t="shared" si="27"/>
        <v>10581866.130946832</v>
      </c>
      <c r="T38" s="20">
        <f t="shared" si="27"/>
        <v>1556181.1276705246</v>
      </c>
      <c r="U38" s="20">
        <f t="shared" si="27"/>
        <v>6535923.1287154686</v>
      </c>
      <c r="V38" s="20">
        <f t="shared" si="27"/>
        <v>4046062.8731386326</v>
      </c>
      <c r="W38" s="20">
        <f t="shared" si="27"/>
        <v>9025748.6706361584</v>
      </c>
      <c r="X38" s="20">
        <f t="shared" si="27"/>
        <v>2801123.8601239938</v>
      </c>
      <c r="Y38" s="20">
        <f t="shared" si="27"/>
        <v>7780841.0653298628</v>
      </c>
      <c r="Z38" s="20">
        <f t="shared" si="27"/>
        <v>5290996.5136697534</v>
      </c>
      <c r="AA38" s="20">
        <f t="shared" si="27"/>
        <v>10270644.291839879</v>
      </c>
      <c r="AB38" s="20">
        <f t="shared" si="27"/>
        <v>2178652.8555105082</v>
      </c>
      <c r="AC38" s="20">
        <f t="shared" si="27"/>
        <v>7158383.2851331551</v>
      </c>
      <c r="AD38" s="20">
        <f t="shared" si="27"/>
        <v>4668530.468278409</v>
      </c>
      <c r="AE38" s="20">
        <f t="shared" si="27"/>
        <v>9648198.0825469196</v>
      </c>
      <c r="AF38" s="20">
        <f t="shared" si="27"/>
        <v>3423593.9348773086</v>
      </c>
      <c r="AG38" s="20">
        <f t="shared" si="27"/>
        <v>8403296.2626982611</v>
      </c>
      <c r="AH38" s="20">
        <f t="shared" si="27"/>
        <v>5913460.8026888715</v>
      </c>
      <c r="AI38" s="21">
        <f t="shared" si="27"/>
        <v>10893087.091930745</v>
      </c>
    </row>
    <row r="39" spans="2:36" x14ac:dyDescent="0.2">
      <c r="B39" s="9" t="str">
        <v>11001</v>
      </c>
      <c r="C39" s="12">
        <f t="shared" si="1"/>
        <v>3.4400000000000005E-11</v>
      </c>
      <c r="D39" s="19">
        <f t="shared" si="2"/>
        <v>781709.79181585659</v>
      </c>
      <c r="E39" s="20">
        <f t="shared" ref="E39:AI39" si="28">($C$7/(2*PI()))*ATAN(E13/$C$39)</f>
        <v>3908540.7742003798</v>
      </c>
      <c r="F39" s="20">
        <f t="shared" si="28"/>
        <v>2345127.7384676756</v>
      </c>
      <c r="G39" s="20">
        <f t="shared" si="28"/>
        <v>5471945.6251364537</v>
      </c>
      <c r="H39" s="20">
        <f t="shared" si="28"/>
        <v>1563419.1743864182</v>
      </c>
      <c r="I39" s="20">
        <f t="shared" si="28"/>
        <v>4690244.4273818051</v>
      </c>
      <c r="J39" s="20">
        <f t="shared" si="28"/>
        <v>3126835.0748181902</v>
      </c>
      <c r="K39" s="20">
        <f t="shared" si="28"/>
        <v>6253643.9582460243</v>
      </c>
      <c r="L39" s="20">
        <f t="shared" si="28"/>
        <v>1172564.5598345951</v>
      </c>
      <c r="M39" s="20">
        <f t="shared" si="28"/>
        <v>4299392.8821429797</v>
      </c>
      <c r="N39" s="20">
        <f t="shared" si="28"/>
        <v>2735981.5856867298</v>
      </c>
      <c r="O39" s="20">
        <f t="shared" si="28"/>
        <v>5862795.1753476802</v>
      </c>
      <c r="P39" s="20">
        <f t="shared" si="28"/>
        <v>1954273.5843158751</v>
      </c>
      <c r="Q39" s="20">
        <f t="shared" si="28"/>
        <v>5081095.3587638168</v>
      </c>
      <c r="R39" s="20">
        <f t="shared" si="28"/>
        <v>3517688.1547074886</v>
      </c>
      <c r="S39" s="20">
        <f t="shared" si="28"/>
        <v>6644491.9226806117</v>
      </c>
      <c r="T39" s="20">
        <f t="shared" si="28"/>
        <v>977137.19181136927</v>
      </c>
      <c r="U39" s="20">
        <f t="shared" si="28"/>
        <v>4103966.8953125686</v>
      </c>
      <c r="V39" s="20">
        <f t="shared" si="28"/>
        <v>2540554.7036409802</v>
      </c>
      <c r="W39" s="20">
        <f t="shared" si="28"/>
        <v>5667370.4929592246</v>
      </c>
      <c r="X39" s="20">
        <f t="shared" si="28"/>
        <v>1758846.4081261521</v>
      </c>
      <c r="Y39" s="20">
        <f t="shared" si="28"/>
        <v>4885669.9730019588</v>
      </c>
      <c r="Z39" s="20">
        <f t="shared" si="28"/>
        <v>3322261.6691152579</v>
      </c>
      <c r="AA39" s="20">
        <f t="shared" si="28"/>
        <v>6449068.0459681917</v>
      </c>
      <c r="AB39" s="20">
        <f t="shared" si="28"/>
        <v>1367991.8894910901</v>
      </c>
      <c r="AC39" s="20">
        <f t="shared" si="28"/>
        <v>4494818.7282974394</v>
      </c>
      <c r="AD39" s="20">
        <f t="shared" si="28"/>
        <v>2931408.3782105767</v>
      </c>
      <c r="AE39" s="20">
        <f t="shared" si="28"/>
        <v>6058219.6659079064</v>
      </c>
      <c r="AF39" s="20">
        <f t="shared" si="28"/>
        <v>2149700.6965611805</v>
      </c>
      <c r="AG39" s="20">
        <f t="shared" si="28"/>
        <v>5276520.5782733215</v>
      </c>
      <c r="AH39" s="20">
        <f t="shared" si="28"/>
        <v>3713114.5252006114</v>
      </c>
      <c r="AI39" s="21">
        <f t="shared" si="28"/>
        <v>6839915.581989524</v>
      </c>
    </row>
    <row r="40" spans="2:36" x14ac:dyDescent="0.2">
      <c r="B40" s="9" t="str">
        <v>11010</v>
      </c>
      <c r="C40" s="12">
        <f t="shared" si="1"/>
        <v>2.8E-11</v>
      </c>
      <c r="D40" s="19">
        <f t="shared" si="2"/>
        <v>960386.2729738676</v>
      </c>
      <c r="E40" s="20">
        <f t="shared" ref="E40:AI40" si="29">($C$7/(2*PI()))*ATAN(E13/$C$40)</f>
        <v>4801916.1869378332</v>
      </c>
      <c r="F40" s="20">
        <f t="shared" si="29"/>
        <v>2881155.7833237881</v>
      </c>
      <c r="G40" s="20">
        <f t="shared" si="29"/>
        <v>6722661.4128506472</v>
      </c>
      <c r="H40" s="20">
        <f t="shared" si="29"/>
        <v>1920771.7870473822</v>
      </c>
      <c r="I40" s="20">
        <f t="shared" si="29"/>
        <v>5762291.0765323332</v>
      </c>
      <c r="J40" s="20">
        <f t="shared" si="29"/>
        <v>3841537.5029135267</v>
      </c>
      <c r="K40" s="20">
        <f t="shared" si="29"/>
        <v>7683026.4370679753</v>
      </c>
      <c r="L40" s="20">
        <f t="shared" si="29"/>
        <v>1440579.1723043427</v>
      </c>
      <c r="M40" s="20">
        <f t="shared" si="29"/>
        <v>5282104.1534671709</v>
      </c>
      <c r="N40" s="20">
        <f t="shared" si="29"/>
        <v>3361346.9751347085</v>
      </c>
      <c r="O40" s="20">
        <f t="shared" si="29"/>
        <v>7202844.6363975434</v>
      </c>
      <c r="P40" s="20">
        <f t="shared" si="29"/>
        <v>2400964.0223410316</v>
      </c>
      <c r="Q40" s="20">
        <f t="shared" si="29"/>
        <v>6242476.861278112</v>
      </c>
      <c r="R40" s="20">
        <f t="shared" si="29"/>
        <v>4321727.2718007611</v>
      </c>
      <c r="S40" s="20">
        <f t="shared" si="29"/>
        <v>8163206.7200128101</v>
      </c>
      <c r="T40" s="20">
        <f t="shared" si="29"/>
        <v>1200482.7522836479</v>
      </c>
      <c r="U40" s="20">
        <f t="shared" si="29"/>
        <v>5042010.2947070235</v>
      </c>
      <c r="V40" s="20">
        <f t="shared" si="29"/>
        <v>3121251.4563045115</v>
      </c>
      <c r="W40" s="20">
        <f t="shared" si="29"/>
        <v>6962753.1965555148</v>
      </c>
      <c r="X40" s="20">
        <f t="shared" si="29"/>
        <v>2160867.9580542361</v>
      </c>
      <c r="Y40" s="20">
        <f t="shared" si="29"/>
        <v>6002384.1171235451</v>
      </c>
      <c r="Z40" s="20">
        <f t="shared" si="29"/>
        <v>4081632.4881472755</v>
      </c>
      <c r="AA40" s="20">
        <f t="shared" si="29"/>
        <v>7923116.7741840947</v>
      </c>
      <c r="AB40" s="20">
        <f t="shared" si="29"/>
        <v>1680675.5211781731</v>
      </c>
      <c r="AC40" s="20">
        <f t="shared" si="29"/>
        <v>5522197.7513612555</v>
      </c>
      <c r="AD40" s="20">
        <f t="shared" si="29"/>
        <v>3601442.3279568679</v>
      </c>
      <c r="AE40" s="20">
        <f t="shared" si="29"/>
        <v>7442935.7205204293</v>
      </c>
      <c r="AF40" s="20">
        <f t="shared" si="29"/>
        <v>2641059.9680500943</v>
      </c>
      <c r="AG40" s="20">
        <f t="shared" si="29"/>
        <v>6482569.2971393457</v>
      </c>
      <c r="AH40" s="20">
        <f t="shared" si="29"/>
        <v>4561821.8420166904</v>
      </c>
      <c r="AI40" s="21">
        <f t="shared" si="29"/>
        <v>8403296.2626982611</v>
      </c>
    </row>
    <row r="41" spans="2:36" x14ac:dyDescent="0.2">
      <c r="B41" s="9" t="str">
        <v>11011</v>
      </c>
      <c r="C41" s="12">
        <f t="shared" si="1"/>
        <v>4.0800000000000004E-11</v>
      </c>
      <c r="D41" s="19">
        <f t="shared" si="2"/>
        <v>659088.66462839558</v>
      </c>
      <c r="E41" s="20">
        <f t="shared" ref="E41:AI41" si="30">($C$7/(2*PI()))*ATAN(E13/$C$41)</f>
        <v>3295438.4173671608</v>
      </c>
      <c r="F41" s="20">
        <f t="shared" si="30"/>
        <v>1977265.0127284706</v>
      </c>
      <c r="G41" s="20">
        <f t="shared" si="30"/>
        <v>4613606.9162660893</v>
      </c>
      <c r="H41" s="20">
        <f t="shared" si="30"/>
        <v>1318177.0839674752</v>
      </c>
      <c r="I41" s="20">
        <f t="shared" si="30"/>
        <v>3954523.4026749874</v>
      </c>
      <c r="J41" s="20">
        <f t="shared" si="30"/>
        <v>2636352.2056237091</v>
      </c>
      <c r="K41" s="20">
        <f t="shared" si="30"/>
        <v>5272688.7128626509</v>
      </c>
      <c r="L41" s="20">
        <f t="shared" si="30"/>
        <v>988632.92028966721</v>
      </c>
      <c r="M41" s="20">
        <f t="shared" si="30"/>
        <v>3624981.0786556662</v>
      </c>
      <c r="N41" s="20">
        <f t="shared" si="30"/>
        <v>2306808.7164897313</v>
      </c>
      <c r="O41" s="20">
        <f t="shared" si="30"/>
        <v>4943148.0445184074</v>
      </c>
      <c r="P41" s="20">
        <f t="shared" si="30"/>
        <v>1647721.1250007448</v>
      </c>
      <c r="Q41" s="20">
        <f t="shared" si="30"/>
        <v>4284065.3587650759</v>
      </c>
      <c r="R41" s="20">
        <f t="shared" si="30"/>
        <v>2965895.449469706</v>
      </c>
      <c r="S41" s="20">
        <f t="shared" si="30"/>
        <v>5602228.8906396963</v>
      </c>
      <c r="T41" s="20">
        <f t="shared" si="30"/>
        <v>823860.8020406448</v>
      </c>
      <c r="U41" s="20">
        <f t="shared" si="30"/>
        <v>3460209.7882538014</v>
      </c>
      <c r="V41" s="20">
        <f t="shared" si="30"/>
        <v>2142036.8895212128</v>
      </c>
      <c r="W41" s="20">
        <f t="shared" si="30"/>
        <v>4778377.5359645523</v>
      </c>
      <c r="X41" s="20">
        <f t="shared" si="30"/>
        <v>1482949.1217309919</v>
      </c>
      <c r="Y41" s="20">
        <f t="shared" si="30"/>
        <v>4119294.4286274309</v>
      </c>
      <c r="Z41" s="20">
        <f t="shared" si="30"/>
        <v>2801123.8601239938</v>
      </c>
      <c r="AA41" s="20">
        <f t="shared" si="30"/>
        <v>5437458.8649882581</v>
      </c>
      <c r="AB41" s="20">
        <f t="shared" si="30"/>
        <v>1153405.0155428227</v>
      </c>
      <c r="AC41" s="20">
        <f t="shared" si="30"/>
        <v>3789752.2847402329</v>
      </c>
      <c r="AD41" s="20">
        <f t="shared" si="30"/>
        <v>2471580.4898014273</v>
      </c>
      <c r="AE41" s="20">
        <f t="shared" si="30"/>
        <v>5107918.4380952399</v>
      </c>
      <c r="AF41" s="20">
        <f t="shared" si="30"/>
        <v>1812493.0899441103</v>
      </c>
      <c r="AG41" s="20">
        <f t="shared" si="30"/>
        <v>4448836.189255449</v>
      </c>
      <c r="AH41" s="20">
        <f t="shared" si="30"/>
        <v>3130666.9698282802</v>
      </c>
      <c r="AI41" s="21">
        <f t="shared" si="30"/>
        <v>5766998.7859846186</v>
      </c>
    </row>
    <row r="42" spans="2:36" x14ac:dyDescent="0.2">
      <c r="B42" s="9" t="str">
        <v>11100</v>
      </c>
      <c r="C42" s="12">
        <f t="shared" si="1"/>
        <v>2.4800000000000001E-11</v>
      </c>
      <c r="D42" s="19">
        <f t="shared" si="2"/>
        <v>1084307.0431596367</v>
      </c>
      <c r="E42" s="20">
        <f t="shared" ref="E42:AI42" si="31">($C$7/(2*PI()))*ATAN(E13/$C$42)</f>
        <v>5421513.3718617111</v>
      </c>
      <c r="F42" s="20">
        <f t="shared" si="31"/>
        <v>3252916.7606704929</v>
      </c>
      <c r="G42" s="20">
        <f t="shared" si="31"/>
        <v>7590088.1395389084</v>
      </c>
      <c r="H42" s="20">
        <f t="shared" si="31"/>
        <v>2168612.9941155189</v>
      </c>
      <c r="I42" s="20">
        <f t="shared" si="31"/>
        <v>6505804.0321960608</v>
      </c>
      <c r="J42" s="20">
        <f t="shared" si="31"/>
        <v>4337217.2506406074</v>
      </c>
      <c r="K42" s="20">
        <f t="shared" si="31"/>
        <v>8674364.6018251143</v>
      </c>
      <c r="L42" s="20">
        <f t="shared" si="31"/>
        <v>1626460.2234256011</v>
      </c>
      <c r="M42" s="20">
        <f t="shared" si="31"/>
        <v>5963659.4528971277</v>
      </c>
      <c r="N42" s="20">
        <f t="shared" si="31"/>
        <v>3795067.483489458</v>
      </c>
      <c r="O42" s="20">
        <f t="shared" si="31"/>
        <v>8132227.3945664363</v>
      </c>
      <c r="P42" s="20">
        <f t="shared" si="31"/>
        <v>2710765.2187050031</v>
      </c>
      <c r="Q42" s="20">
        <f t="shared" si="31"/>
        <v>7047946.973246499</v>
      </c>
      <c r="R42" s="20">
        <f t="shared" si="31"/>
        <v>4879365.925604091</v>
      </c>
      <c r="S42" s="20">
        <f t="shared" si="31"/>
        <v>9216499.6248140726</v>
      </c>
      <c r="T42" s="20">
        <f t="shared" si="31"/>
        <v>1355383.6759568239</v>
      </c>
      <c r="U42" s="20">
        <f t="shared" si="31"/>
        <v>5692586.5915643889</v>
      </c>
      <c r="V42" s="20">
        <f t="shared" si="31"/>
        <v>3523992.2330059032</v>
      </c>
      <c r="W42" s="20">
        <f t="shared" si="31"/>
        <v>7861158.0144923516</v>
      </c>
      <c r="X42" s="20">
        <f t="shared" si="31"/>
        <v>2439689.1832055594</v>
      </c>
      <c r="Y42" s="20">
        <f t="shared" si="31"/>
        <v>6776875.7160342466</v>
      </c>
      <c r="Z42" s="20">
        <f t="shared" si="31"/>
        <v>4608291.7331782356</v>
      </c>
      <c r="AA42" s="20">
        <f t="shared" si="31"/>
        <v>8945432.3948844876</v>
      </c>
      <c r="AB42" s="20">
        <f t="shared" si="31"/>
        <v>1897536.6685003568</v>
      </c>
      <c r="AC42" s="20">
        <f t="shared" si="31"/>
        <v>6234731.93879571</v>
      </c>
      <c r="AD42" s="20">
        <f t="shared" si="31"/>
        <v>4066142.4950560364</v>
      </c>
      <c r="AE42" s="20">
        <f t="shared" si="31"/>
        <v>8403296.2626982611</v>
      </c>
      <c r="AF42" s="20">
        <f t="shared" si="31"/>
        <v>2981841.0835484318</v>
      </c>
      <c r="AG42" s="20">
        <f t="shared" si="31"/>
        <v>7319017.7867692029</v>
      </c>
      <c r="AH42" s="20">
        <f t="shared" si="31"/>
        <v>5150439.8108534515</v>
      </c>
      <c r="AI42" s="21">
        <f t="shared" si="31"/>
        <v>9487566.2745517809</v>
      </c>
      <c r="AJ42" s="2"/>
    </row>
    <row r="43" spans="2:36" x14ac:dyDescent="0.2">
      <c r="B43" s="9" t="str">
        <v>11101</v>
      </c>
      <c r="C43" s="12">
        <f t="shared" si="1"/>
        <v>3.7600000000000005E-11</v>
      </c>
      <c r="D43" s="19">
        <f t="shared" si="2"/>
        <v>715181.30906510272</v>
      </c>
      <c r="E43" s="20">
        <f t="shared" ref="E43:AI43" si="32">($C$7/(2*PI()))*ATAN(E13/$C$43)</f>
        <v>3575900.2773925886</v>
      </c>
      <c r="F43" s="20">
        <f t="shared" si="32"/>
        <v>2145542.6736060865</v>
      </c>
      <c r="G43" s="20">
        <f t="shared" si="32"/>
        <v>5006251.6132989032</v>
      </c>
      <c r="H43" s="20">
        <f t="shared" si="32"/>
        <v>1430362.3047326938</v>
      </c>
      <c r="I43" s="20">
        <f t="shared" si="32"/>
        <v>4291076.8855238603</v>
      </c>
      <c r="J43" s="20">
        <f t="shared" si="32"/>
        <v>2860722.1022902406</v>
      </c>
      <c r="K43" s="20">
        <f t="shared" si="32"/>
        <v>5721424.1473375093</v>
      </c>
      <c r="L43" s="20">
        <f t="shared" si="32"/>
        <v>1072771.8656609093</v>
      </c>
      <c r="M43" s="20">
        <f t="shared" si="32"/>
        <v>3933488.7969162869</v>
      </c>
      <c r="N43" s="20">
        <f t="shared" si="32"/>
        <v>2503132.5250589214</v>
      </c>
      <c r="O43" s="20">
        <f t="shared" si="32"/>
        <v>5363838.1741213072</v>
      </c>
      <c r="P43" s="20">
        <f t="shared" si="32"/>
        <v>1787952.5871059028</v>
      </c>
      <c r="Q43" s="20">
        <f t="shared" si="32"/>
        <v>4648664.5040422985</v>
      </c>
      <c r="R43" s="20">
        <f t="shared" si="32"/>
        <v>3218311.3661260572</v>
      </c>
      <c r="S43" s="20">
        <f t="shared" si="32"/>
        <v>6079009.4937758874</v>
      </c>
      <c r="T43" s="20">
        <f t="shared" si="32"/>
        <v>893976.59960509557</v>
      </c>
      <c r="U43" s="20">
        <f t="shared" si="32"/>
        <v>3754694.5885706292</v>
      </c>
      <c r="V43" s="20">
        <f t="shared" si="32"/>
        <v>2324337.6311618118</v>
      </c>
      <c r="W43" s="20">
        <f t="shared" si="32"/>
        <v>5185044.9647126393</v>
      </c>
      <c r="X43" s="20">
        <f t="shared" si="32"/>
        <v>1609157.4679550263</v>
      </c>
      <c r="Y43" s="20">
        <f t="shared" si="32"/>
        <v>4469870.7559925225</v>
      </c>
      <c r="Z43" s="20">
        <f t="shared" si="32"/>
        <v>3039516.7758309529</v>
      </c>
      <c r="AA43" s="20">
        <f t="shared" si="32"/>
        <v>5900216.9013521373</v>
      </c>
      <c r="AB43" s="20">
        <f t="shared" si="32"/>
        <v>1251567.1023357159</v>
      </c>
      <c r="AC43" s="20">
        <f t="shared" si="32"/>
        <v>4112282.8975329096</v>
      </c>
      <c r="AD43" s="20">
        <f t="shared" si="32"/>
        <v>2681927.350400649</v>
      </c>
      <c r="AE43" s="20">
        <f t="shared" si="32"/>
        <v>5542631.2366284197</v>
      </c>
      <c r="AF43" s="20">
        <f t="shared" si="32"/>
        <v>1966747.6572885213</v>
      </c>
      <c r="AG43" s="20">
        <f t="shared" si="32"/>
        <v>4827458.124776612</v>
      </c>
      <c r="AH43" s="20">
        <f t="shared" si="32"/>
        <v>3397105.8682788364</v>
      </c>
      <c r="AI43" s="21">
        <f t="shared" si="32"/>
        <v>6257801.9197123758</v>
      </c>
    </row>
    <row r="44" spans="2:36" x14ac:dyDescent="0.2">
      <c r="B44" s="9" t="str">
        <v>11110</v>
      </c>
      <c r="C44" s="12">
        <f t="shared" si="1"/>
        <v>3.12E-11</v>
      </c>
      <c r="D44" s="19">
        <f t="shared" si="2"/>
        <v>861885.1388616258</v>
      </c>
      <c r="E44" s="20">
        <f t="shared" ref="E44:AI44" si="33">($C$7/(2*PI()))*ATAN(E13/$C$44)</f>
        <v>4309414.7238839157</v>
      </c>
      <c r="F44" s="20">
        <f t="shared" si="33"/>
        <v>2585653.2224933328</v>
      </c>
      <c r="G44" s="20">
        <f t="shared" si="33"/>
        <v>6033165.2549843378</v>
      </c>
      <c r="H44" s="20">
        <f t="shared" si="33"/>
        <v>1723769.7291998414</v>
      </c>
      <c r="I44" s="20">
        <f t="shared" si="33"/>
        <v>5171291.6349677024</v>
      </c>
      <c r="J44" s="20">
        <f t="shared" si="33"/>
        <v>3447535.0702249715</v>
      </c>
      <c r="K44" s="20">
        <f t="shared" si="33"/>
        <v>6895035.0354543962</v>
      </c>
      <c r="L44" s="20">
        <f t="shared" si="33"/>
        <v>1292827.5368788159</v>
      </c>
      <c r="M44" s="20">
        <f t="shared" si="33"/>
        <v>4740353.5565287229</v>
      </c>
      <c r="N44" s="20">
        <f t="shared" si="33"/>
        <v>3016594.3863364831</v>
      </c>
      <c r="O44" s="20">
        <f t="shared" si="33"/>
        <v>6464100.6594421044</v>
      </c>
      <c r="P44" s="20">
        <f t="shared" si="33"/>
        <v>2154711.6472596205</v>
      </c>
      <c r="Q44" s="20">
        <f t="shared" si="33"/>
        <v>5602228.8906396972</v>
      </c>
      <c r="R44" s="20">
        <f t="shared" si="33"/>
        <v>3878475.2055951557</v>
      </c>
      <c r="S44" s="20">
        <f t="shared" si="33"/>
        <v>7325968.3144635884</v>
      </c>
      <c r="T44" s="20">
        <f t="shared" si="33"/>
        <v>1077356.3592969151</v>
      </c>
      <c r="U44" s="20">
        <f t="shared" si="33"/>
        <v>4524884.2301969472</v>
      </c>
      <c r="V44" s="20">
        <f t="shared" si="33"/>
        <v>2801123.8601239943</v>
      </c>
      <c r="W44" s="20">
        <f t="shared" si="33"/>
        <v>6248633.0814840151</v>
      </c>
      <c r="X44" s="20">
        <f t="shared" si="33"/>
        <v>1939240.7267976953</v>
      </c>
      <c r="Y44" s="20">
        <f t="shared" si="33"/>
        <v>5386760.3699346147</v>
      </c>
      <c r="Z44" s="20">
        <f t="shared" si="33"/>
        <v>3663005.2107600593</v>
      </c>
      <c r="AA44" s="20">
        <f t="shared" si="33"/>
        <v>7110501.8163691917</v>
      </c>
      <c r="AB44" s="20">
        <f t="shared" si="33"/>
        <v>1508298.6630366724</v>
      </c>
      <c r="AC44" s="20">
        <f t="shared" si="33"/>
        <v>4955822.6943090316</v>
      </c>
      <c r="AD44" s="20">
        <f t="shared" si="33"/>
        <v>3232064.7925602989</v>
      </c>
      <c r="AE44" s="20">
        <f t="shared" si="33"/>
        <v>6679567.980288811</v>
      </c>
      <c r="AF44" s="20">
        <f t="shared" si="33"/>
        <v>2370182.4820150239</v>
      </c>
      <c r="AG44" s="20">
        <f t="shared" si="33"/>
        <v>5817697.1885129279</v>
      </c>
      <c r="AH44" s="20">
        <f t="shared" si="33"/>
        <v>4093945.0461598863</v>
      </c>
      <c r="AI44" s="21">
        <f t="shared" si="33"/>
        <v>7541434.5211680541</v>
      </c>
    </row>
    <row r="45" spans="2:36" ht="17" thickBot="1" x14ac:dyDescent="0.25">
      <c r="B45" s="10" t="str">
        <v>11111</v>
      </c>
      <c r="C45" s="13">
        <f t="shared" si="1"/>
        <v>4.4000000000000003E-11</v>
      </c>
      <c r="D45" s="22">
        <f t="shared" si="2"/>
        <v>611154.9488779488</v>
      </c>
      <c r="E45" s="23">
        <f t="shared" ref="E45:AI45" si="34">($C$7/(2*PI()))*ATAN(E13/$C$45)</f>
        <v>3055770.8330076248</v>
      </c>
      <c r="F45" s="23">
        <f t="shared" si="34"/>
        <v>1833464.0643562209</v>
      </c>
      <c r="G45" s="23">
        <f t="shared" si="34"/>
        <v>4278073.6903009424</v>
      </c>
      <c r="H45" s="23">
        <f t="shared" si="34"/>
        <v>1222309.7021863975</v>
      </c>
      <c r="I45" s="23">
        <f t="shared" si="34"/>
        <v>3666922.848356213</v>
      </c>
      <c r="J45" s="23">
        <f t="shared" si="34"/>
        <v>2444617.8398190462</v>
      </c>
      <c r="K45" s="23">
        <f t="shared" si="34"/>
        <v>4889223.1632801974</v>
      </c>
      <c r="L45" s="23">
        <f t="shared" si="34"/>
        <v>916732.36220144411</v>
      </c>
      <c r="M45" s="23">
        <f t="shared" si="34"/>
        <v>3361346.9751347085</v>
      </c>
      <c r="N45" s="23">
        <f t="shared" si="34"/>
        <v>2139041.0376489921</v>
      </c>
      <c r="O45" s="23">
        <f t="shared" si="34"/>
        <v>4583648.6101337569</v>
      </c>
      <c r="P45" s="23">
        <f t="shared" si="34"/>
        <v>1527886.9443866827</v>
      </c>
      <c r="Q45" s="23">
        <f t="shared" si="34"/>
        <v>3972498.4282267187</v>
      </c>
      <c r="R45" s="23">
        <f t="shared" si="34"/>
        <v>2750194.446420515</v>
      </c>
      <c r="S45" s="23">
        <f t="shared" si="34"/>
        <v>5194797.3252954753</v>
      </c>
      <c r="T45" s="23">
        <f t="shared" si="34"/>
        <v>763943.66317912971</v>
      </c>
      <c r="U45" s="23">
        <f t="shared" si="34"/>
        <v>3208558.9361565197</v>
      </c>
      <c r="V45" s="23">
        <f t="shared" si="34"/>
        <v>1986252.5708650763</v>
      </c>
      <c r="W45" s="23">
        <f t="shared" si="34"/>
        <v>4430861.1945253406</v>
      </c>
      <c r="X45" s="23">
        <f t="shared" si="34"/>
        <v>1375098.3370375047</v>
      </c>
      <c r="Y45" s="23">
        <f t="shared" si="34"/>
        <v>3819710.6764881741</v>
      </c>
      <c r="Z45" s="23">
        <f t="shared" si="34"/>
        <v>2597406.1690937169</v>
      </c>
      <c r="AA45" s="23">
        <f t="shared" si="34"/>
        <v>5042010.2947070245</v>
      </c>
      <c r="AB45" s="23">
        <f t="shared" si="34"/>
        <v>1069521.0428891222</v>
      </c>
      <c r="AC45" s="23">
        <f t="shared" si="34"/>
        <v>3514134.9468864999</v>
      </c>
      <c r="AD45" s="23">
        <f t="shared" si="34"/>
        <v>2291829.4616522277</v>
      </c>
      <c r="AE45" s="23">
        <f t="shared" si="34"/>
        <v>4736435.9340705778</v>
      </c>
      <c r="AF45" s="23">
        <f t="shared" si="34"/>
        <v>1680675.5211781731</v>
      </c>
      <c r="AG45" s="23">
        <f t="shared" si="34"/>
        <v>4125286.1005161903</v>
      </c>
      <c r="AH45" s="23">
        <f t="shared" si="34"/>
        <v>2902982.6687437221</v>
      </c>
      <c r="AI45" s="24">
        <f t="shared" si="34"/>
        <v>5347584.251989984</v>
      </c>
    </row>
    <row r="46" spans="2:36" x14ac:dyDescent="0.2"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9" spans="2:35" ht="30" thickBot="1" x14ac:dyDescent="0.4">
      <c r="B49" s="39" t="s">
        <v>41</v>
      </c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</row>
    <row r="50" spans="2:35" ht="17" thickBot="1" x14ac:dyDescent="0.25">
      <c r="B50" s="11"/>
      <c r="C50" s="5" t="s">
        <v>2</v>
      </c>
      <c r="D50" s="6" t="s">
        <v>7</v>
      </c>
      <c r="E50" s="6" t="s">
        <v>6</v>
      </c>
      <c r="F50" s="6" t="s">
        <v>38</v>
      </c>
      <c r="G50" s="6" t="s">
        <v>8</v>
      </c>
      <c r="H50" s="6" t="s">
        <v>9</v>
      </c>
      <c r="I50" s="6" t="s">
        <v>10</v>
      </c>
      <c r="J50" s="6" t="s">
        <v>11</v>
      </c>
      <c r="K50" s="6" t="s">
        <v>12</v>
      </c>
      <c r="L50" s="6" t="s">
        <v>13</v>
      </c>
      <c r="M50" s="6" t="s">
        <v>14</v>
      </c>
      <c r="N50" s="6" t="s">
        <v>15</v>
      </c>
      <c r="O50" s="6" t="s">
        <v>16</v>
      </c>
      <c r="P50" s="6" t="s">
        <v>17</v>
      </c>
      <c r="Q50" s="6" t="s">
        <v>18</v>
      </c>
      <c r="R50" s="6" t="s">
        <v>19</v>
      </c>
      <c r="S50" s="6" t="s">
        <v>20</v>
      </c>
      <c r="T50" s="6" t="s">
        <v>21</v>
      </c>
      <c r="U50" s="6" t="s">
        <v>22</v>
      </c>
      <c r="V50" s="6" t="s">
        <v>23</v>
      </c>
      <c r="W50" s="6" t="s">
        <v>24</v>
      </c>
      <c r="X50" s="6" t="s">
        <v>25</v>
      </c>
      <c r="Y50" s="6" t="s">
        <v>26</v>
      </c>
      <c r="Z50" s="6" t="s">
        <v>27</v>
      </c>
      <c r="AA50" s="6" t="s">
        <v>28</v>
      </c>
      <c r="AB50" s="6" t="s">
        <v>29</v>
      </c>
      <c r="AC50" s="6" t="s">
        <v>30</v>
      </c>
      <c r="AD50" s="6" t="s">
        <v>31</v>
      </c>
      <c r="AE50" s="6" t="s">
        <v>32</v>
      </c>
      <c r="AF50" s="6" t="s">
        <v>33</v>
      </c>
      <c r="AG50" s="6" t="s">
        <v>34</v>
      </c>
      <c r="AH50" s="6" t="s">
        <v>35</v>
      </c>
      <c r="AI50" s="7" t="s">
        <v>36</v>
      </c>
    </row>
    <row r="51" spans="2:35" ht="17" thickBot="1" x14ac:dyDescent="0.25">
      <c r="B51" s="8" t="s">
        <v>3</v>
      </c>
      <c r="C51" s="14"/>
      <c r="D51" s="15">
        <f>$F$8*4 + VALUE(MID(D50,5,1))*16*$F$8 + VALUE(MID(D50,4,1))*8*$F$8 + VALUE(MID(D50,3,1))*4*$F$8  + VALUE(MID(D50,2,1))*2*$F$8  + VALUE(MID(D50,1,1))*1*$F$8</f>
        <v>1.7599999999999999E-14</v>
      </c>
      <c r="E51" s="15">
        <f t="shared" ref="E51:Q51" si="35">$F$8*4 + VALUE(MID(E50,5,1))*16*$F$8 + VALUE(MID(E50,4,1))*8*$F$8 + VALUE(MID(E50,3,1))*4*$F$8  + VALUE(MID(E50,2,1))*2*$F$8  + VALUE(MID(E50,1,1))*1*$F$8</f>
        <v>8.7999999999999991E-14</v>
      </c>
      <c r="F51" s="15">
        <f t="shared" si="35"/>
        <v>5.28E-14</v>
      </c>
      <c r="G51" s="15">
        <f t="shared" si="35"/>
        <v>1.232E-13</v>
      </c>
      <c r="H51" s="15">
        <f t="shared" si="35"/>
        <v>3.5199999999999998E-14</v>
      </c>
      <c r="I51" s="15">
        <f t="shared" si="35"/>
        <v>1.0559999999999999E-13</v>
      </c>
      <c r="J51" s="15">
        <f t="shared" si="35"/>
        <v>7.0399999999999995E-14</v>
      </c>
      <c r="K51" s="15">
        <f t="shared" si="35"/>
        <v>1.4079999999999999E-13</v>
      </c>
      <c r="L51" s="15">
        <f t="shared" si="35"/>
        <v>2.64E-14</v>
      </c>
      <c r="M51" s="15">
        <f t="shared" si="35"/>
        <v>9.6799999999999989E-14</v>
      </c>
      <c r="N51" s="15">
        <f t="shared" si="35"/>
        <v>6.1599999999999998E-14</v>
      </c>
      <c r="O51" s="15">
        <f t="shared" si="35"/>
        <v>1.3199999999999999E-13</v>
      </c>
      <c r="P51" s="15">
        <f t="shared" si="35"/>
        <v>4.3999999999999996E-14</v>
      </c>
      <c r="Q51" s="15">
        <f t="shared" si="35"/>
        <v>1.144E-13</v>
      </c>
      <c r="R51" s="15">
        <f>$F$8*4 + VALUE(MID(R50,5,1))*16*$F$8 + VALUE(MID(R50,4,1))*8*$F$8 + VALUE(MID(R50,3,1))*4*$F$8  + VALUE(MID(R50,2,1))*2*$F$8  + VALUE(MID(R50,1,1))*1*$F$8</f>
        <v>7.9199999999999993E-14</v>
      </c>
      <c r="S51" s="15">
        <f t="shared" ref="S51:Z51" si="36">$F$8*4 + VALUE(MID(S50,5,1))*16*$F$8 + VALUE(MID(S50,4,1))*8*$F$8 + VALUE(MID(S50,3,1))*4*$F$8  + VALUE(MID(S50,2,1))*2*$F$8  + VALUE(MID(S50,1,1))*1*$F$8</f>
        <v>1.4959999999999999E-13</v>
      </c>
      <c r="T51" s="15">
        <f t="shared" si="36"/>
        <v>2.1999999999999998E-14</v>
      </c>
      <c r="U51" s="15">
        <f t="shared" si="36"/>
        <v>9.239999999999999E-14</v>
      </c>
      <c r="V51" s="15">
        <f t="shared" si="36"/>
        <v>5.7199999999999999E-14</v>
      </c>
      <c r="W51" s="15">
        <f t="shared" si="36"/>
        <v>1.2760000000000001E-13</v>
      </c>
      <c r="X51" s="15">
        <f t="shared" si="36"/>
        <v>3.9599999999999997E-14</v>
      </c>
      <c r="Y51" s="15">
        <f t="shared" si="36"/>
        <v>1.0999999999999999E-13</v>
      </c>
      <c r="Z51" s="15">
        <f t="shared" si="36"/>
        <v>7.4799999999999994E-14</v>
      </c>
      <c r="AA51" s="15">
        <f>$F$8*4 + VALUE(MID(AA50,5,1))*16*$F$8 + VALUE(MID(AA50,4,1))*8*$F$8 + VALUE(MID(AA50,3,1))*4*$F$8  + VALUE(MID(AA50,2,1))*2*$F$8  + VALUE(MID(AA50,1,1))*1*$F$8</f>
        <v>1.452E-13</v>
      </c>
      <c r="AB51" s="15">
        <f t="shared" ref="AB51:AI51" si="37">$F$8*4 + VALUE(MID(AB50,5,1))*16*$F$8 + VALUE(MID(AB50,4,1))*8*$F$8 + VALUE(MID(AB50,3,1))*4*$F$8  + VALUE(MID(AB50,2,1))*2*$F$8  + VALUE(MID(AB50,1,1))*1*$F$8</f>
        <v>3.0799999999999999E-14</v>
      </c>
      <c r="AC51" s="15">
        <f t="shared" si="37"/>
        <v>1.0119999999999999E-13</v>
      </c>
      <c r="AD51" s="15">
        <f t="shared" si="37"/>
        <v>6.5999999999999996E-14</v>
      </c>
      <c r="AE51" s="15">
        <f t="shared" si="37"/>
        <v>1.364E-13</v>
      </c>
      <c r="AF51" s="15">
        <f t="shared" si="37"/>
        <v>4.8399999999999994E-14</v>
      </c>
      <c r="AG51" s="15">
        <f t="shared" si="37"/>
        <v>1.1880000000000001E-13</v>
      </c>
      <c r="AH51" s="15">
        <f t="shared" si="37"/>
        <v>8.3599999999999992E-14</v>
      </c>
      <c r="AI51" s="15">
        <f t="shared" si="37"/>
        <v>1.54E-13</v>
      </c>
    </row>
    <row r="52" spans="2:35" x14ac:dyDescent="0.2">
      <c r="B52" s="9" t="str" cm="1">
        <f t="array" ref="B52:B83">TRANSPOSE(D50:AI50)</f>
        <v>00000</v>
      </c>
      <c r="C52" s="25">
        <f t="shared" ref="C52:C83" si="38">$F$9*24 + VALUE(MID(B52,5,1))*16*$F$9 + VALUE(MID(B52,4,1))*8*$F$9 + VALUE(MID(B52,3,1))*4*$F$9  + VALUE(MID(B52,2,1))*2*$F$9  + VALUE(MID(B52,1,1))*1*$F$9</f>
        <v>1.9200000000000002E-11</v>
      </c>
      <c r="D52" s="28">
        <f>1/(D51*$C$7)</f>
        <v>5918.5606060606069</v>
      </c>
      <c r="E52" s="29">
        <f t="shared" ref="E52:AI52" si="39">1/(E51*$C$7)</f>
        <v>1183.7121212121212</v>
      </c>
      <c r="F52" s="29">
        <f t="shared" si="39"/>
        <v>1972.8535353535353</v>
      </c>
      <c r="G52" s="29">
        <f t="shared" si="39"/>
        <v>845.50865800865802</v>
      </c>
      <c r="H52" s="29">
        <f t="shared" si="39"/>
        <v>2959.2803030303035</v>
      </c>
      <c r="I52" s="29">
        <f t="shared" si="39"/>
        <v>986.42676767676778</v>
      </c>
      <c r="J52" s="29">
        <f t="shared" si="39"/>
        <v>1479.6401515151517</v>
      </c>
      <c r="K52" s="29">
        <f t="shared" si="39"/>
        <v>739.82007575757586</v>
      </c>
      <c r="L52" s="29">
        <f t="shared" si="39"/>
        <v>3945.7070707070707</v>
      </c>
      <c r="M52" s="29">
        <f t="shared" si="39"/>
        <v>1076.1019283746557</v>
      </c>
      <c r="N52" s="29">
        <f t="shared" si="39"/>
        <v>1691.017316017316</v>
      </c>
      <c r="O52" s="29">
        <f t="shared" si="39"/>
        <v>789.14141414141409</v>
      </c>
      <c r="P52" s="29">
        <f t="shared" si="39"/>
        <v>2367.4242424242425</v>
      </c>
      <c r="Q52" s="29">
        <f t="shared" si="39"/>
        <v>910.54778554778568</v>
      </c>
      <c r="R52" s="29">
        <f t="shared" si="39"/>
        <v>1315.2356902356903</v>
      </c>
      <c r="S52" s="29">
        <f t="shared" si="39"/>
        <v>696.30124777183607</v>
      </c>
      <c r="T52" s="29">
        <f t="shared" si="39"/>
        <v>4734.848484848485</v>
      </c>
      <c r="U52" s="29">
        <f t="shared" si="39"/>
        <v>1127.3448773448774</v>
      </c>
      <c r="V52" s="29">
        <f t="shared" si="39"/>
        <v>1821.0955710955714</v>
      </c>
      <c r="W52" s="29">
        <f t="shared" si="39"/>
        <v>816.35318704284225</v>
      </c>
      <c r="X52" s="29">
        <f t="shared" si="39"/>
        <v>2630.4713804713806</v>
      </c>
      <c r="Y52" s="29">
        <f t="shared" si="39"/>
        <v>946.96969696969711</v>
      </c>
      <c r="Z52" s="29">
        <f t="shared" si="39"/>
        <v>1392.6024955436721</v>
      </c>
      <c r="AA52" s="29">
        <f t="shared" si="39"/>
        <v>717.40128558310369</v>
      </c>
      <c r="AB52" s="29">
        <f t="shared" si="39"/>
        <v>3382.0346320346321</v>
      </c>
      <c r="AC52" s="29">
        <f t="shared" si="39"/>
        <v>1029.3148880105402</v>
      </c>
      <c r="AD52" s="29">
        <f t="shared" si="39"/>
        <v>1578.2828282828282</v>
      </c>
      <c r="AE52" s="29">
        <f t="shared" si="39"/>
        <v>763.68523949169105</v>
      </c>
      <c r="AF52" s="29">
        <f t="shared" si="39"/>
        <v>2152.2038567493114</v>
      </c>
      <c r="AG52" s="29">
        <f t="shared" si="39"/>
        <v>876.82379349046005</v>
      </c>
      <c r="AH52" s="29">
        <f t="shared" si="39"/>
        <v>1246.0127591706541</v>
      </c>
      <c r="AI52" s="30">
        <f t="shared" si="39"/>
        <v>676.40692640692646</v>
      </c>
    </row>
    <row r="53" spans="2:35" x14ac:dyDescent="0.2">
      <c r="B53" s="9" t="str">
        <v>00001</v>
      </c>
      <c r="C53" s="25">
        <f t="shared" si="38"/>
        <v>3.2000000000000006E-11</v>
      </c>
      <c r="D53" s="31">
        <f>1/(D51*$C$7)</f>
        <v>5918.5606060606069</v>
      </c>
      <c r="E53" s="27">
        <f t="shared" ref="E53:AI53" si="40">1/(E51*$C$7)</f>
        <v>1183.7121212121212</v>
      </c>
      <c r="F53" s="27">
        <f t="shared" si="40"/>
        <v>1972.8535353535353</v>
      </c>
      <c r="G53" s="27">
        <f t="shared" si="40"/>
        <v>845.50865800865802</v>
      </c>
      <c r="H53" s="27">
        <f t="shared" si="40"/>
        <v>2959.2803030303035</v>
      </c>
      <c r="I53" s="27">
        <f t="shared" si="40"/>
        <v>986.42676767676778</v>
      </c>
      <c r="J53" s="27">
        <f t="shared" si="40"/>
        <v>1479.6401515151517</v>
      </c>
      <c r="K53" s="27">
        <f t="shared" si="40"/>
        <v>739.82007575757586</v>
      </c>
      <c r="L53" s="27">
        <f t="shared" si="40"/>
        <v>3945.7070707070707</v>
      </c>
      <c r="M53" s="27">
        <f t="shared" si="40"/>
        <v>1076.1019283746557</v>
      </c>
      <c r="N53" s="27">
        <f t="shared" si="40"/>
        <v>1691.017316017316</v>
      </c>
      <c r="O53" s="27">
        <f t="shared" si="40"/>
        <v>789.14141414141409</v>
      </c>
      <c r="P53" s="27">
        <f t="shared" si="40"/>
        <v>2367.4242424242425</v>
      </c>
      <c r="Q53" s="27">
        <f t="shared" si="40"/>
        <v>910.54778554778568</v>
      </c>
      <c r="R53" s="27">
        <f t="shared" si="40"/>
        <v>1315.2356902356903</v>
      </c>
      <c r="S53" s="27">
        <f t="shared" si="40"/>
        <v>696.30124777183607</v>
      </c>
      <c r="T53" s="27">
        <f t="shared" si="40"/>
        <v>4734.848484848485</v>
      </c>
      <c r="U53" s="27">
        <f t="shared" si="40"/>
        <v>1127.3448773448774</v>
      </c>
      <c r="V53" s="27">
        <f t="shared" si="40"/>
        <v>1821.0955710955714</v>
      </c>
      <c r="W53" s="27">
        <f t="shared" si="40"/>
        <v>816.35318704284225</v>
      </c>
      <c r="X53" s="27">
        <f t="shared" si="40"/>
        <v>2630.4713804713806</v>
      </c>
      <c r="Y53" s="27">
        <f t="shared" si="40"/>
        <v>946.96969696969711</v>
      </c>
      <c r="Z53" s="27">
        <f t="shared" si="40"/>
        <v>1392.6024955436721</v>
      </c>
      <c r="AA53" s="27">
        <f t="shared" si="40"/>
        <v>717.40128558310369</v>
      </c>
      <c r="AB53" s="27">
        <f t="shared" si="40"/>
        <v>3382.0346320346321</v>
      </c>
      <c r="AC53" s="27">
        <f t="shared" si="40"/>
        <v>1029.3148880105402</v>
      </c>
      <c r="AD53" s="27">
        <f t="shared" si="40"/>
        <v>1578.2828282828282</v>
      </c>
      <c r="AE53" s="27">
        <f t="shared" si="40"/>
        <v>763.68523949169105</v>
      </c>
      <c r="AF53" s="27">
        <f t="shared" si="40"/>
        <v>2152.2038567493114</v>
      </c>
      <c r="AG53" s="27">
        <f t="shared" si="40"/>
        <v>876.82379349046005</v>
      </c>
      <c r="AH53" s="27">
        <f t="shared" si="40"/>
        <v>1246.0127591706541</v>
      </c>
      <c r="AI53" s="32">
        <f t="shared" si="40"/>
        <v>676.40692640692646</v>
      </c>
    </row>
    <row r="54" spans="2:35" x14ac:dyDescent="0.2">
      <c r="B54" s="9" t="str">
        <v>00010</v>
      </c>
      <c r="C54" s="25">
        <f t="shared" si="38"/>
        <v>2.5600000000000001E-11</v>
      </c>
      <c r="D54" s="31">
        <f>1/(D51*$C$7)</f>
        <v>5918.5606060606069</v>
      </c>
      <c r="E54" s="27">
        <f t="shared" ref="E54:AI54" si="41">1/(E51*$C$7)</f>
        <v>1183.7121212121212</v>
      </c>
      <c r="F54" s="27">
        <f t="shared" si="41"/>
        <v>1972.8535353535353</v>
      </c>
      <c r="G54" s="27">
        <f t="shared" si="41"/>
        <v>845.50865800865802</v>
      </c>
      <c r="H54" s="27">
        <f t="shared" si="41"/>
        <v>2959.2803030303035</v>
      </c>
      <c r="I54" s="27">
        <f t="shared" si="41"/>
        <v>986.42676767676778</v>
      </c>
      <c r="J54" s="27">
        <f t="shared" si="41"/>
        <v>1479.6401515151517</v>
      </c>
      <c r="K54" s="27">
        <f t="shared" si="41"/>
        <v>739.82007575757586</v>
      </c>
      <c r="L54" s="27">
        <f t="shared" si="41"/>
        <v>3945.7070707070707</v>
      </c>
      <c r="M54" s="27">
        <f t="shared" si="41"/>
        <v>1076.1019283746557</v>
      </c>
      <c r="N54" s="27">
        <f t="shared" si="41"/>
        <v>1691.017316017316</v>
      </c>
      <c r="O54" s="27">
        <f t="shared" si="41"/>
        <v>789.14141414141409</v>
      </c>
      <c r="P54" s="27">
        <f t="shared" si="41"/>
        <v>2367.4242424242425</v>
      </c>
      <c r="Q54" s="27">
        <f t="shared" si="41"/>
        <v>910.54778554778568</v>
      </c>
      <c r="R54" s="27">
        <f t="shared" si="41"/>
        <v>1315.2356902356903</v>
      </c>
      <c r="S54" s="27">
        <f t="shared" si="41"/>
        <v>696.30124777183607</v>
      </c>
      <c r="T54" s="27">
        <f t="shared" si="41"/>
        <v>4734.848484848485</v>
      </c>
      <c r="U54" s="27">
        <f t="shared" si="41"/>
        <v>1127.3448773448774</v>
      </c>
      <c r="V54" s="27">
        <f t="shared" si="41"/>
        <v>1821.0955710955714</v>
      </c>
      <c r="W54" s="27">
        <f t="shared" si="41"/>
        <v>816.35318704284225</v>
      </c>
      <c r="X54" s="27">
        <f t="shared" si="41"/>
        <v>2630.4713804713806</v>
      </c>
      <c r="Y54" s="27">
        <f t="shared" si="41"/>
        <v>946.96969696969711</v>
      </c>
      <c r="Z54" s="27">
        <f t="shared" si="41"/>
        <v>1392.6024955436721</v>
      </c>
      <c r="AA54" s="27">
        <f t="shared" si="41"/>
        <v>717.40128558310369</v>
      </c>
      <c r="AB54" s="27">
        <f t="shared" si="41"/>
        <v>3382.0346320346321</v>
      </c>
      <c r="AC54" s="27">
        <f t="shared" si="41"/>
        <v>1029.3148880105402</v>
      </c>
      <c r="AD54" s="27">
        <f t="shared" si="41"/>
        <v>1578.2828282828282</v>
      </c>
      <c r="AE54" s="27">
        <f t="shared" si="41"/>
        <v>763.68523949169105</v>
      </c>
      <c r="AF54" s="27">
        <f t="shared" si="41"/>
        <v>2152.2038567493114</v>
      </c>
      <c r="AG54" s="27">
        <f t="shared" si="41"/>
        <v>876.82379349046005</v>
      </c>
      <c r="AH54" s="27">
        <f t="shared" si="41"/>
        <v>1246.0127591706541</v>
      </c>
      <c r="AI54" s="32">
        <f t="shared" si="41"/>
        <v>676.40692640692646</v>
      </c>
    </row>
    <row r="55" spans="2:35" x14ac:dyDescent="0.2">
      <c r="B55" s="9" t="str">
        <v>00011</v>
      </c>
      <c r="C55" s="25">
        <f t="shared" si="38"/>
        <v>3.8400000000000004E-11</v>
      </c>
      <c r="D55" s="31">
        <f>1/(D51*$C$7)</f>
        <v>5918.5606060606069</v>
      </c>
      <c r="E55" s="27">
        <f t="shared" ref="E55:AI55" si="42">1/(E51*$C$7)</f>
        <v>1183.7121212121212</v>
      </c>
      <c r="F55" s="27">
        <f t="shared" si="42"/>
        <v>1972.8535353535353</v>
      </c>
      <c r="G55" s="27">
        <f t="shared" si="42"/>
        <v>845.50865800865802</v>
      </c>
      <c r="H55" s="27">
        <f t="shared" si="42"/>
        <v>2959.2803030303035</v>
      </c>
      <c r="I55" s="27">
        <f t="shared" si="42"/>
        <v>986.42676767676778</v>
      </c>
      <c r="J55" s="27">
        <f t="shared" si="42"/>
        <v>1479.6401515151517</v>
      </c>
      <c r="K55" s="27">
        <f t="shared" si="42"/>
        <v>739.82007575757586</v>
      </c>
      <c r="L55" s="27">
        <f t="shared" si="42"/>
        <v>3945.7070707070707</v>
      </c>
      <c r="M55" s="27">
        <f t="shared" si="42"/>
        <v>1076.1019283746557</v>
      </c>
      <c r="N55" s="27">
        <f t="shared" si="42"/>
        <v>1691.017316017316</v>
      </c>
      <c r="O55" s="27">
        <f t="shared" si="42"/>
        <v>789.14141414141409</v>
      </c>
      <c r="P55" s="27">
        <f t="shared" si="42"/>
        <v>2367.4242424242425</v>
      </c>
      <c r="Q55" s="27">
        <f t="shared" si="42"/>
        <v>910.54778554778568</v>
      </c>
      <c r="R55" s="27">
        <f t="shared" si="42"/>
        <v>1315.2356902356903</v>
      </c>
      <c r="S55" s="27">
        <f t="shared" si="42"/>
        <v>696.30124777183607</v>
      </c>
      <c r="T55" s="27">
        <f t="shared" si="42"/>
        <v>4734.848484848485</v>
      </c>
      <c r="U55" s="27">
        <f t="shared" si="42"/>
        <v>1127.3448773448774</v>
      </c>
      <c r="V55" s="27">
        <f t="shared" si="42"/>
        <v>1821.0955710955714</v>
      </c>
      <c r="W55" s="27">
        <f t="shared" si="42"/>
        <v>816.35318704284225</v>
      </c>
      <c r="X55" s="27">
        <f t="shared" si="42"/>
        <v>2630.4713804713806</v>
      </c>
      <c r="Y55" s="27">
        <f t="shared" si="42"/>
        <v>946.96969696969711</v>
      </c>
      <c r="Z55" s="27">
        <f t="shared" si="42"/>
        <v>1392.6024955436721</v>
      </c>
      <c r="AA55" s="27">
        <f t="shared" si="42"/>
        <v>717.40128558310369</v>
      </c>
      <c r="AB55" s="27">
        <f t="shared" si="42"/>
        <v>3382.0346320346321</v>
      </c>
      <c r="AC55" s="27">
        <f t="shared" si="42"/>
        <v>1029.3148880105402</v>
      </c>
      <c r="AD55" s="27">
        <f t="shared" si="42"/>
        <v>1578.2828282828282</v>
      </c>
      <c r="AE55" s="27">
        <f t="shared" si="42"/>
        <v>763.68523949169105</v>
      </c>
      <c r="AF55" s="27">
        <f t="shared" si="42"/>
        <v>2152.2038567493114</v>
      </c>
      <c r="AG55" s="27">
        <f t="shared" si="42"/>
        <v>876.82379349046005</v>
      </c>
      <c r="AH55" s="27">
        <f t="shared" si="42"/>
        <v>1246.0127591706541</v>
      </c>
      <c r="AI55" s="32">
        <f t="shared" si="42"/>
        <v>676.40692640692646</v>
      </c>
    </row>
    <row r="56" spans="2:35" x14ac:dyDescent="0.2">
      <c r="B56" s="9" t="str">
        <v>00100</v>
      </c>
      <c r="C56" s="25">
        <f t="shared" si="38"/>
        <v>2.2400000000000001E-11</v>
      </c>
      <c r="D56" s="31">
        <f>1/(D51*$C$7)</f>
        <v>5918.5606060606069</v>
      </c>
      <c r="E56" s="27">
        <f t="shared" ref="E56:AI56" si="43">1/(E51*$C$7)</f>
        <v>1183.7121212121212</v>
      </c>
      <c r="F56" s="27">
        <f t="shared" si="43"/>
        <v>1972.8535353535353</v>
      </c>
      <c r="G56" s="27">
        <f t="shared" si="43"/>
        <v>845.50865800865802</v>
      </c>
      <c r="H56" s="27">
        <f t="shared" si="43"/>
        <v>2959.2803030303035</v>
      </c>
      <c r="I56" s="27">
        <f t="shared" si="43"/>
        <v>986.42676767676778</v>
      </c>
      <c r="J56" s="27">
        <f t="shared" si="43"/>
        <v>1479.6401515151517</v>
      </c>
      <c r="K56" s="27">
        <f t="shared" si="43"/>
        <v>739.82007575757586</v>
      </c>
      <c r="L56" s="27">
        <f t="shared" si="43"/>
        <v>3945.7070707070707</v>
      </c>
      <c r="M56" s="27">
        <f t="shared" si="43"/>
        <v>1076.1019283746557</v>
      </c>
      <c r="N56" s="27">
        <f t="shared" si="43"/>
        <v>1691.017316017316</v>
      </c>
      <c r="O56" s="27">
        <f t="shared" si="43"/>
        <v>789.14141414141409</v>
      </c>
      <c r="P56" s="27">
        <f t="shared" si="43"/>
        <v>2367.4242424242425</v>
      </c>
      <c r="Q56" s="27">
        <f t="shared" si="43"/>
        <v>910.54778554778568</v>
      </c>
      <c r="R56" s="27">
        <f t="shared" si="43"/>
        <v>1315.2356902356903</v>
      </c>
      <c r="S56" s="27">
        <f t="shared" si="43"/>
        <v>696.30124777183607</v>
      </c>
      <c r="T56" s="27">
        <f t="shared" si="43"/>
        <v>4734.848484848485</v>
      </c>
      <c r="U56" s="27">
        <f t="shared" si="43"/>
        <v>1127.3448773448774</v>
      </c>
      <c r="V56" s="27">
        <f t="shared" si="43"/>
        <v>1821.0955710955714</v>
      </c>
      <c r="W56" s="27">
        <f t="shared" si="43"/>
        <v>816.35318704284225</v>
      </c>
      <c r="X56" s="27">
        <f t="shared" si="43"/>
        <v>2630.4713804713806</v>
      </c>
      <c r="Y56" s="27">
        <f t="shared" si="43"/>
        <v>946.96969696969711</v>
      </c>
      <c r="Z56" s="27">
        <f t="shared" si="43"/>
        <v>1392.6024955436721</v>
      </c>
      <c r="AA56" s="27">
        <f t="shared" si="43"/>
        <v>717.40128558310369</v>
      </c>
      <c r="AB56" s="27">
        <f t="shared" si="43"/>
        <v>3382.0346320346321</v>
      </c>
      <c r="AC56" s="27">
        <f t="shared" si="43"/>
        <v>1029.3148880105402</v>
      </c>
      <c r="AD56" s="27">
        <f t="shared" si="43"/>
        <v>1578.2828282828282</v>
      </c>
      <c r="AE56" s="27">
        <f t="shared" si="43"/>
        <v>763.68523949169105</v>
      </c>
      <c r="AF56" s="27">
        <f t="shared" si="43"/>
        <v>2152.2038567493114</v>
      </c>
      <c r="AG56" s="27">
        <f t="shared" si="43"/>
        <v>876.82379349046005</v>
      </c>
      <c r="AH56" s="27">
        <f t="shared" si="43"/>
        <v>1246.0127591706541</v>
      </c>
      <c r="AI56" s="32">
        <f t="shared" si="43"/>
        <v>676.40692640692646</v>
      </c>
    </row>
    <row r="57" spans="2:35" x14ac:dyDescent="0.2">
      <c r="B57" s="9" t="str">
        <v>00101</v>
      </c>
      <c r="C57" s="25">
        <f t="shared" si="38"/>
        <v>3.5200000000000005E-11</v>
      </c>
      <c r="D57" s="31">
        <f>1/(D51*$C$7)</f>
        <v>5918.5606060606069</v>
      </c>
      <c r="E57" s="27">
        <f t="shared" ref="E57:AI57" si="44">1/(E51*$C$7)</f>
        <v>1183.7121212121212</v>
      </c>
      <c r="F57" s="27">
        <f t="shared" si="44"/>
        <v>1972.8535353535353</v>
      </c>
      <c r="G57" s="27">
        <f t="shared" si="44"/>
        <v>845.50865800865802</v>
      </c>
      <c r="H57" s="27">
        <f t="shared" si="44"/>
        <v>2959.2803030303035</v>
      </c>
      <c r="I57" s="27">
        <f t="shared" si="44"/>
        <v>986.42676767676778</v>
      </c>
      <c r="J57" s="27">
        <f t="shared" si="44"/>
        <v>1479.6401515151517</v>
      </c>
      <c r="K57" s="27">
        <f t="shared" si="44"/>
        <v>739.82007575757586</v>
      </c>
      <c r="L57" s="27">
        <f t="shared" si="44"/>
        <v>3945.7070707070707</v>
      </c>
      <c r="M57" s="27">
        <f t="shared" si="44"/>
        <v>1076.1019283746557</v>
      </c>
      <c r="N57" s="27">
        <f t="shared" si="44"/>
        <v>1691.017316017316</v>
      </c>
      <c r="O57" s="27">
        <f t="shared" si="44"/>
        <v>789.14141414141409</v>
      </c>
      <c r="P57" s="27">
        <f t="shared" si="44"/>
        <v>2367.4242424242425</v>
      </c>
      <c r="Q57" s="27">
        <f t="shared" si="44"/>
        <v>910.54778554778568</v>
      </c>
      <c r="R57" s="27">
        <f t="shared" si="44"/>
        <v>1315.2356902356903</v>
      </c>
      <c r="S57" s="27">
        <f t="shared" si="44"/>
        <v>696.30124777183607</v>
      </c>
      <c r="T57" s="27">
        <f t="shared" si="44"/>
        <v>4734.848484848485</v>
      </c>
      <c r="U57" s="27">
        <f t="shared" si="44"/>
        <v>1127.3448773448774</v>
      </c>
      <c r="V57" s="27">
        <f t="shared" si="44"/>
        <v>1821.0955710955714</v>
      </c>
      <c r="W57" s="27">
        <f t="shared" si="44"/>
        <v>816.35318704284225</v>
      </c>
      <c r="X57" s="27">
        <f t="shared" si="44"/>
        <v>2630.4713804713806</v>
      </c>
      <c r="Y57" s="27">
        <f t="shared" si="44"/>
        <v>946.96969696969711</v>
      </c>
      <c r="Z57" s="27">
        <f t="shared" si="44"/>
        <v>1392.6024955436721</v>
      </c>
      <c r="AA57" s="27">
        <f t="shared" si="44"/>
        <v>717.40128558310369</v>
      </c>
      <c r="AB57" s="27">
        <f t="shared" si="44"/>
        <v>3382.0346320346321</v>
      </c>
      <c r="AC57" s="27">
        <f t="shared" si="44"/>
        <v>1029.3148880105402</v>
      </c>
      <c r="AD57" s="27">
        <f t="shared" si="44"/>
        <v>1578.2828282828282</v>
      </c>
      <c r="AE57" s="27">
        <f t="shared" si="44"/>
        <v>763.68523949169105</v>
      </c>
      <c r="AF57" s="27">
        <f t="shared" si="44"/>
        <v>2152.2038567493114</v>
      </c>
      <c r="AG57" s="27">
        <f t="shared" si="44"/>
        <v>876.82379349046005</v>
      </c>
      <c r="AH57" s="27">
        <f t="shared" si="44"/>
        <v>1246.0127591706541</v>
      </c>
      <c r="AI57" s="32">
        <f t="shared" si="44"/>
        <v>676.40692640692646</v>
      </c>
    </row>
    <row r="58" spans="2:35" x14ac:dyDescent="0.2">
      <c r="B58" s="9" t="str">
        <v>00110</v>
      </c>
      <c r="C58" s="25">
        <f t="shared" si="38"/>
        <v>2.88E-11</v>
      </c>
      <c r="D58" s="31">
        <f>1/(D51*$C$7)</f>
        <v>5918.5606060606069</v>
      </c>
      <c r="E58" s="27">
        <f t="shared" ref="E58:AI58" si="45">1/(E51*$C$7)</f>
        <v>1183.7121212121212</v>
      </c>
      <c r="F58" s="27">
        <f t="shared" si="45"/>
        <v>1972.8535353535353</v>
      </c>
      <c r="G58" s="27">
        <f t="shared" si="45"/>
        <v>845.50865800865802</v>
      </c>
      <c r="H58" s="27">
        <f t="shared" si="45"/>
        <v>2959.2803030303035</v>
      </c>
      <c r="I58" s="27">
        <f t="shared" si="45"/>
        <v>986.42676767676778</v>
      </c>
      <c r="J58" s="27">
        <f t="shared" si="45"/>
        <v>1479.6401515151517</v>
      </c>
      <c r="K58" s="27">
        <f t="shared" si="45"/>
        <v>739.82007575757586</v>
      </c>
      <c r="L58" s="27">
        <f t="shared" si="45"/>
        <v>3945.7070707070707</v>
      </c>
      <c r="M58" s="27">
        <f t="shared" si="45"/>
        <v>1076.1019283746557</v>
      </c>
      <c r="N58" s="27">
        <f t="shared" si="45"/>
        <v>1691.017316017316</v>
      </c>
      <c r="O58" s="27">
        <f t="shared" si="45"/>
        <v>789.14141414141409</v>
      </c>
      <c r="P58" s="27">
        <f t="shared" si="45"/>
        <v>2367.4242424242425</v>
      </c>
      <c r="Q58" s="27">
        <f t="shared" si="45"/>
        <v>910.54778554778568</v>
      </c>
      <c r="R58" s="27">
        <f t="shared" si="45"/>
        <v>1315.2356902356903</v>
      </c>
      <c r="S58" s="27">
        <f t="shared" si="45"/>
        <v>696.30124777183607</v>
      </c>
      <c r="T58" s="27">
        <f t="shared" si="45"/>
        <v>4734.848484848485</v>
      </c>
      <c r="U58" s="27">
        <f t="shared" si="45"/>
        <v>1127.3448773448774</v>
      </c>
      <c r="V58" s="27">
        <f t="shared" si="45"/>
        <v>1821.0955710955714</v>
      </c>
      <c r="W58" s="27">
        <f t="shared" si="45"/>
        <v>816.35318704284225</v>
      </c>
      <c r="X58" s="27">
        <f t="shared" si="45"/>
        <v>2630.4713804713806</v>
      </c>
      <c r="Y58" s="27">
        <f t="shared" si="45"/>
        <v>946.96969696969711</v>
      </c>
      <c r="Z58" s="27">
        <f t="shared" si="45"/>
        <v>1392.6024955436721</v>
      </c>
      <c r="AA58" s="27">
        <f t="shared" si="45"/>
        <v>717.40128558310369</v>
      </c>
      <c r="AB58" s="27">
        <f t="shared" si="45"/>
        <v>3382.0346320346321</v>
      </c>
      <c r="AC58" s="27">
        <f t="shared" si="45"/>
        <v>1029.3148880105402</v>
      </c>
      <c r="AD58" s="27">
        <f t="shared" si="45"/>
        <v>1578.2828282828282</v>
      </c>
      <c r="AE58" s="27">
        <f t="shared" si="45"/>
        <v>763.68523949169105</v>
      </c>
      <c r="AF58" s="27">
        <f t="shared" si="45"/>
        <v>2152.2038567493114</v>
      </c>
      <c r="AG58" s="27">
        <f t="shared" si="45"/>
        <v>876.82379349046005</v>
      </c>
      <c r="AH58" s="27">
        <f t="shared" si="45"/>
        <v>1246.0127591706541</v>
      </c>
      <c r="AI58" s="32">
        <f t="shared" si="45"/>
        <v>676.40692640692646</v>
      </c>
    </row>
    <row r="59" spans="2:35" x14ac:dyDescent="0.2">
      <c r="B59" s="9" t="str">
        <v>00111</v>
      </c>
      <c r="C59" s="25">
        <f t="shared" si="38"/>
        <v>4.1600000000000004E-11</v>
      </c>
      <c r="D59" s="31">
        <f>1/(D51*$C$7)</f>
        <v>5918.5606060606069</v>
      </c>
      <c r="E59" s="27">
        <f t="shared" ref="E59:AI59" si="46">1/(E51*$C$7)</f>
        <v>1183.7121212121212</v>
      </c>
      <c r="F59" s="27">
        <f t="shared" si="46"/>
        <v>1972.8535353535353</v>
      </c>
      <c r="G59" s="27">
        <f t="shared" si="46"/>
        <v>845.50865800865802</v>
      </c>
      <c r="H59" s="27">
        <f t="shared" si="46"/>
        <v>2959.2803030303035</v>
      </c>
      <c r="I59" s="27">
        <f t="shared" si="46"/>
        <v>986.42676767676778</v>
      </c>
      <c r="J59" s="27">
        <f t="shared" si="46"/>
        <v>1479.6401515151517</v>
      </c>
      <c r="K59" s="27">
        <f t="shared" si="46"/>
        <v>739.82007575757586</v>
      </c>
      <c r="L59" s="27">
        <f t="shared" si="46"/>
        <v>3945.7070707070707</v>
      </c>
      <c r="M59" s="27">
        <f t="shared" si="46"/>
        <v>1076.1019283746557</v>
      </c>
      <c r="N59" s="27">
        <f t="shared" si="46"/>
        <v>1691.017316017316</v>
      </c>
      <c r="O59" s="27">
        <f t="shared" si="46"/>
        <v>789.14141414141409</v>
      </c>
      <c r="P59" s="27">
        <f t="shared" si="46"/>
        <v>2367.4242424242425</v>
      </c>
      <c r="Q59" s="27">
        <f t="shared" si="46"/>
        <v>910.54778554778568</v>
      </c>
      <c r="R59" s="27">
        <f t="shared" si="46"/>
        <v>1315.2356902356903</v>
      </c>
      <c r="S59" s="27">
        <f t="shared" si="46"/>
        <v>696.30124777183607</v>
      </c>
      <c r="T59" s="27">
        <f t="shared" si="46"/>
        <v>4734.848484848485</v>
      </c>
      <c r="U59" s="27">
        <f t="shared" si="46"/>
        <v>1127.3448773448774</v>
      </c>
      <c r="V59" s="27">
        <f t="shared" si="46"/>
        <v>1821.0955710955714</v>
      </c>
      <c r="W59" s="27">
        <f t="shared" si="46"/>
        <v>816.35318704284225</v>
      </c>
      <c r="X59" s="27">
        <f t="shared" si="46"/>
        <v>2630.4713804713806</v>
      </c>
      <c r="Y59" s="27">
        <f t="shared" si="46"/>
        <v>946.96969696969711</v>
      </c>
      <c r="Z59" s="27">
        <f t="shared" si="46"/>
        <v>1392.6024955436721</v>
      </c>
      <c r="AA59" s="27">
        <f t="shared" si="46"/>
        <v>717.40128558310369</v>
      </c>
      <c r="AB59" s="27">
        <f t="shared" si="46"/>
        <v>3382.0346320346321</v>
      </c>
      <c r="AC59" s="27">
        <f t="shared" si="46"/>
        <v>1029.3148880105402</v>
      </c>
      <c r="AD59" s="27">
        <f t="shared" si="46"/>
        <v>1578.2828282828282</v>
      </c>
      <c r="AE59" s="27">
        <f t="shared" si="46"/>
        <v>763.68523949169105</v>
      </c>
      <c r="AF59" s="27">
        <f t="shared" si="46"/>
        <v>2152.2038567493114</v>
      </c>
      <c r="AG59" s="27">
        <f t="shared" si="46"/>
        <v>876.82379349046005</v>
      </c>
      <c r="AH59" s="27">
        <f t="shared" si="46"/>
        <v>1246.0127591706541</v>
      </c>
      <c r="AI59" s="32">
        <f t="shared" si="46"/>
        <v>676.40692640692646</v>
      </c>
    </row>
    <row r="60" spans="2:35" x14ac:dyDescent="0.2">
      <c r="B60" s="9" t="str">
        <v>01000</v>
      </c>
      <c r="C60" s="25">
        <f t="shared" si="38"/>
        <v>2.0800000000000002E-11</v>
      </c>
      <c r="D60" s="31">
        <f>1/(D51*$C$7)</f>
        <v>5918.5606060606069</v>
      </c>
      <c r="E60" s="27">
        <f t="shared" ref="E60:AI60" si="47">1/(E51*$C$7)</f>
        <v>1183.7121212121212</v>
      </c>
      <c r="F60" s="27">
        <f t="shared" si="47"/>
        <v>1972.8535353535353</v>
      </c>
      <c r="G60" s="27">
        <f t="shared" si="47"/>
        <v>845.50865800865802</v>
      </c>
      <c r="H60" s="27">
        <f t="shared" si="47"/>
        <v>2959.2803030303035</v>
      </c>
      <c r="I60" s="27">
        <f t="shared" si="47"/>
        <v>986.42676767676778</v>
      </c>
      <c r="J60" s="27">
        <f t="shared" si="47"/>
        <v>1479.6401515151517</v>
      </c>
      <c r="K60" s="27">
        <f t="shared" si="47"/>
        <v>739.82007575757586</v>
      </c>
      <c r="L60" s="27">
        <f t="shared" si="47"/>
        <v>3945.7070707070707</v>
      </c>
      <c r="M60" s="27">
        <f t="shared" si="47"/>
        <v>1076.1019283746557</v>
      </c>
      <c r="N60" s="27">
        <f t="shared" si="47"/>
        <v>1691.017316017316</v>
      </c>
      <c r="O60" s="27">
        <f t="shared" si="47"/>
        <v>789.14141414141409</v>
      </c>
      <c r="P60" s="27">
        <f t="shared" si="47"/>
        <v>2367.4242424242425</v>
      </c>
      <c r="Q60" s="27">
        <f t="shared" si="47"/>
        <v>910.54778554778568</v>
      </c>
      <c r="R60" s="27">
        <f t="shared" si="47"/>
        <v>1315.2356902356903</v>
      </c>
      <c r="S60" s="27">
        <f t="shared" si="47"/>
        <v>696.30124777183607</v>
      </c>
      <c r="T60" s="27">
        <f t="shared" si="47"/>
        <v>4734.848484848485</v>
      </c>
      <c r="U60" s="27">
        <f t="shared" si="47"/>
        <v>1127.3448773448774</v>
      </c>
      <c r="V60" s="27">
        <f t="shared" si="47"/>
        <v>1821.0955710955714</v>
      </c>
      <c r="W60" s="27">
        <f t="shared" si="47"/>
        <v>816.35318704284225</v>
      </c>
      <c r="X60" s="27">
        <f t="shared" si="47"/>
        <v>2630.4713804713806</v>
      </c>
      <c r="Y60" s="27">
        <f t="shared" si="47"/>
        <v>946.96969696969711</v>
      </c>
      <c r="Z60" s="27">
        <f t="shared" si="47"/>
        <v>1392.6024955436721</v>
      </c>
      <c r="AA60" s="27">
        <f t="shared" si="47"/>
        <v>717.40128558310369</v>
      </c>
      <c r="AB60" s="27">
        <f t="shared" si="47"/>
        <v>3382.0346320346321</v>
      </c>
      <c r="AC60" s="27">
        <f t="shared" si="47"/>
        <v>1029.3148880105402</v>
      </c>
      <c r="AD60" s="27">
        <f t="shared" si="47"/>
        <v>1578.2828282828282</v>
      </c>
      <c r="AE60" s="27">
        <f t="shared" si="47"/>
        <v>763.68523949169105</v>
      </c>
      <c r="AF60" s="27">
        <f t="shared" si="47"/>
        <v>2152.2038567493114</v>
      </c>
      <c r="AG60" s="27">
        <f t="shared" si="47"/>
        <v>876.82379349046005</v>
      </c>
      <c r="AH60" s="27">
        <f t="shared" si="47"/>
        <v>1246.0127591706541</v>
      </c>
      <c r="AI60" s="32">
        <f t="shared" si="47"/>
        <v>676.40692640692646</v>
      </c>
    </row>
    <row r="61" spans="2:35" x14ac:dyDescent="0.2">
      <c r="B61" s="9" t="str">
        <v>01001</v>
      </c>
      <c r="C61" s="25">
        <f t="shared" si="38"/>
        <v>3.3600000000000005E-11</v>
      </c>
      <c r="D61" s="31">
        <f>1/(D51*$C$7)</f>
        <v>5918.5606060606069</v>
      </c>
      <c r="E61" s="27">
        <f t="shared" ref="E61:AI61" si="48">1/(E51*$C$7)</f>
        <v>1183.7121212121212</v>
      </c>
      <c r="F61" s="27">
        <f t="shared" si="48"/>
        <v>1972.8535353535353</v>
      </c>
      <c r="G61" s="27">
        <f t="shared" si="48"/>
        <v>845.50865800865802</v>
      </c>
      <c r="H61" s="27">
        <f t="shared" si="48"/>
        <v>2959.2803030303035</v>
      </c>
      <c r="I61" s="27">
        <f t="shared" si="48"/>
        <v>986.42676767676778</v>
      </c>
      <c r="J61" s="27">
        <f t="shared" si="48"/>
        <v>1479.6401515151517</v>
      </c>
      <c r="K61" s="27">
        <f t="shared" si="48"/>
        <v>739.82007575757586</v>
      </c>
      <c r="L61" s="27">
        <f t="shared" si="48"/>
        <v>3945.7070707070707</v>
      </c>
      <c r="M61" s="27">
        <f t="shared" si="48"/>
        <v>1076.1019283746557</v>
      </c>
      <c r="N61" s="27">
        <f t="shared" si="48"/>
        <v>1691.017316017316</v>
      </c>
      <c r="O61" s="27">
        <f t="shared" si="48"/>
        <v>789.14141414141409</v>
      </c>
      <c r="P61" s="27">
        <f t="shared" si="48"/>
        <v>2367.4242424242425</v>
      </c>
      <c r="Q61" s="27">
        <f t="shared" si="48"/>
        <v>910.54778554778568</v>
      </c>
      <c r="R61" s="27">
        <f t="shared" si="48"/>
        <v>1315.2356902356903</v>
      </c>
      <c r="S61" s="27">
        <f t="shared" si="48"/>
        <v>696.30124777183607</v>
      </c>
      <c r="T61" s="27">
        <f t="shared" si="48"/>
        <v>4734.848484848485</v>
      </c>
      <c r="U61" s="27">
        <f t="shared" si="48"/>
        <v>1127.3448773448774</v>
      </c>
      <c r="V61" s="27">
        <f t="shared" si="48"/>
        <v>1821.0955710955714</v>
      </c>
      <c r="W61" s="27">
        <f t="shared" si="48"/>
        <v>816.35318704284225</v>
      </c>
      <c r="X61" s="27">
        <f t="shared" si="48"/>
        <v>2630.4713804713806</v>
      </c>
      <c r="Y61" s="27">
        <f t="shared" si="48"/>
        <v>946.96969696969711</v>
      </c>
      <c r="Z61" s="27">
        <f t="shared" si="48"/>
        <v>1392.6024955436721</v>
      </c>
      <c r="AA61" s="27">
        <f t="shared" si="48"/>
        <v>717.40128558310369</v>
      </c>
      <c r="AB61" s="27">
        <f t="shared" si="48"/>
        <v>3382.0346320346321</v>
      </c>
      <c r="AC61" s="27">
        <f t="shared" si="48"/>
        <v>1029.3148880105402</v>
      </c>
      <c r="AD61" s="27">
        <f t="shared" si="48"/>
        <v>1578.2828282828282</v>
      </c>
      <c r="AE61" s="27">
        <f t="shared" si="48"/>
        <v>763.68523949169105</v>
      </c>
      <c r="AF61" s="27">
        <f t="shared" si="48"/>
        <v>2152.2038567493114</v>
      </c>
      <c r="AG61" s="27">
        <f t="shared" si="48"/>
        <v>876.82379349046005</v>
      </c>
      <c r="AH61" s="27">
        <f t="shared" si="48"/>
        <v>1246.0127591706541</v>
      </c>
      <c r="AI61" s="32">
        <f t="shared" si="48"/>
        <v>676.40692640692646</v>
      </c>
    </row>
    <row r="62" spans="2:35" x14ac:dyDescent="0.2">
      <c r="B62" s="9" t="str">
        <v>01010</v>
      </c>
      <c r="C62" s="25">
        <f t="shared" si="38"/>
        <v>2.72E-11</v>
      </c>
      <c r="D62" s="31">
        <f>1/(D51*$C$7)</f>
        <v>5918.5606060606069</v>
      </c>
      <c r="E62" s="27">
        <f t="shared" ref="E62:AI62" si="49">1/(E51*$C$7)</f>
        <v>1183.7121212121212</v>
      </c>
      <c r="F62" s="27">
        <f t="shared" si="49"/>
        <v>1972.8535353535353</v>
      </c>
      <c r="G62" s="27">
        <f t="shared" si="49"/>
        <v>845.50865800865802</v>
      </c>
      <c r="H62" s="27">
        <f t="shared" si="49"/>
        <v>2959.2803030303035</v>
      </c>
      <c r="I62" s="27">
        <f t="shared" si="49"/>
        <v>986.42676767676778</v>
      </c>
      <c r="J62" s="27">
        <f t="shared" si="49"/>
        <v>1479.6401515151517</v>
      </c>
      <c r="K62" s="27">
        <f t="shared" si="49"/>
        <v>739.82007575757586</v>
      </c>
      <c r="L62" s="27">
        <f t="shared" si="49"/>
        <v>3945.7070707070707</v>
      </c>
      <c r="M62" s="27">
        <f t="shared" si="49"/>
        <v>1076.1019283746557</v>
      </c>
      <c r="N62" s="27">
        <f t="shared" si="49"/>
        <v>1691.017316017316</v>
      </c>
      <c r="O62" s="27">
        <f t="shared" si="49"/>
        <v>789.14141414141409</v>
      </c>
      <c r="P62" s="27">
        <f t="shared" si="49"/>
        <v>2367.4242424242425</v>
      </c>
      <c r="Q62" s="27">
        <f t="shared" si="49"/>
        <v>910.54778554778568</v>
      </c>
      <c r="R62" s="27">
        <f t="shared" si="49"/>
        <v>1315.2356902356903</v>
      </c>
      <c r="S62" s="27">
        <f t="shared" si="49"/>
        <v>696.30124777183607</v>
      </c>
      <c r="T62" s="27">
        <f t="shared" si="49"/>
        <v>4734.848484848485</v>
      </c>
      <c r="U62" s="27">
        <f t="shared" si="49"/>
        <v>1127.3448773448774</v>
      </c>
      <c r="V62" s="27">
        <f t="shared" si="49"/>
        <v>1821.0955710955714</v>
      </c>
      <c r="W62" s="27">
        <f t="shared" si="49"/>
        <v>816.35318704284225</v>
      </c>
      <c r="X62" s="27">
        <f t="shared" si="49"/>
        <v>2630.4713804713806</v>
      </c>
      <c r="Y62" s="27">
        <f t="shared" si="49"/>
        <v>946.96969696969711</v>
      </c>
      <c r="Z62" s="27">
        <f t="shared" si="49"/>
        <v>1392.6024955436721</v>
      </c>
      <c r="AA62" s="27">
        <f t="shared" si="49"/>
        <v>717.40128558310369</v>
      </c>
      <c r="AB62" s="27">
        <f t="shared" si="49"/>
        <v>3382.0346320346321</v>
      </c>
      <c r="AC62" s="27">
        <f t="shared" si="49"/>
        <v>1029.3148880105402</v>
      </c>
      <c r="AD62" s="27">
        <f t="shared" si="49"/>
        <v>1578.2828282828282</v>
      </c>
      <c r="AE62" s="27">
        <f t="shared" si="49"/>
        <v>763.68523949169105</v>
      </c>
      <c r="AF62" s="27">
        <f t="shared" si="49"/>
        <v>2152.2038567493114</v>
      </c>
      <c r="AG62" s="27">
        <f t="shared" si="49"/>
        <v>876.82379349046005</v>
      </c>
      <c r="AH62" s="27">
        <f t="shared" si="49"/>
        <v>1246.0127591706541</v>
      </c>
      <c r="AI62" s="32">
        <f t="shared" si="49"/>
        <v>676.40692640692646</v>
      </c>
    </row>
    <row r="63" spans="2:35" x14ac:dyDescent="0.2">
      <c r="B63" s="9" t="str">
        <v>01011</v>
      </c>
      <c r="C63" s="25">
        <f t="shared" si="38"/>
        <v>4.0000000000000004E-11</v>
      </c>
      <c r="D63" s="31">
        <f>1/(D51*$C$7)</f>
        <v>5918.5606060606069</v>
      </c>
      <c r="E63" s="27">
        <f t="shared" ref="E63:AI63" si="50">1/(E51*$C$7)</f>
        <v>1183.7121212121212</v>
      </c>
      <c r="F63" s="27">
        <f t="shared" si="50"/>
        <v>1972.8535353535353</v>
      </c>
      <c r="G63" s="27">
        <f t="shared" si="50"/>
        <v>845.50865800865802</v>
      </c>
      <c r="H63" s="27">
        <f t="shared" si="50"/>
        <v>2959.2803030303035</v>
      </c>
      <c r="I63" s="27">
        <f t="shared" si="50"/>
        <v>986.42676767676778</v>
      </c>
      <c r="J63" s="27">
        <f t="shared" si="50"/>
        <v>1479.6401515151517</v>
      </c>
      <c r="K63" s="27">
        <f t="shared" si="50"/>
        <v>739.82007575757586</v>
      </c>
      <c r="L63" s="27">
        <f t="shared" si="50"/>
        <v>3945.7070707070707</v>
      </c>
      <c r="M63" s="27">
        <f t="shared" si="50"/>
        <v>1076.1019283746557</v>
      </c>
      <c r="N63" s="27">
        <f t="shared" si="50"/>
        <v>1691.017316017316</v>
      </c>
      <c r="O63" s="27">
        <f t="shared" si="50"/>
        <v>789.14141414141409</v>
      </c>
      <c r="P63" s="27">
        <f t="shared" si="50"/>
        <v>2367.4242424242425</v>
      </c>
      <c r="Q63" s="27">
        <f t="shared" si="50"/>
        <v>910.54778554778568</v>
      </c>
      <c r="R63" s="27">
        <f t="shared" si="50"/>
        <v>1315.2356902356903</v>
      </c>
      <c r="S63" s="27">
        <f t="shared" si="50"/>
        <v>696.30124777183607</v>
      </c>
      <c r="T63" s="27">
        <f t="shared" si="50"/>
        <v>4734.848484848485</v>
      </c>
      <c r="U63" s="27">
        <f t="shared" si="50"/>
        <v>1127.3448773448774</v>
      </c>
      <c r="V63" s="27">
        <f t="shared" si="50"/>
        <v>1821.0955710955714</v>
      </c>
      <c r="W63" s="27">
        <f t="shared" si="50"/>
        <v>816.35318704284225</v>
      </c>
      <c r="X63" s="27">
        <f t="shared" si="50"/>
        <v>2630.4713804713806</v>
      </c>
      <c r="Y63" s="27">
        <f t="shared" si="50"/>
        <v>946.96969696969711</v>
      </c>
      <c r="Z63" s="27">
        <f t="shared" si="50"/>
        <v>1392.6024955436721</v>
      </c>
      <c r="AA63" s="27">
        <f t="shared" si="50"/>
        <v>717.40128558310369</v>
      </c>
      <c r="AB63" s="27">
        <f t="shared" si="50"/>
        <v>3382.0346320346321</v>
      </c>
      <c r="AC63" s="27">
        <f t="shared" si="50"/>
        <v>1029.3148880105402</v>
      </c>
      <c r="AD63" s="27">
        <f t="shared" si="50"/>
        <v>1578.2828282828282</v>
      </c>
      <c r="AE63" s="27">
        <f t="shared" si="50"/>
        <v>763.68523949169105</v>
      </c>
      <c r="AF63" s="27">
        <f t="shared" si="50"/>
        <v>2152.2038567493114</v>
      </c>
      <c r="AG63" s="27">
        <f t="shared" si="50"/>
        <v>876.82379349046005</v>
      </c>
      <c r="AH63" s="27">
        <f t="shared" si="50"/>
        <v>1246.0127591706541</v>
      </c>
      <c r="AI63" s="32">
        <f t="shared" si="50"/>
        <v>676.40692640692646</v>
      </c>
    </row>
    <row r="64" spans="2:35" x14ac:dyDescent="0.2">
      <c r="B64" s="9" t="str">
        <v>01100</v>
      </c>
      <c r="C64" s="25">
        <f t="shared" si="38"/>
        <v>2.4000000000000001E-11</v>
      </c>
      <c r="D64" s="31">
        <f>1/(D51*$C$7)</f>
        <v>5918.5606060606069</v>
      </c>
      <c r="E64" s="27">
        <f t="shared" ref="E64:AI64" si="51">1/(E51*$C$7)</f>
        <v>1183.7121212121212</v>
      </c>
      <c r="F64" s="27">
        <f t="shared" si="51"/>
        <v>1972.8535353535353</v>
      </c>
      <c r="G64" s="27">
        <f t="shared" si="51"/>
        <v>845.50865800865802</v>
      </c>
      <c r="H64" s="27">
        <f t="shared" si="51"/>
        <v>2959.2803030303035</v>
      </c>
      <c r="I64" s="27">
        <f t="shared" si="51"/>
        <v>986.42676767676778</v>
      </c>
      <c r="J64" s="27">
        <f t="shared" si="51"/>
        <v>1479.6401515151517</v>
      </c>
      <c r="K64" s="27">
        <f t="shared" si="51"/>
        <v>739.82007575757586</v>
      </c>
      <c r="L64" s="27">
        <f t="shared" si="51"/>
        <v>3945.7070707070707</v>
      </c>
      <c r="M64" s="27">
        <f t="shared" si="51"/>
        <v>1076.1019283746557</v>
      </c>
      <c r="N64" s="27">
        <f t="shared" si="51"/>
        <v>1691.017316017316</v>
      </c>
      <c r="O64" s="27">
        <f t="shared" si="51"/>
        <v>789.14141414141409</v>
      </c>
      <c r="P64" s="27">
        <f t="shared" si="51"/>
        <v>2367.4242424242425</v>
      </c>
      <c r="Q64" s="27">
        <f t="shared" si="51"/>
        <v>910.54778554778568</v>
      </c>
      <c r="R64" s="27">
        <f t="shared" si="51"/>
        <v>1315.2356902356903</v>
      </c>
      <c r="S64" s="27">
        <f t="shared" si="51"/>
        <v>696.30124777183607</v>
      </c>
      <c r="T64" s="27">
        <f t="shared" si="51"/>
        <v>4734.848484848485</v>
      </c>
      <c r="U64" s="27">
        <f t="shared" si="51"/>
        <v>1127.3448773448774</v>
      </c>
      <c r="V64" s="27">
        <f t="shared" si="51"/>
        <v>1821.0955710955714</v>
      </c>
      <c r="W64" s="27">
        <f t="shared" si="51"/>
        <v>816.35318704284225</v>
      </c>
      <c r="X64" s="27">
        <f t="shared" si="51"/>
        <v>2630.4713804713806</v>
      </c>
      <c r="Y64" s="27">
        <f t="shared" si="51"/>
        <v>946.96969696969711</v>
      </c>
      <c r="Z64" s="27">
        <f t="shared" si="51"/>
        <v>1392.6024955436721</v>
      </c>
      <c r="AA64" s="27">
        <f t="shared" si="51"/>
        <v>717.40128558310369</v>
      </c>
      <c r="AB64" s="27">
        <f t="shared" si="51"/>
        <v>3382.0346320346321</v>
      </c>
      <c r="AC64" s="27">
        <f t="shared" si="51"/>
        <v>1029.3148880105402</v>
      </c>
      <c r="AD64" s="27">
        <f t="shared" si="51"/>
        <v>1578.2828282828282</v>
      </c>
      <c r="AE64" s="27">
        <f t="shared" si="51"/>
        <v>763.68523949169105</v>
      </c>
      <c r="AF64" s="27">
        <f t="shared" si="51"/>
        <v>2152.2038567493114</v>
      </c>
      <c r="AG64" s="27">
        <f t="shared" si="51"/>
        <v>876.82379349046005</v>
      </c>
      <c r="AH64" s="27">
        <f t="shared" si="51"/>
        <v>1246.0127591706541</v>
      </c>
      <c r="AI64" s="32">
        <f t="shared" si="51"/>
        <v>676.40692640692646</v>
      </c>
    </row>
    <row r="65" spans="2:35" x14ac:dyDescent="0.2">
      <c r="B65" s="9" t="str">
        <v>01101</v>
      </c>
      <c r="C65" s="25">
        <f t="shared" si="38"/>
        <v>3.6800000000000005E-11</v>
      </c>
      <c r="D65" s="31">
        <f>1/(D51*$C$7)</f>
        <v>5918.5606060606069</v>
      </c>
      <c r="E65" s="27">
        <f t="shared" ref="E65:AI65" si="52">1/(E51*$C$7)</f>
        <v>1183.7121212121212</v>
      </c>
      <c r="F65" s="27">
        <f t="shared" si="52"/>
        <v>1972.8535353535353</v>
      </c>
      <c r="G65" s="27">
        <f t="shared" si="52"/>
        <v>845.50865800865802</v>
      </c>
      <c r="H65" s="27">
        <f t="shared" si="52"/>
        <v>2959.2803030303035</v>
      </c>
      <c r="I65" s="27">
        <f t="shared" si="52"/>
        <v>986.42676767676778</v>
      </c>
      <c r="J65" s="27">
        <f t="shared" si="52"/>
        <v>1479.6401515151517</v>
      </c>
      <c r="K65" s="27">
        <f t="shared" si="52"/>
        <v>739.82007575757586</v>
      </c>
      <c r="L65" s="27">
        <f t="shared" si="52"/>
        <v>3945.7070707070707</v>
      </c>
      <c r="M65" s="27">
        <f t="shared" si="52"/>
        <v>1076.1019283746557</v>
      </c>
      <c r="N65" s="27">
        <f t="shared" si="52"/>
        <v>1691.017316017316</v>
      </c>
      <c r="O65" s="27">
        <f t="shared" si="52"/>
        <v>789.14141414141409</v>
      </c>
      <c r="P65" s="27">
        <f t="shared" si="52"/>
        <v>2367.4242424242425</v>
      </c>
      <c r="Q65" s="27">
        <f t="shared" si="52"/>
        <v>910.54778554778568</v>
      </c>
      <c r="R65" s="27">
        <f t="shared" si="52"/>
        <v>1315.2356902356903</v>
      </c>
      <c r="S65" s="27">
        <f t="shared" si="52"/>
        <v>696.30124777183607</v>
      </c>
      <c r="T65" s="27">
        <f t="shared" si="52"/>
        <v>4734.848484848485</v>
      </c>
      <c r="U65" s="27">
        <f t="shared" si="52"/>
        <v>1127.3448773448774</v>
      </c>
      <c r="V65" s="27">
        <f t="shared" si="52"/>
        <v>1821.0955710955714</v>
      </c>
      <c r="W65" s="27">
        <f t="shared" si="52"/>
        <v>816.35318704284225</v>
      </c>
      <c r="X65" s="27">
        <f t="shared" si="52"/>
        <v>2630.4713804713806</v>
      </c>
      <c r="Y65" s="27">
        <f t="shared" si="52"/>
        <v>946.96969696969711</v>
      </c>
      <c r="Z65" s="27">
        <f t="shared" si="52"/>
        <v>1392.6024955436721</v>
      </c>
      <c r="AA65" s="27">
        <f t="shared" si="52"/>
        <v>717.40128558310369</v>
      </c>
      <c r="AB65" s="27">
        <f t="shared" si="52"/>
        <v>3382.0346320346321</v>
      </c>
      <c r="AC65" s="27">
        <f t="shared" si="52"/>
        <v>1029.3148880105402</v>
      </c>
      <c r="AD65" s="27">
        <f t="shared" si="52"/>
        <v>1578.2828282828282</v>
      </c>
      <c r="AE65" s="27">
        <f t="shared" si="52"/>
        <v>763.68523949169105</v>
      </c>
      <c r="AF65" s="27">
        <f t="shared" si="52"/>
        <v>2152.2038567493114</v>
      </c>
      <c r="AG65" s="27">
        <f t="shared" si="52"/>
        <v>876.82379349046005</v>
      </c>
      <c r="AH65" s="27">
        <f t="shared" si="52"/>
        <v>1246.0127591706541</v>
      </c>
      <c r="AI65" s="32">
        <f t="shared" si="52"/>
        <v>676.40692640692646</v>
      </c>
    </row>
    <row r="66" spans="2:35" x14ac:dyDescent="0.2">
      <c r="B66" s="9" t="str">
        <v>01110</v>
      </c>
      <c r="C66" s="25">
        <f t="shared" si="38"/>
        <v>3.04E-11</v>
      </c>
      <c r="D66" s="31">
        <f>1/(D51*$C$7)</f>
        <v>5918.5606060606069</v>
      </c>
      <c r="E66" s="27">
        <f t="shared" ref="E66:AI66" si="53">1/(E51*$C$7)</f>
        <v>1183.7121212121212</v>
      </c>
      <c r="F66" s="27">
        <f t="shared" si="53"/>
        <v>1972.8535353535353</v>
      </c>
      <c r="G66" s="27">
        <f t="shared" si="53"/>
        <v>845.50865800865802</v>
      </c>
      <c r="H66" s="27">
        <f t="shared" si="53"/>
        <v>2959.2803030303035</v>
      </c>
      <c r="I66" s="27">
        <f t="shared" si="53"/>
        <v>986.42676767676778</v>
      </c>
      <c r="J66" s="27">
        <f t="shared" si="53"/>
        <v>1479.6401515151517</v>
      </c>
      <c r="K66" s="27">
        <f t="shared" si="53"/>
        <v>739.82007575757586</v>
      </c>
      <c r="L66" s="27">
        <f t="shared" si="53"/>
        <v>3945.7070707070707</v>
      </c>
      <c r="M66" s="27">
        <f t="shared" si="53"/>
        <v>1076.1019283746557</v>
      </c>
      <c r="N66" s="27">
        <f t="shared" si="53"/>
        <v>1691.017316017316</v>
      </c>
      <c r="O66" s="27">
        <f t="shared" si="53"/>
        <v>789.14141414141409</v>
      </c>
      <c r="P66" s="27">
        <f t="shared" si="53"/>
        <v>2367.4242424242425</v>
      </c>
      <c r="Q66" s="27">
        <f t="shared" si="53"/>
        <v>910.54778554778568</v>
      </c>
      <c r="R66" s="27">
        <f t="shared" si="53"/>
        <v>1315.2356902356903</v>
      </c>
      <c r="S66" s="27">
        <f t="shared" si="53"/>
        <v>696.30124777183607</v>
      </c>
      <c r="T66" s="27">
        <f t="shared" si="53"/>
        <v>4734.848484848485</v>
      </c>
      <c r="U66" s="27">
        <f t="shared" si="53"/>
        <v>1127.3448773448774</v>
      </c>
      <c r="V66" s="27">
        <f t="shared" si="53"/>
        <v>1821.0955710955714</v>
      </c>
      <c r="W66" s="27">
        <f t="shared" si="53"/>
        <v>816.35318704284225</v>
      </c>
      <c r="X66" s="27">
        <f t="shared" si="53"/>
        <v>2630.4713804713806</v>
      </c>
      <c r="Y66" s="27">
        <f t="shared" si="53"/>
        <v>946.96969696969711</v>
      </c>
      <c r="Z66" s="27">
        <f t="shared" si="53"/>
        <v>1392.6024955436721</v>
      </c>
      <c r="AA66" s="27">
        <f t="shared" si="53"/>
        <v>717.40128558310369</v>
      </c>
      <c r="AB66" s="27">
        <f t="shared" si="53"/>
        <v>3382.0346320346321</v>
      </c>
      <c r="AC66" s="27">
        <f t="shared" si="53"/>
        <v>1029.3148880105402</v>
      </c>
      <c r="AD66" s="27">
        <f t="shared" si="53"/>
        <v>1578.2828282828282</v>
      </c>
      <c r="AE66" s="27">
        <f t="shared" si="53"/>
        <v>763.68523949169105</v>
      </c>
      <c r="AF66" s="27">
        <f t="shared" si="53"/>
        <v>2152.2038567493114</v>
      </c>
      <c r="AG66" s="27">
        <f t="shared" si="53"/>
        <v>876.82379349046005</v>
      </c>
      <c r="AH66" s="27">
        <f t="shared" si="53"/>
        <v>1246.0127591706541</v>
      </c>
      <c r="AI66" s="32">
        <f t="shared" si="53"/>
        <v>676.40692640692646</v>
      </c>
    </row>
    <row r="67" spans="2:35" x14ac:dyDescent="0.2">
      <c r="B67" s="9" t="str">
        <v>01111</v>
      </c>
      <c r="C67" s="25">
        <f t="shared" si="38"/>
        <v>4.3200000000000003E-11</v>
      </c>
      <c r="D67" s="31">
        <f>1/(D51*$C$7)</f>
        <v>5918.5606060606069</v>
      </c>
      <c r="E67" s="27">
        <f t="shared" ref="E67:AI67" si="54">1/(E51*$C$7)</f>
        <v>1183.7121212121212</v>
      </c>
      <c r="F67" s="27">
        <f t="shared" si="54"/>
        <v>1972.8535353535353</v>
      </c>
      <c r="G67" s="27">
        <f t="shared" si="54"/>
        <v>845.50865800865802</v>
      </c>
      <c r="H67" s="27">
        <f t="shared" si="54"/>
        <v>2959.2803030303035</v>
      </c>
      <c r="I67" s="27">
        <f t="shared" si="54"/>
        <v>986.42676767676778</v>
      </c>
      <c r="J67" s="27">
        <f t="shared" si="54"/>
        <v>1479.6401515151517</v>
      </c>
      <c r="K67" s="27">
        <f t="shared" si="54"/>
        <v>739.82007575757586</v>
      </c>
      <c r="L67" s="27">
        <f t="shared" si="54"/>
        <v>3945.7070707070707</v>
      </c>
      <c r="M67" s="27">
        <f t="shared" si="54"/>
        <v>1076.1019283746557</v>
      </c>
      <c r="N67" s="27">
        <f t="shared" si="54"/>
        <v>1691.017316017316</v>
      </c>
      <c r="O67" s="27">
        <f t="shared" si="54"/>
        <v>789.14141414141409</v>
      </c>
      <c r="P67" s="27">
        <f t="shared" si="54"/>
        <v>2367.4242424242425</v>
      </c>
      <c r="Q67" s="27">
        <f t="shared" si="54"/>
        <v>910.54778554778568</v>
      </c>
      <c r="R67" s="27">
        <f t="shared" si="54"/>
        <v>1315.2356902356903</v>
      </c>
      <c r="S67" s="27">
        <f t="shared" si="54"/>
        <v>696.30124777183607</v>
      </c>
      <c r="T67" s="27">
        <f t="shared" si="54"/>
        <v>4734.848484848485</v>
      </c>
      <c r="U67" s="27">
        <f t="shared" si="54"/>
        <v>1127.3448773448774</v>
      </c>
      <c r="V67" s="27">
        <f t="shared" si="54"/>
        <v>1821.0955710955714</v>
      </c>
      <c r="W67" s="27">
        <f t="shared" si="54"/>
        <v>816.35318704284225</v>
      </c>
      <c r="X67" s="27">
        <f t="shared" si="54"/>
        <v>2630.4713804713806</v>
      </c>
      <c r="Y67" s="27">
        <f t="shared" si="54"/>
        <v>946.96969696969711</v>
      </c>
      <c r="Z67" s="27">
        <f t="shared" si="54"/>
        <v>1392.6024955436721</v>
      </c>
      <c r="AA67" s="27">
        <f t="shared" si="54"/>
        <v>717.40128558310369</v>
      </c>
      <c r="AB67" s="27">
        <f t="shared" si="54"/>
        <v>3382.0346320346321</v>
      </c>
      <c r="AC67" s="27">
        <f t="shared" si="54"/>
        <v>1029.3148880105402</v>
      </c>
      <c r="AD67" s="27">
        <f t="shared" si="54"/>
        <v>1578.2828282828282</v>
      </c>
      <c r="AE67" s="27">
        <f t="shared" si="54"/>
        <v>763.68523949169105</v>
      </c>
      <c r="AF67" s="27">
        <f t="shared" si="54"/>
        <v>2152.2038567493114</v>
      </c>
      <c r="AG67" s="27">
        <f t="shared" si="54"/>
        <v>876.82379349046005</v>
      </c>
      <c r="AH67" s="27">
        <f t="shared" si="54"/>
        <v>1246.0127591706541</v>
      </c>
      <c r="AI67" s="32">
        <f t="shared" si="54"/>
        <v>676.40692640692646</v>
      </c>
    </row>
    <row r="68" spans="2:35" x14ac:dyDescent="0.2">
      <c r="B68" s="9" t="str">
        <v>10000</v>
      </c>
      <c r="C68" s="25">
        <f t="shared" si="38"/>
        <v>2.0000000000000002E-11</v>
      </c>
      <c r="D68" s="31">
        <f>1/(D51*$C$7)</f>
        <v>5918.5606060606069</v>
      </c>
      <c r="E68" s="27">
        <f t="shared" ref="E68:AI68" si="55">1/(E51*$C$7)</f>
        <v>1183.7121212121212</v>
      </c>
      <c r="F68" s="27">
        <f t="shared" si="55"/>
        <v>1972.8535353535353</v>
      </c>
      <c r="G68" s="27">
        <f t="shared" si="55"/>
        <v>845.50865800865802</v>
      </c>
      <c r="H68" s="27">
        <f t="shared" si="55"/>
        <v>2959.2803030303035</v>
      </c>
      <c r="I68" s="27">
        <f t="shared" si="55"/>
        <v>986.42676767676778</v>
      </c>
      <c r="J68" s="27">
        <f t="shared" si="55"/>
        <v>1479.6401515151517</v>
      </c>
      <c r="K68" s="27">
        <f t="shared" si="55"/>
        <v>739.82007575757586</v>
      </c>
      <c r="L68" s="27">
        <f t="shared" si="55"/>
        <v>3945.7070707070707</v>
      </c>
      <c r="M68" s="27">
        <f t="shared" si="55"/>
        <v>1076.1019283746557</v>
      </c>
      <c r="N68" s="27">
        <f t="shared" si="55"/>
        <v>1691.017316017316</v>
      </c>
      <c r="O68" s="27">
        <f t="shared" si="55"/>
        <v>789.14141414141409</v>
      </c>
      <c r="P68" s="27">
        <f t="shared" si="55"/>
        <v>2367.4242424242425</v>
      </c>
      <c r="Q68" s="27">
        <f t="shared" si="55"/>
        <v>910.54778554778568</v>
      </c>
      <c r="R68" s="27">
        <f t="shared" si="55"/>
        <v>1315.2356902356903</v>
      </c>
      <c r="S68" s="27">
        <f t="shared" si="55"/>
        <v>696.30124777183607</v>
      </c>
      <c r="T68" s="27">
        <f t="shared" si="55"/>
        <v>4734.848484848485</v>
      </c>
      <c r="U68" s="27">
        <f t="shared" si="55"/>
        <v>1127.3448773448774</v>
      </c>
      <c r="V68" s="27">
        <f t="shared" si="55"/>
        <v>1821.0955710955714</v>
      </c>
      <c r="W68" s="27">
        <f t="shared" si="55"/>
        <v>816.35318704284225</v>
      </c>
      <c r="X68" s="27">
        <f t="shared" si="55"/>
        <v>2630.4713804713806</v>
      </c>
      <c r="Y68" s="27">
        <f t="shared" si="55"/>
        <v>946.96969696969711</v>
      </c>
      <c r="Z68" s="27">
        <f t="shared" si="55"/>
        <v>1392.6024955436721</v>
      </c>
      <c r="AA68" s="27">
        <f t="shared" si="55"/>
        <v>717.40128558310369</v>
      </c>
      <c r="AB68" s="27">
        <f t="shared" si="55"/>
        <v>3382.0346320346321</v>
      </c>
      <c r="AC68" s="27">
        <f t="shared" si="55"/>
        <v>1029.3148880105402</v>
      </c>
      <c r="AD68" s="27">
        <f t="shared" si="55"/>
        <v>1578.2828282828282</v>
      </c>
      <c r="AE68" s="27">
        <f t="shared" si="55"/>
        <v>763.68523949169105</v>
      </c>
      <c r="AF68" s="27">
        <f t="shared" si="55"/>
        <v>2152.2038567493114</v>
      </c>
      <c r="AG68" s="27">
        <f t="shared" si="55"/>
        <v>876.82379349046005</v>
      </c>
      <c r="AH68" s="27">
        <f t="shared" si="55"/>
        <v>1246.0127591706541</v>
      </c>
      <c r="AI68" s="32">
        <f t="shared" si="55"/>
        <v>676.40692640692646</v>
      </c>
    </row>
    <row r="69" spans="2:35" x14ac:dyDescent="0.2">
      <c r="B69" s="9" t="str">
        <v>10001</v>
      </c>
      <c r="C69" s="25">
        <f t="shared" si="38"/>
        <v>3.2800000000000006E-11</v>
      </c>
      <c r="D69" s="31">
        <f>1/(D51*$C$7)</f>
        <v>5918.5606060606069</v>
      </c>
      <c r="E69" s="27">
        <f t="shared" ref="E69:AI69" si="56">1/(E51*$C$7)</f>
        <v>1183.7121212121212</v>
      </c>
      <c r="F69" s="27">
        <f t="shared" si="56"/>
        <v>1972.8535353535353</v>
      </c>
      <c r="G69" s="27">
        <f t="shared" si="56"/>
        <v>845.50865800865802</v>
      </c>
      <c r="H69" s="27">
        <f t="shared" si="56"/>
        <v>2959.2803030303035</v>
      </c>
      <c r="I69" s="27">
        <f t="shared" si="56"/>
        <v>986.42676767676778</v>
      </c>
      <c r="J69" s="27">
        <f t="shared" si="56"/>
        <v>1479.6401515151517</v>
      </c>
      <c r="K69" s="27">
        <f t="shared" si="56"/>
        <v>739.82007575757586</v>
      </c>
      <c r="L69" s="27">
        <f t="shared" si="56"/>
        <v>3945.7070707070707</v>
      </c>
      <c r="M69" s="27">
        <f t="shared" si="56"/>
        <v>1076.1019283746557</v>
      </c>
      <c r="N69" s="27">
        <f t="shared" si="56"/>
        <v>1691.017316017316</v>
      </c>
      <c r="O69" s="27">
        <f t="shared" si="56"/>
        <v>789.14141414141409</v>
      </c>
      <c r="P69" s="27">
        <f t="shared" si="56"/>
        <v>2367.4242424242425</v>
      </c>
      <c r="Q69" s="27">
        <f t="shared" si="56"/>
        <v>910.54778554778568</v>
      </c>
      <c r="R69" s="27">
        <f t="shared" si="56"/>
        <v>1315.2356902356903</v>
      </c>
      <c r="S69" s="27">
        <f t="shared" si="56"/>
        <v>696.30124777183607</v>
      </c>
      <c r="T69" s="27">
        <f t="shared" si="56"/>
        <v>4734.848484848485</v>
      </c>
      <c r="U69" s="27">
        <f t="shared" si="56"/>
        <v>1127.3448773448774</v>
      </c>
      <c r="V69" s="27">
        <f t="shared" si="56"/>
        <v>1821.0955710955714</v>
      </c>
      <c r="W69" s="27">
        <f t="shared" si="56"/>
        <v>816.35318704284225</v>
      </c>
      <c r="X69" s="27">
        <f t="shared" si="56"/>
        <v>2630.4713804713806</v>
      </c>
      <c r="Y69" s="27">
        <f t="shared" si="56"/>
        <v>946.96969696969711</v>
      </c>
      <c r="Z69" s="27">
        <f t="shared" si="56"/>
        <v>1392.6024955436721</v>
      </c>
      <c r="AA69" s="27">
        <f t="shared" si="56"/>
        <v>717.40128558310369</v>
      </c>
      <c r="AB69" s="27">
        <f t="shared" si="56"/>
        <v>3382.0346320346321</v>
      </c>
      <c r="AC69" s="27">
        <f t="shared" si="56"/>
        <v>1029.3148880105402</v>
      </c>
      <c r="AD69" s="27">
        <f t="shared" si="56"/>
        <v>1578.2828282828282</v>
      </c>
      <c r="AE69" s="27">
        <f t="shared" si="56"/>
        <v>763.68523949169105</v>
      </c>
      <c r="AF69" s="27">
        <f t="shared" si="56"/>
        <v>2152.2038567493114</v>
      </c>
      <c r="AG69" s="27">
        <f t="shared" si="56"/>
        <v>876.82379349046005</v>
      </c>
      <c r="AH69" s="27">
        <f t="shared" si="56"/>
        <v>1246.0127591706541</v>
      </c>
      <c r="AI69" s="32">
        <f t="shared" si="56"/>
        <v>676.40692640692646</v>
      </c>
    </row>
    <row r="70" spans="2:35" x14ac:dyDescent="0.2">
      <c r="B70" s="9" t="str">
        <v>10010</v>
      </c>
      <c r="C70" s="25">
        <f t="shared" si="38"/>
        <v>2.6400000000000001E-11</v>
      </c>
      <c r="D70" s="31">
        <f>1/(D51*$C$7)</f>
        <v>5918.5606060606069</v>
      </c>
      <c r="E70" s="27">
        <f t="shared" ref="E70:AI70" si="57">1/(E51*$C$7)</f>
        <v>1183.7121212121212</v>
      </c>
      <c r="F70" s="27">
        <f t="shared" si="57"/>
        <v>1972.8535353535353</v>
      </c>
      <c r="G70" s="27">
        <f t="shared" si="57"/>
        <v>845.50865800865802</v>
      </c>
      <c r="H70" s="27">
        <f t="shared" si="57"/>
        <v>2959.2803030303035</v>
      </c>
      <c r="I70" s="27">
        <f t="shared" si="57"/>
        <v>986.42676767676778</v>
      </c>
      <c r="J70" s="27">
        <f t="shared" si="57"/>
        <v>1479.6401515151517</v>
      </c>
      <c r="K70" s="27">
        <f t="shared" si="57"/>
        <v>739.82007575757586</v>
      </c>
      <c r="L70" s="27">
        <f t="shared" si="57"/>
        <v>3945.7070707070707</v>
      </c>
      <c r="M70" s="27">
        <f t="shared" si="57"/>
        <v>1076.1019283746557</v>
      </c>
      <c r="N70" s="27">
        <f t="shared" si="57"/>
        <v>1691.017316017316</v>
      </c>
      <c r="O70" s="27">
        <f t="shared" si="57"/>
        <v>789.14141414141409</v>
      </c>
      <c r="P70" s="27">
        <f t="shared" si="57"/>
        <v>2367.4242424242425</v>
      </c>
      <c r="Q70" s="27">
        <f t="shared" si="57"/>
        <v>910.54778554778568</v>
      </c>
      <c r="R70" s="27">
        <f t="shared" si="57"/>
        <v>1315.2356902356903</v>
      </c>
      <c r="S70" s="27">
        <f t="shared" si="57"/>
        <v>696.30124777183607</v>
      </c>
      <c r="T70" s="27">
        <f t="shared" si="57"/>
        <v>4734.848484848485</v>
      </c>
      <c r="U70" s="27">
        <f t="shared" si="57"/>
        <v>1127.3448773448774</v>
      </c>
      <c r="V70" s="27">
        <f t="shared" si="57"/>
        <v>1821.0955710955714</v>
      </c>
      <c r="W70" s="27">
        <f t="shared" si="57"/>
        <v>816.35318704284225</v>
      </c>
      <c r="X70" s="27">
        <f t="shared" si="57"/>
        <v>2630.4713804713806</v>
      </c>
      <c r="Y70" s="27">
        <f t="shared" si="57"/>
        <v>946.96969696969711</v>
      </c>
      <c r="Z70" s="27">
        <f t="shared" si="57"/>
        <v>1392.6024955436721</v>
      </c>
      <c r="AA70" s="27">
        <f t="shared" si="57"/>
        <v>717.40128558310369</v>
      </c>
      <c r="AB70" s="27">
        <f t="shared" si="57"/>
        <v>3382.0346320346321</v>
      </c>
      <c r="AC70" s="27">
        <f t="shared" si="57"/>
        <v>1029.3148880105402</v>
      </c>
      <c r="AD70" s="27">
        <f t="shared" si="57"/>
        <v>1578.2828282828282</v>
      </c>
      <c r="AE70" s="27">
        <f t="shared" si="57"/>
        <v>763.68523949169105</v>
      </c>
      <c r="AF70" s="27">
        <f t="shared" si="57"/>
        <v>2152.2038567493114</v>
      </c>
      <c r="AG70" s="27">
        <f t="shared" si="57"/>
        <v>876.82379349046005</v>
      </c>
      <c r="AH70" s="27">
        <f t="shared" si="57"/>
        <v>1246.0127591706541</v>
      </c>
      <c r="AI70" s="32">
        <f t="shared" si="57"/>
        <v>676.40692640692646</v>
      </c>
    </row>
    <row r="71" spans="2:35" x14ac:dyDescent="0.2">
      <c r="B71" s="9" t="str">
        <v>10011</v>
      </c>
      <c r="C71" s="25">
        <f t="shared" si="38"/>
        <v>3.9200000000000004E-11</v>
      </c>
      <c r="D71" s="31">
        <f>1/(D51*$C$7)</f>
        <v>5918.5606060606069</v>
      </c>
      <c r="E71" s="27">
        <f t="shared" ref="E71:AI71" si="58">1/(E51*$C$7)</f>
        <v>1183.7121212121212</v>
      </c>
      <c r="F71" s="27">
        <f t="shared" si="58"/>
        <v>1972.8535353535353</v>
      </c>
      <c r="G71" s="27">
        <f t="shared" si="58"/>
        <v>845.50865800865802</v>
      </c>
      <c r="H71" s="27">
        <f t="shared" si="58"/>
        <v>2959.2803030303035</v>
      </c>
      <c r="I71" s="27">
        <f t="shared" si="58"/>
        <v>986.42676767676778</v>
      </c>
      <c r="J71" s="27">
        <f t="shared" si="58"/>
        <v>1479.6401515151517</v>
      </c>
      <c r="K71" s="27">
        <f t="shared" si="58"/>
        <v>739.82007575757586</v>
      </c>
      <c r="L71" s="27">
        <f t="shared" si="58"/>
        <v>3945.7070707070707</v>
      </c>
      <c r="M71" s="27">
        <f t="shared" si="58"/>
        <v>1076.1019283746557</v>
      </c>
      <c r="N71" s="27">
        <f t="shared" si="58"/>
        <v>1691.017316017316</v>
      </c>
      <c r="O71" s="27">
        <f t="shared" si="58"/>
        <v>789.14141414141409</v>
      </c>
      <c r="P71" s="27">
        <f t="shared" si="58"/>
        <v>2367.4242424242425</v>
      </c>
      <c r="Q71" s="27">
        <f t="shared" si="58"/>
        <v>910.54778554778568</v>
      </c>
      <c r="R71" s="27">
        <f t="shared" si="58"/>
        <v>1315.2356902356903</v>
      </c>
      <c r="S71" s="27">
        <f t="shared" si="58"/>
        <v>696.30124777183607</v>
      </c>
      <c r="T71" s="27">
        <f t="shared" si="58"/>
        <v>4734.848484848485</v>
      </c>
      <c r="U71" s="27">
        <f t="shared" si="58"/>
        <v>1127.3448773448774</v>
      </c>
      <c r="V71" s="27">
        <f t="shared" si="58"/>
        <v>1821.0955710955714</v>
      </c>
      <c r="W71" s="27">
        <f t="shared" si="58"/>
        <v>816.35318704284225</v>
      </c>
      <c r="X71" s="27">
        <f t="shared" si="58"/>
        <v>2630.4713804713806</v>
      </c>
      <c r="Y71" s="27">
        <f t="shared" si="58"/>
        <v>946.96969696969711</v>
      </c>
      <c r="Z71" s="27">
        <f t="shared" si="58"/>
        <v>1392.6024955436721</v>
      </c>
      <c r="AA71" s="27">
        <f t="shared" si="58"/>
        <v>717.40128558310369</v>
      </c>
      <c r="AB71" s="27">
        <f t="shared" si="58"/>
        <v>3382.0346320346321</v>
      </c>
      <c r="AC71" s="27">
        <f t="shared" si="58"/>
        <v>1029.3148880105402</v>
      </c>
      <c r="AD71" s="27">
        <f t="shared" si="58"/>
        <v>1578.2828282828282</v>
      </c>
      <c r="AE71" s="27">
        <f t="shared" si="58"/>
        <v>763.68523949169105</v>
      </c>
      <c r="AF71" s="27">
        <f t="shared" si="58"/>
        <v>2152.2038567493114</v>
      </c>
      <c r="AG71" s="27">
        <f t="shared" si="58"/>
        <v>876.82379349046005</v>
      </c>
      <c r="AH71" s="27">
        <f t="shared" si="58"/>
        <v>1246.0127591706541</v>
      </c>
      <c r="AI71" s="32">
        <f t="shared" si="58"/>
        <v>676.40692640692646</v>
      </c>
    </row>
    <row r="72" spans="2:35" x14ac:dyDescent="0.2">
      <c r="B72" s="9" t="str">
        <v>10100</v>
      </c>
      <c r="C72" s="25">
        <f t="shared" si="38"/>
        <v>2.3200000000000001E-11</v>
      </c>
      <c r="D72" s="31">
        <f>1/(D51*$C$7)</f>
        <v>5918.5606060606069</v>
      </c>
      <c r="E72" s="27">
        <f t="shared" ref="E72:AI72" si="59">1/(E51*$C$7)</f>
        <v>1183.7121212121212</v>
      </c>
      <c r="F72" s="27">
        <f t="shared" si="59"/>
        <v>1972.8535353535353</v>
      </c>
      <c r="G72" s="27">
        <f t="shared" si="59"/>
        <v>845.50865800865802</v>
      </c>
      <c r="H72" s="27">
        <f t="shared" si="59"/>
        <v>2959.2803030303035</v>
      </c>
      <c r="I72" s="27">
        <f t="shared" si="59"/>
        <v>986.42676767676778</v>
      </c>
      <c r="J72" s="27">
        <f t="shared" si="59"/>
        <v>1479.6401515151517</v>
      </c>
      <c r="K72" s="27">
        <f t="shared" si="59"/>
        <v>739.82007575757586</v>
      </c>
      <c r="L72" s="27">
        <f t="shared" si="59"/>
        <v>3945.7070707070707</v>
      </c>
      <c r="M72" s="27">
        <f t="shared" si="59"/>
        <v>1076.1019283746557</v>
      </c>
      <c r="N72" s="27">
        <f t="shared" si="59"/>
        <v>1691.017316017316</v>
      </c>
      <c r="O72" s="27">
        <f t="shared" si="59"/>
        <v>789.14141414141409</v>
      </c>
      <c r="P72" s="27">
        <f t="shared" si="59"/>
        <v>2367.4242424242425</v>
      </c>
      <c r="Q72" s="27">
        <f t="shared" si="59"/>
        <v>910.54778554778568</v>
      </c>
      <c r="R72" s="27">
        <f t="shared" si="59"/>
        <v>1315.2356902356903</v>
      </c>
      <c r="S72" s="27">
        <f t="shared" si="59"/>
        <v>696.30124777183607</v>
      </c>
      <c r="T72" s="27">
        <f t="shared" si="59"/>
        <v>4734.848484848485</v>
      </c>
      <c r="U72" s="27">
        <f t="shared" si="59"/>
        <v>1127.3448773448774</v>
      </c>
      <c r="V72" s="27">
        <f t="shared" si="59"/>
        <v>1821.0955710955714</v>
      </c>
      <c r="W72" s="27">
        <f t="shared" si="59"/>
        <v>816.35318704284225</v>
      </c>
      <c r="X72" s="27">
        <f t="shared" si="59"/>
        <v>2630.4713804713806</v>
      </c>
      <c r="Y72" s="27">
        <f t="shared" si="59"/>
        <v>946.96969696969711</v>
      </c>
      <c r="Z72" s="27">
        <f t="shared" si="59"/>
        <v>1392.6024955436721</v>
      </c>
      <c r="AA72" s="27">
        <f t="shared" si="59"/>
        <v>717.40128558310369</v>
      </c>
      <c r="AB72" s="27">
        <f t="shared" si="59"/>
        <v>3382.0346320346321</v>
      </c>
      <c r="AC72" s="27">
        <f t="shared" si="59"/>
        <v>1029.3148880105402</v>
      </c>
      <c r="AD72" s="27">
        <f t="shared" si="59"/>
        <v>1578.2828282828282</v>
      </c>
      <c r="AE72" s="27">
        <f t="shared" si="59"/>
        <v>763.68523949169105</v>
      </c>
      <c r="AF72" s="27">
        <f t="shared" si="59"/>
        <v>2152.2038567493114</v>
      </c>
      <c r="AG72" s="27">
        <f t="shared" si="59"/>
        <v>876.82379349046005</v>
      </c>
      <c r="AH72" s="27">
        <f t="shared" si="59"/>
        <v>1246.0127591706541</v>
      </c>
      <c r="AI72" s="32">
        <f t="shared" si="59"/>
        <v>676.40692640692646</v>
      </c>
    </row>
    <row r="73" spans="2:35" x14ac:dyDescent="0.2">
      <c r="B73" s="9" t="str">
        <v>10101</v>
      </c>
      <c r="C73" s="25">
        <f t="shared" si="38"/>
        <v>3.6000000000000005E-11</v>
      </c>
      <c r="D73" s="31">
        <f>1/(D51*$C$7)</f>
        <v>5918.5606060606069</v>
      </c>
      <c r="E73" s="27">
        <f t="shared" ref="E73:AI73" si="60">1/(E51*$C$7)</f>
        <v>1183.7121212121212</v>
      </c>
      <c r="F73" s="27">
        <f t="shared" si="60"/>
        <v>1972.8535353535353</v>
      </c>
      <c r="G73" s="27">
        <f t="shared" si="60"/>
        <v>845.50865800865802</v>
      </c>
      <c r="H73" s="27">
        <f t="shared" si="60"/>
        <v>2959.2803030303035</v>
      </c>
      <c r="I73" s="27">
        <f t="shared" si="60"/>
        <v>986.42676767676778</v>
      </c>
      <c r="J73" s="27">
        <f t="shared" si="60"/>
        <v>1479.6401515151517</v>
      </c>
      <c r="K73" s="27">
        <f t="shared" si="60"/>
        <v>739.82007575757586</v>
      </c>
      <c r="L73" s="27">
        <f t="shared" si="60"/>
        <v>3945.7070707070707</v>
      </c>
      <c r="M73" s="27">
        <f t="shared" si="60"/>
        <v>1076.1019283746557</v>
      </c>
      <c r="N73" s="27">
        <f t="shared" si="60"/>
        <v>1691.017316017316</v>
      </c>
      <c r="O73" s="27">
        <f t="shared" si="60"/>
        <v>789.14141414141409</v>
      </c>
      <c r="P73" s="27">
        <f t="shared" si="60"/>
        <v>2367.4242424242425</v>
      </c>
      <c r="Q73" s="27">
        <f t="shared" si="60"/>
        <v>910.54778554778568</v>
      </c>
      <c r="R73" s="27">
        <f t="shared" si="60"/>
        <v>1315.2356902356903</v>
      </c>
      <c r="S73" s="27">
        <f t="shared" si="60"/>
        <v>696.30124777183607</v>
      </c>
      <c r="T73" s="27">
        <f t="shared" si="60"/>
        <v>4734.848484848485</v>
      </c>
      <c r="U73" s="27">
        <f t="shared" si="60"/>
        <v>1127.3448773448774</v>
      </c>
      <c r="V73" s="27">
        <f t="shared" si="60"/>
        <v>1821.0955710955714</v>
      </c>
      <c r="W73" s="27">
        <f t="shared" si="60"/>
        <v>816.35318704284225</v>
      </c>
      <c r="X73" s="27">
        <f t="shared" si="60"/>
        <v>2630.4713804713806</v>
      </c>
      <c r="Y73" s="27">
        <f t="shared" si="60"/>
        <v>946.96969696969711</v>
      </c>
      <c r="Z73" s="27">
        <f t="shared" si="60"/>
        <v>1392.6024955436721</v>
      </c>
      <c r="AA73" s="27">
        <f t="shared" si="60"/>
        <v>717.40128558310369</v>
      </c>
      <c r="AB73" s="27">
        <f t="shared" si="60"/>
        <v>3382.0346320346321</v>
      </c>
      <c r="AC73" s="27">
        <f t="shared" si="60"/>
        <v>1029.3148880105402</v>
      </c>
      <c r="AD73" s="27">
        <f t="shared" si="60"/>
        <v>1578.2828282828282</v>
      </c>
      <c r="AE73" s="27">
        <f t="shared" si="60"/>
        <v>763.68523949169105</v>
      </c>
      <c r="AF73" s="27">
        <f t="shared" si="60"/>
        <v>2152.2038567493114</v>
      </c>
      <c r="AG73" s="27">
        <f t="shared" si="60"/>
        <v>876.82379349046005</v>
      </c>
      <c r="AH73" s="27">
        <f t="shared" si="60"/>
        <v>1246.0127591706541</v>
      </c>
      <c r="AI73" s="32">
        <f t="shared" si="60"/>
        <v>676.40692640692646</v>
      </c>
    </row>
    <row r="74" spans="2:35" x14ac:dyDescent="0.2">
      <c r="B74" s="9" t="str">
        <v>10110</v>
      </c>
      <c r="C74" s="25">
        <f t="shared" si="38"/>
        <v>2.96E-11</v>
      </c>
      <c r="D74" s="31">
        <f>1/(D51*$C$7)</f>
        <v>5918.5606060606069</v>
      </c>
      <c r="E74" s="27">
        <f t="shared" ref="E74:AI74" si="61">1/(E51*$C$7)</f>
        <v>1183.7121212121212</v>
      </c>
      <c r="F74" s="27">
        <f t="shared" si="61"/>
        <v>1972.8535353535353</v>
      </c>
      <c r="G74" s="27">
        <f t="shared" si="61"/>
        <v>845.50865800865802</v>
      </c>
      <c r="H74" s="27">
        <f t="shared" si="61"/>
        <v>2959.2803030303035</v>
      </c>
      <c r="I74" s="27">
        <f t="shared" si="61"/>
        <v>986.42676767676778</v>
      </c>
      <c r="J74" s="27">
        <f t="shared" si="61"/>
        <v>1479.6401515151517</v>
      </c>
      <c r="K74" s="27">
        <f t="shared" si="61"/>
        <v>739.82007575757586</v>
      </c>
      <c r="L74" s="27">
        <f t="shared" si="61"/>
        <v>3945.7070707070707</v>
      </c>
      <c r="M74" s="27">
        <f t="shared" si="61"/>
        <v>1076.1019283746557</v>
      </c>
      <c r="N74" s="27">
        <f t="shared" si="61"/>
        <v>1691.017316017316</v>
      </c>
      <c r="O74" s="27">
        <f t="shared" si="61"/>
        <v>789.14141414141409</v>
      </c>
      <c r="P74" s="27">
        <f t="shared" si="61"/>
        <v>2367.4242424242425</v>
      </c>
      <c r="Q74" s="27">
        <f t="shared" si="61"/>
        <v>910.54778554778568</v>
      </c>
      <c r="R74" s="27">
        <f t="shared" si="61"/>
        <v>1315.2356902356903</v>
      </c>
      <c r="S74" s="27">
        <f t="shared" si="61"/>
        <v>696.30124777183607</v>
      </c>
      <c r="T74" s="27">
        <f t="shared" si="61"/>
        <v>4734.848484848485</v>
      </c>
      <c r="U74" s="27">
        <f t="shared" si="61"/>
        <v>1127.3448773448774</v>
      </c>
      <c r="V74" s="27">
        <f t="shared" si="61"/>
        <v>1821.0955710955714</v>
      </c>
      <c r="W74" s="27">
        <f t="shared" si="61"/>
        <v>816.35318704284225</v>
      </c>
      <c r="X74" s="27">
        <f t="shared" si="61"/>
        <v>2630.4713804713806</v>
      </c>
      <c r="Y74" s="27">
        <f t="shared" si="61"/>
        <v>946.96969696969711</v>
      </c>
      <c r="Z74" s="27">
        <f t="shared" si="61"/>
        <v>1392.6024955436721</v>
      </c>
      <c r="AA74" s="27">
        <f t="shared" si="61"/>
        <v>717.40128558310369</v>
      </c>
      <c r="AB74" s="27">
        <f t="shared" si="61"/>
        <v>3382.0346320346321</v>
      </c>
      <c r="AC74" s="27">
        <f t="shared" si="61"/>
        <v>1029.3148880105402</v>
      </c>
      <c r="AD74" s="27">
        <f t="shared" si="61"/>
        <v>1578.2828282828282</v>
      </c>
      <c r="AE74" s="27">
        <f t="shared" si="61"/>
        <v>763.68523949169105</v>
      </c>
      <c r="AF74" s="27">
        <f t="shared" si="61"/>
        <v>2152.2038567493114</v>
      </c>
      <c r="AG74" s="27">
        <f t="shared" si="61"/>
        <v>876.82379349046005</v>
      </c>
      <c r="AH74" s="27">
        <f t="shared" si="61"/>
        <v>1246.0127591706541</v>
      </c>
      <c r="AI74" s="32">
        <f t="shared" si="61"/>
        <v>676.40692640692646</v>
      </c>
    </row>
    <row r="75" spans="2:35" x14ac:dyDescent="0.2">
      <c r="B75" s="9" t="str">
        <v>10111</v>
      </c>
      <c r="C75" s="25">
        <f t="shared" si="38"/>
        <v>4.2400000000000004E-11</v>
      </c>
      <c r="D75" s="31">
        <f>1/(D51*$C$7)</f>
        <v>5918.5606060606069</v>
      </c>
      <c r="E75" s="27">
        <f t="shared" ref="E75:AI75" si="62">1/(E51*$C$7)</f>
        <v>1183.7121212121212</v>
      </c>
      <c r="F75" s="27">
        <f t="shared" si="62"/>
        <v>1972.8535353535353</v>
      </c>
      <c r="G75" s="27">
        <f t="shared" si="62"/>
        <v>845.50865800865802</v>
      </c>
      <c r="H75" s="27">
        <f t="shared" si="62"/>
        <v>2959.2803030303035</v>
      </c>
      <c r="I75" s="27">
        <f t="shared" si="62"/>
        <v>986.42676767676778</v>
      </c>
      <c r="J75" s="27">
        <f t="shared" si="62"/>
        <v>1479.6401515151517</v>
      </c>
      <c r="K75" s="27">
        <f t="shared" si="62"/>
        <v>739.82007575757586</v>
      </c>
      <c r="L75" s="27">
        <f t="shared" si="62"/>
        <v>3945.7070707070707</v>
      </c>
      <c r="M75" s="27">
        <f t="shared" si="62"/>
        <v>1076.1019283746557</v>
      </c>
      <c r="N75" s="27">
        <f t="shared" si="62"/>
        <v>1691.017316017316</v>
      </c>
      <c r="O75" s="27">
        <f t="shared" si="62"/>
        <v>789.14141414141409</v>
      </c>
      <c r="P75" s="27">
        <f t="shared" si="62"/>
        <v>2367.4242424242425</v>
      </c>
      <c r="Q75" s="27">
        <f t="shared" si="62"/>
        <v>910.54778554778568</v>
      </c>
      <c r="R75" s="27">
        <f t="shared" si="62"/>
        <v>1315.2356902356903</v>
      </c>
      <c r="S75" s="27">
        <f t="shared" si="62"/>
        <v>696.30124777183607</v>
      </c>
      <c r="T75" s="27">
        <f t="shared" si="62"/>
        <v>4734.848484848485</v>
      </c>
      <c r="U75" s="27">
        <f t="shared" si="62"/>
        <v>1127.3448773448774</v>
      </c>
      <c r="V75" s="27">
        <f t="shared" si="62"/>
        <v>1821.0955710955714</v>
      </c>
      <c r="W75" s="27">
        <f t="shared" si="62"/>
        <v>816.35318704284225</v>
      </c>
      <c r="X75" s="27">
        <f t="shared" si="62"/>
        <v>2630.4713804713806</v>
      </c>
      <c r="Y75" s="27">
        <f t="shared" si="62"/>
        <v>946.96969696969711</v>
      </c>
      <c r="Z75" s="27">
        <f t="shared" si="62"/>
        <v>1392.6024955436721</v>
      </c>
      <c r="AA75" s="27">
        <f t="shared" si="62"/>
        <v>717.40128558310369</v>
      </c>
      <c r="AB75" s="27">
        <f t="shared" si="62"/>
        <v>3382.0346320346321</v>
      </c>
      <c r="AC75" s="27">
        <f t="shared" si="62"/>
        <v>1029.3148880105402</v>
      </c>
      <c r="AD75" s="27">
        <f t="shared" si="62"/>
        <v>1578.2828282828282</v>
      </c>
      <c r="AE75" s="27">
        <f t="shared" si="62"/>
        <v>763.68523949169105</v>
      </c>
      <c r="AF75" s="27">
        <f t="shared" si="62"/>
        <v>2152.2038567493114</v>
      </c>
      <c r="AG75" s="27">
        <f t="shared" si="62"/>
        <v>876.82379349046005</v>
      </c>
      <c r="AH75" s="27">
        <f t="shared" si="62"/>
        <v>1246.0127591706541</v>
      </c>
      <c r="AI75" s="32">
        <f t="shared" si="62"/>
        <v>676.40692640692646</v>
      </c>
    </row>
    <row r="76" spans="2:35" x14ac:dyDescent="0.2">
      <c r="B76" s="9" t="str">
        <v>11000</v>
      </c>
      <c r="C76" s="25">
        <f t="shared" si="38"/>
        <v>2.1600000000000002E-11</v>
      </c>
      <c r="D76" s="31">
        <f>1/(D51*$C$7)</f>
        <v>5918.5606060606069</v>
      </c>
      <c r="E76" s="27">
        <f t="shared" ref="E76:AI76" si="63">1/(E51*$C$7)</f>
        <v>1183.7121212121212</v>
      </c>
      <c r="F76" s="27">
        <f t="shared" si="63"/>
        <v>1972.8535353535353</v>
      </c>
      <c r="G76" s="27">
        <f t="shared" si="63"/>
        <v>845.50865800865802</v>
      </c>
      <c r="H76" s="27">
        <f t="shared" si="63"/>
        <v>2959.2803030303035</v>
      </c>
      <c r="I76" s="27">
        <f t="shared" si="63"/>
        <v>986.42676767676778</v>
      </c>
      <c r="J76" s="27">
        <f t="shared" si="63"/>
        <v>1479.6401515151517</v>
      </c>
      <c r="K76" s="27">
        <f t="shared" si="63"/>
        <v>739.82007575757586</v>
      </c>
      <c r="L76" s="27">
        <f t="shared" si="63"/>
        <v>3945.7070707070707</v>
      </c>
      <c r="M76" s="27">
        <f t="shared" si="63"/>
        <v>1076.1019283746557</v>
      </c>
      <c r="N76" s="27">
        <f t="shared" si="63"/>
        <v>1691.017316017316</v>
      </c>
      <c r="O76" s="27">
        <f t="shared" si="63"/>
        <v>789.14141414141409</v>
      </c>
      <c r="P76" s="27">
        <f t="shared" si="63"/>
        <v>2367.4242424242425</v>
      </c>
      <c r="Q76" s="27">
        <f t="shared" si="63"/>
        <v>910.54778554778568</v>
      </c>
      <c r="R76" s="27">
        <f t="shared" si="63"/>
        <v>1315.2356902356903</v>
      </c>
      <c r="S76" s="27">
        <f t="shared" si="63"/>
        <v>696.30124777183607</v>
      </c>
      <c r="T76" s="27">
        <f t="shared" si="63"/>
        <v>4734.848484848485</v>
      </c>
      <c r="U76" s="27">
        <f t="shared" si="63"/>
        <v>1127.3448773448774</v>
      </c>
      <c r="V76" s="27">
        <f t="shared" si="63"/>
        <v>1821.0955710955714</v>
      </c>
      <c r="W76" s="27">
        <f t="shared" si="63"/>
        <v>816.35318704284225</v>
      </c>
      <c r="X76" s="27">
        <f t="shared" si="63"/>
        <v>2630.4713804713806</v>
      </c>
      <c r="Y76" s="27">
        <f t="shared" si="63"/>
        <v>946.96969696969711</v>
      </c>
      <c r="Z76" s="27">
        <f t="shared" si="63"/>
        <v>1392.6024955436721</v>
      </c>
      <c r="AA76" s="27">
        <f t="shared" si="63"/>
        <v>717.40128558310369</v>
      </c>
      <c r="AB76" s="27">
        <f t="shared" si="63"/>
        <v>3382.0346320346321</v>
      </c>
      <c r="AC76" s="27">
        <f t="shared" si="63"/>
        <v>1029.3148880105402</v>
      </c>
      <c r="AD76" s="27">
        <f t="shared" si="63"/>
        <v>1578.2828282828282</v>
      </c>
      <c r="AE76" s="27">
        <f t="shared" si="63"/>
        <v>763.68523949169105</v>
      </c>
      <c r="AF76" s="27">
        <f t="shared" si="63"/>
        <v>2152.2038567493114</v>
      </c>
      <c r="AG76" s="27">
        <f t="shared" si="63"/>
        <v>876.82379349046005</v>
      </c>
      <c r="AH76" s="27">
        <f t="shared" si="63"/>
        <v>1246.0127591706541</v>
      </c>
      <c r="AI76" s="32">
        <f t="shared" si="63"/>
        <v>676.40692640692646</v>
      </c>
    </row>
    <row r="77" spans="2:35" x14ac:dyDescent="0.2">
      <c r="B77" s="9" t="str">
        <v>11001</v>
      </c>
      <c r="C77" s="25">
        <f t="shared" si="38"/>
        <v>3.4400000000000005E-11</v>
      </c>
      <c r="D77" s="31">
        <f>1/(D51*$C$7)</f>
        <v>5918.5606060606069</v>
      </c>
      <c r="E77" s="27">
        <f t="shared" ref="E77:AI77" si="64">1/(E51*$C$7)</f>
        <v>1183.7121212121212</v>
      </c>
      <c r="F77" s="27">
        <f t="shared" si="64"/>
        <v>1972.8535353535353</v>
      </c>
      <c r="G77" s="27">
        <f t="shared" si="64"/>
        <v>845.50865800865802</v>
      </c>
      <c r="H77" s="27">
        <f t="shared" si="64"/>
        <v>2959.2803030303035</v>
      </c>
      <c r="I77" s="27">
        <f t="shared" si="64"/>
        <v>986.42676767676778</v>
      </c>
      <c r="J77" s="27">
        <f t="shared" si="64"/>
        <v>1479.6401515151517</v>
      </c>
      <c r="K77" s="27">
        <f t="shared" si="64"/>
        <v>739.82007575757586</v>
      </c>
      <c r="L77" s="27">
        <f t="shared" si="64"/>
        <v>3945.7070707070707</v>
      </c>
      <c r="M77" s="27">
        <f t="shared" si="64"/>
        <v>1076.1019283746557</v>
      </c>
      <c r="N77" s="27">
        <f t="shared" si="64"/>
        <v>1691.017316017316</v>
      </c>
      <c r="O77" s="27">
        <f t="shared" si="64"/>
        <v>789.14141414141409</v>
      </c>
      <c r="P77" s="27">
        <f t="shared" si="64"/>
        <v>2367.4242424242425</v>
      </c>
      <c r="Q77" s="27">
        <f t="shared" si="64"/>
        <v>910.54778554778568</v>
      </c>
      <c r="R77" s="27">
        <f t="shared" si="64"/>
        <v>1315.2356902356903</v>
      </c>
      <c r="S77" s="27">
        <f t="shared" si="64"/>
        <v>696.30124777183607</v>
      </c>
      <c r="T77" s="27">
        <f t="shared" si="64"/>
        <v>4734.848484848485</v>
      </c>
      <c r="U77" s="27">
        <f t="shared" si="64"/>
        <v>1127.3448773448774</v>
      </c>
      <c r="V77" s="27">
        <f t="shared" si="64"/>
        <v>1821.0955710955714</v>
      </c>
      <c r="W77" s="27">
        <f t="shared" si="64"/>
        <v>816.35318704284225</v>
      </c>
      <c r="X77" s="27">
        <f t="shared" si="64"/>
        <v>2630.4713804713806</v>
      </c>
      <c r="Y77" s="27">
        <f t="shared" si="64"/>
        <v>946.96969696969711</v>
      </c>
      <c r="Z77" s="27">
        <f t="shared" si="64"/>
        <v>1392.6024955436721</v>
      </c>
      <c r="AA77" s="27">
        <f t="shared" si="64"/>
        <v>717.40128558310369</v>
      </c>
      <c r="AB77" s="27">
        <f t="shared" si="64"/>
        <v>3382.0346320346321</v>
      </c>
      <c r="AC77" s="27">
        <f t="shared" si="64"/>
        <v>1029.3148880105402</v>
      </c>
      <c r="AD77" s="27">
        <f t="shared" si="64"/>
        <v>1578.2828282828282</v>
      </c>
      <c r="AE77" s="27">
        <f t="shared" si="64"/>
        <v>763.68523949169105</v>
      </c>
      <c r="AF77" s="27">
        <f t="shared" si="64"/>
        <v>2152.2038567493114</v>
      </c>
      <c r="AG77" s="27">
        <f t="shared" si="64"/>
        <v>876.82379349046005</v>
      </c>
      <c r="AH77" s="27">
        <f t="shared" si="64"/>
        <v>1246.0127591706541</v>
      </c>
      <c r="AI77" s="32">
        <f t="shared" si="64"/>
        <v>676.40692640692646</v>
      </c>
    </row>
    <row r="78" spans="2:35" x14ac:dyDescent="0.2">
      <c r="B78" s="9" t="str">
        <v>11010</v>
      </c>
      <c r="C78" s="25">
        <f t="shared" si="38"/>
        <v>2.8E-11</v>
      </c>
      <c r="D78" s="31">
        <f>1/(D51*$C$7)</f>
        <v>5918.5606060606069</v>
      </c>
      <c r="E78" s="27">
        <f t="shared" ref="E78:AI78" si="65">1/(E51*$C$7)</f>
        <v>1183.7121212121212</v>
      </c>
      <c r="F78" s="27">
        <f t="shared" si="65"/>
        <v>1972.8535353535353</v>
      </c>
      <c r="G78" s="27">
        <f t="shared" si="65"/>
        <v>845.50865800865802</v>
      </c>
      <c r="H78" s="27">
        <f t="shared" si="65"/>
        <v>2959.2803030303035</v>
      </c>
      <c r="I78" s="27">
        <f t="shared" si="65"/>
        <v>986.42676767676778</v>
      </c>
      <c r="J78" s="27">
        <f t="shared" si="65"/>
        <v>1479.6401515151517</v>
      </c>
      <c r="K78" s="27">
        <f t="shared" si="65"/>
        <v>739.82007575757586</v>
      </c>
      <c r="L78" s="27">
        <f t="shared" si="65"/>
        <v>3945.7070707070707</v>
      </c>
      <c r="M78" s="27">
        <f t="shared" si="65"/>
        <v>1076.1019283746557</v>
      </c>
      <c r="N78" s="27">
        <f t="shared" si="65"/>
        <v>1691.017316017316</v>
      </c>
      <c r="O78" s="27">
        <f t="shared" si="65"/>
        <v>789.14141414141409</v>
      </c>
      <c r="P78" s="27">
        <f t="shared" si="65"/>
        <v>2367.4242424242425</v>
      </c>
      <c r="Q78" s="27">
        <f t="shared" si="65"/>
        <v>910.54778554778568</v>
      </c>
      <c r="R78" s="27">
        <f t="shared" si="65"/>
        <v>1315.2356902356903</v>
      </c>
      <c r="S78" s="27">
        <f t="shared" si="65"/>
        <v>696.30124777183607</v>
      </c>
      <c r="T78" s="27">
        <f t="shared" si="65"/>
        <v>4734.848484848485</v>
      </c>
      <c r="U78" s="27">
        <f t="shared" si="65"/>
        <v>1127.3448773448774</v>
      </c>
      <c r="V78" s="27">
        <f t="shared" si="65"/>
        <v>1821.0955710955714</v>
      </c>
      <c r="W78" s="27">
        <f t="shared" si="65"/>
        <v>816.35318704284225</v>
      </c>
      <c r="X78" s="27">
        <f t="shared" si="65"/>
        <v>2630.4713804713806</v>
      </c>
      <c r="Y78" s="27">
        <f t="shared" si="65"/>
        <v>946.96969696969711</v>
      </c>
      <c r="Z78" s="27">
        <f t="shared" si="65"/>
        <v>1392.6024955436721</v>
      </c>
      <c r="AA78" s="27">
        <f t="shared" si="65"/>
        <v>717.40128558310369</v>
      </c>
      <c r="AB78" s="27">
        <f t="shared" si="65"/>
        <v>3382.0346320346321</v>
      </c>
      <c r="AC78" s="27">
        <f t="shared" si="65"/>
        <v>1029.3148880105402</v>
      </c>
      <c r="AD78" s="27">
        <f t="shared" si="65"/>
        <v>1578.2828282828282</v>
      </c>
      <c r="AE78" s="27">
        <f t="shared" si="65"/>
        <v>763.68523949169105</v>
      </c>
      <c r="AF78" s="27">
        <f t="shared" si="65"/>
        <v>2152.2038567493114</v>
      </c>
      <c r="AG78" s="27">
        <f t="shared" si="65"/>
        <v>876.82379349046005</v>
      </c>
      <c r="AH78" s="27">
        <f t="shared" si="65"/>
        <v>1246.0127591706541</v>
      </c>
      <c r="AI78" s="32">
        <f t="shared" si="65"/>
        <v>676.40692640692646</v>
      </c>
    </row>
    <row r="79" spans="2:35" x14ac:dyDescent="0.2">
      <c r="B79" s="9" t="str">
        <v>11011</v>
      </c>
      <c r="C79" s="25">
        <f t="shared" si="38"/>
        <v>4.0800000000000004E-11</v>
      </c>
      <c r="D79" s="31">
        <f>1/(D51*$C$7)</f>
        <v>5918.5606060606069</v>
      </c>
      <c r="E79" s="27">
        <f t="shared" ref="E79:AI79" si="66">1/(E51*$C$7)</f>
        <v>1183.7121212121212</v>
      </c>
      <c r="F79" s="27">
        <f t="shared" si="66"/>
        <v>1972.8535353535353</v>
      </c>
      <c r="G79" s="27">
        <f t="shared" si="66"/>
        <v>845.50865800865802</v>
      </c>
      <c r="H79" s="27">
        <f t="shared" si="66"/>
        <v>2959.2803030303035</v>
      </c>
      <c r="I79" s="27">
        <f t="shared" si="66"/>
        <v>986.42676767676778</v>
      </c>
      <c r="J79" s="27">
        <f t="shared" si="66"/>
        <v>1479.6401515151517</v>
      </c>
      <c r="K79" s="27">
        <f t="shared" si="66"/>
        <v>739.82007575757586</v>
      </c>
      <c r="L79" s="27">
        <f t="shared" si="66"/>
        <v>3945.7070707070707</v>
      </c>
      <c r="M79" s="27">
        <f t="shared" si="66"/>
        <v>1076.1019283746557</v>
      </c>
      <c r="N79" s="27">
        <f t="shared" si="66"/>
        <v>1691.017316017316</v>
      </c>
      <c r="O79" s="27">
        <f t="shared" si="66"/>
        <v>789.14141414141409</v>
      </c>
      <c r="P79" s="27">
        <f t="shared" si="66"/>
        <v>2367.4242424242425</v>
      </c>
      <c r="Q79" s="27">
        <f t="shared" si="66"/>
        <v>910.54778554778568</v>
      </c>
      <c r="R79" s="27">
        <f t="shared" si="66"/>
        <v>1315.2356902356903</v>
      </c>
      <c r="S79" s="27">
        <f t="shared" si="66"/>
        <v>696.30124777183607</v>
      </c>
      <c r="T79" s="27">
        <f t="shared" si="66"/>
        <v>4734.848484848485</v>
      </c>
      <c r="U79" s="27">
        <f t="shared" si="66"/>
        <v>1127.3448773448774</v>
      </c>
      <c r="V79" s="27">
        <f t="shared" si="66"/>
        <v>1821.0955710955714</v>
      </c>
      <c r="W79" s="27">
        <f t="shared" si="66"/>
        <v>816.35318704284225</v>
      </c>
      <c r="X79" s="27">
        <f t="shared" si="66"/>
        <v>2630.4713804713806</v>
      </c>
      <c r="Y79" s="27">
        <f t="shared" si="66"/>
        <v>946.96969696969711</v>
      </c>
      <c r="Z79" s="27">
        <f t="shared" si="66"/>
        <v>1392.6024955436721</v>
      </c>
      <c r="AA79" s="27">
        <f t="shared" si="66"/>
        <v>717.40128558310369</v>
      </c>
      <c r="AB79" s="27">
        <f t="shared" si="66"/>
        <v>3382.0346320346321</v>
      </c>
      <c r="AC79" s="27">
        <f t="shared" si="66"/>
        <v>1029.3148880105402</v>
      </c>
      <c r="AD79" s="27">
        <f t="shared" si="66"/>
        <v>1578.2828282828282</v>
      </c>
      <c r="AE79" s="27">
        <f t="shared" si="66"/>
        <v>763.68523949169105</v>
      </c>
      <c r="AF79" s="27">
        <f t="shared" si="66"/>
        <v>2152.2038567493114</v>
      </c>
      <c r="AG79" s="27">
        <f t="shared" si="66"/>
        <v>876.82379349046005</v>
      </c>
      <c r="AH79" s="27">
        <f t="shared" si="66"/>
        <v>1246.0127591706541</v>
      </c>
      <c r="AI79" s="32">
        <f t="shared" si="66"/>
        <v>676.40692640692646</v>
      </c>
    </row>
    <row r="80" spans="2:35" x14ac:dyDescent="0.2">
      <c r="B80" s="9" t="str">
        <v>11100</v>
      </c>
      <c r="C80" s="25">
        <f t="shared" si="38"/>
        <v>2.4800000000000001E-11</v>
      </c>
      <c r="D80" s="31">
        <f>1/(D51*$C$7)</f>
        <v>5918.5606060606069</v>
      </c>
      <c r="E80" s="27">
        <f t="shared" ref="E80:AI80" si="67">1/(E51*$C$7)</f>
        <v>1183.7121212121212</v>
      </c>
      <c r="F80" s="27">
        <f t="shared" si="67"/>
        <v>1972.8535353535353</v>
      </c>
      <c r="G80" s="27">
        <f t="shared" si="67"/>
        <v>845.50865800865802</v>
      </c>
      <c r="H80" s="27">
        <f t="shared" si="67"/>
        <v>2959.2803030303035</v>
      </c>
      <c r="I80" s="27">
        <f t="shared" si="67"/>
        <v>986.42676767676778</v>
      </c>
      <c r="J80" s="27">
        <f t="shared" si="67"/>
        <v>1479.6401515151517</v>
      </c>
      <c r="K80" s="27">
        <f t="shared" si="67"/>
        <v>739.82007575757586</v>
      </c>
      <c r="L80" s="27">
        <f t="shared" si="67"/>
        <v>3945.7070707070707</v>
      </c>
      <c r="M80" s="27">
        <f t="shared" si="67"/>
        <v>1076.1019283746557</v>
      </c>
      <c r="N80" s="27">
        <f t="shared" si="67"/>
        <v>1691.017316017316</v>
      </c>
      <c r="O80" s="27">
        <f t="shared" si="67"/>
        <v>789.14141414141409</v>
      </c>
      <c r="P80" s="27">
        <f t="shared" si="67"/>
        <v>2367.4242424242425</v>
      </c>
      <c r="Q80" s="27">
        <f t="shared" si="67"/>
        <v>910.54778554778568</v>
      </c>
      <c r="R80" s="27">
        <f t="shared" si="67"/>
        <v>1315.2356902356903</v>
      </c>
      <c r="S80" s="27">
        <f t="shared" si="67"/>
        <v>696.30124777183607</v>
      </c>
      <c r="T80" s="27">
        <f t="shared" si="67"/>
        <v>4734.848484848485</v>
      </c>
      <c r="U80" s="27">
        <f t="shared" si="67"/>
        <v>1127.3448773448774</v>
      </c>
      <c r="V80" s="27">
        <f t="shared" si="67"/>
        <v>1821.0955710955714</v>
      </c>
      <c r="W80" s="27">
        <f t="shared" si="67"/>
        <v>816.35318704284225</v>
      </c>
      <c r="X80" s="27">
        <f t="shared" si="67"/>
        <v>2630.4713804713806</v>
      </c>
      <c r="Y80" s="27">
        <f t="shared" si="67"/>
        <v>946.96969696969711</v>
      </c>
      <c r="Z80" s="27">
        <f t="shared" si="67"/>
        <v>1392.6024955436721</v>
      </c>
      <c r="AA80" s="27">
        <f t="shared" si="67"/>
        <v>717.40128558310369</v>
      </c>
      <c r="AB80" s="27">
        <f t="shared" si="67"/>
        <v>3382.0346320346321</v>
      </c>
      <c r="AC80" s="27">
        <f t="shared" si="67"/>
        <v>1029.3148880105402</v>
      </c>
      <c r="AD80" s="27">
        <f t="shared" si="67"/>
        <v>1578.2828282828282</v>
      </c>
      <c r="AE80" s="27">
        <f t="shared" si="67"/>
        <v>763.68523949169105</v>
      </c>
      <c r="AF80" s="27">
        <f t="shared" si="67"/>
        <v>2152.2038567493114</v>
      </c>
      <c r="AG80" s="27">
        <f t="shared" si="67"/>
        <v>876.82379349046005</v>
      </c>
      <c r="AH80" s="27">
        <f t="shared" si="67"/>
        <v>1246.0127591706541</v>
      </c>
      <c r="AI80" s="32">
        <f t="shared" si="67"/>
        <v>676.40692640692646</v>
      </c>
    </row>
    <row r="81" spans="2:35" x14ac:dyDescent="0.2">
      <c r="B81" s="9" t="str">
        <v>11101</v>
      </c>
      <c r="C81" s="25">
        <f t="shared" si="38"/>
        <v>3.7600000000000005E-11</v>
      </c>
      <c r="D81" s="31">
        <f>1/(D51*$C$7)</f>
        <v>5918.5606060606069</v>
      </c>
      <c r="E81" s="27">
        <f t="shared" ref="E81:AI81" si="68">1/(E51*$C$7)</f>
        <v>1183.7121212121212</v>
      </c>
      <c r="F81" s="27">
        <f t="shared" si="68"/>
        <v>1972.8535353535353</v>
      </c>
      <c r="G81" s="27">
        <f t="shared" si="68"/>
        <v>845.50865800865802</v>
      </c>
      <c r="H81" s="27">
        <f t="shared" si="68"/>
        <v>2959.2803030303035</v>
      </c>
      <c r="I81" s="27">
        <f t="shared" si="68"/>
        <v>986.42676767676778</v>
      </c>
      <c r="J81" s="27">
        <f t="shared" si="68"/>
        <v>1479.6401515151517</v>
      </c>
      <c r="K81" s="27">
        <f t="shared" si="68"/>
        <v>739.82007575757586</v>
      </c>
      <c r="L81" s="27">
        <f t="shared" si="68"/>
        <v>3945.7070707070707</v>
      </c>
      <c r="M81" s="27">
        <f t="shared" si="68"/>
        <v>1076.1019283746557</v>
      </c>
      <c r="N81" s="27">
        <f t="shared" si="68"/>
        <v>1691.017316017316</v>
      </c>
      <c r="O81" s="27">
        <f t="shared" si="68"/>
        <v>789.14141414141409</v>
      </c>
      <c r="P81" s="27">
        <f t="shared" si="68"/>
        <v>2367.4242424242425</v>
      </c>
      <c r="Q81" s="27">
        <f t="shared" si="68"/>
        <v>910.54778554778568</v>
      </c>
      <c r="R81" s="27">
        <f t="shared" si="68"/>
        <v>1315.2356902356903</v>
      </c>
      <c r="S81" s="27">
        <f t="shared" si="68"/>
        <v>696.30124777183607</v>
      </c>
      <c r="T81" s="27">
        <f t="shared" si="68"/>
        <v>4734.848484848485</v>
      </c>
      <c r="U81" s="27">
        <f t="shared" si="68"/>
        <v>1127.3448773448774</v>
      </c>
      <c r="V81" s="27">
        <f t="shared" si="68"/>
        <v>1821.0955710955714</v>
      </c>
      <c r="W81" s="27">
        <f t="shared" si="68"/>
        <v>816.35318704284225</v>
      </c>
      <c r="X81" s="27">
        <f t="shared" si="68"/>
        <v>2630.4713804713806</v>
      </c>
      <c r="Y81" s="27">
        <f t="shared" si="68"/>
        <v>946.96969696969711</v>
      </c>
      <c r="Z81" s="27">
        <f t="shared" si="68"/>
        <v>1392.6024955436721</v>
      </c>
      <c r="AA81" s="27">
        <f t="shared" si="68"/>
        <v>717.40128558310369</v>
      </c>
      <c r="AB81" s="27">
        <f t="shared" si="68"/>
        <v>3382.0346320346321</v>
      </c>
      <c r="AC81" s="27">
        <f t="shared" si="68"/>
        <v>1029.3148880105402</v>
      </c>
      <c r="AD81" s="27">
        <f t="shared" si="68"/>
        <v>1578.2828282828282</v>
      </c>
      <c r="AE81" s="27">
        <f t="shared" si="68"/>
        <v>763.68523949169105</v>
      </c>
      <c r="AF81" s="27">
        <f t="shared" si="68"/>
        <v>2152.2038567493114</v>
      </c>
      <c r="AG81" s="27">
        <f t="shared" si="68"/>
        <v>876.82379349046005</v>
      </c>
      <c r="AH81" s="27">
        <f t="shared" si="68"/>
        <v>1246.0127591706541</v>
      </c>
      <c r="AI81" s="32">
        <f t="shared" si="68"/>
        <v>676.40692640692646</v>
      </c>
    </row>
    <row r="82" spans="2:35" x14ac:dyDescent="0.2">
      <c r="B82" s="9" t="str">
        <v>11110</v>
      </c>
      <c r="C82" s="25">
        <f t="shared" si="38"/>
        <v>3.12E-11</v>
      </c>
      <c r="D82" s="31">
        <f>1/(D51*$C$7)</f>
        <v>5918.5606060606069</v>
      </c>
      <c r="E82" s="27">
        <f t="shared" ref="E82:AI82" si="69">1/(E51*$C$7)</f>
        <v>1183.7121212121212</v>
      </c>
      <c r="F82" s="27">
        <f t="shared" si="69"/>
        <v>1972.8535353535353</v>
      </c>
      <c r="G82" s="27">
        <f t="shared" si="69"/>
        <v>845.50865800865802</v>
      </c>
      <c r="H82" s="27">
        <f t="shared" si="69"/>
        <v>2959.2803030303035</v>
      </c>
      <c r="I82" s="27">
        <f t="shared" si="69"/>
        <v>986.42676767676778</v>
      </c>
      <c r="J82" s="27">
        <f t="shared" si="69"/>
        <v>1479.6401515151517</v>
      </c>
      <c r="K82" s="27">
        <f t="shared" si="69"/>
        <v>739.82007575757586</v>
      </c>
      <c r="L82" s="27">
        <f t="shared" si="69"/>
        <v>3945.7070707070707</v>
      </c>
      <c r="M82" s="27">
        <f t="shared" si="69"/>
        <v>1076.1019283746557</v>
      </c>
      <c r="N82" s="27">
        <f t="shared" si="69"/>
        <v>1691.017316017316</v>
      </c>
      <c r="O82" s="27">
        <f t="shared" si="69"/>
        <v>789.14141414141409</v>
      </c>
      <c r="P82" s="27">
        <f t="shared" si="69"/>
        <v>2367.4242424242425</v>
      </c>
      <c r="Q82" s="27">
        <f t="shared" si="69"/>
        <v>910.54778554778568</v>
      </c>
      <c r="R82" s="27">
        <f t="shared" si="69"/>
        <v>1315.2356902356903</v>
      </c>
      <c r="S82" s="27">
        <f t="shared" si="69"/>
        <v>696.30124777183607</v>
      </c>
      <c r="T82" s="27">
        <f t="shared" si="69"/>
        <v>4734.848484848485</v>
      </c>
      <c r="U82" s="27">
        <f t="shared" si="69"/>
        <v>1127.3448773448774</v>
      </c>
      <c r="V82" s="27">
        <f t="shared" si="69"/>
        <v>1821.0955710955714</v>
      </c>
      <c r="W82" s="27">
        <f t="shared" si="69"/>
        <v>816.35318704284225</v>
      </c>
      <c r="X82" s="27">
        <f t="shared" si="69"/>
        <v>2630.4713804713806</v>
      </c>
      <c r="Y82" s="27">
        <f t="shared" si="69"/>
        <v>946.96969696969711</v>
      </c>
      <c r="Z82" s="27">
        <f t="shared" si="69"/>
        <v>1392.6024955436721</v>
      </c>
      <c r="AA82" s="27">
        <f t="shared" si="69"/>
        <v>717.40128558310369</v>
      </c>
      <c r="AB82" s="27">
        <f t="shared" si="69"/>
        <v>3382.0346320346321</v>
      </c>
      <c r="AC82" s="27">
        <f t="shared" si="69"/>
        <v>1029.3148880105402</v>
      </c>
      <c r="AD82" s="27">
        <f t="shared" si="69"/>
        <v>1578.2828282828282</v>
      </c>
      <c r="AE82" s="27">
        <f t="shared" si="69"/>
        <v>763.68523949169105</v>
      </c>
      <c r="AF82" s="27">
        <f t="shared" si="69"/>
        <v>2152.2038567493114</v>
      </c>
      <c r="AG82" s="27">
        <f t="shared" si="69"/>
        <v>876.82379349046005</v>
      </c>
      <c r="AH82" s="27">
        <f t="shared" si="69"/>
        <v>1246.0127591706541</v>
      </c>
      <c r="AI82" s="32">
        <f t="shared" si="69"/>
        <v>676.40692640692646</v>
      </c>
    </row>
    <row r="83" spans="2:35" ht="17" thickBot="1" x14ac:dyDescent="0.25">
      <c r="B83" s="10" t="str">
        <v>11111</v>
      </c>
      <c r="C83" s="26">
        <f t="shared" si="38"/>
        <v>4.4000000000000003E-11</v>
      </c>
      <c r="D83" s="33">
        <f>1/(D51*$C$7)</f>
        <v>5918.5606060606069</v>
      </c>
      <c r="E83" s="34">
        <f t="shared" ref="E83:AI83" si="70">1/(E51*$C$7)</f>
        <v>1183.7121212121212</v>
      </c>
      <c r="F83" s="34">
        <f t="shared" si="70"/>
        <v>1972.8535353535353</v>
      </c>
      <c r="G83" s="34">
        <f t="shared" si="70"/>
        <v>845.50865800865802</v>
      </c>
      <c r="H83" s="34">
        <f t="shared" si="70"/>
        <v>2959.2803030303035</v>
      </c>
      <c r="I83" s="34">
        <f t="shared" si="70"/>
        <v>986.42676767676778</v>
      </c>
      <c r="J83" s="34">
        <f t="shared" si="70"/>
        <v>1479.6401515151517</v>
      </c>
      <c r="K83" s="34">
        <f t="shared" si="70"/>
        <v>739.82007575757586</v>
      </c>
      <c r="L83" s="34">
        <f t="shared" si="70"/>
        <v>3945.7070707070707</v>
      </c>
      <c r="M83" s="34">
        <f t="shared" si="70"/>
        <v>1076.1019283746557</v>
      </c>
      <c r="N83" s="34">
        <f t="shared" si="70"/>
        <v>1691.017316017316</v>
      </c>
      <c r="O83" s="34">
        <f t="shared" si="70"/>
        <v>789.14141414141409</v>
      </c>
      <c r="P83" s="34">
        <f t="shared" si="70"/>
        <v>2367.4242424242425</v>
      </c>
      <c r="Q83" s="34">
        <f t="shared" si="70"/>
        <v>910.54778554778568</v>
      </c>
      <c r="R83" s="34">
        <f t="shared" si="70"/>
        <v>1315.2356902356903</v>
      </c>
      <c r="S83" s="34">
        <f t="shared" si="70"/>
        <v>696.30124777183607</v>
      </c>
      <c r="T83" s="34">
        <f t="shared" si="70"/>
        <v>4734.848484848485</v>
      </c>
      <c r="U83" s="34">
        <f t="shared" si="70"/>
        <v>1127.3448773448774</v>
      </c>
      <c r="V83" s="34">
        <f t="shared" si="70"/>
        <v>1821.0955710955714</v>
      </c>
      <c r="W83" s="34">
        <f t="shared" si="70"/>
        <v>816.35318704284225</v>
      </c>
      <c r="X83" s="34">
        <f t="shared" si="70"/>
        <v>2630.4713804713806</v>
      </c>
      <c r="Y83" s="34">
        <f t="shared" si="70"/>
        <v>946.96969696969711</v>
      </c>
      <c r="Z83" s="34">
        <f t="shared" si="70"/>
        <v>1392.6024955436721</v>
      </c>
      <c r="AA83" s="34">
        <f t="shared" si="70"/>
        <v>717.40128558310369</v>
      </c>
      <c r="AB83" s="34">
        <f t="shared" si="70"/>
        <v>3382.0346320346321</v>
      </c>
      <c r="AC83" s="34">
        <f t="shared" si="70"/>
        <v>1029.3148880105402</v>
      </c>
      <c r="AD83" s="34">
        <f t="shared" si="70"/>
        <v>1578.2828282828282</v>
      </c>
      <c r="AE83" s="34">
        <f t="shared" si="70"/>
        <v>763.68523949169105</v>
      </c>
      <c r="AF83" s="34">
        <f t="shared" si="70"/>
        <v>2152.2038567493114</v>
      </c>
      <c r="AG83" s="34">
        <f t="shared" si="70"/>
        <v>876.82379349046005</v>
      </c>
      <c r="AH83" s="34">
        <f t="shared" si="70"/>
        <v>1246.0127591706541</v>
      </c>
      <c r="AI83" s="35">
        <f t="shared" si="70"/>
        <v>676.40692640692646</v>
      </c>
    </row>
  </sheetData>
  <mergeCells count="2">
    <mergeCell ref="B11:AI11"/>
    <mergeCell ref="B49:AI4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44B62-FA7E-2143-A9E1-3DFA930F1B23}">
  <dimension ref="A3:K26"/>
  <sheetViews>
    <sheetView zoomScale="134" workbookViewId="0">
      <selection activeCell="E35" sqref="E35"/>
    </sheetView>
  </sheetViews>
  <sheetFormatPr baseColWidth="10" defaultRowHeight="16" x14ac:dyDescent="0.2"/>
  <cols>
    <col min="1" max="1" width="11.5" customWidth="1"/>
    <col min="2" max="2" width="14.83203125" customWidth="1"/>
  </cols>
  <sheetData>
    <row r="3" spans="1:11" x14ac:dyDescent="0.2">
      <c r="A3" s="40" t="s">
        <v>49</v>
      </c>
      <c r="B3" s="40"/>
      <c r="D3" s="40" t="s">
        <v>67</v>
      </c>
      <c r="E3" s="40"/>
    </row>
    <row r="4" spans="1:11" x14ac:dyDescent="0.2">
      <c r="A4" s="40" t="s">
        <v>52</v>
      </c>
      <c r="B4" s="40"/>
    </row>
    <row r="5" spans="1:11" x14ac:dyDescent="0.2">
      <c r="A5" t="s">
        <v>0</v>
      </c>
      <c r="B5" s="1">
        <v>5000000</v>
      </c>
      <c r="D5" t="s">
        <v>68</v>
      </c>
      <c r="E5">
        <v>4000</v>
      </c>
    </row>
    <row r="6" spans="1:11" x14ac:dyDescent="0.2">
      <c r="A6" t="s">
        <v>4</v>
      </c>
      <c r="B6" s="1">
        <v>2400000000</v>
      </c>
      <c r="D6" t="s">
        <v>69</v>
      </c>
      <c r="E6" s="1">
        <v>0.01</v>
      </c>
    </row>
    <row r="7" spans="1:11" x14ac:dyDescent="0.2">
      <c r="A7" t="s">
        <v>1</v>
      </c>
      <c r="B7" s="1">
        <f>B6*4</f>
        <v>9600000000</v>
      </c>
    </row>
    <row r="8" spans="1:11" x14ac:dyDescent="0.2">
      <c r="A8" t="s">
        <v>51</v>
      </c>
      <c r="B8" s="1">
        <v>7.4999999999999996E-14</v>
      </c>
    </row>
    <row r="9" spans="1:11" x14ac:dyDescent="0.2">
      <c r="A9" s="4" t="s">
        <v>50</v>
      </c>
      <c r="B9" s="37">
        <f>B8/ATAN((B5*2*PI())/B7)</f>
        <v>2.2918393617307976E-11</v>
      </c>
      <c r="G9" t="s">
        <v>56</v>
      </c>
      <c r="H9">
        <f>2/PI()^2</f>
        <v>0.20264236728467555</v>
      </c>
    </row>
    <row r="10" spans="1:11" x14ac:dyDescent="0.2">
      <c r="A10" s="4" t="s">
        <v>44</v>
      </c>
      <c r="B10" s="38">
        <f>1/(B8*B7)</f>
        <v>1388.8888888888889</v>
      </c>
      <c r="G10" t="s">
        <v>70</v>
      </c>
      <c r="H10">
        <f>(4*H9)/(1-(4*H9))</f>
        <v>4.2789800854868858</v>
      </c>
    </row>
    <row r="13" spans="1:11" x14ac:dyDescent="0.2">
      <c r="G13" t="s">
        <v>72</v>
      </c>
      <c r="J13" t="s">
        <v>73</v>
      </c>
      <c r="K13" t="s">
        <v>72</v>
      </c>
    </row>
    <row r="14" spans="1:11" x14ac:dyDescent="0.2">
      <c r="A14" s="40" t="s">
        <v>47</v>
      </c>
      <c r="B14" s="40"/>
      <c r="D14" s="40" t="s">
        <v>48</v>
      </c>
      <c r="E14" s="40"/>
      <c r="G14" t="s">
        <v>53</v>
      </c>
      <c r="H14" t="s">
        <v>43</v>
      </c>
      <c r="I14" t="s">
        <v>55</v>
      </c>
      <c r="J14" t="s">
        <v>46</v>
      </c>
      <c r="K14" t="s">
        <v>46</v>
      </c>
    </row>
    <row r="15" spans="1:11" x14ac:dyDescent="0.2">
      <c r="A15" t="s">
        <v>42</v>
      </c>
      <c r="B15">
        <v>20000</v>
      </c>
      <c r="D15" t="s">
        <v>42</v>
      </c>
      <c r="E15">
        <f>B15</f>
        <v>20000</v>
      </c>
      <c r="G15">
        <v>306.06313</v>
      </c>
      <c r="H15">
        <v>100</v>
      </c>
      <c r="I15">
        <f>($H$9*$B$10)</f>
        <v>281.44773233982716</v>
      </c>
      <c r="J15">
        <f>$H$10*($E$15*$E$16)/($E$15+$E$16)</f>
        <v>14263.266951622953</v>
      </c>
      <c r="K15">
        <f>(I15*(G15-H15))/(I15+H15-G15)</f>
        <v>769.33483572555235</v>
      </c>
    </row>
    <row r="16" spans="1:11" x14ac:dyDescent="0.2">
      <c r="A16" t="s">
        <v>43</v>
      </c>
      <c r="B16">
        <v>100</v>
      </c>
      <c r="D16" t="s">
        <v>71</v>
      </c>
      <c r="E16">
        <f>E5</f>
        <v>4000</v>
      </c>
      <c r="G16">
        <v>432.18680999999998</v>
      </c>
      <c r="H16">
        <v>200</v>
      </c>
      <c r="I16">
        <f t="shared" ref="I16:I23" si="0">($H$9*$B$10)</f>
        <v>281.44773233982716</v>
      </c>
      <c r="J16">
        <f t="shared" ref="J16:J24" si="1">$H$10*($E$15*$E$16)/($E$15+$E$16)</f>
        <v>14263.266951622953</v>
      </c>
      <c r="K16">
        <f t="shared" ref="K16:K24" si="2">(I16*(G16-H16))/(I16+H16-G16)</f>
        <v>1326.5779049549881</v>
      </c>
    </row>
    <row r="17" spans="1:11" x14ac:dyDescent="0.2">
      <c r="A17" t="s">
        <v>74</v>
      </c>
      <c r="B17" s="2">
        <f>B10</f>
        <v>1388.8888888888889</v>
      </c>
      <c r="D17" s="4" t="s">
        <v>46</v>
      </c>
      <c r="E17" s="4">
        <f>H10*(E15*E16)/(E15+E16)</f>
        <v>14263.266951622953</v>
      </c>
      <c r="G17">
        <v>546.87450999999999</v>
      </c>
      <c r="H17">
        <v>300</v>
      </c>
      <c r="I17">
        <f t="shared" si="0"/>
        <v>281.44773233982716</v>
      </c>
      <c r="J17">
        <f t="shared" si="1"/>
        <v>14263.266951622953</v>
      </c>
      <c r="K17">
        <f t="shared" si="2"/>
        <v>2009.7134808277588</v>
      </c>
    </row>
    <row r="18" spans="1:11" x14ac:dyDescent="0.2">
      <c r="A18" t="s">
        <v>46</v>
      </c>
      <c r="B18">
        <f>H10*(B15*E5)/(B15+E5)</f>
        <v>14263.266951622953</v>
      </c>
      <c r="G18">
        <v>656.92012</v>
      </c>
      <c r="H18">
        <v>400</v>
      </c>
      <c r="I18">
        <f t="shared" si="0"/>
        <v>281.44773233982716</v>
      </c>
      <c r="J18">
        <f t="shared" si="1"/>
        <v>14263.266951622953</v>
      </c>
      <c r="K18">
        <f t="shared" si="2"/>
        <v>2948.0890420410974</v>
      </c>
    </row>
    <row r="19" spans="1:11" x14ac:dyDescent="0.2">
      <c r="A19" t="s">
        <v>75</v>
      </c>
      <c r="B19">
        <f>H9*B10</f>
        <v>281.44773233982716</v>
      </c>
      <c r="G19">
        <v>763.69399999999996</v>
      </c>
      <c r="H19">
        <v>500</v>
      </c>
      <c r="I19">
        <f t="shared" si="0"/>
        <v>281.44773233982716</v>
      </c>
      <c r="J19">
        <f t="shared" si="1"/>
        <v>14263.266951622953</v>
      </c>
      <c r="K19">
        <f t="shared" si="2"/>
        <v>4180.3085070246689</v>
      </c>
    </row>
    <row r="20" spans="1:11" x14ac:dyDescent="0.2">
      <c r="A20" s="4" t="s">
        <v>45</v>
      </c>
      <c r="B20" s="4">
        <f>B16+((B19*B18)/(B19+B18))</f>
        <v>376.0015735281612</v>
      </c>
      <c r="G20">
        <v>867.27507000000003</v>
      </c>
      <c r="H20">
        <v>600</v>
      </c>
      <c r="I20">
        <f t="shared" si="0"/>
        <v>281.44773233982716</v>
      </c>
      <c r="J20">
        <f t="shared" si="1"/>
        <v>14263.266951622953</v>
      </c>
      <c r="K20">
        <f t="shared" si="2"/>
        <v>5307.6804173256296</v>
      </c>
    </row>
    <row r="21" spans="1:11" x14ac:dyDescent="0.2">
      <c r="G21">
        <v>967.60571000000004</v>
      </c>
      <c r="H21">
        <v>700</v>
      </c>
      <c r="I21">
        <f t="shared" si="0"/>
        <v>281.44773233982716</v>
      </c>
      <c r="J21">
        <f t="shared" si="1"/>
        <v>14263.266951622953</v>
      </c>
      <c r="K21">
        <f t="shared" si="2"/>
        <v>5441.1861498000198</v>
      </c>
    </row>
    <row r="22" spans="1:11" x14ac:dyDescent="0.2">
      <c r="G22">
        <v>1069.1104</v>
      </c>
      <c r="H22">
        <v>800</v>
      </c>
      <c r="I22">
        <f t="shared" si="0"/>
        <v>281.44773233982716</v>
      </c>
      <c r="J22">
        <f t="shared" si="1"/>
        <v>14263.266951622953</v>
      </c>
      <c r="K22">
        <f t="shared" si="2"/>
        <v>6139.1320054303951</v>
      </c>
    </row>
    <row r="23" spans="1:11" x14ac:dyDescent="0.2">
      <c r="G23">
        <v>1173.7569000000001</v>
      </c>
      <c r="H23">
        <v>900</v>
      </c>
      <c r="I23">
        <f t="shared" si="0"/>
        <v>281.44773233982716</v>
      </c>
      <c r="J23">
        <f t="shared" si="1"/>
        <v>14263.266951622953</v>
      </c>
      <c r="K23">
        <f t="shared" si="2"/>
        <v>10018.195081224965</v>
      </c>
    </row>
    <row r="24" spans="1:11" x14ac:dyDescent="0.2">
      <c r="G24">
        <v>1276.027</v>
      </c>
      <c r="H24">
        <v>1000</v>
      </c>
      <c r="I24">
        <f t="shared" ref="I24" si="3">((2/(PI()^2))*$B$10)</f>
        <v>281.44773233982716</v>
      </c>
      <c r="J24">
        <f t="shared" si="1"/>
        <v>14263.266951622953</v>
      </c>
      <c r="K24">
        <f t="shared" si="2"/>
        <v>14331.490349336091</v>
      </c>
    </row>
    <row r="26" spans="1:11" x14ac:dyDescent="0.2">
      <c r="G26" t="s">
        <v>54</v>
      </c>
    </row>
  </sheetData>
  <mergeCells count="5">
    <mergeCell ref="A14:B14"/>
    <mergeCell ref="D14:E14"/>
    <mergeCell ref="A4:B4"/>
    <mergeCell ref="A3:B3"/>
    <mergeCell ref="D3:E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98D99-A362-CB45-B775-30572C073B9E}">
  <dimension ref="A11:E16"/>
  <sheetViews>
    <sheetView workbookViewId="0">
      <selection activeCell="B17" sqref="B17"/>
    </sheetView>
  </sheetViews>
  <sheetFormatPr baseColWidth="10" defaultRowHeight="16" x14ac:dyDescent="0.2"/>
  <sheetData>
    <row r="11" spans="1:5" x14ac:dyDescent="0.2">
      <c r="A11" t="s">
        <v>61</v>
      </c>
      <c r="B11" s="1">
        <v>2400000000</v>
      </c>
    </row>
    <row r="12" spans="1:5" x14ac:dyDescent="0.2">
      <c r="A12" t="s">
        <v>63</v>
      </c>
      <c r="B12">
        <v>50</v>
      </c>
      <c r="D12" t="s">
        <v>64</v>
      </c>
      <c r="E12" s="1">
        <v>0.01</v>
      </c>
    </row>
    <row r="13" spans="1:5" x14ac:dyDescent="0.2">
      <c r="A13" t="s">
        <v>57</v>
      </c>
      <c r="B13" s="1">
        <v>1E-10</v>
      </c>
      <c r="D13" t="s">
        <v>59</v>
      </c>
      <c r="E13" s="1">
        <v>9.8999999999999993E-9</v>
      </c>
    </row>
    <row r="14" spans="1:5" x14ac:dyDescent="0.2">
      <c r="A14" t="s">
        <v>62</v>
      </c>
      <c r="B14" s="1">
        <v>1.6000000000000001E-9</v>
      </c>
      <c r="D14" t="s">
        <v>65</v>
      </c>
      <c r="E14" s="1">
        <f>1/(E13*(2*PI()*B11)^2)</f>
        <v>4.4420412301109089E-13</v>
      </c>
    </row>
    <row r="15" spans="1:5" x14ac:dyDescent="0.2">
      <c r="A15" t="s">
        <v>58</v>
      </c>
      <c r="B15" s="1">
        <f>1/(B14*(2*PI()*B11)^2)</f>
        <v>2.7485130111311248E-12</v>
      </c>
      <c r="D15" t="s">
        <v>66</v>
      </c>
      <c r="E15" s="1">
        <f>(2*PI()*B11*E13)/10</f>
        <v>14.928848289858696</v>
      </c>
    </row>
    <row r="16" spans="1:5" x14ac:dyDescent="0.2">
      <c r="A16" t="s">
        <v>60</v>
      </c>
      <c r="B16" s="1">
        <f>((2*PI()*B11*B14)^2)/B12</f>
        <v>11.642659092536258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4 4</vt:lpstr>
      <vt:lpstr>4 8</vt:lpstr>
      <vt:lpstr>mixer</vt:lpstr>
      <vt:lpstr>LNA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Cruz Morbach</dc:creator>
  <cp:lastModifiedBy>Arthur Cruz Morbach</cp:lastModifiedBy>
  <dcterms:created xsi:type="dcterms:W3CDTF">2024-09-18T18:27:13Z</dcterms:created>
  <dcterms:modified xsi:type="dcterms:W3CDTF">2024-11-05T21:09:20Z</dcterms:modified>
</cp:coreProperties>
</file>