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80" windowHeight="9570"/>
  </bookViews>
  <sheets>
    <sheet name="工作表3" sheetId="1" r:id="rId1"/>
    <sheet name="工作表1" sheetId="2" r:id="rId2"/>
    <sheet name="工作表1 (2)" sheetId="4" r:id="rId3"/>
  </sheets>
  <calcPr calcId="145621"/>
</workbook>
</file>

<file path=xl/calcChain.xml><?xml version="1.0" encoding="utf-8"?>
<calcChain xmlns="http://schemas.openxmlformats.org/spreadsheetml/2006/main">
  <c r="D40" i="4" l="1"/>
  <c r="D39" i="4"/>
  <c r="D30" i="4"/>
  <c r="E40" i="4"/>
  <c r="C40" i="4"/>
  <c r="E39" i="4"/>
  <c r="C39" i="4"/>
  <c r="E32" i="4"/>
  <c r="E31" i="4"/>
  <c r="E30" i="4"/>
  <c r="C30" i="4"/>
  <c r="E29" i="4"/>
  <c r="E28" i="4"/>
  <c r="E27" i="4"/>
  <c r="E26" i="4"/>
  <c r="C26" i="4"/>
  <c r="E25" i="4"/>
  <c r="C25" i="4"/>
  <c r="E24" i="4"/>
  <c r="E22" i="4"/>
  <c r="E21" i="4"/>
  <c r="E20" i="4"/>
  <c r="E19" i="4"/>
  <c r="E15" i="4"/>
  <c r="E14" i="4"/>
  <c r="E13" i="4"/>
  <c r="E5" i="4"/>
  <c r="E4" i="4"/>
  <c r="E3" i="4"/>
  <c r="D34" i="2" l="1"/>
  <c r="D32" i="2"/>
  <c r="D33" i="2"/>
  <c r="E33" i="2"/>
  <c r="E21" i="1"/>
  <c r="D21" i="1"/>
  <c r="E26" i="2"/>
  <c r="E27" i="2"/>
  <c r="E25" i="2"/>
  <c r="C11" i="2"/>
  <c r="D21" i="2"/>
  <c r="E21" i="2"/>
  <c r="D22" i="2"/>
  <c r="E22" i="2"/>
  <c r="D23" i="2"/>
  <c r="E23" i="2"/>
  <c r="E15" i="2"/>
  <c r="E14" i="2"/>
  <c r="E13" i="2"/>
  <c r="E41" i="2"/>
  <c r="E40" i="2"/>
  <c r="E32" i="2"/>
  <c r="E31" i="2"/>
  <c r="E30" i="2"/>
  <c r="E29" i="2"/>
  <c r="E28" i="2"/>
  <c r="E20" i="2"/>
  <c r="E5" i="2"/>
  <c r="E4" i="2"/>
  <c r="E3" i="2"/>
  <c r="C12" i="2"/>
  <c r="C10" i="2"/>
  <c r="D31" i="2" l="1"/>
  <c r="D30" i="2"/>
  <c r="D29" i="2"/>
  <c r="D28" i="2"/>
  <c r="C27" i="2"/>
  <c r="C26" i="2"/>
  <c r="D5" i="2"/>
  <c r="D4" i="2"/>
  <c r="D3" i="2"/>
  <c r="D20" i="2"/>
  <c r="D41" i="2"/>
  <c r="D40" i="2"/>
  <c r="C41" i="2"/>
  <c r="C40" i="2"/>
  <c r="C31" i="2"/>
  <c r="E33" i="1" l="1"/>
  <c r="D32" i="1"/>
  <c r="E31" i="1"/>
  <c r="D31" i="1"/>
  <c r="C31" i="1"/>
  <c r="E30" i="1"/>
  <c r="D30" i="1"/>
  <c r="C30" i="1"/>
  <c r="E27" i="1"/>
  <c r="D27" i="1"/>
  <c r="D24" i="1"/>
  <c r="D23" i="1"/>
  <c r="C23" i="1"/>
  <c r="E22" i="1"/>
  <c r="C21" i="1"/>
  <c r="D20" i="1"/>
  <c r="D19" i="1"/>
  <c r="D16" i="1"/>
  <c r="D15" i="1"/>
  <c r="D14" i="1"/>
  <c r="D13" i="1"/>
  <c r="D11" i="1"/>
  <c r="D9" i="1"/>
  <c r="D7" i="1"/>
</calcChain>
</file>

<file path=xl/sharedStrings.xml><?xml version="1.0" encoding="utf-8"?>
<sst xmlns="http://schemas.openxmlformats.org/spreadsheetml/2006/main" count="362" uniqueCount="168">
  <si>
    <t>Model Name</t>
  </si>
  <si>
    <t xml:space="preserve">Mobile WiTouch M1 </t>
    <phoneticPr fontId="2" type="noConversion"/>
  </si>
  <si>
    <t>StarBoard LINK EZ2-Pen</t>
  </si>
  <si>
    <t>e-Beam</t>
    <phoneticPr fontId="2" type="noConversion"/>
  </si>
  <si>
    <t>Digitizing Technology</t>
  </si>
  <si>
    <t>IR (4 Xiroku sensors)</t>
  </si>
  <si>
    <t>Infrared Image Sensor System</t>
  </si>
  <si>
    <t xml:space="preserve">ultrasound and infrared </t>
    <phoneticPr fontId="2" type="noConversion"/>
  </si>
  <si>
    <t>Touch Point</t>
    <phoneticPr fontId="2" type="noConversion"/>
  </si>
  <si>
    <t>1
(Software tool support 2~3 users)</t>
    <phoneticPr fontId="2" type="noConversion"/>
  </si>
  <si>
    <t>1
(Software tool support 3 users)</t>
    <phoneticPr fontId="2" type="noConversion"/>
  </si>
  <si>
    <t>Touch Object</t>
    <phoneticPr fontId="2" type="noConversion"/>
  </si>
  <si>
    <t>Pen</t>
    <phoneticPr fontId="2" type="noConversion"/>
  </si>
  <si>
    <t>Pen</t>
    <phoneticPr fontId="2" type="noConversion"/>
  </si>
  <si>
    <t>Interface to Computer</t>
    <phoneticPr fontId="2" type="noConversion"/>
  </si>
  <si>
    <t>USB 1.1</t>
    <phoneticPr fontId="2" type="noConversion"/>
  </si>
  <si>
    <t>USB 1.1, 2.0 (cable length: 19.7 ft)</t>
  </si>
  <si>
    <t>USB2.0/3.0</t>
    <phoneticPr fontId="2" type="noConversion"/>
  </si>
  <si>
    <t>Digitizer Dimensions</t>
  </si>
  <si>
    <t>Receiver</t>
    <phoneticPr fontId="2" type="noConversion"/>
  </si>
  <si>
    <t>510.5 x 76.2  x 40.6 mm</t>
  </si>
  <si>
    <t>198 x 41 x 10 mm</t>
    <phoneticPr fontId="2" type="noConversion"/>
  </si>
  <si>
    <t>Display Bracket</t>
    <phoneticPr fontId="2" type="noConversion"/>
  </si>
  <si>
    <t>Yes
(TBD)</t>
    <phoneticPr fontId="2" type="noConversion"/>
  </si>
  <si>
    <t>124 x 151 x 37mm</t>
    <phoneticPr fontId="2" type="noConversion"/>
  </si>
  <si>
    <t>Yes
(TBD)</t>
    <phoneticPr fontId="2" type="noConversion"/>
  </si>
  <si>
    <t>140 x 15mm</t>
    <phoneticPr fontId="2" type="noConversion"/>
  </si>
  <si>
    <t>143 x 20 x 15 mm</t>
    <phoneticPr fontId="2" type="noConversion"/>
  </si>
  <si>
    <t>Battery Pack</t>
    <phoneticPr fontId="2" type="noConversion"/>
  </si>
  <si>
    <t>205 mm x 48 mm x 24 mm</t>
    <phoneticPr fontId="2" type="noConversion"/>
  </si>
  <si>
    <t>Weight</t>
    <phoneticPr fontId="2" type="noConversion"/>
  </si>
  <si>
    <t>&lt;800g (TBD)</t>
    <phoneticPr fontId="2" type="noConversion"/>
  </si>
  <si>
    <t>800g</t>
    <phoneticPr fontId="2" type="noConversion"/>
  </si>
  <si>
    <t>78g</t>
    <phoneticPr fontId="2" type="noConversion"/>
  </si>
  <si>
    <t>Display Bracket</t>
  </si>
  <si>
    <t>(TBD)</t>
    <phoneticPr fontId="2" type="noConversion"/>
  </si>
  <si>
    <t>33g</t>
    <phoneticPr fontId="2" type="noConversion"/>
  </si>
  <si>
    <t>15g</t>
    <phoneticPr fontId="2" type="noConversion"/>
  </si>
  <si>
    <t>23g</t>
    <phoneticPr fontId="2" type="noConversion"/>
  </si>
  <si>
    <t>85g</t>
    <phoneticPr fontId="2" type="noConversion"/>
  </si>
  <si>
    <t>Magnet</t>
    <phoneticPr fontId="2" type="noConversion"/>
  </si>
  <si>
    <t>Yes</t>
    <phoneticPr fontId="2" type="noConversion"/>
  </si>
  <si>
    <t>Battery life</t>
    <phoneticPr fontId="2" type="noConversion"/>
  </si>
  <si>
    <t>10 Hours, Lithium-ion (TBD)</t>
    <phoneticPr fontId="2" type="noConversion"/>
  </si>
  <si>
    <t>50 hours(Pen, AAA)
12 hours(Recevier + Battery Pack, Lithium-ion)</t>
    <phoneticPr fontId="2" type="noConversion"/>
  </si>
  <si>
    <t>Charge Time</t>
    <phoneticPr fontId="2" type="noConversion"/>
  </si>
  <si>
    <t>3 Hours (TBD)</t>
    <phoneticPr fontId="2" type="noConversion"/>
  </si>
  <si>
    <t>3 Hours</t>
    <phoneticPr fontId="2" type="noConversion"/>
  </si>
  <si>
    <t>Power Consumption</t>
    <phoneticPr fontId="2" type="noConversion"/>
  </si>
  <si>
    <r>
      <rPr>
        <sz val="14"/>
        <rFont val="Times New Roman"/>
        <family val="1"/>
      </rPr>
      <t>5V 500mA (Receiver)</t>
    </r>
    <r>
      <rPr>
        <sz val="14"/>
        <color rgb="FFFF0000"/>
        <rFont val="Times New Roman"/>
        <family val="1"/>
      </rPr>
      <t xml:space="preserve">
5V, 1A (Battery Pack, TBD)</t>
    </r>
    <phoneticPr fontId="2" type="noConversion"/>
  </si>
  <si>
    <t>5V 500mA (USB Bus Power)</t>
  </si>
  <si>
    <t>5V, 1A</t>
    <phoneticPr fontId="2" type="noConversion"/>
  </si>
  <si>
    <t>Active Area Size (Projector)</t>
    <phoneticPr fontId="2" type="noConversion"/>
  </si>
  <si>
    <t>4:3, 40"~100” (Max: 203.2cm x 152.4cm)
16:10, 40"~100" (Max: 215.4cm x 134.6cm)</t>
    <phoneticPr fontId="2" type="noConversion"/>
  </si>
  <si>
    <t xml:space="preserve">4:3, 60”~90"
16:10, 60"~90" </t>
    <phoneticPr fontId="2" type="noConversion"/>
  </si>
  <si>
    <t>Max: 108inch x 60inch (18:10,  123")
Min: 17inch x 11inch (15.4:10, 20")</t>
    <phoneticPr fontId="2" type="noConversion"/>
  </si>
  <si>
    <t>Active Area Size (Display)</t>
    <phoneticPr fontId="2" type="noConversion"/>
  </si>
  <si>
    <t>40"~100"</t>
    <phoneticPr fontId="2" type="noConversion"/>
  </si>
  <si>
    <t>40"~80"</t>
    <phoneticPr fontId="2" type="noConversion"/>
  </si>
  <si>
    <t>Bezel Depth</t>
    <phoneticPr fontId="2" type="noConversion"/>
  </si>
  <si>
    <t>&lt;5mm</t>
    <phoneticPr fontId="2" type="noConversion"/>
  </si>
  <si>
    <t>&lt;6.35mm</t>
    <phoneticPr fontId="2" type="noConversion"/>
  </si>
  <si>
    <t>Accuracy</t>
    <phoneticPr fontId="2" type="noConversion"/>
  </si>
  <si>
    <t>Tracking Speed</t>
    <phoneticPr fontId="2" type="noConversion"/>
  </si>
  <si>
    <t>Frame rate &gt; 100 Hz</t>
    <phoneticPr fontId="2" type="noConversion"/>
  </si>
  <si>
    <t>Approx. 100 points/sec</t>
  </si>
  <si>
    <t>Bluetooth range</t>
    <phoneticPr fontId="2" type="noConversion"/>
  </si>
  <si>
    <t>&gt;10m</t>
    <phoneticPr fontId="2" type="noConversion"/>
  </si>
  <si>
    <t>Wireless range</t>
    <phoneticPr fontId="2" type="noConversion"/>
  </si>
  <si>
    <t>&gt;50m (USB Dongle, RF)</t>
    <phoneticPr fontId="2" type="noConversion"/>
  </si>
  <si>
    <t>&gt;50m (USB Dongle)</t>
    <phoneticPr fontId="2" type="noConversion"/>
  </si>
  <si>
    <t>O.S</t>
    <phoneticPr fontId="2" type="noConversion"/>
  </si>
  <si>
    <t>Windows</t>
    <phoneticPr fontId="2" type="noConversion"/>
  </si>
  <si>
    <t>XP/Vista/7/8/10</t>
    <phoneticPr fontId="2" type="noConversion"/>
  </si>
  <si>
    <t>XP/Vista/7/8</t>
    <phoneticPr fontId="2" type="noConversion"/>
  </si>
  <si>
    <t>XP sp3/7/8</t>
    <phoneticPr fontId="2" type="noConversion"/>
  </si>
  <si>
    <t>Mac</t>
    <phoneticPr fontId="2" type="noConversion"/>
  </si>
  <si>
    <t>Mac X</t>
    <phoneticPr fontId="2" type="noConversion"/>
  </si>
  <si>
    <t>Mac X 10.5/10.6/10.7.4</t>
    <phoneticPr fontId="2" type="noConversion"/>
  </si>
  <si>
    <t>Mac X 10.6.4</t>
    <phoneticPr fontId="2" type="noConversion"/>
  </si>
  <si>
    <t>Linux/Android</t>
    <phoneticPr fontId="2" type="noConversion"/>
  </si>
  <si>
    <t>Yes (Conditional)</t>
    <phoneticPr fontId="2" type="noConversion"/>
  </si>
  <si>
    <t>Software</t>
    <phoneticPr fontId="2" type="noConversion"/>
  </si>
  <si>
    <t>Education</t>
    <phoneticPr fontId="2" type="noConversion"/>
  </si>
  <si>
    <t>Yes
Windows, Mac</t>
    <phoneticPr fontId="2" type="noConversion"/>
  </si>
  <si>
    <t xml:space="preserve">StarBoard Software (Full Version)
Windows, Mac , Linux </t>
    <phoneticPr fontId="2" type="noConversion"/>
  </si>
  <si>
    <t>Education Suite</t>
    <phoneticPr fontId="2" type="noConversion"/>
  </si>
  <si>
    <t>Office</t>
    <phoneticPr fontId="2" type="noConversion"/>
  </si>
  <si>
    <t>Workspace</t>
    <phoneticPr fontId="2" type="noConversion"/>
  </si>
  <si>
    <t>Operating</t>
    <phoneticPr fontId="2" type="noConversion"/>
  </si>
  <si>
    <t>Storage</t>
    <phoneticPr fontId="2" type="noConversion"/>
  </si>
  <si>
    <t xml:space="preserve">Warranty </t>
    <phoneticPr fontId="2" type="noConversion"/>
  </si>
  <si>
    <t>2 Years</t>
    <phoneticPr fontId="2" type="noConversion"/>
  </si>
  <si>
    <t>Certificates</t>
    <phoneticPr fontId="2" type="noConversion"/>
  </si>
  <si>
    <t>FCC, CE, CCC, BSMI, NCC</t>
    <phoneticPr fontId="2" type="noConversion"/>
  </si>
  <si>
    <t>VCCI Class A, FCC Class B, CE</t>
    <phoneticPr fontId="2" type="noConversion"/>
  </si>
  <si>
    <t>--</t>
  </si>
  <si>
    <t>420 x 60 x 15 mm (operating, TBD)
210 x 60 x 30 mm (storage, TBD)</t>
    <phoneticPr fontId="2" type="noConversion"/>
  </si>
  <si>
    <t>200 x 30 x 15 mm (TBD)</t>
    <phoneticPr fontId="2" type="noConversion"/>
  </si>
  <si>
    <t>I/O</t>
    <phoneticPr fontId="2" type="noConversion"/>
  </si>
  <si>
    <t>Button</t>
    <phoneticPr fontId="2" type="noConversion"/>
  </si>
  <si>
    <t>Status LED</t>
    <phoneticPr fontId="2" type="noConversion"/>
  </si>
  <si>
    <t>Color</t>
    <phoneticPr fontId="2" type="noConversion"/>
  </si>
  <si>
    <t>Blue</t>
    <phoneticPr fontId="2" type="noConversion"/>
  </si>
  <si>
    <t>Behavior</t>
    <phoneticPr fontId="2" type="noConversion"/>
  </si>
  <si>
    <t>Quantity</t>
    <phoneticPr fontId="2" type="noConversion"/>
  </si>
  <si>
    <t>Blue</t>
    <phoneticPr fontId="2" type="noConversion"/>
  </si>
  <si>
    <t>ON / OFF</t>
    <phoneticPr fontId="2" type="noConversion"/>
  </si>
  <si>
    <t>4 LED ON : Battery 100%
3 LED ON + 1 LED wink : 75%~100% on Charging
3 LED ON : Battery 75%
2 LED ON + 1 LED wink : 50%~75% on Charging
2 LED ON : Battery 50%
1 LED ON + 1 LED wink : 25%~50% on Charging
1 LED ON: Battery 25%
1 LED wink : 0%~25% on Charging
4 LED wink : Search &amp; Register New Dongle</t>
    <phoneticPr fontId="2" type="noConversion"/>
  </si>
  <si>
    <t>USB</t>
    <phoneticPr fontId="2" type="noConversion"/>
  </si>
  <si>
    <t>USB/RF</t>
    <phoneticPr fontId="2" type="noConversion"/>
  </si>
  <si>
    <t>Interface</t>
    <phoneticPr fontId="2" type="noConversion"/>
  </si>
  <si>
    <t>USB/RF</t>
    <phoneticPr fontId="2" type="noConversion"/>
  </si>
  <si>
    <t>Hold 3 sec : Waiting for search</t>
    <phoneticPr fontId="2" type="noConversion"/>
  </si>
  <si>
    <t>50 x 18 x 8 mm (TBD)</t>
    <phoneticPr fontId="2" type="noConversion"/>
  </si>
  <si>
    <t>Digitizer Dimensions</t>
    <phoneticPr fontId="2" type="noConversion"/>
  </si>
  <si>
    <t>Device</t>
    <phoneticPr fontId="2" type="noConversion"/>
  </si>
  <si>
    <t>Receiver</t>
    <phoneticPr fontId="2" type="noConversion"/>
  </si>
  <si>
    <t>Display Bracket</t>
    <phoneticPr fontId="2" type="noConversion"/>
  </si>
  <si>
    <t>Accessory Dimensions</t>
    <phoneticPr fontId="2" type="noConversion"/>
  </si>
  <si>
    <t>Mobile WiTouch M1K1</t>
    <phoneticPr fontId="2" type="noConversion"/>
  </si>
  <si>
    <t>Mobile WiTouch M1K2</t>
    <phoneticPr fontId="2" type="noConversion"/>
  </si>
  <si>
    <t>RF Dongle</t>
    <phoneticPr fontId="2" type="noConversion"/>
  </si>
  <si>
    <t>Battery Pack w/ RF module</t>
    <phoneticPr fontId="2" type="noConversion"/>
  </si>
  <si>
    <t>Pen</t>
    <phoneticPr fontId="2" type="noConversion"/>
  </si>
  <si>
    <t>Type</t>
    <phoneticPr fontId="2" type="noConversion"/>
  </si>
  <si>
    <t>Description</t>
    <phoneticPr fontId="2" type="noConversion"/>
  </si>
  <si>
    <t>USB mini-B</t>
    <phoneticPr fontId="2" type="noConversion"/>
  </si>
  <si>
    <t>1.connect with PC by cable
2.connect with M1K1</t>
    <phoneticPr fontId="2" type="noConversion"/>
  </si>
  <si>
    <t>1.connect with M1K1
2.connect with PC</t>
    <phoneticPr fontId="2" type="noConversion"/>
  </si>
  <si>
    <t>5V, 500mA</t>
    <phoneticPr fontId="2" type="noConversion"/>
  </si>
  <si>
    <t>? x 15 mm
(TBD)</t>
    <phoneticPr fontId="2" type="noConversion"/>
  </si>
  <si>
    <t>? x ? x ? mm
(TBD)</t>
    <phoneticPr fontId="2" type="noConversion"/>
  </si>
  <si>
    <t>Weight</t>
    <phoneticPr fontId="2" type="noConversion"/>
  </si>
  <si>
    <t>Display Bracket Weight</t>
    <phoneticPr fontId="2" type="noConversion"/>
  </si>
  <si>
    <t>Pen Weight</t>
    <phoneticPr fontId="2" type="noConversion"/>
  </si>
  <si>
    <t>Link with Dongle</t>
    <phoneticPr fontId="2" type="noConversion"/>
  </si>
  <si>
    <t>ON/OFF/Link with Dongle</t>
    <phoneticPr fontId="2" type="noConversion"/>
  </si>
  <si>
    <t>&lt;50g (TBD)</t>
    <phoneticPr fontId="2" type="noConversion"/>
  </si>
  <si>
    <t>&lt;500g (TBD)</t>
    <phoneticPr fontId="2" type="noConversion"/>
  </si>
  <si>
    <t>Other</t>
    <phoneticPr fontId="2" type="noConversion"/>
  </si>
  <si>
    <t>1.USB Cable (2m)
2.Started Guilde
3.Warranty and Registration Info. Card</t>
    <phoneticPr fontId="2" type="noConversion"/>
  </si>
  <si>
    <t>1.USB Cable (30cm)
2.Started Guilde
3.Warranty Card</t>
    <phoneticPr fontId="2" type="noConversion"/>
  </si>
  <si>
    <t>1.Started Guilde
2.Warranty Card</t>
    <phoneticPr fontId="2" type="noConversion"/>
  </si>
  <si>
    <t>--
Mayby Next Generation</t>
    <phoneticPr fontId="2" type="noConversion"/>
  </si>
  <si>
    <t>&gt;50m</t>
    <phoneticPr fontId="2" type="noConversion"/>
  </si>
  <si>
    <r>
      <t xml:space="preserve">420 x 121 x 28 mm (Prototype I)
</t>
    </r>
    <r>
      <rPr>
        <sz val="14"/>
        <color rgb="FFFF0000"/>
        <rFont val="Times New Roman"/>
        <family val="1"/>
      </rPr>
      <t>420 x 60 x 15 mm (operating, TBD)
210 x 60 x 30mm (storage, TBD)</t>
    </r>
    <phoneticPr fontId="2" type="noConversion"/>
  </si>
  <si>
    <t>1.connect with M1
2.connect with M1K2 by RF</t>
    <phoneticPr fontId="2" type="noConversion"/>
  </si>
  <si>
    <t>1 Press : ON/OFF
Hold 3 sec : Search &amp; Register New Dongle</t>
    <phoneticPr fontId="2" type="noConversion"/>
  </si>
  <si>
    <t>500mA, 3 Hours (TBD)</t>
    <phoneticPr fontId="2" type="noConversion"/>
  </si>
  <si>
    <t>FCC, CE, CCC, BSMI, NCC</t>
    <phoneticPr fontId="2" type="noConversion"/>
  </si>
  <si>
    <t>FCC, CE, CCC, BSMI</t>
    <phoneticPr fontId="2" type="noConversion"/>
  </si>
  <si>
    <t>Mobile WiTouch M1 Plus</t>
    <phoneticPr fontId="2" type="noConversion"/>
  </si>
  <si>
    <t>Receiver / Battery / RF</t>
    <phoneticPr fontId="2" type="noConversion"/>
  </si>
  <si>
    <t>Connect with PC by cable</t>
    <phoneticPr fontId="2" type="noConversion"/>
  </si>
  <si>
    <t>Connect with M1K1 by RF</t>
    <phoneticPr fontId="2" type="noConversion"/>
  </si>
  <si>
    <t>4 LED ON : Sys. working
4 LED OFF : Sys. Shutdown</t>
    <phoneticPr fontId="2" type="noConversion"/>
  </si>
  <si>
    <t>ON/OFF</t>
    <phoneticPr fontId="2" type="noConversion"/>
  </si>
  <si>
    <t>1 Press : System ON/OFF</t>
    <phoneticPr fontId="2" type="noConversion"/>
  </si>
  <si>
    <t>420 x 60 x 15 mm (operating, TBD)
210 x 60 x 30 mm (storage, TBD)??</t>
    <phoneticPr fontId="2" type="noConversion"/>
  </si>
  <si>
    <t>&lt;800g (TBD)</t>
    <phoneticPr fontId="2" type="noConversion"/>
  </si>
  <si>
    <t>1.USB Cable (30cm)
2.Started Guilde
3.Warranty and Registration Info. Card</t>
    <phoneticPr fontId="2" type="noConversion"/>
  </si>
  <si>
    <t>1.connect with M1 Plus
2.connect with PC</t>
    <phoneticPr fontId="2" type="noConversion"/>
  </si>
  <si>
    <t>Link with Receiver</t>
    <phoneticPr fontId="2" type="noConversion"/>
  </si>
  <si>
    <t>When System OFF:
1 Press : Sys. ON &amp; Show Battery Level &amp; Link Dongle
Hold 3 sec : Search &amp; Register New Dongle
(If Link Dongle false, auto shutdown)
When System ON:
1 Press : System Shutdown</t>
    <phoneticPr fontId="2" type="noConversion"/>
  </si>
  <si>
    <t>System working:
4 LED ON : working &amp; Battery 75%~100%
3 LED ON : working &amp; Battery 50%~75%
2 LED ON : working &amp; Battery 25%~50%
1 LED ON : working &amp; Battery 1%~25%
under charge:
3 LED ON + 1 LED wink : 75%~100% on Charging
2 LED ON + 1 LED wink : 50%~75% on Charging
1 LED ON + 1 LED wink : 25%~50% on Charging
1 LED wink : 0%~25% on Charging
System Off and 1 press :
4 LED wink in 5 sec : Battery 75%~100% &amp; Search Dongle
3 LED wink in 5 sec : Battery 50%~75% &amp; Search Dongle
2 LED wink in 5 sec : Battery 25%~50% &amp; Search Dongle
1 LED wink in 5 sec : Battery 1%~25% &amp; Search Dongle
(If Link Dongle false, auto shutdown)
System ON and hold 3 sec:
4 LED wink in 10 sec : Search &amp; Register New Dongle
(If Link Dongle false, auto shutdown)</t>
    <phoneticPr fontId="2" type="noConversion"/>
  </si>
  <si>
    <t>Mobile WiTouch Dongle</t>
    <phoneticPr fontId="2" type="noConversion"/>
  </si>
  <si>
    <t>End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</si>
</sst>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&quot;US$&quot;#,##0.00_);[Red]\(&quot;US$&quot;#,##0.00\)"/>
  </numFmts>
  <fonts count="33">
    <font>
      <sz val="12"/>
      <color theme="1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1"/>
      <color indexed="8"/>
      <name val="宋体"/>
      <family val="3"/>
      <charset val="136"/>
    </font>
    <font>
      <sz val="11"/>
      <color indexed="9"/>
      <name val="宋体"/>
    </font>
    <font>
      <sz val="10"/>
      <name val="Arial"/>
      <family val="2"/>
    </font>
    <font>
      <sz val="12"/>
      <name val="宋体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1"/>
      <color indexed="20"/>
      <name val="宋体"/>
    </font>
    <font>
      <sz val="11"/>
      <color indexed="60"/>
      <name val="宋体"/>
    </font>
    <font>
      <u/>
      <sz val="12"/>
      <color indexed="12"/>
      <name val="新細明體"/>
      <family val="1"/>
      <charset val="136"/>
    </font>
    <font>
      <u/>
      <sz val="10.8"/>
      <color indexed="12"/>
      <name val="Times New Roman"/>
      <family val="1"/>
    </font>
    <font>
      <i/>
      <sz val="11"/>
      <color indexed="23"/>
      <name val="宋体"/>
    </font>
    <font>
      <sz val="11"/>
      <color indexed="62"/>
      <name val="宋体"/>
    </font>
    <font>
      <b/>
      <sz val="11"/>
      <color indexed="63"/>
      <name val="宋体"/>
    </font>
    <font>
      <sz val="11"/>
      <color indexed="10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sz val="11"/>
      <color indexed="52"/>
      <name val="宋体"/>
    </font>
    <font>
      <sz val="12"/>
      <color rgb="FF000000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u/>
      <sz val="14"/>
      <color theme="1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/>
    <xf numFmtId="0" fontId="8" fillId="0" borderId="0"/>
    <xf numFmtId="0" fontId="9" fillId="0" borderId="0"/>
    <xf numFmtId="0" fontId="9" fillId="0" borderId="0"/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8" fillId="0" borderId="0"/>
    <xf numFmtId="0" fontId="9" fillId="0" borderId="0">
      <alignment vertical="center"/>
    </xf>
    <xf numFmtId="0" fontId="9" fillId="0" borderId="0"/>
    <xf numFmtId="0" fontId="11" fillId="0" borderId="0"/>
    <xf numFmtId="0" fontId="12" fillId="0" borderId="0"/>
    <xf numFmtId="0" fontId="9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3" fillId="0" borderId="0" applyFont="0" applyFill="0" applyBorder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0" borderId="0"/>
    <xf numFmtId="0" fontId="1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0" borderId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4" borderId="13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1" fillId="0" borderId="3" xfId="0" applyFont="1" applyFill="1" applyBorder="1" applyAlignment="1">
      <alignment horizontal="center" vertical="top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30" fillId="0" borderId="3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top" wrapText="1" readingOrder="1"/>
    </xf>
    <xf numFmtId="49" fontId="1" fillId="0" borderId="3" xfId="0" applyNumberFormat="1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1" fillId="2" borderId="16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1" fillId="2" borderId="17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1" fillId="25" borderId="3" xfId="0" applyFont="1" applyFill="1" applyBorder="1" applyAlignment="1">
      <alignment horizontal="center" vertical="center" wrapText="1"/>
    </xf>
    <xf numFmtId="26" fontId="1" fillId="0" borderId="3" xfId="0" applyNumberFormat="1" applyFont="1" applyFill="1" applyBorder="1" applyAlignment="1">
      <alignment horizontal="center" vertical="center" wrapText="1"/>
    </xf>
    <xf numFmtId="26" fontId="32" fillId="0" borderId="3" xfId="65" applyNumberFormat="1" applyFont="1" applyFill="1" applyBorder="1" applyAlignment="1">
      <alignment horizontal="center" vertical="center" wrapText="1"/>
    </xf>
  </cellXfs>
  <cellStyles count="66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l]_x000d__x000a_Path=h:_x000d__x000a_Name=Diana Chang_x000d__x000a_DDEApps=nsf,nsg,nsh,ntf,ns2,ors,org_x000d__x000a_SmartIcons=Read Message_x000d__x000a__x000d__x000a__x000d__x000a_[cc:Edit" xfId="19"/>
    <cellStyle name="Norm੎੎" xfId="20"/>
    <cellStyle name="Normal_Lacamus BOM(COST)" xfId="21"/>
    <cellStyle name="一般" xfId="0" builtinId="0"/>
    <cellStyle name="一般 10" xfId="22"/>
    <cellStyle name="一般 11" xfId="23"/>
    <cellStyle name="一般 12" xfId="24"/>
    <cellStyle name="一般 2" xfId="25"/>
    <cellStyle name="一般 2 2" xfId="26"/>
    <cellStyle name="一般 2 3" xfId="27"/>
    <cellStyle name="一般 2 4" xfId="28"/>
    <cellStyle name="一般 3" xfId="29"/>
    <cellStyle name="一般 4" xfId="30"/>
    <cellStyle name="一般 5" xfId="31"/>
    <cellStyle name="一般 6" xfId="32"/>
    <cellStyle name="一般 7" xfId="33"/>
    <cellStyle name="一般 7 2" xfId="34"/>
    <cellStyle name="一般 8" xfId="35"/>
    <cellStyle name="一般 9" xfId="36"/>
    <cellStyle name="一般 9 2" xfId="37"/>
    <cellStyle name="百分比 2" xfId="38"/>
    <cellStyle name="注释" xfId="39"/>
    <cellStyle name="差" xfId="40"/>
    <cellStyle name="样式 1" xfId="41"/>
    <cellStyle name="适中" xfId="42"/>
    <cellStyle name="强调文字颜色 1" xfId="43"/>
    <cellStyle name="强调文字颜色 2" xfId="44"/>
    <cellStyle name="强调文字颜色 3" xfId="45"/>
    <cellStyle name="强调文字颜色 4" xfId="46"/>
    <cellStyle name="强调文字颜色 5" xfId="47"/>
    <cellStyle name="强调文字颜色 6" xfId="48"/>
    <cellStyle name="超連結" xfId="65" builtinId="8"/>
    <cellStyle name="超連結 2" xfId="49"/>
    <cellStyle name="超連結 3" xfId="50"/>
    <cellStyle name="解释性文本" xfId="51"/>
    <cellStyle name="输入" xfId="52"/>
    <cellStyle name="输出" xfId="53"/>
    <cellStyle name="樣式 1" xfId="54"/>
    <cellStyle name="警告文本" xfId="55"/>
    <cellStyle name="标题" xfId="56"/>
    <cellStyle name="标题 1" xfId="57"/>
    <cellStyle name="标题 2" xfId="58"/>
    <cellStyle name="标题 3" xfId="59"/>
    <cellStyle name="标题 4" xfId="60"/>
    <cellStyle name="检查单元格" xfId="61"/>
    <cellStyle name="汇总" xfId="62"/>
    <cellStyle name="计算" xfId="63"/>
    <cellStyle name="链接单元格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png"/><Relationship Id="rId10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png"/><Relationship Id="rId10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1333500</xdr:colOff>
      <xdr:row>7</xdr:row>
      <xdr:rowOff>238125</xdr:rowOff>
    </xdr:from>
    <xdr:to>
      <xdr:col>4</xdr:col>
      <xdr:colOff>2409825</xdr:colOff>
      <xdr:row>7</xdr:row>
      <xdr:rowOff>510996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9875" y="3257550"/>
          <a:ext cx="1076325" cy="272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1019175</xdr:colOff>
      <xdr:row>7</xdr:row>
      <xdr:rowOff>209550</xdr:rowOff>
    </xdr:from>
    <xdr:to>
      <xdr:col>3</xdr:col>
      <xdr:colOff>2019300</xdr:colOff>
      <xdr:row>7</xdr:row>
      <xdr:rowOff>514599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3228975"/>
          <a:ext cx="1000125" cy="305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904875</xdr:colOff>
      <xdr:row>5</xdr:row>
      <xdr:rowOff>228600</xdr:rowOff>
    </xdr:from>
    <xdr:to>
      <xdr:col>3</xdr:col>
      <xdr:colOff>2171700</xdr:colOff>
      <xdr:row>5</xdr:row>
      <xdr:rowOff>504825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1895475"/>
          <a:ext cx="12668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1343026</xdr:colOff>
      <xdr:row>5</xdr:row>
      <xdr:rowOff>209550</xdr:rowOff>
    </xdr:from>
    <xdr:to>
      <xdr:col>4</xdr:col>
      <xdr:colOff>2352676</xdr:colOff>
      <xdr:row>5</xdr:row>
      <xdr:rowOff>528752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1" y="1876425"/>
          <a:ext cx="1009650" cy="319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1323976</xdr:colOff>
      <xdr:row>8</xdr:row>
      <xdr:rowOff>247650</xdr:rowOff>
    </xdr:from>
    <xdr:to>
      <xdr:col>4</xdr:col>
      <xdr:colOff>2400300</xdr:colOff>
      <xdr:row>8</xdr:row>
      <xdr:rowOff>718447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3810000"/>
          <a:ext cx="1076324" cy="470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942976</xdr:colOff>
      <xdr:row>6</xdr:row>
      <xdr:rowOff>247651</xdr:rowOff>
    </xdr:from>
    <xdr:to>
      <xdr:col>4</xdr:col>
      <xdr:colOff>2767612</xdr:colOff>
      <xdr:row>6</xdr:row>
      <xdr:rowOff>771525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1" y="2457451"/>
          <a:ext cx="1824636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2505075</xdr:colOff>
      <xdr:row>27</xdr:row>
      <xdr:rowOff>47625</xdr:rowOff>
    </xdr:from>
    <xdr:to>
      <xdr:col>4</xdr:col>
      <xdr:colOff>2981325</xdr:colOff>
      <xdr:row>27</xdr:row>
      <xdr:rowOff>547394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1450" y="9372600"/>
          <a:ext cx="476250" cy="499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2581275</xdr:colOff>
      <xdr:row>28</xdr:row>
      <xdr:rowOff>114300</xdr:rowOff>
    </xdr:from>
    <xdr:to>
      <xdr:col>4</xdr:col>
      <xdr:colOff>2968510</xdr:colOff>
      <xdr:row>28</xdr:row>
      <xdr:rowOff>523875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7650" y="10020300"/>
          <a:ext cx="38723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1200151</xdr:colOff>
      <xdr:row>27</xdr:row>
      <xdr:rowOff>476251</xdr:rowOff>
    </xdr:from>
    <xdr:to>
      <xdr:col>3</xdr:col>
      <xdr:colOff>1876425</xdr:colOff>
      <xdr:row>28</xdr:row>
      <xdr:rowOff>571500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6" y="9801226"/>
          <a:ext cx="676274" cy="67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238125</xdr:rowOff>
    </xdr:from>
    <xdr:to>
      <xdr:col>3</xdr:col>
      <xdr:colOff>0</xdr:colOff>
      <xdr:row>22</xdr:row>
      <xdr:rowOff>3354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9875" y="3429000"/>
          <a:ext cx="1076325" cy="272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209550</xdr:rowOff>
    </xdr:from>
    <xdr:to>
      <xdr:col>3</xdr:col>
      <xdr:colOff>0</xdr:colOff>
      <xdr:row>22</xdr:row>
      <xdr:rowOff>249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3400425"/>
          <a:ext cx="1000125" cy="305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0</xdr:colOff>
      <xdr:row>19</xdr:row>
      <xdr:rowOff>485775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1895475"/>
          <a:ext cx="12668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0</xdr:colOff>
      <xdr:row>19</xdr:row>
      <xdr:rowOff>509473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1" y="1876425"/>
          <a:ext cx="1009650" cy="319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</xdr:colOff>
      <xdr:row>26</xdr:row>
      <xdr:rowOff>42172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3981450"/>
          <a:ext cx="1076324" cy="470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247651</xdr:rowOff>
    </xdr:from>
    <xdr:to>
      <xdr:col>3</xdr:col>
      <xdr:colOff>4164</xdr:colOff>
      <xdr:row>20</xdr:row>
      <xdr:rowOff>2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1" y="2628901"/>
          <a:ext cx="1824636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47625</xdr:rowOff>
    </xdr:from>
    <xdr:to>
      <xdr:col>3</xdr:col>
      <xdr:colOff>0</xdr:colOff>
      <xdr:row>38</xdr:row>
      <xdr:rowOff>4469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1450" y="9544050"/>
          <a:ext cx="476250" cy="499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114300</xdr:rowOff>
    </xdr:from>
    <xdr:to>
      <xdr:col>3</xdr:col>
      <xdr:colOff>3290</xdr:colOff>
      <xdr:row>39</xdr:row>
      <xdr:rowOff>0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7650" y="10191750"/>
          <a:ext cx="38723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476251</xdr:rowOff>
    </xdr:from>
    <xdr:to>
      <xdr:col>3</xdr:col>
      <xdr:colOff>1</xdr:colOff>
      <xdr:row>39</xdr:row>
      <xdr:rowOff>0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6" y="9972676"/>
          <a:ext cx="676274" cy="67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24</xdr:row>
      <xdr:rowOff>0</xdr:rowOff>
    </xdr:from>
    <xdr:ext cx="4164" cy="561976"/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4164" cy="561976"/>
    <xdr:pic>
      <xdr:nvPicPr>
        <xdr:cNvPr id="12" name="圖片 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4164" cy="561976"/>
    <xdr:pic>
      <xdr:nvPicPr>
        <xdr:cNvPr id="13" name="圖片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4164" cy="561976"/>
    <xdr:pic>
      <xdr:nvPicPr>
        <xdr:cNvPr id="14" name="圖片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247651</xdr:rowOff>
    </xdr:from>
    <xdr:ext cx="4164" cy="561976"/>
    <xdr:pic>
      <xdr:nvPicPr>
        <xdr:cNvPr id="15" name="圖片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247651</xdr:rowOff>
    </xdr:from>
    <xdr:ext cx="4164" cy="561976"/>
    <xdr:pic>
      <xdr:nvPicPr>
        <xdr:cNvPr id="16" name="圖片 1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247651</xdr:rowOff>
    </xdr:from>
    <xdr:ext cx="4164" cy="561976"/>
    <xdr:pic>
      <xdr:nvPicPr>
        <xdr:cNvPr id="17" name="圖片 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247651</xdr:rowOff>
    </xdr:from>
    <xdr:ext cx="4164" cy="561976"/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247651</xdr:rowOff>
    </xdr:from>
    <xdr:ext cx="4164" cy="561976"/>
    <xdr:pic>
      <xdr:nvPicPr>
        <xdr:cNvPr id="19" name="圖片 1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390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247651</xdr:rowOff>
    </xdr:from>
    <xdr:ext cx="4164" cy="561976"/>
    <xdr:pic>
      <xdr:nvPicPr>
        <xdr:cNvPr id="20" name="圖片 1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75914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247651</xdr:rowOff>
    </xdr:from>
    <xdr:ext cx="4164" cy="561976"/>
    <xdr:pic>
      <xdr:nvPicPr>
        <xdr:cNvPr id="21" name="圖片 2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75914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247651</xdr:rowOff>
    </xdr:from>
    <xdr:ext cx="4164" cy="561976"/>
    <xdr:pic>
      <xdr:nvPicPr>
        <xdr:cNvPr id="22" name="圖片 2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75914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247651</xdr:rowOff>
    </xdr:from>
    <xdr:ext cx="4164" cy="561976"/>
    <xdr:pic>
      <xdr:nvPicPr>
        <xdr:cNvPr id="23" name="圖片 2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75914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1905000</xdr:colOff>
      <xdr:row>13</xdr:row>
      <xdr:rowOff>57150</xdr:rowOff>
    </xdr:from>
    <xdr:to>
      <xdr:col>3</xdr:col>
      <xdr:colOff>2305050</xdr:colOff>
      <xdr:row>13</xdr:row>
      <xdr:rowOff>190500</xdr:rowOff>
    </xdr:to>
    <xdr:grpSp>
      <xdr:nvGrpSpPr>
        <xdr:cNvPr id="31" name="群組 30"/>
        <xdr:cNvGrpSpPr/>
      </xdr:nvGrpSpPr>
      <xdr:grpSpPr>
        <a:xfrm>
          <a:off x="7562850" y="4686300"/>
          <a:ext cx="400050" cy="133350"/>
          <a:chOff x="10077450" y="4838700"/>
          <a:chExt cx="400050" cy="133350"/>
        </a:xfrm>
      </xdr:grpSpPr>
      <xdr:sp macro="" textlink="">
        <xdr:nvSpPr>
          <xdr:cNvPr id="27" name="矩形 26"/>
          <xdr:cNvSpPr/>
        </xdr:nvSpPr>
        <xdr:spPr>
          <a:xfrm>
            <a:off x="10077450" y="4838700"/>
            <a:ext cx="57150" cy="133350"/>
          </a:xfrm>
          <a:prstGeom prst="rect">
            <a:avLst/>
          </a:prstGeom>
          <a:solidFill>
            <a:schemeClr val="accent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8" name="矩形 27"/>
          <xdr:cNvSpPr/>
        </xdr:nvSpPr>
        <xdr:spPr>
          <a:xfrm>
            <a:off x="10191750" y="4838700"/>
            <a:ext cx="57150" cy="133350"/>
          </a:xfrm>
          <a:prstGeom prst="rect">
            <a:avLst/>
          </a:prstGeom>
          <a:solidFill>
            <a:schemeClr val="accent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9" name="矩形 28"/>
          <xdr:cNvSpPr/>
        </xdr:nvSpPr>
        <xdr:spPr>
          <a:xfrm>
            <a:off x="10306050" y="4838700"/>
            <a:ext cx="57150" cy="133350"/>
          </a:xfrm>
          <a:prstGeom prst="rect">
            <a:avLst/>
          </a:prstGeom>
          <a:solidFill>
            <a:schemeClr val="accent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矩形 29"/>
          <xdr:cNvSpPr/>
        </xdr:nvSpPr>
        <xdr:spPr>
          <a:xfrm>
            <a:off x="10420350" y="4838700"/>
            <a:ext cx="57150" cy="133350"/>
          </a:xfrm>
          <a:prstGeom prst="rect">
            <a:avLst/>
          </a:prstGeom>
          <a:solidFill>
            <a:schemeClr val="accent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2</xdr:col>
      <xdr:colOff>1905000</xdr:colOff>
      <xdr:row>13</xdr:row>
      <xdr:rowOff>47625</xdr:rowOff>
    </xdr:from>
    <xdr:to>
      <xdr:col>2</xdr:col>
      <xdr:colOff>2057400</xdr:colOff>
      <xdr:row>13</xdr:row>
      <xdr:rowOff>190500</xdr:rowOff>
    </xdr:to>
    <xdr:sp macro="" textlink="">
      <xdr:nvSpPr>
        <xdr:cNvPr id="32" name="橢圓 31"/>
        <xdr:cNvSpPr/>
      </xdr:nvSpPr>
      <xdr:spPr>
        <a:xfrm>
          <a:off x="4648200" y="3962400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4</xdr:col>
      <xdr:colOff>0</xdr:colOff>
      <xdr:row>24</xdr:row>
      <xdr:rowOff>0</xdr:rowOff>
    </xdr:from>
    <xdr:ext cx="1" cy="518422"/>
    <xdr:pic>
      <xdr:nvPicPr>
        <xdr:cNvPr id="33" name="圖片 3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8267700"/>
          <a:ext cx="1" cy="51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247651</xdr:rowOff>
    </xdr:from>
    <xdr:ext cx="4164" cy="561976"/>
    <xdr:pic>
      <xdr:nvPicPr>
        <xdr:cNvPr id="34" name="圖片 3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69151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</xdr:row>
      <xdr:rowOff>114300</xdr:rowOff>
    </xdr:from>
    <xdr:ext cx="3290" cy="466725"/>
    <xdr:pic>
      <xdr:nvPicPr>
        <xdr:cNvPr id="35" name="圖片 3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4239875"/>
          <a:ext cx="329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476251</xdr:rowOff>
    </xdr:from>
    <xdr:ext cx="1" cy="685799"/>
    <xdr:pic>
      <xdr:nvPicPr>
        <xdr:cNvPr id="36" name="圖片 3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4020801"/>
          <a:ext cx="1" cy="685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4164" cy="561976"/>
    <xdr:pic>
      <xdr:nvPicPr>
        <xdr:cNvPr id="37" name="圖片 3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82677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4164" cy="561976"/>
    <xdr:pic>
      <xdr:nvPicPr>
        <xdr:cNvPr id="38" name="圖片 3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90201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4164" cy="561976"/>
    <xdr:pic>
      <xdr:nvPicPr>
        <xdr:cNvPr id="39" name="圖片 3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92583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4164" cy="561976"/>
    <xdr:pic>
      <xdr:nvPicPr>
        <xdr:cNvPr id="40" name="圖片 3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06965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247651</xdr:rowOff>
    </xdr:from>
    <xdr:ext cx="4164" cy="561976"/>
    <xdr:pic>
      <xdr:nvPicPr>
        <xdr:cNvPr id="41" name="圖片 4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11728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247651</xdr:rowOff>
    </xdr:from>
    <xdr:ext cx="4164" cy="561976"/>
    <xdr:pic>
      <xdr:nvPicPr>
        <xdr:cNvPr id="45" name="圖片 4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25920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247651</xdr:rowOff>
    </xdr:from>
    <xdr:ext cx="4164" cy="561976"/>
    <xdr:pic>
      <xdr:nvPicPr>
        <xdr:cNvPr id="46" name="圖片 4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28301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247651</xdr:rowOff>
    </xdr:from>
    <xdr:ext cx="4164" cy="561976"/>
    <xdr:pic>
      <xdr:nvPicPr>
        <xdr:cNvPr id="47" name="圖片 4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30683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247651</xdr:rowOff>
    </xdr:from>
    <xdr:ext cx="4164" cy="561976"/>
    <xdr:pic>
      <xdr:nvPicPr>
        <xdr:cNvPr id="48" name="圖片 4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33064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1333500</xdr:colOff>
      <xdr:row>6</xdr:row>
      <xdr:rowOff>247650</xdr:rowOff>
    </xdr:from>
    <xdr:to>
      <xdr:col>4</xdr:col>
      <xdr:colOff>2085975</xdr:colOff>
      <xdr:row>6</xdr:row>
      <xdr:rowOff>742333</xdr:rowOff>
    </xdr:to>
    <xdr:pic>
      <xdr:nvPicPr>
        <xdr:cNvPr id="55" name="圖片 5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2152650"/>
          <a:ext cx="752475" cy="494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16</xdr:row>
      <xdr:rowOff>228600</xdr:rowOff>
    </xdr:from>
    <xdr:ext cx="0" cy="485775"/>
    <xdr:pic>
      <xdr:nvPicPr>
        <xdr:cNvPr id="56" name="圖片 5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6657975"/>
          <a:ext cx="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209550</xdr:rowOff>
    </xdr:from>
    <xdr:ext cx="0" cy="509473"/>
    <xdr:pic>
      <xdr:nvPicPr>
        <xdr:cNvPr id="57" name="圖片 5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6638925"/>
          <a:ext cx="0" cy="50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1285875</xdr:colOff>
      <xdr:row>6</xdr:row>
      <xdr:rowOff>228600</xdr:rowOff>
    </xdr:from>
    <xdr:to>
      <xdr:col>2</xdr:col>
      <xdr:colOff>1981200</xdr:colOff>
      <xdr:row>6</xdr:row>
      <xdr:rowOff>790575</xdr:rowOff>
    </xdr:to>
    <xdr:pic>
      <xdr:nvPicPr>
        <xdr:cNvPr id="58" name="圖片 5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67" t="-3390" r="52000" b="3390"/>
        <a:stretch/>
      </xdr:blipFill>
      <xdr:spPr bwMode="auto">
        <a:xfrm>
          <a:off x="4029075" y="2133600"/>
          <a:ext cx="695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1352550</xdr:colOff>
      <xdr:row>6</xdr:row>
      <xdr:rowOff>209550</xdr:rowOff>
    </xdr:from>
    <xdr:to>
      <xdr:col>3</xdr:col>
      <xdr:colOff>2047875</xdr:colOff>
      <xdr:row>6</xdr:row>
      <xdr:rowOff>771525</xdr:rowOff>
    </xdr:to>
    <xdr:pic>
      <xdr:nvPicPr>
        <xdr:cNvPr id="59" name="圖片 5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67" t="-3390" r="52000" b="3390"/>
        <a:stretch/>
      </xdr:blipFill>
      <xdr:spPr bwMode="auto">
        <a:xfrm>
          <a:off x="7400925" y="2114550"/>
          <a:ext cx="695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15</xdr:row>
      <xdr:rowOff>247651</xdr:rowOff>
    </xdr:from>
    <xdr:ext cx="4164" cy="561976"/>
    <xdr:pic>
      <xdr:nvPicPr>
        <xdr:cNvPr id="60" name="圖片 5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04108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247651</xdr:rowOff>
    </xdr:from>
    <xdr:ext cx="4164" cy="561976"/>
    <xdr:pic>
      <xdr:nvPicPr>
        <xdr:cNvPr id="61" name="圖片 6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104108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247651</xdr:rowOff>
    </xdr:from>
    <xdr:ext cx="4164" cy="561976"/>
    <xdr:pic>
      <xdr:nvPicPr>
        <xdr:cNvPr id="62" name="圖片 6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8676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247651</xdr:rowOff>
    </xdr:from>
    <xdr:ext cx="4164" cy="561976"/>
    <xdr:pic>
      <xdr:nvPicPr>
        <xdr:cNvPr id="63" name="圖片 6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78676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247651</xdr:rowOff>
    </xdr:from>
    <xdr:ext cx="4164" cy="561976"/>
    <xdr:pic>
      <xdr:nvPicPr>
        <xdr:cNvPr id="64" name="圖片 6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8676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247651</xdr:rowOff>
    </xdr:from>
    <xdr:ext cx="4164" cy="561976"/>
    <xdr:pic>
      <xdr:nvPicPr>
        <xdr:cNvPr id="65" name="圖片 6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78676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247651</xdr:rowOff>
    </xdr:from>
    <xdr:ext cx="4164" cy="561976"/>
    <xdr:pic>
      <xdr:nvPicPr>
        <xdr:cNvPr id="66" name="圖片 6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8676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247651</xdr:rowOff>
    </xdr:from>
    <xdr:ext cx="4164" cy="561976"/>
    <xdr:pic>
      <xdr:nvPicPr>
        <xdr:cNvPr id="67" name="圖片 6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78676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247651</xdr:rowOff>
    </xdr:from>
    <xdr:ext cx="4164" cy="561976"/>
    <xdr:pic>
      <xdr:nvPicPr>
        <xdr:cNvPr id="68" name="圖片 6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93916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247651</xdr:rowOff>
    </xdr:from>
    <xdr:ext cx="4164" cy="561976"/>
    <xdr:pic>
      <xdr:nvPicPr>
        <xdr:cNvPr id="69" name="圖片 6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99345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247651</xdr:rowOff>
    </xdr:from>
    <xdr:ext cx="4164" cy="561976"/>
    <xdr:pic>
      <xdr:nvPicPr>
        <xdr:cNvPr id="70" name="圖片 6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04775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247651</xdr:rowOff>
    </xdr:from>
    <xdr:ext cx="4164" cy="561976"/>
    <xdr:pic>
      <xdr:nvPicPr>
        <xdr:cNvPr id="71" name="圖片 7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04775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247651</xdr:rowOff>
    </xdr:from>
    <xdr:ext cx="4164" cy="561976"/>
    <xdr:pic>
      <xdr:nvPicPr>
        <xdr:cNvPr id="72" name="圖片 7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28492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247651</xdr:rowOff>
    </xdr:from>
    <xdr:ext cx="4164" cy="561976"/>
    <xdr:pic>
      <xdr:nvPicPr>
        <xdr:cNvPr id="73" name="圖片 7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33350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247651</xdr:rowOff>
    </xdr:from>
    <xdr:ext cx="4164" cy="561976"/>
    <xdr:pic>
      <xdr:nvPicPr>
        <xdr:cNvPr id="82" name="圖片 8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30873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247651</xdr:rowOff>
    </xdr:from>
    <xdr:ext cx="4164" cy="561976"/>
    <xdr:pic>
      <xdr:nvPicPr>
        <xdr:cNvPr id="83" name="圖片 8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26111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247651</xdr:rowOff>
    </xdr:from>
    <xdr:ext cx="4164" cy="561976"/>
    <xdr:pic>
      <xdr:nvPicPr>
        <xdr:cNvPr id="84" name="圖片 8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26111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247651</xdr:rowOff>
    </xdr:from>
    <xdr:ext cx="4164" cy="561976"/>
    <xdr:pic>
      <xdr:nvPicPr>
        <xdr:cNvPr id="85" name="圖片 8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35731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238125</xdr:rowOff>
    </xdr:from>
    <xdr:to>
      <xdr:col>4</xdr:col>
      <xdr:colOff>0</xdr:colOff>
      <xdr:row>21</xdr:row>
      <xdr:rowOff>3354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9620250"/>
          <a:ext cx="0" cy="308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209550</xdr:rowOff>
    </xdr:from>
    <xdr:to>
      <xdr:col>4</xdr:col>
      <xdr:colOff>0</xdr:colOff>
      <xdr:row>21</xdr:row>
      <xdr:rowOff>249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9591675"/>
          <a:ext cx="0" cy="333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0</xdr:colOff>
      <xdr:row>18</xdr:row>
      <xdr:rowOff>485775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8096250"/>
          <a:ext cx="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0</xdr:colOff>
      <xdr:row>18</xdr:row>
      <xdr:rowOff>509473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8096250"/>
          <a:ext cx="0" cy="50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</xdr:colOff>
      <xdr:row>25</xdr:row>
      <xdr:rowOff>42172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1182350"/>
          <a:ext cx="1" cy="51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247651</xdr:rowOff>
    </xdr:from>
    <xdr:to>
      <xdr:col>4</xdr:col>
      <xdr:colOff>4164</xdr:colOff>
      <xdr:row>19</xdr:row>
      <xdr:rowOff>2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83439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47625</xdr:rowOff>
    </xdr:from>
    <xdr:to>
      <xdr:col>4</xdr:col>
      <xdr:colOff>0</xdr:colOff>
      <xdr:row>38</xdr:row>
      <xdr:rowOff>109244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4801850"/>
          <a:ext cx="0" cy="537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114300</xdr:rowOff>
    </xdr:from>
    <xdr:to>
      <xdr:col>4</xdr:col>
      <xdr:colOff>3290</xdr:colOff>
      <xdr:row>39</xdr:row>
      <xdr:rowOff>104775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5449550"/>
          <a:ext cx="329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476251</xdr:rowOff>
    </xdr:from>
    <xdr:to>
      <xdr:col>4</xdr:col>
      <xdr:colOff>1</xdr:colOff>
      <xdr:row>39</xdr:row>
      <xdr:rowOff>209550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5230476"/>
          <a:ext cx="1" cy="685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23</xdr:row>
      <xdr:rowOff>0</xdr:rowOff>
    </xdr:from>
    <xdr:ext cx="4164" cy="561976"/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118235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4164" cy="561976"/>
    <xdr:pic>
      <xdr:nvPicPr>
        <xdr:cNvPr id="12" name="圖片 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118235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4164" cy="561976"/>
    <xdr:pic>
      <xdr:nvPicPr>
        <xdr:cNvPr id="13" name="圖片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118235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4164" cy="561976"/>
    <xdr:pic>
      <xdr:nvPicPr>
        <xdr:cNvPr id="14" name="圖片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1896725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247651</xdr:rowOff>
    </xdr:from>
    <xdr:ext cx="4164" cy="561976"/>
    <xdr:pic>
      <xdr:nvPicPr>
        <xdr:cNvPr id="15" name="圖片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21443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247651</xdr:rowOff>
    </xdr:from>
    <xdr:ext cx="4164" cy="561976"/>
    <xdr:pic>
      <xdr:nvPicPr>
        <xdr:cNvPr id="16" name="圖片 1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26111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247651</xdr:rowOff>
    </xdr:from>
    <xdr:ext cx="4164" cy="561976"/>
    <xdr:pic>
      <xdr:nvPicPr>
        <xdr:cNvPr id="17" name="圖片 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28492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247651</xdr:rowOff>
    </xdr:from>
    <xdr:ext cx="4164" cy="561976"/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30873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247651</xdr:rowOff>
    </xdr:from>
    <xdr:ext cx="4164" cy="561976"/>
    <xdr:pic>
      <xdr:nvPicPr>
        <xdr:cNvPr id="19" name="圖片 1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5731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247651</xdr:rowOff>
    </xdr:from>
    <xdr:ext cx="4164" cy="561976"/>
    <xdr:pic>
      <xdr:nvPicPr>
        <xdr:cNvPr id="20" name="圖片 1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35731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247651</xdr:rowOff>
    </xdr:from>
    <xdr:ext cx="4164" cy="561976"/>
    <xdr:pic>
      <xdr:nvPicPr>
        <xdr:cNvPr id="21" name="圖片 2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40398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247651</xdr:rowOff>
    </xdr:from>
    <xdr:ext cx="4164" cy="561976"/>
    <xdr:pic>
      <xdr:nvPicPr>
        <xdr:cNvPr id="22" name="圖片 2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42779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247651</xdr:rowOff>
    </xdr:from>
    <xdr:ext cx="4164" cy="561976"/>
    <xdr:pic>
      <xdr:nvPicPr>
        <xdr:cNvPr id="23" name="圖片 2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45161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1905000</xdr:colOff>
      <xdr:row>13</xdr:row>
      <xdr:rowOff>47625</xdr:rowOff>
    </xdr:from>
    <xdr:to>
      <xdr:col>2</xdr:col>
      <xdr:colOff>2057400</xdr:colOff>
      <xdr:row>13</xdr:row>
      <xdr:rowOff>190500</xdr:rowOff>
    </xdr:to>
    <xdr:sp macro="" textlink="">
      <xdr:nvSpPr>
        <xdr:cNvPr id="29" name="橢圓 28"/>
        <xdr:cNvSpPr/>
      </xdr:nvSpPr>
      <xdr:spPr>
        <a:xfrm>
          <a:off x="4257675" y="4676775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4</xdr:col>
      <xdr:colOff>0</xdr:colOff>
      <xdr:row>23</xdr:row>
      <xdr:rowOff>0</xdr:rowOff>
    </xdr:from>
    <xdr:ext cx="1" cy="518422"/>
    <xdr:pic>
      <xdr:nvPicPr>
        <xdr:cNvPr id="30" name="圖片 2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1182350"/>
          <a:ext cx="1" cy="51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247651</xdr:rowOff>
    </xdr:from>
    <xdr:ext cx="4164" cy="561976"/>
    <xdr:pic>
      <xdr:nvPicPr>
        <xdr:cNvPr id="31" name="圖片 3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83439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114300</xdr:rowOff>
    </xdr:from>
    <xdr:ext cx="3290" cy="466725"/>
    <xdr:pic>
      <xdr:nvPicPr>
        <xdr:cNvPr id="32" name="圖片 3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5449550"/>
          <a:ext cx="329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476251</xdr:rowOff>
    </xdr:from>
    <xdr:ext cx="1" cy="685799"/>
    <xdr:pic>
      <xdr:nvPicPr>
        <xdr:cNvPr id="33" name="圖片 3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5230476"/>
          <a:ext cx="1" cy="685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4164" cy="561976"/>
    <xdr:pic>
      <xdr:nvPicPr>
        <xdr:cNvPr id="34" name="圖片 3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118235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4164" cy="561976"/>
    <xdr:pic>
      <xdr:nvPicPr>
        <xdr:cNvPr id="35" name="圖片 3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118235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4164" cy="561976"/>
    <xdr:pic>
      <xdr:nvPicPr>
        <xdr:cNvPr id="36" name="圖片 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118235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4164" cy="561976"/>
    <xdr:pic>
      <xdr:nvPicPr>
        <xdr:cNvPr id="37" name="圖片 3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1896725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247651</xdr:rowOff>
    </xdr:from>
    <xdr:ext cx="4164" cy="561976"/>
    <xdr:pic>
      <xdr:nvPicPr>
        <xdr:cNvPr id="38" name="圖片 3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21443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247651</xdr:rowOff>
    </xdr:from>
    <xdr:ext cx="4164" cy="561976"/>
    <xdr:pic>
      <xdr:nvPicPr>
        <xdr:cNvPr id="39" name="圖片 3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35731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247651</xdr:rowOff>
    </xdr:from>
    <xdr:ext cx="4164" cy="561976"/>
    <xdr:pic>
      <xdr:nvPicPr>
        <xdr:cNvPr id="40" name="圖片 3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40398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247651</xdr:rowOff>
    </xdr:from>
    <xdr:ext cx="4164" cy="561976"/>
    <xdr:pic>
      <xdr:nvPicPr>
        <xdr:cNvPr id="41" name="圖片 4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42779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247651</xdr:rowOff>
    </xdr:from>
    <xdr:ext cx="4164" cy="561976"/>
    <xdr:pic>
      <xdr:nvPicPr>
        <xdr:cNvPr id="42" name="圖片 4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45161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1333500</xdr:colOff>
      <xdr:row>6</xdr:row>
      <xdr:rowOff>247650</xdr:rowOff>
    </xdr:from>
    <xdr:to>
      <xdr:col>4</xdr:col>
      <xdr:colOff>2085975</xdr:colOff>
      <xdr:row>6</xdr:row>
      <xdr:rowOff>742333</xdr:rowOff>
    </xdr:to>
    <xdr:pic>
      <xdr:nvPicPr>
        <xdr:cNvPr id="43" name="圖片 4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6525" y="2152650"/>
          <a:ext cx="752475" cy="494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16</xdr:row>
      <xdr:rowOff>228600</xdr:rowOff>
    </xdr:from>
    <xdr:ext cx="0" cy="485775"/>
    <xdr:pic>
      <xdr:nvPicPr>
        <xdr:cNvPr id="44" name="圖片 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134225"/>
          <a:ext cx="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209550</xdr:rowOff>
    </xdr:from>
    <xdr:ext cx="0" cy="509473"/>
    <xdr:pic>
      <xdr:nvPicPr>
        <xdr:cNvPr id="45" name="圖片 4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115175"/>
          <a:ext cx="0" cy="50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1285875</xdr:colOff>
      <xdr:row>6</xdr:row>
      <xdr:rowOff>228600</xdr:rowOff>
    </xdr:from>
    <xdr:to>
      <xdr:col>2</xdr:col>
      <xdr:colOff>1981200</xdr:colOff>
      <xdr:row>6</xdr:row>
      <xdr:rowOff>790575</xdr:rowOff>
    </xdr:to>
    <xdr:pic>
      <xdr:nvPicPr>
        <xdr:cNvPr id="46" name="圖片 4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67" t="-3390" r="52000" b="3390"/>
        <a:stretch/>
      </xdr:blipFill>
      <xdr:spPr bwMode="auto">
        <a:xfrm>
          <a:off x="3638550" y="2133600"/>
          <a:ext cx="695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15</xdr:row>
      <xdr:rowOff>247651</xdr:rowOff>
    </xdr:from>
    <xdr:ext cx="4164" cy="561976"/>
    <xdr:pic>
      <xdr:nvPicPr>
        <xdr:cNvPr id="48" name="圖片 4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69056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247651</xdr:rowOff>
    </xdr:from>
    <xdr:ext cx="4164" cy="561976"/>
    <xdr:pic>
      <xdr:nvPicPr>
        <xdr:cNvPr id="49" name="圖片 4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69056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247651</xdr:rowOff>
    </xdr:from>
    <xdr:ext cx="4164" cy="561976"/>
    <xdr:pic>
      <xdr:nvPicPr>
        <xdr:cNvPr id="50" name="圖片 4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91535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247651</xdr:rowOff>
    </xdr:from>
    <xdr:ext cx="4164" cy="561976"/>
    <xdr:pic>
      <xdr:nvPicPr>
        <xdr:cNvPr id="51" name="圖片 5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91535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247651</xdr:rowOff>
    </xdr:from>
    <xdr:ext cx="4164" cy="561976"/>
    <xdr:pic>
      <xdr:nvPicPr>
        <xdr:cNvPr id="52" name="圖片 5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9629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247651</xdr:rowOff>
    </xdr:from>
    <xdr:ext cx="4164" cy="561976"/>
    <xdr:pic>
      <xdr:nvPicPr>
        <xdr:cNvPr id="53" name="圖片 5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96297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247651</xdr:rowOff>
    </xdr:from>
    <xdr:ext cx="4164" cy="561976"/>
    <xdr:pic>
      <xdr:nvPicPr>
        <xdr:cNvPr id="54" name="圖片 5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01727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247651</xdr:rowOff>
    </xdr:from>
    <xdr:ext cx="4164" cy="561976"/>
    <xdr:pic>
      <xdr:nvPicPr>
        <xdr:cNvPr id="55" name="圖片 5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01727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247651</xdr:rowOff>
    </xdr:from>
    <xdr:ext cx="4164" cy="561976"/>
    <xdr:pic>
      <xdr:nvPicPr>
        <xdr:cNvPr id="56" name="圖片 5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07156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247651</xdr:rowOff>
    </xdr:from>
    <xdr:ext cx="4164" cy="561976"/>
    <xdr:pic>
      <xdr:nvPicPr>
        <xdr:cNvPr id="57" name="圖片 5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14204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247651</xdr:rowOff>
    </xdr:from>
    <xdr:ext cx="4164" cy="561976"/>
    <xdr:pic>
      <xdr:nvPicPr>
        <xdr:cNvPr id="58" name="圖片 5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142047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247651</xdr:rowOff>
    </xdr:from>
    <xdr:ext cx="4164" cy="561976"/>
    <xdr:pic>
      <xdr:nvPicPr>
        <xdr:cNvPr id="59" name="圖片 5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165860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247651</xdr:rowOff>
    </xdr:from>
    <xdr:ext cx="4164" cy="561976"/>
    <xdr:pic>
      <xdr:nvPicPr>
        <xdr:cNvPr id="60" name="圖片 5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0873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247651</xdr:rowOff>
    </xdr:from>
    <xdr:ext cx="4164" cy="561976"/>
    <xdr:pic>
      <xdr:nvPicPr>
        <xdr:cNvPr id="61" name="圖片 6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35731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247651</xdr:rowOff>
    </xdr:from>
    <xdr:ext cx="4164" cy="561976"/>
    <xdr:pic>
      <xdr:nvPicPr>
        <xdr:cNvPr id="62" name="圖片 6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0873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247651</xdr:rowOff>
    </xdr:from>
    <xdr:ext cx="4164" cy="561976"/>
    <xdr:pic>
      <xdr:nvPicPr>
        <xdr:cNvPr id="63" name="圖片 6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28492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247651</xdr:rowOff>
    </xdr:from>
    <xdr:ext cx="4164" cy="561976"/>
    <xdr:pic>
      <xdr:nvPicPr>
        <xdr:cNvPr id="64" name="圖片 6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30873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247651</xdr:rowOff>
    </xdr:from>
    <xdr:ext cx="4164" cy="561976"/>
    <xdr:pic>
      <xdr:nvPicPr>
        <xdr:cNvPr id="65" name="圖片 6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5731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247651</xdr:rowOff>
    </xdr:from>
    <xdr:ext cx="4164" cy="561976"/>
    <xdr:pic>
      <xdr:nvPicPr>
        <xdr:cNvPr id="66" name="圖片 6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5731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1381125</xdr:colOff>
      <xdr:row>6</xdr:row>
      <xdr:rowOff>228600</xdr:rowOff>
    </xdr:from>
    <xdr:ext cx="695325" cy="561975"/>
    <xdr:pic>
      <xdr:nvPicPr>
        <xdr:cNvPr id="68" name="圖片 6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67" t="-3390" r="52000" b="3390"/>
        <a:stretch/>
      </xdr:blipFill>
      <xdr:spPr bwMode="auto">
        <a:xfrm>
          <a:off x="7038975" y="2133600"/>
          <a:ext cx="695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247651</xdr:rowOff>
    </xdr:from>
    <xdr:ext cx="4164" cy="561976"/>
    <xdr:pic>
      <xdr:nvPicPr>
        <xdr:cNvPr id="69" name="圖片 6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0873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247651</xdr:rowOff>
    </xdr:from>
    <xdr:ext cx="4164" cy="561976"/>
    <xdr:pic>
      <xdr:nvPicPr>
        <xdr:cNvPr id="70" name="圖片 6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087351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247651</xdr:rowOff>
    </xdr:from>
    <xdr:ext cx="4164" cy="561976"/>
    <xdr:pic>
      <xdr:nvPicPr>
        <xdr:cNvPr id="71" name="圖片 7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573126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2114550</xdr:colOff>
      <xdr:row>13</xdr:row>
      <xdr:rowOff>47625</xdr:rowOff>
    </xdr:from>
    <xdr:to>
      <xdr:col>2</xdr:col>
      <xdr:colOff>2266950</xdr:colOff>
      <xdr:row>13</xdr:row>
      <xdr:rowOff>190500</xdr:rowOff>
    </xdr:to>
    <xdr:sp macro="" textlink="">
      <xdr:nvSpPr>
        <xdr:cNvPr id="72" name="橢圓 71"/>
        <xdr:cNvSpPr/>
      </xdr:nvSpPr>
      <xdr:spPr>
        <a:xfrm>
          <a:off x="4467225" y="4676775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2324100</xdr:colOff>
      <xdr:row>13</xdr:row>
      <xdr:rowOff>47625</xdr:rowOff>
    </xdr:from>
    <xdr:to>
      <xdr:col>2</xdr:col>
      <xdr:colOff>2476500</xdr:colOff>
      <xdr:row>13</xdr:row>
      <xdr:rowOff>190500</xdr:rowOff>
    </xdr:to>
    <xdr:sp macro="" textlink="">
      <xdr:nvSpPr>
        <xdr:cNvPr id="73" name="橢圓 72"/>
        <xdr:cNvSpPr/>
      </xdr:nvSpPr>
      <xdr:spPr>
        <a:xfrm>
          <a:off x="4676775" y="4676775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2533650</xdr:colOff>
      <xdr:row>13</xdr:row>
      <xdr:rowOff>47625</xdr:rowOff>
    </xdr:from>
    <xdr:to>
      <xdr:col>2</xdr:col>
      <xdr:colOff>2686050</xdr:colOff>
      <xdr:row>13</xdr:row>
      <xdr:rowOff>190500</xdr:rowOff>
    </xdr:to>
    <xdr:sp macro="" textlink="">
      <xdr:nvSpPr>
        <xdr:cNvPr id="74" name="橢圓 73"/>
        <xdr:cNvSpPr/>
      </xdr:nvSpPr>
      <xdr:spPr>
        <a:xfrm>
          <a:off x="4886325" y="4676775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2409825</xdr:colOff>
      <xdr:row>13</xdr:row>
      <xdr:rowOff>47625</xdr:rowOff>
    </xdr:from>
    <xdr:to>
      <xdr:col>3</xdr:col>
      <xdr:colOff>2562225</xdr:colOff>
      <xdr:row>13</xdr:row>
      <xdr:rowOff>190500</xdr:rowOff>
    </xdr:to>
    <xdr:sp macro="" textlink="">
      <xdr:nvSpPr>
        <xdr:cNvPr id="75" name="橢圓 74"/>
        <xdr:cNvSpPr/>
      </xdr:nvSpPr>
      <xdr:spPr>
        <a:xfrm>
          <a:off x="8067675" y="5400675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2619375</xdr:colOff>
      <xdr:row>13</xdr:row>
      <xdr:rowOff>47625</xdr:rowOff>
    </xdr:from>
    <xdr:to>
      <xdr:col>3</xdr:col>
      <xdr:colOff>2771775</xdr:colOff>
      <xdr:row>13</xdr:row>
      <xdr:rowOff>190500</xdr:rowOff>
    </xdr:to>
    <xdr:sp macro="" textlink="">
      <xdr:nvSpPr>
        <xdr:cNvPr id="76" name="橢圓 75"/>
        <xdr:cNvSpPr/>
      </xdr:nvSpPr>
      <xdr:spPr>
        <a:xfrm>
          <a:off x="8277225" y="5400675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2828925</xdr:colOff>
      <xdr:row>13</xdr:row>
      <xdr:rowOff>47625</xdr:rowOff>
    </xdr:from>
    <xdr:to>
      <xdr:col>3</xdr:col>
      <xdr:colOff>2981325</xdr:colOff>
      <xdr:row>13</xdr:row>
      <xdr:rowOff>190500</xdr:rowOff>
    </xdr:to>
    <xdr:sp macro="" textlink="">
      <xdr:nvSpPr>
        <xdr:cNvPr id="77" name="橢圓 76"/>
        <xdr:cNvSpPr/>
      </xdr:nvSpPr>
      <xdr:spPr>
        <a:xfrm>
          <a:off x="8486775" y="5400675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3038475</xdr:colOff>
      <xdr:row>13</xdr:row>
      <xdr:rowOff>47625</xdr:rowOff>
    </xdr:from>
    <xdr:to>
      <xdr:col>3</xdr:col>
      <xdr:colOff>3190875</xdr:colOff>
      <xdr:row>13</xdr:row>
      <xdr:rowOff>190500</xdr:rowOff>
    </xdr:to>
    <xdr:sp macro="" textlink="">
      <xdr:nvSpPr>
        <xdr:cNvPr id="78" name="橢圓 77"/>
        <xdr:cNvSpPr/>
      </xdr:nvSpPr>
      <xdr:spPr>
        <a:xfrm>
          <a:off x="8696325" y="5400675"/>
          <a:ext cx="152400" cy="1428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</xdr:col>
      <xdr:colOff>0</xdr:colOff>
      <xdr:row>23</xdr:row>
      <xdr:rowOff>0</xdr:rowOff>
    </xdr:from>
    <xdr:ext cx="1" cy="518422"/>
    <xdr:pic>
      <xdr:nvPicPr>
        <xdr:cNvPr id="79" name="圖片 7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13030200"/>
          <a:ext cx="1" cy="51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4164" cy="561976"/>
    <xdr:pic>
      <xdr:nvPicPr>
        <xdr:cNvPr id="80" name="圖片 7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1303020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4164" cy="561976"/>
    <xdr:pic>
      <xdr:nvPicPr>
        <xdr:cNvPr id="81" name="圖片 8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1303020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4164" cy="561976"/>
    <xdr:pic>
      <xdr:nvPicPr>
        <xdr:cNvPr id="82" name="圖片 8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13030200"/>
          <a:ext cx="4164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eBeam-Edge-Plug-Play-Wireless/dp/B00DLA37FG/ref=pd_sim_sbs_op_4?ie=UTF8&amp;refRID=0EZF8DJQ1AED4MVJMGP3" TargetMode="External"/><Relationship Id="rId1" Type="http://schemas.openxmlformats.org/officeDocument/2006/relationships/hyperlink" Target="http://www.amazon.com/Hitachi-LINK-EZ2-PEN-Portable-Interactive/dp/B00A9S3OVK/ref=pd_sim_sbs_op_1?ie=UTF8&amp;refRID=1N00J66XEJ3Y0G891WVB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9" zoomScale="103" zoomScaleNormal="103" workbookViewId="0">
      <selection activeCell="E38" sqref="E38"/>
    </sheetView>
  </sheetViews>
  <sheetFormatPr defaultRowHeight="16.5"/>
  <cols>
    <col min="1" max="1" width="18" bestFit="1" customWidth="1"/>
    <col min="2" max="2" width="18" customWidth="1"/>
    <col min="3" max="3" width="43.375" customWidth="1"/>
    <col min="4" max="4" width="40" customWidth="1"/>
    <col min="5" max="5" width="48" customWidth="1"/>
  </cols>
  <sheetData>
    <row r="1" spans="1:5" ht="18.75">
      <c r="A1" s="23" t="s">
        <v>0</v>
      </c>
      <c r="B1" s="24"/>
      <c r="C1" s="1" t="s">
        <v>1</v>
      </c>
      <c r="D1" s="1" t="s">
        <v>2</v>
      </c>
      <c r="E1" s="1" t="s">
        <v>3</v>
      </c>
    </row>
    <row r="2" spans="1:5" ht="37.5" customHeight="1">
      <c r="A2" s="23" t="s">
        <v>4</v>
      </c>
      <c r="B2" s="24"/>
      <c r="C2" s="2" t="s">
        <v>5</v>
      </c>
      <c r="D2" s="2" t="s">
        <v>6</v>
      </c>
      <c r="E2" s="3" t="s">
        <v>7</v>
      </c>
    </row>
    <row r="3" spans="1:5" ht="37.5">
      <c r="A3" s="23" t="s">
        <v>8</v>
      </c>
      <c r="B3" s="24"/>
      <c r="C3" s="4" t="s">
        <v>9</v>
      </c>
      <c r="D3" s="2" t="s">
        <v>10</v>
      </c>
      <c r="E3" s="3">
        <v>1</v>
      </c>
    </row>
    <row r="4" spans="1:5" ht="18.75">
      <c r="A4" s="23" t="s">
        <v>11</v>
      </c>
      <c r="B4" s="24"/>
      <c r="C4" s="2" t="s">
        <v>12</v>
      </c>
      <c r="D4" s="2" t="s">
        <v>13</v>
      </c>
      <c r="E4" s="2" t="s">
        <v>12</v>
      </c>
    </row>
    <row r="5" spans="1:5" ht="18.75">
      <c r="A5" s="23" t="s">
        <v>14</v>
      </c>
      <c r="B5" s="24"/>
      <c r="C5" s="2" t="s">
        <v>15</v>
      </c>
      <c r="D5" s="2" t="s">
        <v>16</v>
      </c>
      <c r="E5" s="3" t="s">
        <v>17</v>
      </c>
    </row>
    <row r="6" spans="1:5" ht="56.25">
      <c r="A6" s="25" t="s">
        <v>18</v>
      </c>
      <c r="B6" s="1" t="s">
        <v>19</v>
      </c>
      <c r="C6" s="5" t="s">
        <v>146</v>
      </c>
      <c r="D6" s="5" t="s">
        <v>20</v>
      </c>
      <c r="E6" s="6" t="s">
        <v>21</v>
      </c>
    </row>
    <row r="7" spans="1:5" ht="63.75" customHeight="1">
      <c r="A7" s="26"/>
      <c r="B7" s="1" t="s">
        <v>22</v>
      </c>
      <c r="C7" s="7" t="s">
        <v>23</v>
      </c>
      <c r="D7" s="2" t="str">
        <f>"--"</f>
        <v>--</v>
      </c>
      <c r="E7" s="6" t="s">
        <v>24</v>
      </c>
    </row>
    <row r="8" spans="1:5" ht="42.75" customHeight="1">
      <c r="A8" s="26"/>
      <c r="B8" s="1" t="s">
        <v>12</v>
      </c>
      <c r="C8" s="7" t="s">
        <v>25</v>
      </c>
      <c r="D8" s="5" t="s">
        <v>26</v>
      </c>
      <c r="E8" s="6" t="s">
        <v>27</v>
      </c>
    </row>
    <row r="9" spans="1:5" ht="60" customHeight="1">
      <c r="A9" s="27"/>
      <c r="B9" s="1" t="s">
        <v>28</v>
      </c>
      <c r="C9" s="7" t="s">
        <v>25</v>
      </c>
      <c r="D9" s="2" t="str">
        <f t="shared" ref="D9:D15" si="0">"--"</f>
        <v>--</v>
      </c>
      <c r="E9" s="6" t="s">
        <v>29</v>
      </c>
    </row>
    <row r="10" spans="1:5" ht="18.75">
      <c r="A10" s="25" t="s">
        <v>30</v>
      </c>
      <c r="B10" s="1" t="s">
        <v>19</v>
      </c>
      <c r="C10" s="7" t="s">
        <v>31</v>
      </c>
      <c r="D10" s="2" t="s">
        <v>32</v>
      </c>
      <c r="E10" s="3" t="s">
        <v>33</v>
      </c>
    </row>
    <row r="11" spans="1:5" ht="18.75">
      <c r="A11" s="26"/>
      <c r="B11" s="1" t="s">
        <v>34</v>
      </c>
      <c r="C11" s="7" t="s">
        <v>35</v>
      </c>
      <c r="D11" s="2" t="str">
        <f>"--"</f>
        <v>--</v>
      </c>
      <c r="E11" s="3" t="s">
        <v>36</v>
      </c>
    </row>
    <row r="12" spans="1:5" ht="18.75">
      <c r="A12" s="26"/>
      <c r="B12" s="1" t="s">
        <v>12</v>
      </c>
      <c r="C12" s="7" t="s">
        <v>35</v>
      </c>
      <c r="D12" s="2" t="s">
        <v>37</v>
      </c>
      <c r="E12" s="3" t="s">
        <v>38</v>
      </c>
    </row>
    <row r="13" spans="1:5" ht="18.75">
      <c r="A13" s="27"/>
      <c r="B13" s="1" t="s">
        <v>28</v>
      </c>
      <c r="C13" s="7" t="s">
        <v>35</v>
      </c>
      <c r="D13" s="2" t="str">
        <f>"--"</f>
        <v>--</v>
      </c>
      <c r="E13" s="3" t="s">
        <v>39</v>
      </c>
    </row>
    <row r="14" spans="1:5" ht="18.75">
      <c r="A14" s="23" t="s">
        <v>40</v>
      </c>
      <c r="B14" s="24"/>
      <c r="C14" s="4" t="s">
        <v>41</v>
      </c>
      <c r="D14" s="2" t="str">
        <f>"--"</f>
        <v>--</v>
      </c>
      <c r="E14" s="3" t="s">
        <v>41</v>
      </c>
    </row>
    <row r="15" spans="1:5" ht="37.5">
      <c r="A15" s="23" t="s">
        <v>42</v>
      </c>
      <c r="B15" s="24"/>
      <c r="C15" s="7" t="s">
        <v>43</v>
      </c>
      <c r="D15" s="2" t="str">
        <f t="shared" si="0"/>
        <v>--</v>
      </c>
      <c r="E15" s="3" t="s">
        <v>44</v>
      </c>
    </row>
    <row r="16" spans="1:5" ht="18.75">
      <c r="A16" s="23" t="s">
        <v>45</v>
      </c>
      <c r="B16" s="24"/>
      <c r="C16" s="8" t="s">
        <v>46</v>
      </c>
      <c r="D16" s="2" t="str">
        <f>"--"</f>
        <v>--</v>
      </c>
      <c r="E16" s="9" t="s">
        <v>47</v>
      </c>
    </row>
    <row r="17" spans="1:5" ht="37.5" customHeight="1">
      <c r="A17" s="23" t="s">
        <v>48</v>
      </c>
      <c r="B17" s="24"/>
      <c r="C17" s="7" t="s">
        <v>49</v>
      </c>
      <c r="D17" s="2" t="s">
        <v>50</v>
      </c>
      <c r="E17" s="3" t="s">
        <v>51</v>
      </c>
    </row>
    <row r="18" spans="1:5" ht="37.5">
      <c r="A18" s="23" t="s">
        <v>52</v>
      </c>
      <c r="B18" s="24"/>
      <c r="C18" s="4" t="s">
        <v>53</v>
      </c>
      <c r="D18" s="2" t="s">
        <v>54</v>
      </c>
      <c r="E18" s="3" t="s">
        <v>55</v>
      </c>
    </row>
    <row r="19" spans="1:5" ht="18.75">
      <c r="A19" s="23" t="s">
        <v>56</v>
      </c>
      <c r="B19" s="24"/>
      <c r="C19" s="10" t="s">
        <v>57</v>
      </c>
      <c r="D19" s="2" t="str">
        <f t="shared" ref="C19:E24" si="1">"--"</f>
        <v>--</v>
      </c>
      <c r="E19" s="3" t="s">
        <v>58</v>
      </c>
    </row>
    <row r="20" spans="1:5" ht="18.75">
      <c r="A20" s="23" t="s">
        <v>59</v>
      </c>
      <c r="B20" s="24"/>
      <c r="C20" s="4" t="s">
        <v>60</v>
      </c>
      <c r="D20" s="2" t="str">
        <f t="shared" si="1"/>
        <v>--</v>
      </c>
      <c r="E20" s="3" t="s">
        <v>61</v>
      </c>
    </row>
    <row r="21" spans="1:5" ht="18.75">
      <c r="A21" s="23" t="s">
        <v>62</v>
      </c>
      <c r="B21" s="24"/>
      <c r="C21" s="7" t="str">
        <f>"+/- 10mm (same as IWB160)"</f>
        <v>+/- 10mm (same as IWB160)</v>
      </c>
      <c r="D21" s="2" t="str">
        <f t="shared" si="1"/>
        <v>--</v>
      </c>
      <c r="E21" s="2" t="str">
        <f t="shared" si="1"/>
        <v>--</v>
      </c>
    </row>
    <row r="22" spans="1:5" ht="18.75">
      <c r="A22" s="23" t="s">
        <v>63</v>
      </c>
      <c r="B22" s="24"/>
      <c r="C22" s="4" t="s">
        <v>64</v>
      </c>
      <c r="D22" s="2" t="s">
        <v>65</v>
      </c>
      <c r="E22" s="2" t="str">
        <f t="shared" si="1"/>
        <v>--</v>
      </c>
    </row>
    <row r="23" spans="1:5" ht="18.75">
      <c r="A23" s="23" t="s">
        <v>66</v>
      </c>
      <c r="B23" s="24"/>
      <c r="C23" s="2" t="str">
        <f t="shared" si="1"/>
        <v>--</v>
      </c>
      <c r="D23" s="2" t="str">
        <f t="shared" si="1"/>
        <v>--</v>
      </c>
      <c r="E23" s="3" t="s">
        <v>67</v>
      </c>
    </row>
    <row r="24" spans="1:5" ht="18.75">
      <c r="A24" s="23" t="s">
        <v>68</v>
      </c>
      <c r="B24" s="24"/>
      <c r="C24" s="3" t="s">
        <v>69</v>
      </c>
      <c r="D24" s="2" t="str">
        <f t="shared" si="1"/>
        <v>--</v>
      </c>
      <c r="E24" s="3" t="s">
        <v>70</v>
      </c>
    </row>
    <row r="25" spans="1:5" ht="18.75">
      <c r="A25" s="28" t="s">
        <v>71</v>
      </c>
      <c r="B25" s="16" t="s">
        <v>72</v>
      </c>
      <c r="C25" s="10" t="s">
        <v>73</v>
      </c>
      <c r="D25" s="3" t="s">
        <v>74</v>
      </c>
      <c r="E25" s="3" t="s">
        <v>75</v>
      </c>
    </row>
    <row r="26" spans="1:5" ht="18.75">
      <c r="A26" s="28"/>
      <c r="B26" s="16" t="s">
        <v>76</v>
      </c>
      <c r="C26" s="11" t="s">
        <v>77</v>
      </c>
      <c r="D26" s="3" t="s">
        <v>78</v>
      </c>
      <c r="E26" s="3" t="s">
        <v>79</v>
      </c>
    </row>
    <row r="27" spans="1:5" ht="18.75">
      <c r="A27" s="28"/>
      <c r="B27" s="12" t="s">
        <v>80</v>
      </c>
      <c r="C27" s="4" t="s">
        <v>81</v>
      </c>
      <c r="D27" s="2" t="str">
        <f t="shared" ref="D27:E33" si="2">"--"</f>
        <v>--</v>
      </c>
      <c r="E27" s="2" t="str">
        <f t="shared" si="2"/>
        <v>--</v>
      </c>
    </row>
    <row r="28" spans="1:5" ht="45.75" customHeight="1">
      <c r="A28" s="28" t="s">
        <v>82</v>
      </c>
      <c r="B28" s="16" t="s">
        <v>83</v>
      </c>
      <c r="C28" s="36" t="s">
        <v>84</v>
      </c>
      <c r="D28" s="37" t="s">
        <v>85</v>
      </c>
      <c r="E28" s="2" t="s">
        <v>86</v>
      </c>
    </row>
    <row r="29" spans="1:5" ht="45.75" customHeight="1">
      <c r="A29" s="28"/>
      <c r="B29" s="16" t="s">
        <v>87</v>
      </c>
      <c r="C29" s="36"/>
      <c r="D29" s="37"/>
      <c r="E29" s="2" t="s">
        <v>88</v>
      </c>
    </row>
    <row r="30" spans="1:5" ht="18.75">
      <c r="A30" s="28" t="s">
        <v>89</v>
      </c>
      <c r="B30" s="28"/>
      <c r="C30" s="4" t="str">
        <f>"0 ~ 40 °C, 20-80% humidity"</f>
        <v>0 ~ 40 °C, 20-80% humidity</v>
      </c>
      <c r="D30" s="2" t="str">
        <f>"5 ~ 35 °C, 20-80% humidity"</f>
        <v>5 ~ 35 °C, 20-80% humidity</v>
      </c>
      <c r="E30" s="2" t="str">
        <f t="shared" si="2"/>
        <v>--</v>
      </c>
    </row>
    <row r="31" spans="1:5" ht="18.75">
      <c r="A31" s="28" t="s">
        <v>90</v>
      </c>
      <c r="B31" s="28"/>
      <c r="C31" s="4" t="str">
        <f>"-10 ~ 50 °C, 20-80% humidity"</f>
        <v>-10 ~ 50 °C, 20-80% humidity</v>
      </c>
      <c r="D31" s="2" t="str">
        <f>"-10 ~ 45 °C, 20-80% humidity"</f>
        <v>-10 ~ 45 °C, 20-80% humidity</v>
      </c>
      <c r="E31" s="2" t="str">
        <f t="shared" si="2"/>
        <v>--</v>
      </c>
    </row>
    <row r="32" spans="1:5" ht="18.75">
      <c r="A32" s="28" t="s">
        <v>91</v>
      </c>
      <c r="B32" s="28"/>
      <c r="C32" s="10" t="s">
        <v>92</v>
      </c>
      <c r="D32" s="2" t="str">
        <f t="shared" si="2"/>
        <v>--</v>
      </c>
      <c r="E32" s="3" t="s">
        <v>92</v>
      </c>
    </row>
    <row r="33" spans="1:5" ht="18.75">
      <c r="A33" s="28" t="s">
        <v>93</v>
      </c>
      <c r="B33" s="28"/>
      <c r="C33" s="11" t="s">
        <v>94</v>
      </c>
      <c r="D33" s="3" t="s">
        <v>95</v>
      </c>
      <c r="E33" s="2" t="str">
        <f t="shared" si="2"/>
        <v>--</v>
      </c>
    </row>
    <row r="34" spans="1:5" ht="18.75">
      <c r="A34" s="38" t="s">
        <v>167</v>
      </c>
      <c r="B34" s="38"/>
      <c r="C34" s="39">
        <v>599</v>
      </c>
      <c r="D34" s="40">
        <v>751.36</v>
      </c>
      <c r="E34" s="40">
        <v>749</v>
      </c>
    </row>
  </sheetData>
  <mergeCells count="27">
    <mergeCell ref="A34:B34"/>
    <mergeCell ref="A18:B18"/>
    <mergeCell ref="A1:B1"/>
    <mergeCell ref="A2:B2"/>
    <mergeCell ref="A3:B3"/>
    <mergeCell ref="A4:B4"/>
    <mergeCell ref="A5:B5"/>
    <mergeCell ref="A6:A9"/>
    <mergeCell ref="A10:A13"/>
    <mergeCell ref="A14:B14"/>
    <mergeCell ref="A15:B15"/>
    <mergeCell ref="A16:B16"/>
    <mergeCell ref="A17:B17"/>
    <mergeCell ref="D28:D29"/>
    <mergeCell ref="A30:B30"/>
    <mergeCell ref="A31:B31"/>
    <mergeCell ref="A19:B19"/>
    <mergeCell ref="A20:B20"/>
    <mergeCell ref="A21:B21"/>
    <mergeCell ref="A22:B22"/>
    <mergeCell ref="A23:B23"/>
    <mergeCell ref="A24:B24"/>
    <mergeCell ref="A32:B32"/>
    <mergeCell ref="A33:B33"/>
    <mergeCell ref="A25:A27"/>
    <mergeCell ref="A28:A29"/>
    <mergeCell ref="C28:C29"/>
  </mergeCells>
  <phoneticPr fontId="2" type="noConversion"/>
  <hyperlinks>
    <hyperlink ref="D34" r:id="rId1" display="http://www.amazon.com/Hitachi-LINK-EZ2-PEN-Portable-Interactive/dp/B00A9S3OVK/ref=pd_sim_sbs_op_1?ie=UTF8&amp;refRID=1N00J66XEJ3Y0G891WVB"/>
    <hyperlink ref="E34" r:id="rId2" display="http://www.amazon.com/eBeam-Edge-Plug-Play-Wireless/dp/B00DLA37FG/ref=pd_sim_sbs_op_4?ie=UTF8&amp;refRID=0EZF8DJQ1AED4MVJMGP3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34" workbookViewId="0">
      <selection sqref="A1:XFD1048576"/>
    </sheetView>
  </sheetViews>
  <sheetFormatPr defaultRowHeight="16.5"/>
  <cols>
    <col min="1" max="1" width="12.875" bestFit="1" customWidth="1"/>
    <col min="2" max="2" width="18" customWidth="1"/>
    <col min="3" max="5" width="43.375" customWidth="1"/>
  </cols>
  <sheetData>
    <row r="1" spans="1:5" ht="18.75">
      <c r="A1" s="23" t="s">
        <v>0</v>
      </c>
      <c r="B1" s="24"/>
      <c r="C1" s="13" t="s">
        <v>1</v>
      </c>
      <c r="D1" s="13" t="s">
        <v>120</v>
      </c>
      <c r="E1" s="14" t="s">
        <v>121</v>
      </c>
    </row>
    <row r="2" spans="1:5" ht="18.75">
      <c r="A2" s="23" t="s">
        <v>116</v>
      </c>
      <c r="B2" s="24"/>
      <c r="C2" s="3" t="s">
        <v>117</v>
      </c>
      <c r="D2" s="3" t="s">
        <v>123</v>
      </c>
      <c r="E2" s="3" t="s">
        <v>122</v>
      </c>
    </row>
    <row r="3" spans="1:5" ht="37.5" customHeight="1">
      <c r="A3" s="23" t="s">
        <v>4</v>
      </c>
      <c r="B3" s="24"/>
      <c r="C3" s="2" t="s">
        <v>5</v>
      </c>
      <c r="D3" s="2" t="str">
        <f t="shared" ref="D3:E5" si="0">"--"</f>
        <v>--</v>
      </c>
      <c r="E3" s="2" t="str">
        <f t="shared" si="0"/>
        <v>--</v>
      </c>
    </row>
    <row r="4" spans="1:5" ht="37.5">
      <c r="A4" s="23" t="s">
        <v>8</v>
      </c>
      <c r="B4" s="24"/>
      <c r="C4" s="4" t="s">
        <v>9</v>
      </c>
      <c r="D4" s="2" t="str">
        <f t="shared" si="0"/>
        <v>--</v>
      </c>
      <c r="E4" s="2" t="str">
        <f t="shared" si="0"/>
        <v>--</v>
      </c>
    </row>
    <row r="5" spans="1:5" ht="18.75">
      <c r="A5" s="23" t="s">
        <v>11</v>
      </c>
      <c r="B5" s="24"/>
      <c r="C5" s="2" t="s">
        <v>124</v>
      </c>
      <c r="D5" s="2" t="str">
        <f t="shared" si="0"/>
        <v>--</v>
      </c>
      <c r="E5" s="2" t="str">
        <f t="shared" si="0"/>
        <v>--</v>
      </c>
    </row>
    <row r="6" spans="1:5" ht="18.75">
      <c r="A6" s="23" t="s">
        <v>111</v>
      </c>
      <c r="B6" s="24"/>
      <c r="C6" s="2" t="s">
        <v>15</v>
      </c>
      <c r="D6" s="2" t="s">
        <v>112</v>
      </c>
      <c r="E6" s="2" t="s">
        <v>110</v>
      </c>
    </row>
    <row r="7" spans="1:5" ht="64.5" customHeight="1">
      <c r="A7" s="25" t="s">
        <v>99</v>
      </c>
      <c r="B7" s="14" t="s">
        <v>125</v>
      </c>
      <c r="C7" s="5" t="s">
        <v>127</v>
      </c>
      <c r="D7" s="5" t="s">
        <v>127</v>
      </c>
      <c r="E7" s="5" t="s">
        <v>109</v>
      </c>
    </row>
    <row r="8" spans="1:5" ht="18.75">
      <c r="A8" s="26"/>
      <c r="B8" s="14" t="s">
        <v>105</v>
      </c>
      <c r="C8" s="5">
        <v>1</v>
      </c>
      <c r="D8" s="5">
        <v>2</v>
      </c>
      <c r="E8" s="5">
        <v>1</v>
      </c>
    </row>
    <row r="9" spans="1:5" ht="37.5">
      <c r="A9" s="27"/>
      <c r="B9" s="14" t="s">
        <v>126</v>
      </c>
      <c r="C9" s="19" t="s">
        <v>128</v>
      </c>
      <c r="D9" s="19" t="s">
        <v>147</v>
      </c>
      <c r="E9" s="19" t="s">
        <v>129</v>
      </c>
    </row>
    <row r="10" spans="1:5" ht="18.75">
      <c r="A10" s="25" t="s">
        <v>100</v>
      </c>
      <c r="B10" s="14" t="s">
        <v>105</v>
      </c>
      <c r="C10" s="2" t="str">
        <f t="shared" ref="C10:E15" si="1">"--"</f>
        <v>--</v>
      </c>
      <c r="D10" s="2">
        <v>1</v>
      </c>
      <c r="E10" s="2">
        <v>1</v>
      </c>
    </row>
    <row r="11" spans="1:5" ht="18.75">
      <c r="A11" s="26"/>
      <c r="B11" s="14" t="s">
        <v>126</v>
      </c>
      <c r="C11" s="2" t="str">
        <f t="shared" si="1"/>
        <v>--</v>
      </c>
      <c r="D11" s="2" t="s">
        <v>137</v>
      </c>
      <c r="E11" s="2" t="s">
        <v>136</v>
      </c>
    </row>
    <row r="12" spans="1:5" ht="37.5">
      <c r="A12" s="27"/>
      <c r="B12" s="14" t="s">
        <v>104</v>
      </c>
      <c r="C12" s="2" t="str">
        <f t="shared" si="1"/>
        <v>--</v>
      </c>
      <c r="D12" s="17" t="s">
        <v>148</v>
      </c>
      <c r="E12" s="17" t="s">
        <v>113</v>
      </c>
    </row>
    <row r="13" spans="1:5" ht="18.75">
      <c r="A13" s="25" t="s">
        <v>101</v>
      </c>
      <c r="B13" s="14" t="s">
        <v>105</v>
      </c>
      <c r="C13" s="2">
        <v>1</v>
      </c>
      <c r="D13" s="2">
        <v>4</v>
      </c>
      <c r="E13" s="2" t="str">
        <f t="shared" si="1"/>
        <v>--</v>
      </c>
    </row>
    <row r="14" spans="1:5" ht="18.75">
      <c r="A14" s="26"/>
      <c r="B14" s="14" t="s">
        <v>102</v>
      </c>
      <c r="C14" s="2" t="s">
        <v>103</v>
      </c>
      <c r="D14" s="2" t="s">
        <v>106</v>
      </c>
      <c r="E14" s="2" t="str">
        <f t="shared" si="1"/>
        <v>--</v>
      </c>
    </row>
    <row r="15" spans="1:5" ht="141.75">
      <c r="A15" s="27"/>
      <c r="B15" s="14" t="s">
        <v>104</v>
      </c>
      <c r="C15" s="2" t="s">
        <v>107</v>
      </c>
      <c r="D15" s="18" t="s">
        <v>108</v>
      </c>
      <c r="E15" s="2" t="str">
        <f t="shared" si="1"/>
        <v>--</v>
      </c>
    </row>
    <row r="16" spans="1:5" ht="18.75">
      <c r="A16" s="23" t="s">
        <v>48</v>
      </c>
      <c r="B16" s="24"/>
      <c r="C16" s="4" t="s">
        <v>130</v>
      </c>
      <c r="D16" s="4" t="s">
        <v>130</v>
      </c>
      <c r="E16" s="4" t="s">
        <v>130</v>
      </c>
    </row>
    <row r="17" spans="1:5" ht="37.5" customHeight="1">
      <c r="A17" s="23" t="s">
        <v>115</v>
      </c>
      <c r="B17" s="24"/>
      <c r="C17" s="15" t="s">
        <v>97</v>
      </c>
      <c r="D17" s="7" t="s">
        <v>98</v>
      </c>
      <c r="E17" s="7" t="s">
        <v>114</v>
      </c>
    </row>
    <row r="18" spans="1:5" ht="37.5" customHeight="1">
      <c r="A18" s="23" t="s">
        <v>126</v>
      </c>
      <c r="B18" s="24"/>
      <c r="C18" s="15"/>
      <c r="D18" s="7"/>
      <c r="E18" s="7"/>
    </row>
    <row r="19" spans="1:5" ht="18.75">
      <c r="A19" s="23" t="s">
        <v>133</v>
      </c>
      <c r="B19" s="24"/>
      <c r="C19" s="7" t="s">
        <v>139</v>
      </c>
      <c r="D19" s="7" t="s">
        <v>139</v>
      </c>
      <c r="E19" s="7" t="s">
        <v>138</v>
      </c>
    </row>
    <row r="20" spans="1:5" ht="63.75" customHeight="1">
      <c r="A20" s="33" t="s">
        <v>119</v>
      </c>
      <c r="B20" s="13" t="s">
        <v>118</v>
      </c>
      <c r="C20" s="7" t="s">
        <v>132</v>
      </c>
      <c r="D20" s="2" t="str">
        <f t="shared" ref="D20:E27" si="2">"--"</f>
        <v>--</v>
      </c>
      <c r="E20" s="2" t="str">
        <f t="shared" si="2"/>
        <v>--</v>
      </c>
    </row>
    <row r="21" spans="1:5" ht="37.5">
      <c r="A21" s="34"/>
      <c r="B21" s="14" t="s">
        <v>134</v>
      </c>
      <c r="C21" s="7" t="s">
        <v>35</v>
      </c>
      <c r="D21" s="2" t="str">
        <f t="shared" si="2"/>
        <v>--</v>
      </c>
      <c r="E21" s="2" t="str">
        <f t="shared" si="2"/>
        <v>--</v>
      </c>
    </row>
    <row r="22" spans="1:5" ht="42.75" customHeight="1">
      <c r="A22" s="34"/>
      <c r="B22" s="13" t="s">
        <v>12</v>
      </c>
      <c r="C22" s="7" t="s">
        <v>131</v>
      </c>
      <c r="D22" s="2" t="str">
        <f t="shared" si="2"/>
        <v>--</v>
      </c>
      <c r="E22" s="2" t="str">
        <f t="shared" si="2"/>
        <v>--</v>
      </c>
    </row>
    <row r="23" spans="1:5" ht="42.75" customHeight="1">
      <c r="A23" s="34"/>
      <c r="B23" s="14" t="s">
        <v>135</v>
      </c>
      <c r="C23" s="7" t="s">
        <v>35</v>
      </c>
      <c r="D23" s="2" t="str">
        <f t="shared" si="2"/>
        <v>--</v>
      </c>
      <c r="E23" s="2" t="str">
        <f t="shared" si="2"/>
        <v>--</v>
      </c>
    </row>
    <row r="24" spans="1:5" ht="56.25">
      <c r="A24" s="35"/>
      <c r="B24" s="14" t="s">
        <v>140</v>
      </c>
      <c r="C24" s="20" t="s">
        <v>141</v>
      </c>
      <c r="D24" s="20" t="s">
        <v>142</v>
      </c>
      <c r="E24" s="21" t="s">
        <v>143</v>
      </c>
    </row>
    <row r="25" spans="1:5" ht="18.75">
      <c r="A25" s="23" t="s">
        <v>40</v>
      </c>
      <c r="B25" s="24"/>
      <c r="C25" s="4" t="s">
        <v>41</v>
      </c>
      <c r="D25" s="4" t="s">
        <v>41</v>
      </c>
      <c r="E25" s="2" t="str">
        <f t="shared" si="2"/>
        <v>--</v>
      </c>
    </row>
    <row r="26" spans="1:5" ht="18.75">
      <c r="A26" s="23" t="s">
        <v>42</v>
      </c>
      <c r="B26" s="24"/>
      <c r="C26" s="2" t="str">
        <f t="shared" ref="C26:C27" si="3">"--"</f>
        <v>--</v>
      </c>
      <c r="D26" s="7" t="s">
        <v>43</v>
      </c>
      <c r="E26" s="2" t="str">
        <f t="shared" si="2"/>
        <v>--</v>
      </c>
    </row>
    <row r="27" spans="1:5" ht="18.75">
      <c r="A27" s="23" t="s">
        <v>45</v>
      </c>
      <c r="B27" s="24"/>
      <c r="C27" s="2" t="str">
        <f t="shared" si="3"/>
        <v>--</v>
      </c>
      <c r="D27" s="8" t="s">
        <v>149</v>
      </c>
      <c r="E27" s="2" t="str">
        <f t="shared" si="2"/>
        <v>--</v>
      </c>
    </row>
    <row r="28" spans="1:5" ht="37.5">
      <c r="A28" s="23" t="s">
        <v>52</v>
      </c>
      <c r="B28" s="24"/>
      <c r="C28" s="4" t="s">
        <v>53</v>
      </c>
      <c r="D28" s="2" t="str">
        <f t="shared" ref="D28:E33" si="4">"--"</f>
        <v>--</v>
      </c>
      <c r="E28" s="2" t="str">
        <f t="shared" si="4"/>
        <v>--</v>
      </c>
    </row>
    <row r="29" spans="1:5" ht="18.75">
      <c r="A29" s="23" t="s">
        <v>56</v>
      </c>
      <c r="B29" s="24"/>
      <c r="C29" s="10" t="s">
        <v>57</v>
      </c>
      <c r="D29" s="2" t="str">
        <f t="shared" si="4"/>
        <v>--</v>
      </c>
      <c r="E29" s="2" t="str">
        <f t="shared" si="4"/>
        <v>--</v>
      </c>
    </row>
    <row r="30" spans="1:5" ht="18.75">
      <c r="A30" s="23" t="s">
        <v>59</v>
      </c>
      <c r="B30" s="24"/>
      <c r="C30" s="4" t="s">
        <v>60</v>
      </c>
      <c r="D30" s="2" t="str">
        <f t="shared" si="4"/>
        <v>--</v>
      </c>
      <c r="E30" s="2" t="str">
        <f t="shared" si="4"/>
        <v>--</v>
      </c>
    </row>
    <row r="31" spans="1:5" ht="18.75">
      <c r="A31" s="23" t="s">
        <v>62</v>
      </c>
      <c r="B31" s="24"/>
      <c r="C31" s="7" t="str">
        <f>"+/- 10mm (same as IWB160)"</f>
        <v>+/- 10mm (same as IWB160)</v>
      </c>
      <c r="D31" s="2" t="str">
        <f t="shared" si="4"/>
        <v>--</v>
      </c>
      <c r="E31" s="2" t="str">
        <f t="shared" si="4"/>
        <v>--</v>
      </c>
    </row>
    <row r="32" spans="1:5" ht="18.75">
      <c r="A32" s="23" t="s">
        <v>63</v>
      </c>
      <c r="B32" s="24"/>
      <c r="C32" s="4" t="s">
        <v>64</v>
      </c>
      <c r="D32" s="2" t="str">
        <f t="shared" si="4"/>
        <v>--</v>
      </c>
      <c r="E32" s="2" t="str">
        <f t="shared" si="4"/>
        <v>--</v>
      </c>
    </row>
    <row r="33" spans="1:5" ht="37.5">
      <c r="A33" s="23" t="s">
        <v>66</v>
      </c>
      <c r="B33" s="24"/>
      <c r="C33" s="22" t="s">
        <v>144</v>
      </c>
      <c r="D33" s="2" t="str">
        <f t="shared" si="4"/>
        <v>--</v>
      </c>
      <c r="E33" s="2" t="str">
        <f>"--"</f>
        <v>--</v>
      </c>
    </row>
    <row r="34" spans="1:5" ht="18.75">
      <c r="A34" s="23" t="s">
        <v>68</v>
      </c>
      <c r="B34" s="24"/>
      <c r="C34" s="3" t="s">
        <v>145</v>
      </c>
      <c r="D34" s="2" t="str">
        <f>"--"</f>
        <v>--</v>
      </c>
      <c r="E34" s="3" t="s">
        <v>145</v>
      </c>
    </row>
    <row r="35" spans="1:5" ht="18.75">
      <c r="A35" s="25" t="s">
        <v>71</v>
      </c>
      <c r="B35" s="13" t="s">
        <v>72</v>
      </c>
      <c r="C35" s="10" t="s">
        <v>73</v>
      </c>
      <c r="D35" s="10" t="s">
        <v>73</v>
      </c>
      <c r="E35" s="10" t="s">
        <v>73</v>
      </c>
    </row>
    <row r="36" spans="1:5" ht="18.75">
      <c r="A36" s="26"/>
      <c r="B36" s="13" t="s">
        <v>76</v>
      </c>
      <c r="C36" s="11" t="s">
        <v>77</v>
      </c>
      <c r="D36" s="11" t="s">
        <v>77</v>
      </c>
      <c r="E36" s="11" t="s">
        <v>77</v>
      </c>
    </row>
    <row r="37" spans="1:5" ht="18.75">
      <c r="A37" s="27"/>
      <c r="B37" s="12" t="s">
        <v>80</v>
      </c>
      <c r="C37" s="4" t="s">
        <v>81</v>
      </c>
      <c r="D37" s="4" t="s">
        <v>81</v>
      </c>
      <c r="E37" s="4" t="s">
        <v>81</v>
      </c>
    </row>
    <row r="38" spans="1:5" ht="45.75" customHeight="1">
      <c r="A38" s="28" t="s">
        <v>82</v>
      </c>
      <c r="B38" s="13" t="s">
        <v>83</v>
      </c>
      <c r="C38" s="29" t="s">
        <v>84</v>
      </c>
      <c r="D38" s="31" t="s">
        <v>96</v>
      </c>
      <c r="E38" s="31" t="s">
        <v>96</v>
      </c>
    </row>
    <row r="39" spans="1:5" ht="45.75" customHeight="1">
      <c r="A39" s="28"/>
      <c r="B39" s="13" t="s">
        <v>87</v>
      </c>
      <c r="C39" s="30"/>
      <c r="D39" s="32"/>
      <c r="E39" s="32"/>
    </row>
    <row r="40" spans="1:5" ht="18.75">
      <c r="A40" s="23" t="s">
        <v>89</v>
      </c>
      <c r="B40" s="24"/>
      <c r="C40" s="4" t="str">
        <f>"0 ~ 40 °C, 20-80% humidity"</f>
        <v>0 ~ 40 °C, 20-80% humidity</v>
      </c>
      <c r="D40" s="4" t="str">
        <f>"0 ~ 40 °C, 20-80% humidity"</f>
        <v>0 ~ 40 °C, 20-80% humidity</v>
      </c>
      <c r="E40" s="4" t="str">
        <f>"0 ~ 40 °C, 20-80% humidity"</f>
        <v>0 ~ 40 °C, 20-80% humidity</v>
      </c>
    </row>
    <row r="41" spans="1:5" ht="18.75">
      <c r="A41" s="23" t="s">
        <v>90</v>
      </c>
      <c r="B41" s="24"/>
      <c r="C41" s="4" t="str">
        <f>"-10 ~ 50 °C, 20-80% humidity"</f>
        <v>-10 ~ 50 °C, 20-80% humidity</v>
      </c>
      <c r="D41" s="4" t="str">
        <f>"-10 ~ 50 °C, 20-80% humidity"</f>
        <v>-10 ~ 50 °C, 20-80% humidity</v>
      </c>
      <c r="E41" s="4" t="str">
        <f>"-10 ~ 50 °C, 20-80% humidity"</f>
        <v>-10 ~ 50 °C, 20-80% humidity</v>
      </c>
    </row>
    <row r="42" spans="1:5" ht="18.75">
      <c r="A42" s="23" t="s">
        <v>91</v>
      </c>
      <c r="B42" s="24"/>
      <c r="C42" s="10" t="s">
        <v>92</v>
      </c>
      <c r="D42" s="10" t="s">
        <v>92</v>
      </c>
      <c r="E42" s="10" t="s">
        <v>92</v>
      </c>
    </row>
    <row r="43" spans="1:5" ht="18.75">
      <c r="A43" s="23" t="s">
        <v>93</v>
      </c>
      <c r="B43" s="24"/>
      <c r="C43" s="11" t="s">
        <v>150</v>
      </c>
      <c r="D43" s="11" t="s">
        <v>151</v>
      </c>
      <c r="E43" s="11" t="s">
        <v>94</v>
      </c>
    </row>
  </sheetData>
  <mergeCells count="33">
    <mergeCell ref="A43:B43"/>
    <mergeCell ref="D38:D39"/>
    <mergeCell ref="A35:A37"/>
    <mergeCell ref="A38:A39"/>
    <mergeCell ref="C38:C39"/>
    <mergeCell ref="A40:B40"/>
    <mergeCell ref="A41:B41"/>
    <mergeCell ref="A30:B30"/>
    <mergeCell ref="A31:B31"/>
    <mergeCell ref="A32:B32"/>
    <mergeCell ref="A33:B33"/>
    <mergeCell ref="A42:B42"/>
    <mergeCell ref="A1:B1"/>
    <mergeCell ref="A3:B3"/>
    <mergeCell ref="A4:B4"/>
    <mergeCell ref="A5:B5"/>
    <mergeCell ref="A6:B6"/>
    <mergeCell ref="E38:E39"/>
    <mergeCell ref="A17:B17"/>
    <mergeCell ref="A2:B2"/>
    <mergeCell ref="A19:B19"/>
    <mergeCell ref="A7:A9"/>
    <mergeCell ref="A20:A24"/>
    <mergeCell ref="A18:B18"/>
    <mergeCell ref="A13:A15"/>
    <mergeCell ref="A10:A12"/>
    <mergeCell ref="A16:B16"/>
    <mergeCell ref="A34:B34"/>
    <mergeCell ref="A25:B25"/>
    <mergeCell ref="A26:B26"/>
    <mergeCell ref="A27:B27"/>
    <mergeCell ref="A28:B28"/>
    <mergeCell ref="A29:B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workbookViewId="0">
      <selection sqref="A1:E42"/>
    </sheetView>
  </sheetViews>
  <sheetFormatPr defaultRowHeight="16.5"/>
  <cols>
    <col min="1" max="1" width="12.875" bestFit="1" customWidth="1"/>
    <col min="2" max="2" width="18" customWidth="1"/>
    <col min="3" max="3" width="43.375" customWidth="1"/>
    <col min="4" max="4" width="50.375" bestFit="1" customWidth="1"/>
    <col min="5" max="5" width="43.375" customWidth="1"/>
  </cols>
  <sheetData>
    <row r="1" spans="1:5" ht="18.75">
      <c r="A1" s="23" t="s">
        <v>0</v>
      </c>
      <c r="B1" s="24"/>
      <c r="C1" s="14" t="s">
        <v>1</v>
      </c>
      <c r="D1" s="14" t="s">
        <v>152</v>
      </c>
      <c r="E1" s="14" t="s">
        <v>166</v>
      </c>
    </row>
    <row r="2" spans="1:5" ht="18.75">
      <c r="A2" s="23" t="s">
        <v>116</v>
      </c>
      <c r="B2" s="24"/>
      <c r="C2" s="3" t="s">
        <v>117</v>
      </c>
      <c r="D2" s="3" t="s">
        <v>153</v>
      </c>
      <c r="E2" s="3" t="s">
        <v>122</v>
      </c>
    </row>
    <row r="3" spans="1:5" ht="37.5" customHeight="1">
      <c r="A3" s="23" t="s">
        <v>4</v>
      </c>
      <c r="B3" s="24"/>
      <c r="C3" s="2" t="s">
        <v>5</v>
      </c>
      <c r="D3" s="2" t="s">
        <v>5</v>
      </c>
      <c r="E3" s="2" t="str">
        <f t="shared" ref="E3:E5" si="0">"--"</f>
        <v>--</v>
      </c>
    </row>
    <row r="4" spans="1:5" ht="37.5">
      <c r="A4" s="23" t="s">
        <v>8</v>
      </c>
      <c r="B4" s="24"/>
      <c r="C4" s="4" t="s">
        <v>9</v>
      </c>
      <c r="D4" s="4" t="s">
        <v>9</v>
      </c>
      <c r="E4" s="2" t="str">
        <f t="shared" si="0"/>
        <v>--</v>
      </c>
    </row>
    <row r="5" spans="1:5" ht="18.75">
      <c r="A5" s="23" t="s">
        <v>11</v>
      </c>
      <c r="B5" s="24"/>
      <c r="C5" s="2" t="s">
        <v>124</v>
      </c>
      <c r="D5" s="2" t="s">
        <v>124</v>
      </c>
      <c r="E5" s="2" t="str">
        <f t="shared" si="0"/>
        <v>--</v>
      </c>
    </row>
    <row r="6" spans="1:5" ht="18.75">
      <c r="A6" s="23" t="s">
        <v>111</v>
      </c>
      <c r="B6" s="24"/>
      <c r="C6" s="2" t="s">
        <v>15</v>
      </c>
      <c r="D6" s="2" t="s">
        <v>15</v>
      </c>
      <c r="E6" s="2" t="s">
        <v>110</v>
      </c>
    </row>
    <row r="7" spans="1:5" ht="64.5" customHeight="1">
      <c r="A7" s="25" t="s">
        <v>99</v>
      </c>
      <c r="B7" s="14" t="s">
        <v>125</v>
      </c>
      <c r="C7" s="5" t="s">
        <v>127</v>
      </c>
      <c r="D7" s="5" t="s">
        <v>127</v>
      </c>
      <c r="E7" s="5" t="s">
        <v>109</v>
      </c>
    </row>
    <row r="8" spans="1:5" ht="18.75">
      <c r="A8" s="26"/>
      <c r="B8" s="14" t="s">
        <v>105</v>
      </c>
      <c r="C8" s="5">
        <v>1</v>
      </c>
      <c r="D8" s="5">
        <v>1</v>
      </c>
      <c r="E8" s="5">
        <v>1</v>
      </c>
    </row>
    <row r="9" spans="1:5" ht="37.5">
      <c r="A9" s="27"/>
      <c r="B9" s="14" t="s">
        <v>126</v>
      </c>
      <c r="C9" s="19" t="s">
        <v>154</v>
      </c>
      <c r="D9" s="19" t="s">
        <v>155</v>
      </c>
      <c r="E9" s="19" t="s">
        <v>162</v>
      </c>
    </row>
    <row r="10" spans="1:5" ht="18.75">
      <c r="A10" s="25" t="s">
        <v>100</v>
      </c>
      <c r="B10" s="14" t="s">
        <v>105</v>
      </c>
      <c r="C10" s="2">
        <v>1</v>
      </c>
      <c r="D10" s="2">
        <v>1</v>
      </c>
      <c r="E10" s="2">
        <v>1</v>
      </c>
    </row>
    <row r="11" spans="1:5" ht="18.75">
      <c r="A11" s="26"/>
      <c r="B11" s="14" t="s">
        <v>126</v>
      </c>
      <c r="C11" s="2" t="s">
        <v>157</v>
      </c>
      <c r="D11" s="2" t="s">
        <v>137</v>
      </c>
      <c r="E11" s="2" t="s">
        <v>163</v>
      </c>
    </row>
    <row r="12" spans="1:5" ht="94.5">
      <c r="A12" s="27"/>
      <c r="B12" s="14" t="s">
        <v>104</v>
      </c>
      <c r="C12" s="17" t="s">
        <v>158</v>
      </c>
      <c r="D12" s="18" t="s">
        <v>164</v>
      </c>
      <c r="E12" s="17" t="s">
        <v>113</v>
      </c>
    </row>
    <row r="13" spans="1:5" ht="18.75">
      <c r="A13" s="25" t="s">
        <v>101</v>
      </c>
      <c r="B13" s="14" t="s">
        <v>105</v>
      </c>
      <c r="C13" s="2">
        <v>4</v>
      </c>
      <c r="D13" s="2">
        <v>4</v>
      </c>
      <c r="E13" s="2" t="str">
        <f t="shared" ref="E13:E15" si="1">"--"</f>
        <v>--</v>
      </c>
    </row>
    <row r="14" spans="1:5" ht="18.75">
      <c r="A14" s="26"/>
      <c r="B14" s="14" t="s">
        <v>102</v>
      </c>
      <c r="C14" s="2" t="s">
        <v>103</v>
      </c>
      <c r="D14" s="2" t="s">
        <v>103</v>
      </c>
      <c r="E14" s="2" t="str">
        <f t="shared" si="1"/>
        <v>--</v>
      </c>
    </row>
    <row r="15" spans="1:5" ht="299.25">
      <c r="A15" s="27"/>
      <c r="B15" s="14" t="s">
        <v>104</v>
      </c>
      <c r="C15" s="17" t="s">
        <v>156</v>
      </c>
      <c r="D15" s="18" t="s">
        <v>165</v>
      </c>
      <c r="E15" s="2" t="str">
        <f t="shared" si="1"/>
        <v>--</v>
      </c>
    </row>
    <row r="16" spans="1:5" ht="18.75">
      <c r="A16" s="23" t="s">
        <v>48</v>
      </c>
      <c r="B16" s="24"/>
      <c r="C16" s="4" t="s">
        <v>130</v>
      </c>
      <c r="D16" s="4" t="s">
        <v>130</v>
      </c>
      <c r="E16" s="4" t="s">
        <v>130</v>
      </c>
    </row>
    <row r="17" spans="1:5" ht="37.5" customHeight="1">
      <c r="A17" s="23" t="s">
        <v>115</v>
      </c>
      <c r="B17" s="24"/>
      <c r="C17" s="15" t="s">
        <v>159</v>
      </c>
      <c r="D17" s="15" t="s">
        <v>159</v>
      </c>
      <c r="E17" s="7" t="s">
        <v>114</v>
      </c>
    </row>
    <row r="18" spans="1:5" ht="18.75">
      <c r="A18" s="23" t="s">
        <v>133</v>
      </c>
      <c r="B18" s="24"/>
      <c r="C18" s="7" t="s">
        <v>139</v>
      </c>
      <c r="D18" s="7" t="s">
        <v>160</v>
      </c>
      <c r="E18" s="7" t="s">
        <v>138</v>
      </c>
    </row>
    <row r="19" spans="1:5" ht="63.75" customHeight="1">
      <c r="A19" s="33" t="s">
        <v>119</v>
      </c>
      <c r="B19" s="14" t="s">
        <v>118</v>
      </c>
      <c r="C19" s="7" t="s">
        <v>132</v>
      </c>
      <c r="D19" s="7" t="s">
        <v>132</v>
      </c>
      <c r="E19" s="2" t="str">
        <f t="shared" ref="E19:E26" si="2">"--"</f>
        <v>--</v>
      </c>
    </row>
    <row r="20" spans="1:5" ht="37.5">
      <c r="A20" s="34"/>
      <c r="B20" s="14" t="s">
        <v>134</v>
      </c>
      <c r="C20" s="7" t="s">
        <v>35</v>
      </c>
      <c r="D20" s="7" t="s">
        <v>35</v>
      </c>
      <c r="E20" s="2" t="str">
        <f t="shared" si="2"/>
        <v>--</v>
      </c>
    </row>
    <row r="21" spans="1:5" ht="42.75" customHeight="1">
      <c r="A21" s="34"/>
      <c r="B21" s="14" t="s">
        <v>12</v>
      </c>
      <c r="C21" s="7" t="s">
        <v>131</v>
      </c>
      <c r="D21" s="7" t="s">
        <v>131</v>
      </c>
      <c r="E21" s="2" t="str">
        <f t="shared" si="2"/>
        <v>--</v>
      </c>
    </row>
    <row r="22" spans="1:5" ht="42.75" customHeight="1">
      <c r="A22" s="34"/>
      <c r="B22" s="14" t="s">
        <v>135</v>
      </c>
      <c r="C22" s="7" t="s">
        <v>35</v>
      </c>
      <c r="D22" s="7" t="s">
        <v>35</v>
      </c>
      <c r="E22" s="2" t="str">
        <f t="shared" si="2"/>
        <v>--</v>
      </c>
    </row>
    <row r="23" spans="1:5" ht="56.25">
      <c r="A23" s="35"/>
      <c r="B23" s="14" t="s">
        <v>140</v>
      </c>
      <c r="C23" s="20" t="s">
        <v>141</v>
      </c>
      <c r="D23" s="20" t="s">
        <v>161</v>
      </c>
      <c r="E23" s="21" t="s">
        <v>143</v>
      </c>
    </row>
    <row r="24" spans="1:5" ht="18.75">
      <c r="A24" s="23" t="s">
        <v>40</v>
      </c>
      <c r="B24" s="24"/>
      <c r="C24" s="4" t="s">
        <v>41</v>
      </c>
      <c r="D24" s="4" t="s">
        <v>41</v>
      </c>
      <c r="E24" s="2" t="str">
        <f t="shared" si="2"/>
        <v>--</v>
      </c>
    </row>
    <row r="25" spans="1:5" ht="18.75">
      <c r="A25" s="23" t="s">
        <v>42</v>
      </c>
      <c r="B25" s="24"/>
      <c r="C25" s="2" t="str">
        <f t="shared" ref="C25:C26" si="3">"--"</f>
        <v>--</v>
      </c>
      <c r="D25" s="7" t="s">
        <v>43</v>
      </c>
      <c r="E25" s="2" t="str">
        <f t="shared" si="2"/>
        <v>--</v>
      </c>
    </row>
    <row r="26" spans="1:5" ht="18.75">
      <c r="A26" s="23" t="s">
        <v>45</v>
      </c>
      <c r="B26" s="24"/>
      <c r="C26" s="2" t="str">
        <f t="shared" si="3"/>
        <v>--</v>
      </c>
      <c r="D26" s="8" t="s">
        <v>149</v>
      </c>
      <c r="E26" s="2" t="str">
        <f t="shared" si="2"/>
        <v>--</v>
      </c>
    </row>
    <row r="27" spans="1:5" ht="37.5">
      <c r="A27" s="23" t="s">
        <v>52</v>
      </c>
      <c r="B27" s="24"/>
      <c r="C27" s="4" t="s">
        <v>53</v>
      </c>
      <c r="D27" s="4" t="s">
        <v>53</v>
      </c>
      <c r="E27" s="2" t="str">
        <f t="shared" ref="E27:E31" si="4">"--"</f>
        <v>--</v>
      </c>
    </row>
    <row r="28" spans="1:5" ht="18.75">
      <c r="A28" s="23" t="s">
        <v>56</v>
      </c>
      <c r="B28" s="24"/>
      <c r="C28" s="10" t="s">
        <v>57</v>
      </c>
      <c r="D28" s="10" t="s">
        <v>57</v>
      </c>
      <c r="E28" s="2" t="str">
        <f t="shared" si="4"/>
        <v>--</v>
      </c>
    </row>
    <row r="29" spans="1:5" ht="18.75">
      <c r="A29" s="23" t="s">
        <v>59</v>
      </c>
      <c r="B29" s="24"/>
      <c r="C29" s="4" t="s">
        <v>60</v>
      </c>
      <c r="D29" s="4" t="s">
        <v>60</v>
      </c>
      <c r="E29" s="2" t="str">
        <f t="shared" si="4"/>
        <v>--</v>
      </c>
    </row>
    <row r="30" spans="1:5" ht="18.75">
      <c r="A30" s="23" t="s">
        <v>62</v>
      </c>
      <c r="B30" s="24"/>
      <c r="C30" s="7" t="str">
        <f>"+/- 10mm (same as IWB160)"</f>
        <v>+/- 10mm (same as IWB160)</v>
      </c>
      <c r="D30" s="7" t="str">
        <f>"+/- 10mm (same as IWB160)"</f>
        <v>+/- 10mm (same as IWB160)</v>
      </c>
      <c r="E30" s="2" t="str">
        <f t="shared" si="4"/>
        <v>--</v>
      </c>
    </row>
    <row r="31" spans="1:5" ht="18.75">
      <c r="A31" s="23" t="s">
        <v>63</v>
      </c>
      <c r="B31" s="24"/>
      <c r="C31" s="4" t="s">
        <v>64</v>
      </c>
      <c r="D31" s="4" t="s">
        <v>64</v>
      </c>
      <c r="E31" s="2" t="str">
        <f t="shared" si="4"/>
        <v>--</v>
      </c>
    </row>
    <row r="32" spans="1:5" ht="37.5">
      <c r="A32" s="23" t="s">
        <v>66</v>
      </c>
      <c r="B32" s="24"/>
      <c r="C32" s="22" t="s">
        <v>144</v>
      </c>
      <c r="D32" s="22" t="s">
        <v>144</v>
      </c>
      <c r="E32" s="2" t="str">
        <f>"--"</f>
        <v>--</v>
      </c>
    </row>
    <row r="33" spans="1:5" ht="18.75">
      <c r="A33" s="23" t="s">
        <v>68</v>
      </c>
      <c r="B33" s="24"/>
      <c r="C33" s="3" t="s">
        <v>145</v>
      </c>
      <c r="D33" s="3" t="s">
        <v>145</v>
      </c>
      <c r="E33" s="3" t="s">
        <v>145</v>
      </c>
    </row>
    <row r="34" spans="1:5" ht="18.75">
      <c r="A34" s="25" t="s">
        <v>71</v>
      </c>
      <c r="B34" s="14" t="s">
        <v>72</v>
      </c>
      <c r="C34" s="10" t="s">
        <v>73</v>
      </c>
      <c r="D34" s="10" t="s">
        <v>73</v>
      </c>
      <c r="E34" s="10" t="s">
        <v>73</v>
      </c>
    </row>
    <row r="35" spans="1:5" ht="18.75">
      <c r="A35" s="26"/>
      <c r="B35" s="14" t="s">
        <v>76</v>
      </c>
      <c r="C35" s="11" t="s">
        <v>77</v>
      </c>
      <c r="D35" s="11" t="s">
        <v>77</v>
      </c>
      <c r="E35" s="11" t="s">
        <v>77</v>
      </c>
    </row>
    <row r="36" spans="1:5" ht="18.75">
      <c r="A36" s="27"/>
      <c r="B36" s="12" t="s">
        <v>80</v>
      </c>
      <c r="C36" s="4" t="s">
        <v>81</v>
      </c>
      <c r="D36" s="4" t="s">
        <v>81</v>
      </c>
      <c r="E36" s="4" t="s">
        <v>81</v>
      </c>
    </row>
    <row r="37" spans="1:5" ht="18.75">
      <c r="A37" s="28" t="s">
        <v>82</v>
      </c>
      <c r="B37" s="14" t="s">
        <v>83</v>
      </c>
      <c r="C37" s="29" t="s">
        <v>84</v>
      </c>
      <c r="D37" s="29" t="s">
        <v>84</v>
      </c>
      <c r="E37" s="31" t="s">
        <v>96</v>
      </c>
    </row>
    <row r="38" spans="1:5" ht="18.75">
      <c r="A38" s="28"/>
      <c r="B38" s="14" t="s">
        <v>87</v>
      </c>
      <c r="C38" s="30"/>
      <c r="D38" s="30"/>
      <c r="E38" s="32"/>
    </row>
    <row r="39" spans="1:5" ht="18.75">
      <c r="A39" s="23" t="s">
        <v>89</v>
      </c>
      <c r="B39" s="24"/>
      <c r="C39" s="4" t="str">
        <f>"0 ~ 40 °C, 20-80% humidity"</f>
        <v>0 ~ 40 °C, 20-80% humidity</v>
      </c>
      <c r="D39" s="4" t="str">
        <f>"0 ~ 40 °C, 20-80% humidity"</f>
        <v>0 ~ 40 °C, 20-80% humidity</v>
      </c>
      <c r="E39" s="4" t="str">
        <f>"0 ~ 40 °C, 20-80% humidity"</f>
        <v>0 ~ 40 °C, 20-80% humidity</v>
      </c>
    </row>
    <row r="40" spans="1:5" ht="18.75">
      <c r="A40" s="23" t="s">
        <v>90</v>
      </c>
      <c r="B40" s="24"/>
      <c r="C40" s="4" t="str">
        <f>"-10 ~ 50 °C, 20-80% humidity"</f>
        <v>-10 ~ 50 °C, 20-80% humidity</v>
      </c>
      <c r="D40" s="4" t="str">
        <f>"-10 ~ 50 °C, 20-80% humidity"</f>
        <v>-10 ~ 50 °C, 20-80% humidity</v>
      </c>
      <c r="E40" s="4" t="str">
        <f>"-10 ~ 50 °C, 20-80% humidity"</f>
        <v>-10 ~ 50 °C, 20-80% humidity</v>
      </c>
    </row>
    <row r="41" spans="1:5" ht="18.75">
      <c r="A41" s="23" t="s">
        <v>91</v>
      </c>
      <c r="B41" s="24"/>
      <c r="C41" s="10" t="s">
        <v>92</v>
      </c>
      <c r="D41" s="10" t="s">
        <v>92</v>
      </c>
      <c r="E41" s="10" t="s">
        <v>92</v>
      </c>
    </row>
    <row r="42" spans="1:5" ht="18.75">
      <c r="A42" s="23" t="s">
        <v>93</v>
      </c>
      <c r="B42" s="24"/>
      <c r="C42" s="11" t="s">
        <v>151</v>
      </c>
      <c r="D42" s="11" t="s">
        <v>150</v>
      </c>
      <c r="E42" s="11" t="s">
        <v>94</v>
      </c>
    </row>
  </sheetData>
  <mergeCells count="32">
    <mergeCell ref="A6:B6"/>
    <mergeCell ref="A1:B1"/>
    <mergeCell ref="A2:B2"/>
    <mergeCell ref="A3:B3"/>
    <mergeCell ref="A4:B4"/>
    <mergeCell ref="A5:B5"/>
    <mergeCell ref="A27:B27"/>
    <mergeCell ref="A7:A9"/>
    <mergeCell ref="A10:A12"/>
    <mergeCell ref="A13:A15"/>
    <mergeCell ref="A16:B16"/>
    <mergeCell ref="A17:B17"/>
    <mergeCell ref="A18:B18"/>
    <mergeCell ref="A19:A23"/>
    <mergeCell ref="A24:B24"/>
    <mergeCell ref="A25:B25"/>
    <mergeCell ref="A26:B26"/>
    <mergeCell ref="E37:E38"/>
    <mergeCell ref="A39:B39"/>
    <mergeCell ref="A28:B28"/>
    <mergeCell ref="A29:B29"/>
    <mergeCell ref="A30:B30"/>
    <mergeCell ref="A31:B31"/>
    <mergeCell ref="A32:B32"/>
    <mergeCell ref="A33:B33"/>
    <mergeCell ref="A40:B40"/>
    <mergeCell ref="A41:B41"/>
    <mergeCell ref="A42:B42"/>
    <mergeCell ref="D37:D38"/>
    <mergeCell ref="A34:A36"/>
    <mergeCell ref="A37:A38"/>
    <mergeCell ref="C37:C3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工作表1</vt:lpstr>
      <vt:lpstr>工作表1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Hou/WHQ/Wistron</dc:creator>
  <cp:lastModifiedBy>Tom Hou/WHQ/Wistron</cp:lastModifiedBy>
  <dcterms:created xsi:type="dcterms:W3CDTF">2014-11-18T08:31:10Z</dcterms:created>
  <dcterms:modified xsi:type="dcterms:W3CDTF">2014-11-25T07:01:39Z</dcterms:modified>
</cp:coreProperties>
</file>