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globalymc.sharepoint.com/teams/YMDA_PORTAL_USINAGEM/Documentos Compartilhados/9 - Cronogramas/G13/Antecipação Forno/"/>
    </mc:Choice>
  </mc:AlternateContent>
  <xr:revisionPtr revIDLastSave="46" documentId="13_ncr:1_{AE86BAD9-48D2-43DD-B8CE-109086DFF913}" xr6:coauthVersionLast="47" xr6:coauthVersionMax="47" xr10:uidLastSave="{4AB56CCF-1DC5-41F4-A1BE-7F10936CF28C}"/>
  <bookViews>
    <workbookView xWindow="-120" yWindow="-120" windowWidth="24240" windowHeight="13140" tabRatio="907" firstSheet="1" activeTab="4" xr2:uid="{9BF2D7E9-FBB5-42FD-B4E5-0F0187162D46}"/>
  </bookViews>
  <sheets>
    <sheet name="PLANEJAMENTO" sheetId="2" r:id="rId1"/>
    <sheet name="B37" sheetId="7" r:id="rId2"/>
    <sheet name="5HH" sheetId="20" r:id="rId3"/>
    <sheet name="5LX" sheetId="21" r:id="rId4"/>
    <sheet name="4B4" sheetId="22" r:id="rId5"/>
    <sheet name="4VW" sheetId="2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6" i="22" l="1"/>
  <c r="AU9" i="22"/>
  <c r="D101" i="22"/>
  <c r="AG111" i="22"/>
  <c r="AF111" i="22"/>
  <c r="AE111" i="22"/>
  <c r="AC111" i="22"/>
  <c r="AB111" i="22"/>
  <c r="AA111" i="22"/>
  <c r="Z111" i="22"/>
  <c r="Y111" i="22"/>
  <c r="X111" i="22"/>
  <c r="V111" i="22"/>
  <c r="U111" i="22"/>
  <c r="T111" i="22"/>
  <c r="S111" i="22"/>
  <c r="R111" i="22"/>
  <c r="Q111" i="22"/>
  <c r="O111" i="22"/>
  <c r="N111" i="22"/>
  <c r="L111" i="22"/>
  <c r="K111" i="22"/>
  <c r="J111" i="22"/>
  <c r="H111" i="22"/>
  <c r="G111" i="22"/>
  <c r="F111" i="22"/>
  <c r="E111" i="22"/>
  <c r="D111" i="22"/>
  <c r="AF110" i="22"/>
  <c r="AE110" i="22"/>
  <c r="V110" i="22"/>
  <c r="U110" i="22"/>
  <c r="M110" i="22"/>
  <c r="L110" i="22"/>
  <c r="D110" i="22"/>
  <c r="D112" i="22" s="1"/>
  <c r="AI108" i="22"/>
  <c r="AG107" i="22"/>
  <c r="AF107" i="22"/>
  <c r="AE107" i="22"/>
  <c r="AC107" i="22"/>
  <c r="AB107" i="22"/>
  <c r="AA107" i="22"/>
  <c r="Z107" i="22"/>
  <c r="Y107" i="22"/>
  <c r="X107" i="22"/>
  <c r="V107" i="22"/>
  <c r="U107" i="22"/>
  <c r="T107" i="22"/>
  <c r="S107" i="22"/>
  <c r="R107" i="22"/>
  <c r="Q107" i="22"/>
  <c r="O107" i="22"/>
  <c r="N107" i="22"/>
  <c r="M107" i="22"/>
  <c r="L107" i="22"/>
  <c r="K107" i="22"/>
  <c r="J107" i="22"/>
  <c r="H107" i="22"/>
  <c r="G107" i="22"/>
  <c r="F107" i="22"/>
  <c r="E107" i="22"/>
  <c r="D107" i="22"/>
  <c r="D109" i="22" s="1"/>
  <c r="E109" i="22" s="1"/>
  <c r="F109" i="22" s="1"/>
  <c r="G109" i="22" s="1"/>
  <c r="H109" i="22" s="1"/>
  <c r="J109" i="22" s="1"/>
  <c r="K109" i="22" s="1"/>
  <c r="L109" i="22" s="1"/>
  <c r="M109" i="22" s="1"/>
  <c r="N109" i="22" s="1"/>
  <c r="O109" i="22" s="1"/>
  <c r="Q109" i="22" s="1"/>
  <c r="R109" i="22" s="1"/>
  <c r="S109" i="22" s="1"/>
  <c r="T109" i="22" s="1"/>
  <c r="U109" i="22" s="1"/>
  <c r="V109" i="22" s="1"/>
  <c r="X109" i="22" s="1"/>
  <c r="Y109" i="22" s="1"/>
  <c r="Z109" i="22" s="1"/>
  <c r="AA109" i="22" s="1"/>
  <c r="AB109" i="22" s="1"/>
  <c r="AC109" i="22" s="1"/>
  <c r="AE109" i="22" s="1"/>
  <c r="AF109" i="22" s="1"/>
  <c r="AG109" i="22" s="1"/>
  <c r="AI109" i="22" s="1"/>
  <c r="AI105" i="22"/>
  <c r="AG104" i="22"/>
  <c r="AF104" i="22"/>
  <c r="AE104" i="22"/>
  <c r="AC104" i="22"/>
  <c r="AB104" i="22"/>
  <c r="AA104" i="22"/>
  <c r="Z104" i="22"/>
  <c r="Y104" i="22"/>
  <c r="X104" i="22"/>
  <c r="V104" i="22"/>
  <c r="U104" i="22"/>
  <c r="T104" i="22"/>
  <c r="S104" i="22"/>
  <c r="R104" i="22"/>
  <c r="Q104" i="22"/>
  <c r="O104" i="22"/>
  <c r="N104" i="22"/>
  <c r="M104" i="22"/>
  <c r="L104" i="22"/>
  <c r="K104" i="22"/>
  <c r="J104" i="22"/>
  <c r="H104" i="22"/>
  <c r="G104" i="22"/>
  <c r="F104" i="22"/>
  <c r="AI104" i="22" s="1"/>
  <c r="E104" i="22"/>
  <c r="D104" i="22"/>
  <c r="D106" i="22" s="1"/>
  <c r="E106" i="22" s="1"/>
  <c r="F106" i="22" s="1"/>
  <c r="G106" i="22" s="1"/>
  <c r="H106" i="22" s="1"/>
  <c r="J106" i="22" s="1"/>
  <c r="K106" i="22" s="1"/>
  <c r="L106" i="22" s="1"/>
  <c r="M106" i="22" s="1"/>
  <c r="N106" i="22" s="1"/>
  <c r="O106" i="22" s="1"/>
  <c r="Q106" i="22" s="1"/>
  <c r="R106" i="22" s="1"/>
  <c r="S106" i="22" s="1"/>
  <c r="T106" i="22" s="1"/>
  <c r="U106" i="22" s="1"/>
  <c r="V106" i="22" s="1"/>
  <c r="X106" i="22" s="1"/>
  <c r="Y106" i="22" s="1"/>
  <c r="Z106" i="22" s="1"/>
  <c r="AA106" i="22" s="1"/>
  <c r="AB106" i="22" s="1"/>
  <c r="AC106" i="22" s="1"/>
  <c r="AE106" i="22" s="1"/>
  <c r="AF106" i="22" s="1"/>
  <c r="AG106" i="22" s="1"/>
  <c r="AI106" i="22" s="1"/>
  <c r="D103" i="22"/>
  <c r="E103" i="22" s="1"/>
  <c r="F103" i="22" s="1"/>
  <c r="G103" i="22" s="1"/>
  <c r="H103" i="22" s="1"/>
  <c r="J103" i="22" s="1"/>
  <c r="K103" i="22" s="1"/>
  <c r="L103" i="22" s="1"/>
  <c r="M103" i="22" s="1"/>
  <c r="N103" i="22" s="1"/>
  <c r="O103" i="22" s="1"/>
  <c r="Q103" i="22" s="1"/>
  <c r="R103" i="22" s="1"/>
  <c r="S103" i="22" s="1"/>
  <c r="T103" i="22" s="1"/>
  <c r="U103" i="22" s="1"/>
  <c r="V103" i="22" s="1"/>
  <c r="X103" i="22" s="1"/>
  <c r="Y103" i="22" s="1"/>
  <c r="Z103" i="22" s="1"/>
  <c r="AA103" i="22" s="1"/>
  <c r="AB103" i="22" s="1"/>
  <c r="AC103" i="22" s="1"/>
  <c r="AE103" i="22" s="1"/>
  <c r="AF103" i="22" s="1"/>
  <c r="AG103" i="22" s="1"/>
  <c r="AI103" i="22" s="1"/>
  <c r="AI102" i="22"/>
  <c r="AG101" i="22"/>
  <c r="AG110" i="22" s="1"/>
  <c r="AF101" i="22"/>
  <c r="AE101" i="22"/>
  <c r="AC101" i="22"/>
  <c r="AC110" i="22" s="1"/>
  <c r="AB101" i="22"/>
  <c r="AB110" i="22" s="1"/>
  <c r="AA101" i="22"/>
  <c r="AA110" i="22" s="1"/>
  <c r="Z101" i="22"/>
  <c r="Z110" i="22" s="1"/>
  <c r="Y101" i="22"/>
  <c r="Y110" i="22" s="1"/>
  <c r="X101" i="22"/>
  <c r="X110" i="22" s="1"/>
  <c r="V101" i="22"/>
  <c r="U101" i="22"/>
  <c r="T101" i="22"/>
  <c r="T110" i="22" s="1"/>
  <c r="S101" i="22"/>
  <c r="S110" i="22" s="1"/>
  <c r="R101" i="22"/>
  <c r="R110" i="22" s="1"/>
  <c r="Q101" i="22"/>
  <c r="Q110" i="22" s="1"/>
  <c r="O101" i="22"/>
  <c r="O110" i="22" s="1"/>
  <c r="N101" i="22"/>
  <c r="N110" i="22" s="1"/>
  <c r="M101" i="22"/>
  <c r="L101" i="22"/>
  <c r="K101" i="22"/>
  <c r="K110" i="22" s="1"/>
  <c r="J101" i="22"/>
  <c r="J110" i="22" s="1"/>
  <c r="H101" i="22"/>
  <c r="H110" i="22" s="1"/>
  <c r="G101" i="22"/>
  <c r="G110" i="22" s="1"/>
  <c r="F101" i="22"/>
  <c r="F110" i="22" s="1"/>
  <c r="E101" i="22"/>
  <c r="E110" i="22" s="1"/>
  <c r="AI101" i="22"/>
  <c r="E49" i="7"/>
  <c r="AJ22" i="2"/>
  <c r="AJ21" i="2"/>
  <c r="AJ20" i="2"/>
  <c r="AT9" i="24"/>
  <c r="AS9" i="24"/>
  <c r="AR9" i="24"/>
  <c r="AQ9" i="24"/>
  <c r="AP9" i="24"/>
  <c r="AO9" i="24"/>
  <c r="AN9" i="24"/>
  <c r="AM9" i="24"/>
  <c r="AT9" i="22"/>
  <c r="AS9" i="22"/>
  <c r="AR9" i="22"/>
  <c r="AQ9" i="22"/>
  <c r="AP9" i="22"/>
  <c r="AO9" i="22"/>
  <c r="AN9" i="22"/>
  <c r="AM9" i="22"/>
  <c r="AT9" i="21"/>
  <c r="AS9" i="21"/>
  <c r="AR9" i="21"/>
  <c r="AQ9" i="21"/>
  <c r="AP9" i="21"/>
  <c r="AO9" i="21"/>
  <c r="AN9" i="21"/>
  <c r="AM9" i="21"/>
  <c r="AN9" i="20"/>
  <c r="AO9" i="20"/>
  <c r="AP9" i="20"/>
  <c r="AQ9" i="20"/>
  <c r="AR9" i="20"/>
  <c r="AS9" i="20"/>
  <c r="AT9" i="20"/>
  <c r="AM9" i="20"/>
  <c r="AT9" i="7"/>
  <c r="AN9" i="7"/>
  <c r="AO9" i="7"/>
  <c r="AP9" i="7"/>
  <c r="AQ9" i="7"/>
  <c r="AR9" i="7"/>
  <c r="AS9" i="7"/>
  <c r="AM9" i="7"/>
  <c r="X39" i="20"/>
  <c r="V39" i="20"/>
  <c r="U39" i="20"/>
  <c r="X27" i="20"/>
  <c r="V27" i="20"/>
  <c r="U27" i="20"/>
  <c r="X15" i="20"/>
  <c r="V15" i="20"/>
  <c r="U15" i="20"/>
  <c r="AI111" i="22" l="1"/>
  <c r="E112" i="22"/>
  <c r="F112" i="22" s="1"/>
  <c r="G112" i="22" s="1"/>
  <c r="H112" i="22" s="1"/>
  <c r="J112" i="22" s="1"/>
  <c r="K112" i="22" s="1"/>
  <c r="L112" i="22" s="1"/>
  <c r="M112" i="22" s="1"/>
  <c r="N112" i="22" s="1"/>
  <c r="O112" i="22" s="1"/>
  <c r="Q112" i="22" s="1"/>
  <c r="R112" i="22" s="1"/>
  <c r="S112" i="22" s="1"/>
  <c r="T112" i="22" s="1"/>
  <c r="U112" i="22" s="1"/>
  <c r="V112" i="22" s="1"/>
  <c r="X112" i="22" s="1"/>
  <c r="Y112" i="22" s="1"/>
  <c r="Z112" i="22" s="1"/>
  <c r="AA112" i="22" s="1"/>
  <c r="AB112" i="22" s="1"/>
  <c r="AC112" i="22" s="1"/>
  <c r="AE112" i="22" s="1"/>
  <c r="AF112" i="22" s="1"/>
  <c r="AG112" i="22" s="1"/>
  <c r="AI112" i="22" s="1"/>
  <c r="AI110" i="22"/>
  <c r="AI107" i="22"/>
  <c r="AU12" i="22"/>
  <c r="AG99" i="22"/>
  <c r="AF99" i="22"/>
  <c r="AE99" i="22"/>
  <c r="AC99" i="22"/>
  <c r="AB99" i="22"/>
  <c r="AA99" i="22"/>
  <c r="Z99" i="22"/>
  <c r="Y99" i="22"/>
  <c r="X99" i="22"/>
  <c r="V99" i="22"/>
  <c r="U99" i="22"/>
  <c r="T99" i="22"/>
  <c r="S99" i="22"/>
  <c r="R99" i="22"/>
  <c r="Q99" i="22"/>
  <c r="O99" i="22"/>
  <c r="N99" i="22"/>
  <c r="M99" i="22"/>
  <c r="L99" i="22"/>
  <c r="K99" i="22"/>
  <c r="J99" i="22"/>
  <c r="H99" i="22"/>
  <c r="G99" i="22"/>
  <c r="F99" i="22"/>
  <c r="E99" i="22"/>
  <c r="D99" i="22"/>
  <c r="AG87" i="22"/>
  <c r="AF87" i="22"/>
  <c r="AE87" i="22"/>
  <c r="AC87" i="22"/>
  <c r="AB87" i="22"/>
  <c r="AA87" i="22"/>
  <c r="Z87" i="22"/>
  <c r="Y87" i="22"/>
  <c r="X87" i="22"/>
  <c r="V87" i="22"/>
  <c r="U87" i="22"/>
  <c r="T87" i="22"/>
  <c r="S87" i="22"/>
  <c r="R87" i="22"/>
  <c r="Q87" i="22"/>
  <c r="O87" i="22"/>
  <c r="N87" i="22"/>
  <c r="M87" i="22"/>
  <c r="L87" i="22"/>
  <c r="K87" i="22"/>
  <c r="J87" i="22"/>
  <c r="H87" i="22"/>
  <c r="G87" i="22"/>
  <c r="F87" i="22"/>
  <c r="E87" i="22"/>
  <c r="D87" i="22"/>
  <c r="AG87" i="7"/>
  <c r="AF87" i="7"/>
  <c r="AE87" i="7"/>
  <c r="AC87" i="7"/>
  <c r="AB87" i="7"/>
  <c r="AA87" i="7"/>
  <c r="Z87" i="7"/>
  <c r="Y87" i="7"/>
  <c r="X87" i="7"/>
  <c r="V87" i="7"/>
  <c r="U87" i="7"/>
  <c r="T87" i="7"/>
  <c r="S87" i="7"/>
  <c r="R87" i="7"/>
  <c r="Q87" i="7"/>
  <c r="O87" i="7"/>
  <c r="N87" i="7"/>
  <c r="M87" i="7"/>
  <c r="L87" i="7"/>
  <c r="K87" i="7"/>
  <c r="J87" i="7"/>
  <c r="H87" i="7"/>
  <c r="G87" i="7"/>
  <c r="F87" i="7"/>
  <c r="E87" i="7"/>
  <c r="D87" i="7"/>
  <c r="AG75" i="22"/>
  <c r="AF75" i="22"/>
  <c r="AE75" i="22"/>
  <c r="AC75" i="22"/>
  <c r="AB75" i="22"/>
  <c r="AA75" i="22"/>
  <c r="Z75" i="22"/>
  <c r="Y75" i="22"/>
  <c r="X75" i="22"/>
  <c r="V75" i="22"/>
  <c r="U75" i="22"/>
  <c r="T75" i="22"/>
  <c r="S75" i="22"/>
  <c r="R75" i="22"/>
  <c r="Q75" i="22"/>
  <c r="O75" i="22"/>
  <c r="N75" i="22"/>
  <c r="M75" i="22"/>
  <c r="L75" i="22"/>
  <c r="K75" i="22"/>
  <c r="J75" i="22"/>
  <c r="H75" i="22"/>
  <c r="G75" i="22"/>
  <c r="F75" i="22"/>
  <c r="E75" i="22"/>
  <c r="D75" i="22"/>
  <c r="AG75" i="7"/>
  <c r="AF75" i="7"/>
  <c r="AE75" i="7"/>
  <c r="AC75" i="7"/>
  <c r="AB75" i="7"/>
  <c r="AA75" i="7"/>
  <c r="Z75" i="7"/>
  <c r="Y75" i="7"/>
  <c r="X75" i="7"/>
  <c r="V75" i="7"/>
  <c r="U75" i="7"/>
  <c r="T75" i="7"/>
  <c r="S75" i="7"/>
  <c r="R75" i="7"/>
  <c r="Q75" i="7"/>
  <c r="O75" i="7"/>
  <c r="N75" i="7"/>
  <c r="M75" i="7"/>
  <c r="L75" i="7"/>
  <c r="K75" i="7"/>
  <c r="J75" i="7"/>
  <c r="H75" i="7"/>
  <c r="G75" i="7"/>
  <c r="F75" i="7"/>
  <c r="E75" i="7"/>
  <c r="D75" i="7"/>
  <c r="AG63" i="22"/>
  <c r="AF63" i="22"/>
  <c r="AE63" i="22"/>
  <c r="AC63" i="22"/>
  <c r="AB63" i="22"/>
  <c r="AA63" i="22"/>
  <c r="Z63" i="22"/>
  <c r="Y63" i="22"/>
  <c r="X63" i="22"/>
  <c r="V63" i="22"/>
  <c r="U63" i="22"/>
  <c r="T63" i="22"/>
  <c r="S63" i="22"/>
  <c r="R63" i="22"/>
  <c r="Q63" i="22"/>
  <c r="O63" i="22"/>
  <c r="N63" i="22"/>
  <c r="M63" i="22"/>
  <c r="L63" i="22"/>
  <c r="K63" i="22"/>
  <c r="J63" i="22"/>
  <c r="H63" i="22"/>
  <c r="G63" i="22"/>
  <c r="F63" i="22"/>
  <c r="E63" i="22"/>
  <c r="D63" i="22"/>
  <c r="AG63" i="7"/>
  <c r="AF63" i="7"/>
  <c r="AE63" i="7"/>
  <c r="AC63" i="7"/>
  <c r="AB63" i="7"/>
  <c r="AA63" i="7"/>
  <c r="Z63" i="7"/>
  <c r="Y63" i="7"/>
  <c r="X63" i="7"/>
  <c r="V63" i="7"/>
  <c r="U63" i="7"/>
  <c r="T63" i="7"/>
  <c r="S63" i="7"/>
  <c r="R63" i="7"/>
  <c r="Q63" i="7"/>
  <c r="O63" i="7"/>
  <c r="N63" i="7"/>
  <c r="M63" i="7"/>
  <c r="L63" i="7"/>
  <c r="K63" i="7"/>
  <c r="J63" i="7"/>
  <c r="H63" i="7"/>
  <c r="G63" i="7"/>
  <c r="F63" i="7"/>
  <c r="E63" i="7"/>
  <c r="D63" i="7"/>
  <c r="AG51" i="22"/>
  <c r="AF51" i="22"/>
  <c r="AE51" i="22"/>
  <c r="AC51" i="22"/>
  <c r="AB51" i="22"/>
  <c r="AA51" i="22"/>
  <c r="Z51" i="22"/>
  <c r="Y51" i="22"/>
  <c r="X51" i="22"/>
  <c r="V51" i="22"/>
  <c r="U51" i="22"/>
  <c r="T51" i="22"/>
  <c r="S51" i="22"/>
  <c r="R51" i="22"/>
  <c r="Q51" i="22"/>
  <c r="O51" i="22"/>
  <c r="N51" i="22"/>
  <c r="M51" i="22"/>
  <c r="L51" i="22"/>
  <c r="K51" i="22"/>
  <c r="J51" i="22"/>
  <c r="H51" i="22"/>
  <c r="G51" i="22"/>
  <c r="F51" i="22"/>
  <c r="E51" i="22"/>
  <c r="D51" i="22"/>
  <c r="AG51" i="7"/>
  <c r="AF51" i="7"/>
  <c r="AE51" i="7"/>
  <c r="AC51" i="7"/>
  <c r="AB51" i="7"/>
  <c r="AA51" i="7"/>
  <c r="Z51" i="7"/>
  <c r="Y51" i="7"/>
  <c r="X51" i="7"/>
  <c r="V51" i="7"/>
  <c r="U51" i="7"/>
  <c r="T51" i="7"/>
  <c r="S51" i="7"/>
  <c r="R51" i="7"/>
  <c r="Q51" i="7"/>
  <c r="O51" i="7"/>
  <c r="N51" i="7"/>
  <c r="M51" i="7"/>
  <c r="L51" i="7"/>
  <c r="K51" i="7"/>
  <c r="J51" i="7"/>
  <c r="H51" i="7"/>
  <c r="G51" i="7"/>
  <c r="F51" i="7"/>
  <c r="E51" i="7"/>
  <c r="D51" i="7"/>
  <c r="AG39" i="20"/>
  <c r="AF39" i="20"/>
  <c r="AE39" i="20"/>
  <c r="AC39" i="20"/>
  <c r="AB39" i="20"/>
  <c r="AA39" i="20"/>
  <c r="Z39" i="20"/>
  <c r="Y39" i="20"/>
  <c r="T39" i="20"/>
  <c r="S39" i="20"/>
  <c r="R39" i="20"/>
  <c r="Q39" i="20"/>
  <c r="O39" i="20"/>
  <c r="N39" i="20"/>
  <c r="M39" i="20"/>
  <c r="L39" i="20"/>
  <c r="K39" i="20"/>
  <c r="J39" i="20"/>
  <c r="H39" i="20"/>
  <c r="G39" i="20"/>
  <c r="F39" i="20"/>
  <c r="E39" i="20"/>
  <c r="D39" i="20"/>
  <c r="AG39" i="22"/>
  <c r="AF39" i="22"/>
  <c r="AE39" i="22"/>
  <c r="AC39" i="22"/>
  <c r="AB39" i="22"/>
  <c r="AA39" i="22"/>
  <c r="Z39" i="22"/>
  <c r="Y39" i="22"/>
  <c r="X39" i="22"/>
  <c r="V39" i="22"/>
  <c r="U39" i="22"/>
  <c r="T39" i="22"/>
  <c r="S39" i="22"/>
  <c r="R39" i="22"/>
  <c r="Q39" i="22"/>
  <c r="O39" i="22"/>
  <c r="N39" i="22"/>
  <c r="M39" i="22"/>
  <c r="L39" i="22"/>
  <c r="K39" i="22"/>
  <c r="J39" i="22"/>
  <c r="H39" i="22"/>
  <c r="G39" i="22"/>
  <c r="F39" i="22"/>
  <c r="E39" i="22"/>
  <c r="D39" i="22"/>
  <c r="AG39" i="7"/>
  <c r="AF39" i="7"/>
  <c r="AE39" i="7"/>
  <c r="AC39" i="7"/>
  <c r="AB39" i="7"/>
  <c r="AA39" i="7"/>
  <c r="Z39" i="7"/>
  <c r="Y39" i="7"/>
  <c r="X39" i="7"/>
  <c r="V39" i="7"/>
  <c r="U39" i="7"/>
  <c r="T39" i="7"/>
  <c r="S39" i="7"/>
  <c r="R39" i="7"/>
  <c r="Q39" i="7"/>
  <c r="O39" i="7"/>
  <c r="N39" i="7"/>
  <c r="M39" i="7"/>
  <c r="L39" i="7"/>
  <c r="K39" i="7"/>
  <c r="J39" i="7"/>
  <c r="H39" i="7"/>
  <c r="G39" i="7"/>
  <c r="F39" i="7"/>
  <c r="E39" i="7"/>
  <c r="D39" i="7"/>
  <c r="AG27" i="20"/>
  <c r="AF27" i="20"/>
  <c r="AE27" i="20"/>
  <c r="AC27" i="20"/>
  <c r="AB27" i="20"/>
  <c r="AA27" i="20"/>
  <c r="Z27" i="20"/>
  <c r="Y27" i="20"/>
  <c r="T27" i="20"/>
  <c r="S27" i="20"/>
  <c r="R27" i="20"/>
  <c r="Q27" i="20"/>
  <c r="O27" i="20"/>
  <c r="N27" i="20"/>
  <c r="M27" i="20"/>
  <c r="L27" i="20"/>
  <c r="K27" i="20"/>
  <c r="J27" i="20"/>
  <c r="H27" i="20"/>
  <c r="G27" i="20"/>
  <c r="F27" i="20"/>
  <c r="E27" i="20"/>
  <c r="D27" i="20"/>
  <c r="AG27" i="22"/>
  <c r="AF27" i="22"/>
  <c r="AE27" i="22"/>
  <c r="AC27" i="22"/>
  <c r="AB27" i="22"/>
  <c r="AA27" i="22"/>
  <c r="Z27" i="22"/>
  <c r="Y27" i="22"/>
  <c r="X27" i="22"/>
  <c r="V27" i="22"/>
  <c r="U27" i="22"/>
  <c r="T27" i="22"/>
  <c r="S27" i="22"/>
  <c r="R27" i="22"/>
  <c r="Q27" i="22"/>
  <c r="O27" i="22"/>
  <c r="N27" i="22"/>
  <c r="M27" i="22"/>
  <c r="L27" i="22"/>
  <c r="K27" i="22"/>
  <c r="J27" i="22"/>
  <c r="H27" i="22"/>
  <c r="G27" i="22"/>
  <c r="F27" i="22"/>
  <c r="E27" i="22"/>
  <c r="D27" i="22"/>
  <c r="AG27" i="7"/>
  <c r="AF27" i="7"/>
  <c r="AE27" i="7"/>
  <c r="AC27" i="7"/>
  <c r="AB27" i="7"/>
  <c r="AA27" i="7"/>
  <c r="Z27" i="7"/>
  <c r="Y27" i="7"/>
  <c r="X27" i="7"/>
  <c r="V27" i="7"/>
  <c r="U27" i="7"/>
  <c r="T27" i="7"/>
  <c r="S27" i="7"/>
  <c r="R27" i="7"/>
  <c r="Q27" i="7"/>
  <c r="O27" i="7"/>
  <c r="N27" i="7"/>
  <c r="M27" i="7"/>
  <c r="L27" i="7"/>
  <c r="K27" i="7"/>
  <c r="J27" i="7"/>
  <c r="H27" i="7"/>
  <c r="G27" i="7"/>
  <c r="F27" i="7"/>
  <c r="E27" i="7"/>
  <c r="D27" i="7"/>
  <c r="AG15" i="20"/>
  <c r="AF15" i="20"/>
  <c r="AE15" i="20"/>
  <c r="AG15" i="21"/>
  <c r="AF15" i="21"/>
  <c r="AE15" i="21"/>
  <c r="AG15" i="22"/>
  <c r="AF15" i="22"/>
  <c r="AE15" i="22"/>
  <c r="AG15" i="24"/>
  <c r="AF15" i="24"/>
  <c r="AE15" i="24"/>
  <c r="AG15" i="7"/>
  <c r="AF15" i="7"/>
  <c r="AE15" i="7"/>
  <c r="AC15" i="20"/>
  <c r="AB15" i="20"/>
  <c r="AA15" i="20"/>
  <c r="Z15" i="20"/>
  <c r="Y15" i="20"/>
  <c r="AC15" i="21"/>
  <c r="AB15" i="21"/>
  <c r="AA15" i="21"/>
  <c r="Z15" i="21"/>
  <c r="Y15" i="21"/>
  <c r="X15" i="21"/>
  <c r="AC15" i="22"/>
  <c r="AB15" i="22"/>
  <c r="AA15" i="22"/>
  <c r="Z15" i="22"/>
  <c r="Y15" i="22"/>
  <c r="X15" i="22"/>
  <c r="AC15" i="24"/>
  <c r="AB15" i="24"/>
  <c r="AA15" i="24"/>
  <c r="Z15" i="24"/>
  <c r="Y15" i="24"/>
  <c r="X15" i="24"/>
  <c r="AC15" i="7"/>
  <c r="AB15" i="7"/>
  <c r="AA15" i="7"/>
  <c r="Z15" i="7"/>
  <c r="Y15" i="7"/>
  <c r="X15" i="7"/>
  <c r="O15" i="20"/>
  <c r="O15" i="21"/>
  <c r="O15" i="22"/>
  <c r="O15" i="24"/>
  <c r="O15" i="7"/>
  <c r="V15" i="21"/>
  <c r="V15" i="22"/>
  <c r="V15" i="24"/>
  <c r="V15" i="7"/>
  <c r="T15" i="20"/>
  <c r="S15" i="20"/>
  <c r="R15" i="20"/>
  <c r="Q15" i="20"/>
  <c r="U15" i="21"/>
  <c r="T15" i="21"/>
  <c r="S15" i="21"/>
  <c r="R15" i="21"/>
  <c r="Q15" i="21"/>
  <c r="U15" i="22"/>
  <c r="T15" i="22"/>
  <c r="S15" i="22"/>
  <c r="R15" i="22"/>
  <c r="Q15" i="22"/>
  <c r="U15" i="24"/>
  <c r="T15" i="24"/>
  <c r="S15" i="24"/>
  <c r="R15" i="24"/>
  <c r="Q15" i="24"/>
  <c r="U15" i="7"/>
  <c r="T15" i="7"/>
  <c r="S15" i="7"/>
  <c r="R15" i="7"/>
  <c r="Q15" i="7"/>
  <c r="N15" i="20"/>
  <c r="M15" i="20"/>
  <c r="L15" i="20"/>
  <c r="K15" i="20"/>
  <c r="J15" i="20"/>
  <c r="N15" i="21"/>
  <c r="M15" i="21"/>
  <c r="L15" i="21"/>
  <c r="K15" i="21"/>
  <c r="J15" i="21"/>
  <c r="N15" i="22"/>
  <c r="M15" i="22"/>
  <c r="L15" i="22"/>
  <c r="K15" i="22"/>
  <c r="J15" i="22"/>
  <c r="N15" i="24"/>
  <c r="M15" i="24"/>
  <c r="L15" i="24"/>
  <c r="K15" i="24"/>
  <c r="J15" i="24"/>
  <c r="N15" i="7"/>
  <c r="M15" i="7"/>
  <c r="L15" i="7"/>
  <c r="K15" i="7"/>
  <c r="J15" i="7"/>
  <c r="E15" i="20"/>
  <c r="F15" i="20"/>
  <c r="G15" i="20"/>
  <c r="H15" i="20"/>
  <c r="E15" i="21"/>
  <c r="F15" i="21"/>
  <c r="G15" i="21"/>
  <c r="H15" i="21"/>
  <c r="E15" i="22"/>
  <c r="F15" i="22"/>
  <c r="G15" i="22"/>
  <c r="H15" i="22"/>
  <c r="E15" i="24"/>
  <c r="F15" i="24"/>
  <c r="G15" i="24"/>
  <c r="H15" i="24"/>
  <c r="E15" i="7"/>
  <c r="F15" i="7"/>
  <c r="G15" i="7"/>
  <c r="H15" i="7"/>
  <c r="D15" i="20"/>
  <c r="D15" i="21"/>
  <c r="D15" i="22"/>
  <c r="D15" i="24"/>
  <c r="D15" i="7"/>
  <c r="AI15" i="22" l="1"/>
  <c r="AU13" i="22"/>
  <c r="AU10" i="22"/>
  <c r="AU11" i="22"/>
  <c r="AO20" i="24" l="1"/>
  <c r="AN20" i="24"/>
  <c r="AM20" i="24"/>
  <c r="AI15" i="24"/>
  <c r="AI12" i="24"/>
  <c r="AT12" i="24"/>
  <c r="AS12" i="24"/>
  <c r="AR13" i="24"/>
  <c r="AQ10" i="24"/>
  <c r="AP10" i="24"/>
  <c r="AO10" i="24"/>
  <c r="AN11" i="24"/>
  <c r="AM12" i="24"/>
  <c r="AI9" i="24"/>
  <c r="AI6" i="24"/>
  <c r="AI99" i="22"/>
  <c r="AI96" i="22"/>
  <c r="AI93" i="22"/>
  <c r="AI90" i="22"/>
  <c r="AI87" i="22"/>
  <c r="AI84" i="22"/>
  <c r="AI81" i="22"/>
  <c r="AI78" i="22"/>
  <c r="AI75" i="22"/>
  <c r="AI72" i="22"/>
  <c r="AI69" i="22"/>
  <c r="AI66" i="22"/>
  <c r="AI63" i="22"/>
  <c r="AI60" i="22"/>
  <c r="AI57" i="22"/>
  <c r="AI54" i="22"/>
  <c r="AI51" i="22"/>
  <c r="AI48" i="22"/>
  <c r="AI45" i="22"/>
  <c r="AI42" i="22"/>
  <c r="AI39" i="22"/>
  <c r="AI36" i="22"/>
  <c r="AI33" i="22"/>
  <c r="AI30" i="22"/>
  <c r="AI27" i="22"/>
  <c r="AI24" i="22"/>
  <c r="AI21" i="22"/>
  <c r="AO20" i="22"/>
  <c r="AN20" i="22"/>
  <c r="AM20" i="22"/>
  <c r="AI18" i="22"/>
  <c r="AI12" i="22"/>
  <c r="AT13" i="22"/>
  <c r="AS10" i="22"/>
  <c r="AR10" i="22"/>
  <c r="AP11" i="22"/>
  <c r="AC41" i="22" s="1"/>
  <c r="AO13" i="22"/>
  <c r="AN12" i="22"/>
  <c r="AM12" i="22"/>
  <c r="AI9" i="22"/>
  <c r="AI6" i="22"/>
  <c r="AO20" i="21"/>
  <c r="AN20" i="21"/>
  <c r="AM20" i="21"/>
  <c r="AI15" i="21"/>
  <c r="AI12" i="21"/>
  <c r="AT13" i="21"/>
  <c r="AS10" i="21"/>
  <c r="AR10" i="21"/>
  <c r="AQ11" i="21"/>
  <c r="AP11" i="21"/>
  <c r="AN12" i="21"/>
  <c r="AM12" i="21"/>
  <c r="AI9" i="21"/>
  <c r="AI6" i="21"/>
  <c r="AI39" i="20"/>
  <c r="AI36" i="20"/>
  <c r="AI33" i="20"/>
  <c r="AI30" i="20"/>
  <c r="AI27" i="20"/>
  <c r="AI24" i="20"/>
  <c r="AI21" i="20"/>
  <c r="AO20" i="20"/>
  <c r="AN20" i="20"/>
  <c r="AM20" i="20"/>
  <c r="AI18" i="20"/>
  <c r="AI15" i="20"/>
  <c r="AI12" i="20"/>
  <c r="AT10" i="20"/>
  <c r="AS10" i="20"/>
  <c r="AR10" i="20"/>
  <c r="AQ11" i="20"/>
  <c r="AP12" i="20"/>
  <c r="AO12" i="20"/>
  <c r="AN12" i="20"/>
  <c r="AM13" i="20"/>
  <c r="AI9" i="20"/>
  <c r="AI6" i="20"/>
  <c r="AT13" i="7"/>
  <c r="AS13" i="7"/>
  <c r="Y83" i="7" s="1"/>
  <c r="AR13" i="7"/>
  <c r="AC71" i="7" s="1"/>
  <c r="AQ13" i="7"/>
  <c r="AC59" i="7" s="1"/>
  <c r="AP12" i="7"/>
  <c r="AC44" i="7" s="1"/>
  <c r="AO13" i="7"/>
  <c r="AN13" i="7"/>
  <c r="Y35" i="7" s="1"/>
  <c r="AM13" i="7"/>
  <c r="AI87" i="7"/>
  <c r="AI84" i="7"/>
  <c r="AI81" i="7"/>
  <c r="AI78" i="7"/>
  <c r="AI75" i="7"/>
  <c r="AI72" i="7"/>
  <c r="AI69" i="7"/>
  <c r="AI66" i="7"/>
  <c r="AI63" i="7"/>
  <c r="AI60" i="7"/>
  <c r="AI57" i="7"/>
  <c r="AI54" i="7"/>
  <c r="AI51" i="7"/>
  <c r="AI48" i="7"/>
  <c r="AI45" i="7"/>
  <c r="AI42" i="7"/>
  <c r="AI39" i="7"/>
  <c r="AI36" i="7"/>
  <c r="AI33" i="7"/>
  <c r="AI30" i="7"/>
  <c r="AI27" i="7"/>
  <c r="AI24" i="7"/>
  <c r="AI21" i="7"/>
  <c r="AI18" i="7"/>
  <c r="AI6" i="7"/>
  <c r="AI9" i="7"/>
  <c r="AI12" i="7"/>
  <c r="AI15" i="7"/>
  <c r="AC8" i="24" l="1"/>
  <c r="AF8" i="22"/>
  <c r="AF8" i="21"/>
  <c r="X32" i="20"/>
  <c r="U20" i="20"/>
  <c r="V32" i="20"/>
  <c r="U32" i="20"/>
  <c r="X20" i="20"/>
  <c r="V20" i="20"/>
  <c r="X11" i="20"/>
  <c r="V11" i="20"/>
  <c r="U11" i="20"/>
  <c r="AC11" i="7"/>
  <c r="AF11" i="20"/>
  <c r="D8" i="22"/>
  <c r="T8" i="22"/>
  <c r="AF71" i="7"/>
  <c r="L59" i="7"/>
  <c r="Z83" i="7"/>
  <c r="K8" i="22"/>
  <c r="AG71" i="7"/>
  <c r="AQ12" i="20"/>
  <c r="U11" i="7"/>
  <c r="G83" i="7"/>
  <c r="F83" i="7"/>
  <c r="AP12" i="22"/>
  <c r="X44" i="22" s="1"/>
  <c r="O83" i="7"/>
  <c r="Q83" i="7"/>
  <c r="AE59" i="7"/>
  <c r="E83" i="7"/>
  <c r="E85" i="7" s="1"/>
  <c r="F85" i="7" s="1"/>
  <c r="R83" i="7"/>
  <c r="AA83" i="7"/>
  <c r="V8" i="22"/>
  <c r="AR12" i="22"/>
  <c r="D68" i="22" s="1"/>
  <c r="D70" i="22" s="1"/>
  <c r="AF59" i="7"/>
  <c r="J83" i="7"/>
  <c r="S83" i="7"/>
  <c r="AB83" i="7"/>
  <c r="AM13" i="22"/>
  <c r="AQ11" i="7"/>
  <c r="Y53" i="7" s="1"/>
  <c r="H71" i="7"/>
  <c r="K83" i="7"/>
  <c r="T83" i="7"/>
  <c r="AC83" i="7"/>
  <c r="AN10" i="22"/>
  <c r="N71" i="7"/>
  <c r="L83" i="7"/>
  <c r="U83" i="7"/>
  <c r="AE83" i="7"/>
  <c r="AT10" i="22"/>
  <c r="X71" i="7"/>
  <c r="D83" i="7"/>
  <c r="D85" i="7" s="1"/>
  <c r="M83" i="7"/>
  <c r="V83" i="7"/>
  <c r="AF83" i="7"/>
  <c r="AM12" i="7"/>
  <c r="M8" i="7" s="1"/>
  <c r="AE71" i="7"/>
  <c r="H83" i="7"/>
  <c r="N83" i="7"/>
  <c r="X83" i="7"/>
  <c r="AG83" i="7"/>
  <c r="D8" i="21"/>
  <c r="AS11" i="22"/>
  <c r="S77" i="22" s="1"/>
  <c r="T8" i="24"/>
  <c r="AN12" i="24"/>
  <c r="K8" i="24"/>
  <c r="AB8" i="24"/>
  <c r="S8" i="24"/>
  <c r="J8" i="24"/>
  <c r="F8" i="24"/>
  <c r="AG8" i="24"/>
  <c r="E8" i="24"/>
  <c r="V8" i="24"/>
  <c r="M8" i="24"/>
  <c r="AE8" i="24"/>
  <c r="AA8" i="24"/>
  <c r="R8" i="24"/>
  <c r="H8" i="24"/>
  <c r="Z8" i="24"/>
  <c r="Q8" i="24"/>
  <c r="G8" i="24"/>
  <c r="Y8" i="24"/>
  <c r="O8" i="24"/>
  <c r="X8" i="24"/>
  <c r="N8" i="24"/>
  <c r="AF8" i="24"/>
  <c r="D8" i="24"/>
  <c r="U8" i="24"/>
  <c r="L8" i="24"/>
  <c r="AR10" i="24"/>
  <c r="AO11" i="24"/>
  <c r="AS13" i="24"/>
  <c r="AS10" i="24"/>
  <c r="AP11" i="24"/>
  <c r="AO12" i="24"/>
  <c r="AT13" i="24"/>
  <c r="AT10" i="24"/>
  <c r="AQ11" i="24"/>
  <c r="AP12" i="24"/>
  <c r="AM13" i="24"/>
  <c r="AM10" i="24"/>
  <c r="AR11" i="24"/>
  <c r="AQ12" i="24"/>
  <c r="AN13" i="24"/>
  <c r="AN10" i="24"/>
  <c r="AS11" i="24"/>
  <c r="AR12" i="24"/>
  <c r="AO13" i="24"/>
  <c r="AT11" i="24"/>
  <c r="AP13" i="24"/>
  <c r="AM11" i="24"/>
  <c r="AQ13" i="24"/>
  <c r="Y32" i="22"/>
  <c r="O32" i="22"/>
  <c r="F32" i="22"/>
  <c r="AC20" i="22"/>
  <c r="T20" i="22"/>
  <c r="K20" i="22"/>
  <c r="AG32" i="22"/>
  <c r="X32" i="22"/>
  <c r="N32" i="22"/>
  <c r="E32" i="22"/>
  <c r="AB20" i="22"/>
  <c r="S20" i="22"/>
  <c r="J20" i="22"/>
  <c r="AF32" i="22"/>
  <c r="V32" i="22"/>
  <c r="M32" i="22"/>
  <c r="D32" i="22"/>
  <c r="AA20" i="22"/>
  <c r="R20" i="22"/>
  <c r="H20" i="22"/>
  <c r="AE32" i="22"/>
  <c r="U32" i="22"/>
  <c r="L32" i="22"/>
  <c r="Z20" i="22"/>
  <c r="Q20" i="22"/>
  <c r="G20" i="22"/>
  <c r="AC32" i="22"/>
  <c r="T32" i="22"/>
  <c r="K32" i="22"/>
  <c r="Y20" i="22"/>
  <c r="O20" i="22"/>
  <c r="F20" i="22"/>
  <c r="AA32" i="22"/>
  <c r="R32" i="22"/>
  <c r="H32" i="22"/>
  <c r="AF20" i="22"/>
  <c r="V20" i="22"/>
  <c r="M20" i="22"/>
  <c r="D20" i="22"/>
  <c r="X20" i="22"/>
  <c r="Q32" i="22"/>
  <c r="E44" i="22"/>
  <c r="M8" i="22"/>
  <c r="AO12" i="22"/>
  <c r="AO11" i="22"/>
  <c r="AO10" i="22"/>
  <c r="L11" i="22"/>
  <c r="AE20" i="22"/>
  <c r="S32" i="22"/>
  <c r="D41" i="22"/>
  <c r="AQ10" i="22"/>
  <c r="AQ13" i="22"/>
  <c r="AQ12" i="22"/>
  <c r="AB32" i="22"/>
  <c r="M41" i="22"/>
  <c r="U44" i="22"/>
  <c r="T11" i="22"/>
  <c r="K11" i="22"/>
  <c r="S11" i="22"/>
  <c r="Z11" i="22"/>
  <c r="Q11" i="22"/>
  <c r="Y11" i="22"/>
  <c r="M11" i="22"/>
  <c r="D11" i="22"/>
  <c r="AG20" i="22"/>
  <c r="Z32" i="22"/>
  <c r="K41" i="22"/>
  <c r="AC8" i="22"/>
  <c r="E20" i="22"/>
  <c r="T41" i="22"/>
  <c r="AC44" i="22"/>
  <c r="T44" i="22"/>
  <c r="AB44" i="22"/>
  <c r="AA44" i="22"/>
  <c r="H44" i="22"/>
  <c r="Z44" i="22"/>
  <c r="G44" i="22"/>
  <c r="F44" i="22"/>
  <c r="V44" i="22"/>
  <c r="M44" i="22"/>
  <c r="L20" i="22"/>
  <c r="V41" i="22"/>
  <c r="AG11" i="22"/>
  <c r="N20" i="22"/>
  <c r="G32" i="22"/>
  <c r="AG44" i="22"/>
  <c r="AB41" i="22"/>
  <c r="S41" i="22"/>
  <c r="J41" i="22"/>
  <c r="AA41" i="22"/>
  <c r="R41" i="22"/>
  <c r="H41" i="22"/>
  <c r="Z41" i="22"/>
  <c r="Q41" i="22"/>
  <c r="G41" i="22"/>
  <c r="Y41" i="22"/>
  <c r="O41" i="22"/>
  <c r="F41" i="22"/>
  <c r="AG41" i="22"/>
  <c r="X41" i="22"/>
  <c r="N41" i="22"/>
  <c r="E41" i="22"/>
  <c r="AE41" i="22"/>
  <c r="U41" i="22"/>
  <c r="L41" i="22"/>
  <c r="N11" i="22"/>
  <c r="D10" i="22"/>
  <c r="AB8" i="22"/>
  <c r="S8" i="22"/>
  <c r="J8" i="22"/>
  <c r="AA8" i="22"/>
  <c r="R8" i="22"/>
  <c r="H8" i="22"/>
  <c r="Z8" i="22"/>
  <c r="Q8" i="22"/>
  <c r="G8" i="22"/>
  <c r="Y8" i="22"/>
  <c r="O8" i="22"/>
  <c r="F8" i="22"/>
  <c r="AG8" i="22"/>
  <c r="X8" i="22"/>
  <c r="N8" i="22"/>
  <c r="E8" i="22"/>
  <c r="AE8" i="22"/>
  <c r="U8" i="22"/>
  <c r="L8" i="22"/>
  <c r="AQ11" i="22"/>
  <c r="U20" i="22"/>
  <c r="J32" i="22"/>
  <c r="AF41" i="22"/>
  <c r="AM10" i="22"/>
  <c r="AR11" i="22"/>
  <c r="AN13" i="22"/>
  <c r="AT11" i="22"/>
  <c r="AS12" i="22"/>
  <c r="AP13" i="22"/>
  <c r="AP10" i="22"/>
  <c r="AM11" i="22"/>
  <c r="AT12" i="22"/>
  <c r="AN11" i="22"/>
  <c r="AR13" i="22"/>
  <c r="AS13" i="22"/>
  <c r="AS11" i="21"/>
  <c r="AM13" i="21"/>
  <c r="AT10" i="21"/>
  <c r="AR12" i="21"/>
  <c r="AP12" i="21"/>
  <c r="AN10" i="21"/>
  <c r="AC8" i="21"/>
  <c r="D10" i="21"/>
  <c r="AB8" i="21"/>
  <c r="S8" i="21"/>
  <c r="J8" i="21"/>
  <c r="AA8" i="21"/>
  <c r="R8" i="21"/>
  <c r="H8" i="21"/>
  <c r="Z8" i="21"/>
  <c r="Q8" i="21"/>
  <c r="G8" i="21"/>
  <c r="Y8" i="21"/>
  <c r="O8" i="21"/>
  <c r="F8" i="21"/>
  <c r="AG8" i="21"/>
  <c r="X8" i="21"/>
  <c r="N8" i="21"/>
  <c r="E8" i="21"/>
  <c r="AE8" i="21"/>
  <c r="U8" i="21"/>
  <c r="L8" i="21"/>
  <c r="K8" i="21"/>
  <c r="M8" i="21"/>
  <c r="T8" i="21"/>
  <c r="K11" i="21"/>
  <c r="AA11" i="21"/>
  <c r="R11" i="21"/>
  <c r="Z11" i="21"/>
  <c r="F11" i="21"/>
  <c r="M11" i="21"/>
  <c r="D11" i="21"/>
  <c r="AO12" i="21"/>
  <c r="AO11" i="21"/>
  <c r="AO10" i="21"/>
  <c r="V8" i="21"/>
  <c r="AQ10" i="21"/>
  <c r="AQ13" i="21"/>
  <c r="AQ12" i="21"/>
  <c r="AO13" i="21"/>
  <c r="AM10" i="21"/>
  <c r="AR11" i="21"/>
  <c r="AN13" i="21"/>
  <c r="AT11" i="21"/>
  <c r="AS12" i="21"/>
  <c r="AP13" i="21"/>
  <c r="AP10" i="21"/>
  <c r="AM11" i="21"/>
  <c r="AT12" i="21"/>
  <c r="AN11" i="21"/>
  <c r="AR13" i="21"/>
  <c r="AS13" i="21"/>
  <c r="AM10" i="20"/>
  <c r="AS12" i="20"/>
  <c r="AO10" i="20"/>
  <c r="AN13" i="20"/>
  <c r="AR11" i="20"/>
  <c r="AT11" i="20"/>
  <c r="AE11" i="20"/>
  <c r="L11" i="20"/>
  <c r="AC11" i="20"/>
  <c r="T11" i="20"/>
  <c r="K11" i="20"/>
  <c r="O11" i="20"/>
  <c r="AB11" i="20"/>
  <c r="S11" i="20"/>
  <c r="J11" i="20"/>
  <c r="AA11" i="20"/>
  <c r="R11" i="20"/>
  <c r="H11" i="20"/>
  <c r="Y11" i="20"/>
  <c r="F11" i="20"/>
  <c r="Z11" i="20"/>
  <c r="Q11" i="20"/>
  <c r="G11" i="20"/>
  <c r="AG11" i="20"/>
  <c r="N11" i="20"/>
  <c r="E11" i="20"/>
  <c r="M11" i="20"/>
  <c r="Z32" i="20"/>
  <c r="Q32" i="20"/>
  <c r="G32" i="20"/>
  <c r="AE20" i="20"/>
  <c r="L20" i="20"/>
  <c r="F20" i="20"/>
  <c r="Y32" i="20"/>
  <c r="O32" i="20"/>
  <c r="F32" i="20"/>
  <c r="AC20" i="20"/>
  <c r="T20" i="20"/>
  <c r="K20" i="20"/>
  <c r="AG32" i="20"/>
  <c r="N32" i="20"/>
  <c r="E32" i="20"/>
  <c r="AB20" i="20"/>
  <c r="S20" i="20"/>
  <c r="J20" i="20"/>
  <c r="T32" i="20"/>
  <c r="AF32" i="20"/>
  <c r="M32" i="20"/>
  <c r="D32" i="20"/>
  <c r="AA20" i="20"/>
  <c r="R20" i="20"/>
  <c r="H20" i="20"/>
  <c r="AC32" i="20"/>
  <c r="O20" i="20"/>
  <c r="AE32" i="20"/>
  <c r="L32" i="20"/>
  <c r="Z20" i="20"/>
  <c r="Q20" i="20"/>
  <c r="G20" i="20"/>
  <c r="K32" i="20"/>
  <c r="Y20" i="20"/>
  <c r="AB32" i="20"/>
  <c r="S32" i="20"/>
  <c r="J32" i="20"/>
  <c r="AG20" i="20"/>
  <c r="N20" i="20"/>
  <c r="E20" i="20"/>
  <c r="AA32" i="20"/>
  <c r="R32" i="20"/>
  <c r="H32" i="20"/>
  <c r="AF20" i="20"/>
  <c r="M20" i="20"/>
  <c r="D20" i="20"/>
  <c r="D11" i="20"/>
  <c r="AN10" i="20"/>
  <c r="AS11" i="20"/>
  <c r="AR12" i="20"/>
  <c r="AO13" i="20"/>
  <c r="AP10" i="20"/>
  <c r="AM11" i="20"/>
  <c r="AT12" i="20"/>
  <c r="AQ13" i="20"/>
  <c r="AQ10" i="20"/>
  <c r="AN11" i="20"/>
  <c r="AM12" i="20"/>
  <c r="AR13" i="20"/>
  <c r="AP13" i="20"/>
  <c r="AO11" i="20"/>
  <c r="AS13" i="20"/>
  <c r="AP11" i="20"/>
  <c r="AT13" i="20"/>
  <c r="L71" i="7"/>
  <c r="U71" i="7"/>
  <c r="AE11" i="7"/>
  <c r="U59" i="7"/>
  <c r="D71" i="7"/>
  <c r="D73" i="7" s="1"/>
  <c r="M71" i="7"/>
  <c r="V71" i="7"/>
  <c r="AO11" i="7"/>
  <c r="G29" i="7" s="1"/>
  <c r="G71" i="7"/>
  <c r="O71" i="7"/>
  <c r="Y71" i="7"/>
  <c r="AO12" i="7"/>
  <c r="AG59" i="7"/>
  <c r="F71" i="7"/>
  <c r="Q71" i="7"/>
  <c r="Z71" i="7"/>
  <c r="L44" i="7"/>
  <c r="E71" i="7"/>
  <c r="R71" i="7"/>
  <c r="AA71" i="7"/>
  <c r="U44" i="7"/>
  <c r="J71" i="7"/>
  <c r="S71" i="7"/>
  <c r="AB71" i="7"/>
  <c r="L11" i="7"/>
  <c r="AE44" i="7"/>
  <c r="K71" i="7"/>
  <c r="T71" i="7"/>
  <c r="Q35" i="7"/>
  <c r="AQ12" i="7"/>
  <c r="D11" i="7"/>
  <c r="M11" i="7"/>
  <c r="V11" i="7"/>
  <c r="AF11" i="7"/>
  <c r="G23" i="7"/>
  <c r="O23" i="7"/>
  <c r="Y23" i="7"/>
  <c r="H35" i="7"/>
  <c r="R35" i="7"/>
  <c r="AA35" i="7"/>
  <c r="D44" i="7"/>
  <c r="D46" i="7" s="1"/>
  <c r="M44" i="7"/>
  <c r="V44" i="7"/>
  <c r="AF44" i="7"/>
  <c r="D59" i="7"/>
  <c r="D61" i="7" s="1"/>
  <c r="M59" i="7"/>
  <c r="V59" i="7"/>
  <c r="AG23" i="7"/>
  <c r="H11" i="7"/>
  <c r="N11" i="7"/>
  <c r="X11" i="7"/>
  <c r="AG11" i="7"/>
  <c r="F23" i="7"/>
  <c r="Q23" i="7"/>
  <c r="Z23" i="7"/>
  <c r="J35" i="7"/>
  <c r="S35" i="7"/>
  <c r="AB35" i="7"/>
  <c r="H44" i="7"/>
  <c r="N44" i="7"/>
  <c r="X44" i="7"/>
  <c r="AG44" i="7"/>
  <c r="H59" i="7"/>
  <c r="N59" i="7"/>
  <c r="X59" i="7"/>
  <c r="N23" i="7"/>
  <c r="G11" i="7"/>
  <c r="O11" i="7"/>
  <c r="Y11" i="7"/>
  <c r="E23" i="7"/>
  <c r="R23" i="7"/>
  <c r="AA23" i="7"/>
  <c r="K35" i="7"/>
  <c r="T35" i="7"/>
  <c r="AC35" i="7"/>
  <c r="G44" i="7"/>
  <c r="O44" i="7"/>
  <c r="Y44" i="7"/>
  <c r="G59" i="7"/>
  <c r="O59" i="7"/>
  <c r="Y59" i="7"/>
  <c r="H23" i="7"/>
  <c r="J8" i="7"/>
  <c r="F11" i="7"/>
  <c r="Q11" i="7"/>
  <c r="Z11" i="7"/>
  <c r="J23" i="7"/>
  <c r="S23" i="7"/>
  <c r="AB23" i="7"/>
  <c r="L35" i="7"/>
  <c r="U35" i="7"/>
  <c r="AE35" i="7"/>
  <c r="F44" i="7"/>
  <c r="Q44" i="7"/>
  <c r="Z44" i="7"/>
  <c r="F59" i="7"/>
  <c r="Q59" i="7"/>
  <c r="Z59" i="7"/>
  <c r="Z35" i="7"/>
  <c r="AP10" i="7"/>
  <c r="E11" i="7"/>
  <c r="R11" i="7"/>
  <c r="AA11" i="7"/>
  <c r="K23" i="7"/>
  <c r="T23" i="7"/>
  <c r="AC23" i="7"/>
  <c r="D35" i="7"/>
  <c r="D37" i="7" s="1"/>
  <c r="M35" i="7"/>
  <c r="V35" i="7"/>
  <c r="AF35" i="7"/>
  <c r="E44" i="7"/>
  <c r="R44" i="7"/>
  <c r="AA44" i="7"/>
  <c r="D53" i="7"/>
  <c r="D55" i="7" s="1"/>
  <c r="AF53" i="7"/>
  <c r="E59" i="7"/>
  <c r="R59" i="7"/>
  <c r="AA59" i="7"/>
  <c r="E35" i="7"/>
  <c r="AM11" i="7"/>
  <c r="AP13" i="7"/>
  <c r="L8" i="7"/>
  <c r="U8" i="7"/>
  <c r="J11" i="7"/>
  <c r="S11" i="7"/>
  <c r="AB11" i="7"/>
  <c r="L23" i="7"/>
  <c r="U23" i="7"/>
  <c r="AE23" i="7"/>
  <c r="G35" i="7"/>
  <c r="N35" i="7"/>
  <c r="X35" i="7"/>
  <c r="AG35" i="7"/>
  <c r="J44" i="7"/>
  <c r="S44" i="7"/>
  <c r="AB44" i="7"/>
  <c r="AG53" i="7"/>
  <c r="J59" i="7"/>
  <c r="S59" i="7"/>
  <c r="AB59" i="7"/>
  <c r="X23" i="7"/>
  <c r="K11" i="7"/>
  <c r="T11" i="7"/>
  <c r="D23" i="7"/>
  <c r="D25" i="7" s="1"/>
  <c r="M23" i="7"/>
  <c r="V23" i="7"/>
  <c r="AF23" i="7"/>
  <c r="F35" i="7"/>
  <c r="O35" i="7"/>
  <c r="K44" i="7"/>
  <c r="T44" i="7"/>
  <c r="K59" i="7"/>
  <c r="T59" i="7"/>
  <c r="AT10" i="7"/>
  <c r="AT11" i="7"/>
  <c r="AT12" i="7"/>
  <c r="AS10" i="7"/>
  <c r="AS11" i="7"/>
  <c r="AS12" i="7"/>
  <c r="AR10" i="7"/>
  <c r="AR11" i="7"/>
  <c r="AR12" i="7"/>
  <c r="D68" i="7" s="1"/>
  <c r="D70" i="7" s="1"/>
  <c r="AQ10" i="7"/>
  <c r="AP11" i="7"/>
  <c r="AO10" i="7"/>
  <c r="AN10" i="7"/>
  <c r="AN11" i="7"/>
  <c r="AN12" i="7"/>
  <c r="AM10" i="7"/>
  <c r="AF44" i="22" l="1"/>
  <c r="R44" i="22"/>
  <c r="M77" i="22"/>
  <c r="AE44" i="22"/>
  <c r="O44" i="22"/>
  <c r="J44" i="22"/>
  <c r="X77" i="22"/>
  <c r="Y44" i="22"/>
  <c r="AI44" i="22" s="1"/>
  <c r="S44" i="22"/>
  <c r="N44" i="22"/>
  <c r="D44" i="22"/>
  <c r="Q44" i="22"/>
  <c r="K44" i="22"/>
  <c r="L44" i="22"/>
  <c r="AB11" i="22"/>
  <c r="S11" i="21"/>
  <c r="V29" i="20"/>
  <c r="X29" i="20"/>
  <c r="U29" i="20"/>
  <c r="U38" i="20" s="1"/>
  <c r="X17" i="20"/>
  <c r="V17" i="20"/>
  <c r="U17" i="20"/>
  <c r="H35" i="20"/>
  <c r="U23" i="20"/>
  <c r="X35" i="20"/>
  <c r="V23" i="20"/>
  <c r="X23" i="20"/>
  <c r="V35" i="20"/>
  <c r="U35" i="20"/>
  <c r="X5" i="20"/>
  <c r="V5" i="20"/>
  <c r="U5" i="20"/>
  <c r="U8" i="20"/>
  <c r="X8" i="20"/>
  <c r="V8" i="20"/>
  <c r="J53" i="7"/>
  <c r="V53" i="7"/>
  <c r="AA53" i="7"/>
  <c r="R8" i="7"/>
  <c r="E8" i="7"/>
  <c r="O8" i="7"/>
  <c r="X8" i="7"/>
  <c r="G8" i="7"/>
  <c r="H8" i="7"/>
  <c r="AF8" i="7"/>
  <c r="Z8" i="7"/>
  <c r="G77" i="22"/>
  <c r="Z77" i="22"/>
  <c r="J77" i="22"/>
  <c r="AB77" i="22"/>
  <c r="Y77" i="22"/>
  <c r="T77" i="22"/>
  <c r="D77" i="22"/>
  <c r="AE77" i="22"/>
  <c r="AF11" i="21"/>
  <c r="AB11" i="21"/>
  <c r="Y11" i="21"/>
  <c r="T11" i="21"/>
  <c r="G11" i="21"/>
  <c r="Q11" i="21"/>
  <c r="AI83" i="7"/>
  <c r="Z29" i="7"/>
  <c r="AB29" i="7"/>
  <c r="Q29" i="7"/>
  <c r="S29" i="7"/>
  <c r="E29" i="7"/>
  <c r="J29" i="7"/>
  <c r="AG29" i="7"/>
  <c r="V29" i="7"/>
  <c r="T29" i="7"/>
  <c r="AA29" i="7"/>
  <c r="Y29" i="7"/>
  <c r="X29" i="7"/>
  <c r="M29" i="7"/>
  <c r="K29" i="7"/>
  <c r="R29" i="7"/>
  <c r="O29" i="7"/>
  <c r="N29" i="7"/>
  <c r="D29" i="7"/>
  <c r="D31" i="7" s="1"/>
  <c r="H29" i="7"/>
  <c r="F29" i="7"/>
  <c r="N23" i="20"/>
  <c r="G23" i="20"/>
  <c r="L35" i="20"/>
  <c r="T35" i="20"/>
  <c r="O23" i="20"/>
  <c r="N35" i="20"/>
  <c r="J35" i="20"/>
  <c r="T23" i="20"/>
  <c r="AG35" i="20"/>
  <c r="AB23" i="20"/>
  <c r="AF23" i="20"/>
  <c r="K35" i="20"/>
  <c r="O35" i="20"/>
  <c r="M23" i="20"/>
  <c r="Z35" i="20"/>
  <c r="AG23" i="20"/>
  <c r="R35" i="20"/>
  <c r="O53" i="7"/>
  <c r="D8" i="7"/>
  <c r="X53" i="7"/>
  <c r="AC8" i="7"/>
  <c r="AE53" i="7"/>
  <c r="Q8" i="7"/>
  <c r="R53" i="7"/>
  <c r="AG8" i="7"/>
  <c r="G53" i="7"/>
  <c r="Z53" i="7"/>
  <c r="N53" i="7"/>
  <c r="T8" i="7"/>
  <c r="U53" i="7"/>
  <c r="AC53" i="7"/>
  <c r="F8" i="7"/>
  <c r="E53" i="7"/>
  <c r="E55" i="7" s="1"/>
  <c r="Q53" i="7"/>
  <c r="H53" i="7"/>
  <c r="K8" i="7"/>
  <c r="L53" i="7"/>
  <c r="AB8" i="7"/>
  <c r="T53" i="7"/>
  <c r="AB53" i="7"/>
  <c r="F53" i="7"/>
  <c r="N8" i="7"/>
  <c r="E25" i="7"/>
  <c r="F25" i="7" s="1"/>
  <c r="G25" i="7" s="1"/>
  <c r="AE8" i="7"/>
  <c r="S8" i="7"/>
  <c r="K53" i="7"/>
  <c r="AA8" i="7"/>
  <c r="S53" i="7"/>
  <c r="Y8" i="7"/>
  <c r="V8" i="7"/>
  <c r="M53" i="7"/>
  <c r="L23" i="20"/>
  <c r="K23" i="20"/>
  <c r="M35" i="20"/>
  <c r="E23" i="20"/>
  <c r="F35" i="20"/>
  <c r="AA35" i="20"/>
  <c r="F77" i="22"/>
  <c r="Q77" i="22"/>
  <c r="K77" i="22"/>
  <c r="AI35" i="7"/>
  <c r="AI71" i="7"/>
  <c r="D23" i="20"/>
  <c r="S23" i="20"/>
  <c r="AA23" i="20"/>
  <c r="Y35" i="20"/>
  <c r="S35" i="20"/>
  <c r="O77" i="22"/>
  <c r="H77" i="22"/>
  <c r="AC77" i="22"/>
  <c r="G85" i="7"/>
  <c r="H85" i="7" s="1"/>
  <c r="J85" i="7" s="1"/>
  <c r="K85" i="7" s="1"/>
  <c r="L85" i="7" s="1"/>
  <c r="M85" i="7" s="1"/>
  <c r="N85" i="7" s="1"/>
  <c r="O85" i="7" s="1"/>
  <c r="Q85" i="7" s="1"/>
  <c r="R85" i="7" s="1"/>
  <c r="S85" i="7" s="1"/>
  <c r="T85" i="7" s="1"/>
  <c r="U85" i="7" s="1"/>
  <c r="V85" i="7" s="1"/>
  <c r="X85" i="7" s="1"/>
  <c r="Y85" i="7" s="1"/>
  <c r="Z85" i="7" s="1"/>
  <c r="AA85" i="7" s="1"/>
  <c r="AB85" i="7" s="1"/>
  <c r="AC85" i="7" s="1"/>
  <c r="AE85" i="7" s="1"/>
  <c r="AF85" i="7" s="1"/>
  <c r="AG85" i="7" s="1"/>
  <c r="AI85" i="7" s="1"/>
  <c r="D35" i="20"/>
  <c r="Q23" i="20"/>
  <c r="J23" i="20"/>
  <c r="R23" i="20"/>
  <c r="AE35" i="20"/>
  <c r="G35" i="20"/>
  <c r="AB35" i="20"/>
  <c r="E77" i="22"/>
  <c r="R77" i="22"/>
  <c r="L77" i="22"/>
  <c r="E73" i="7"/>
  <c r="F73" i="7" s="1"/>
  <c r="G73" i="7" s="1"/>
  <c r="H73" i="7" s="1"/>
  <c r="J73" i="7" s="1"/>
  <c r="K73" i="7" s="1"/>
  <c r="L73" i="7" s="1"/>
  <c r="M73" i="7" s="1"/>
  <c r="N73" i="7" s="1"/>
  <c r="O73" i="7" s="1"/>
  <c r="Q73" i="7" s="1"/>
  <c r="R73" i="7" s="1"/>
  <c r="S73" i="7" s="1"/>
  <c r="T73" i="7" s="1"/>
  <c r="U73" i="7" s="1"/>
  <c r="V73" i="7" s="1"/>
  <c r="X73" i="7" s="1"/>
  <c r="Y73" i="7" s="1"/>
  <c r="Z73" i="7" s="1"/>
  <c r="AA73" i="7" s="1"/>
  <c r="AB73" i="7" s="1"/>
  <c r="AC73" i="7" s="1"/>
  <c r="AE73" i="7" s="1"/>
  <c r="AF73" i="7" s="1"/>
  <c r="AG73" i="7" s="1"/>
  <c r="AI73" i="7" s="1"/>
  <c r="E37" i="7"/>
  <c r="F37" i="7" s="1"/>
  <c r="G37" i="7" s="1"/>
  <c r="H37" i="7" s="1"/>
  <c r="J37" i="7" s="1"/>
  <c r="K37" i="7" s="1"/>
  <c r="L37" i="7" s="1"/>
  <c r="M37" i="7" s="1"/>
  <c r="N37" i="7" s="1"/>
  <c r="O37" i="7" s="1"/>
  <c r="Q37" i="7" s="1"/>
  <c r="R37" i="7" s="1"/>
  <c r="S37" i="7" s="1"/>
  <c r="T37" i="7" s="1"/>
  <c r="U37" i="7" s="1"/>
  <c r="V37" i="7" s="1"/>
  <c r="X37" i="7" s="1"/>
  <c r="Y37" i="7" s="1"/>
  <c r="Z37" i="7" s="1"/>
  <c r="AA37" i="7" s="1"/>
  <c r="AB37" i="7" s="1"/>
  <c r="AC37" i="7" s="1"/>
  <c r="AE37" i="7" s="1"/>
  <c r="AF37" i="7" s="1"/>
  <c r="AG37" i="7" s="1"/>
  <c r="AI37" i="7" s="1"/>
  <c r="Z23" i="20"/>
  <c r="H23" i="20"/>
  <c r="Y23" i="20"/>
  <c r="AF35" i="20"/>
  <c r="E35" i="20"/>
  <c r="Q35" i="20"/>
  <c r="V77" i="22"/>
  <c r="N77" i="22"/>
  <c r="AA77" i="22"/>
  <c r="U77" i="22"/>
  <c r="AC35" i="20"/>
  <c r="AE23" i="20"/>
  <c r="AC23" i="20"/>
  <c r="F23" i="20"/>
  <c r="AF77" i="22"/>
  <c r="AG77" i="22"/>
  <c r="X11" i="22"/>
  <c r="V11" i="22"/>
  <c r="H11" i="22"/>
  <c r="AC11" i="22"/>
  <c r="AF11" i="22"/>
  <c r="R11" i="22"/>
  <c r="AE11" i="22"/>
  <c r="F11" i="22"/>
  <c r="AA11" i="22"/>
  <c r="O11" i="22"/>
  <c r="J11" i="22"/>
  <c r="Z80" i="7"/>
  <c r="Q80" i="7"/>
  <c r="F80" i="7"/>
  <c r="AA80" i="7"/>
  <c r="Y80" i="7"/>
  <c r="O80" i="7"/>
  <c r="G80" i="7"/>
  <c r="AG80" i="7"/>
  <c r="X80" i="7"/>
  <c r="N80" i="7"/>
  <c r="H80" i="7"/>
  <c r="AF80" i="7"/>
  <c r="V80" i="7"/>
  <c r="M80" i="7"/>
  <c r="D80" i="7"/>
  <c r="S80" i="7"/>
  <c r="J80" i="7"/>
  <c r="AE80" i="7"/>
  <c r="U80" i="7"/>
  <c r="L80" i="7"/>
  <c r="E80" i="7"/>
  <c r="AC80" i="7"/>
  <c r="T80" i="7"/>
  <c r="K80" i="7"/>
  <c r="AB80" i="7"/>
  <c r="R80" i="7"/>
  <c r="AB77" i="7"/>
  <c r="S77" i="7"/>
  <c r="J77" i="7"/>
  <c r="AA77" i="7"/>
  <c r="R77" i="7"/>
  <c r="E77" i="7"/>
  <c r="T77" i="7"/>
  <c r="Z77" i="7"/>
  <c r="Q77" i="7"/>
  <c r="F77" i="7"/>
  <c r="Y77" i="7"/>
  <c r="O77" i="7"/>
  <c r="G77" i="7"/>
  <c r="AE77" i="7"/>
  <c r="L77" i="7"/>
  <c r="AG77" i="7"/>
  <c r="X77" i="7"/>
  <c r="X86" i="7" s="1"/>
  <c r="N77" i="7"/>
  <c r="H77" i="7"/>
  <c r="AF77" i="7"/>
  <c r="V77" i="7"/>
  <c r="V86" i="7" s="1"/>
  <c r="M77" i="7"/>
  <c r="D77" i="7"/>
  <c r="U77" i="7"/>
  <c r="AC77" i="7"/>
  <c r="K77" i="7"/>
  <c r="AI44" i="7"/>
  <c r="G11" i="22"/>
  <c r="E31" i="7"/>
  <c r="F31" i="7" s="1"/>
  <c r="G31" i="7" s="1"/>
  <c r="H31" i="7" s="1"/>
  <c r="J31" i="7" s="1"/>
  <c r="K31" i="7" s="1"/>
  <c r="AI8" i="22"/>
  <c r="E10" i="22"/>
  <c r="U11" i="22"/>
  <c r="E11" i="22"/>
  <c r="AI8" i="24"/>
  <c r="D10" i="24"/>
  <c r="E10" i="24" s="1"/>
  <c r="F10" i="24" s="1"/>
  <c r="G10" i="24" s="1"/>
  <c r="H10" i="24" s="1"/>
  <c r="J10" i="24" s="1"/>
  <c r="K10" i="24" s="1"/>
  <c r="L10" i="24" s="1"/>
  <c r="M10" i="24" s="1"/>
  <c r="N10" i="24" s="1"/>
  <c r="O10" i="24" s="1"/>
  <c r="Q10" i="24" s="1"/>
  <c r="R10" i="24" s="1"/>
  <c r="S10" i="24" s="1"/>
  <c r="T10" i="24" s="1"/>
  <c r="U10" i="24" s="1"/>
  <c r="V10" i="24" s="1"/>
  <c r="X10" i="24" s="1"/>
  <c r="Y10" i="24" s="1"/>
  <c r="Z10" i="24" s="1"/>
  <c r="AA10" i="24" s="1"/>
  <c r="AB10" i="24" s="1"/>
  <c r="AC10" i="24" s="1"/>
  <c r="AE10" i="24" s="1"/>
  <c r="AF10" i="24" s="1"/>
  <c r="AG10" i="24" s="1"/>
  <c r="AI10" i="24" s="1"/>
  <c r="AA11" i="24"/>
  <c r="R11" i="24"/>
  <c r="H11" i="24"/>
  <c r="Z11" i="24"/>
  <c r="Q11" i="24"/>
  <c r="G11" i="24"/>
  <c r="Y11" i="24"/>
  <c r="O11" i="24"/>
  <c r="F11" i="24"/>
  <c r="AG11" i="24"/>
  <c r="X11" i="24"/>
  <c r="N11" i="24"/>
  <c r="E11" i="24"/>
  <c r="AF11" i="24"/>
  <c r="V11" i="24"/>
  <c r="M11" i="24"/>
  <c r="D11" i="24"/>
  <c r="AE11" i="24"/>
  <c r="U11" i="24"/>
  <c r="L11" i="24"/>
  <c r="AC11" i="24"/>
  <c r="T11" i="24"/>
  <c r="K11" i="24"/>
  <c r="AB11" i="24"/>
  <c r="S11" i="24"/>
  <c r="J11" i="24"/>
  <c r="AA5" i="24"/>
  <c r="R5" i="24"/>
  <c r="H5" i="24"/>
  <c r="Y5" i="24"/>
  <c r="O5" i="24"/>
  <c r="AG5" i="24"/>
  <c r="X5" i="24"/>
  <c r="E5" i="24"/>
  <c r="AF5" i="24"/>
  <c r="V5" i="24"/>
  <c r="M5" i="24"/>
  <c r="U5" i="24"/>
  <c r="T5" i="24"/>
  <c r="K5" i="24"/>
  <c r="Z5" i="24"/>
  <c r="Z14" i="24" s="1"/>
  <c r="Q5" i="24"/>
  <c r="G5" i="24"/>
  <c r="F5" i="24"/>
  <c r="N5" i="24"/>
  <c r="N14" i="24" s="1"/>
  <c r="D5" i="24"/>
  <c r="AE5" i="24"/>
  <c r="L5" i="24"/>
  <c r="AC5" i="24"/>
  <c r="J5" i="24"/>
  <c r="AB5" i="24"/>
  <c r="S5" i="24"/>
  <c r="Z59" i="22"/>
  <c r="Q59" i="22"/>
  <c r="G59" i="22"/>
  <c r="Y59" i="22"/>
  <c r="O59" i="22"/>
  <c r="F59" i="22"/>
  <c r="AG59" i="22"/>
  <c r="X59" i="22"/>
  <c r="N59" i="22"/>
  <c r="E59" i="22"/>
  <c r="AF59" i="22"/>
  <c r="V59" i="22"/>
  <c r="M59" i="22"/>
  <c r="D59" i="22"/>
  <c r="T59" i="22"/>
  <c r="AE59" i="22"/>
  <c r="U59" i="22"/>
  <c r="L59" i="22"/>
  <c r="AC59" i="22"/>
  <c r="AB59" i="22"/>
  <c r="S59" i="22"/>
  <c r="J59" i="22"/>
  <c r="R59" i="22"/>
  <c r="AA59" i="22"/>
  <c r="K59" i="22"/>
  <c r="H59" i="22"/>
  <c r="AG29" i="22"/>
  <c r="X29" i="22"/>
  <c r="N29" i="22"/>
  <c r="E29" i="22"/>
  <c r="AF29" i="22"/>
  <c r="V29" i="22"/>
  <c r="M29" i="22"/>
  <c r="D29" i="22"/>
  <c r="AE29" i="22"/>
  <c r="U29" i="22"/>
  <c r="L29" i="22"/>
  <c r="AC29" i="22"/>
  <c r="T29" i="22"/>
  <c r="K29" i="22"/>
  <c r="AB29" i="22"/>
  <c r="S29" i="22"/>
  <c r="J29" i="22"/>
  <c r="Z29" i="22"/>
  <c r="Q29" i="22"/>
  <c r="G29" i="22"/>
  <c r="F29" i="22"/>
  <c r="AA29" i="22"/>
  <c r="R29" i="22"/>
  <c r="Y29" i="22"/>
  <c r="O29" i="22"/>
  <c r="H29" i="22"/>
  <c r="D22" i="22"/>
  <c r="E22" i="22" s="1"/>
  <c r="F22" i="22" s="1"/>
  <c r="G22" i="22" s="1"/>
  <c r="H22" i="22" s="1"/>
  <c r="J22" i="22" s="1"/>
  <c r="K22" i="22" s="1"/>
  <c r="L22" i="22" s="1"/>
  <c r="M22" i="22" s="1"/>
  <c r="N22" i="22" s="1"/>
  <c r="O22" i="22" s="1"/>
  <c r="Q22" i="22" s="1"/>
  <c r="R22" i="22" s="1"/>
  <c r="S22" i="22" s="1"/>
  <c r="T22" i="22" s="1"/>
  <c r="U22" i="22" s="1"/>
  <c r="V22" i="22" s="1"/>
  <c r="X22" i="22" s="1"/>
  <c r="Y22" i="22" s="1"/>
  <c r="Z22" i="22" s="1"/>
  <c r="AA22" i="22" s="1"/>
  <c r="AB22" i="22" s="1"/>
  <c r="AC22" i="22" s="1"/>
  <c r="AE22" i="22" s="1"/>
  <c r="AF22" i="22" s="1"/>
  <c r="AG22" i="22" s="1"/>
  <c r="AI22" i="22" s="1"/>
  <c r="AI20" i="22"/>
  <c r="AE47" i="22"/>
  <c r="AE50" i="22" s="1"/>
  <c r="U47" i="22"/>
  <c r="U50" i="22" s="1"/>
  <c r="L47" i="22"/>
  <c r="AC47" i="22"/>
  <c r="AC50" i="22" s="1"/>
  <c r="T47" i="22"/>
  <c r="T50" i="22" s="1"/>
  <c r="K47" i="22"/>
  <c r="K50" i="22" s="1"/>
  <c r="AB47" i="22"/>
  <c r="AB50" i="22" s="1"/>
  <c r="S47" i="22"/>
  <c r="S50" i="22" s="1"/>
  <c r="J47" i="22"/>
  <c r="J50" i="22" s="1"/>
  <c r="AA47" i="22"/>
  <c r="AA50" i="22" s="1"/>
  <c r="R47" i="22"/>
  <c r="R50" i="22" s="1"/>
  <c r="H47" i="22"/>
  <c r="Z47" i="22"/>
  <c r="Z50" i="22" s="1"/>
  <c r="Q47" i="22"/>
  <c r="Q50" i="22" s="1"/>
  <c r="G47" i="22"/>
  <c r="G50" i="22" s="1"/>
  <c r="AG47" i="22"/>
  <c r="AG50" i="22" s="1"/>
  <c r="X47" i="22"/>
  <c r="X50" i="22" s="1"/>
  <c r="N47" i="22"/>
  <c r="E47" i="22"/>
  <c r="E50" i="22" s="1"/>
  <c r="F47" i="22"/>
  <c r="F50" i="22" s="1"/>
  <c r="D47" i="22"/>
  <c r="D50" i="22" s="1"/>
  <c r="AF47" i="22"/>
  <c r="AF50" i="22" s="1"/>
  <c r="V47" i="22"/>
  <c r="V50" i="22" s="1"/>
  <c r="Y47" i="22"/>
  <c r="O47" i="22"/>
  <c r="O50" i="22" s="1"/>
  <c r="M47" i="22"/>
  <c r="M50" i="22" s="1"/>
  <c r="L50" i="22"/>
  <c r="D79" i="22"/>
  <c r="E79" i="22" s="1"/>
  <c r="F79" i="22" s="1"/>
  <c r="AA92" i="22"/>
  <c r="R92" i="22"/>
  <c r="H92" i="22"/>
  <c r="AF80" i="22"/>
  <c r="V80" i="22"/>
  <c r="M80" i="22"/>
  <c r="D80" i="22"/>
  <c r="Z92" i="22"/>
  <c r="Q92" i="22"/>
  <c r="G92" i="22"/>
  <c r="AE80" i="22"/>
  <c r="U80" i="22"/>
  <c r="L80" i="22"/>
  <c r="Y92" i="22"/>
  <c r="O92" i="22"/>
  <c r="F92" i="22"/>
  <c r="AC80" i="22"/>
  <c r="T80" i="22"/>
  <c r="K80" i="22"/>
  <c r="AG92" i="22"/>
  <c r="X92" i="22"/>
  <c r="N92" i="22"/>
  <c r="E92" i="22"/>
  <c r="AB80" i="22"/>
  <c r="S80" i="22"/>
  <c r="J80" i="22"/>
  <c r="AF92" i="22"/>
  <c r="V92" i="22"/>
  <c r="M92" i="22"/>
  <c r="D92" i="22"/>
  <c r="AA80" i="22"/>
  <c r="R80" i="22"/>
  <c r="H80" i="22"/>
  <c r="AC92" i="22"/>
  <c r="T92" i="22"/>
  <c r="K92" i="22"/>
  <c r="Y80" i="22"/>
  <c r="O80" i="22"/>
  <c r="F80" i="22"/>
  <c r="S92" i="22"/>
  <c r="X80" i="22"/>
  <c r="L92" i="22"/>
  <c r="Q80" i="22"/>
  <c r="J92" i="22"/>
  <c r="N80" i="22"/>
  <c r="AE92" i="22"/>
  <c r="G80" i="22"/>
  <c r="E80" i="22"/>
  <c r="AB92" i="22"/>
  <c r="AG80" i="22"/>
  <c r="U92" i="22"/>
  <c r="Z80" i="22"/>
  <c r="AB95" i="22"/>
  <c r="S95" i="22"/>
  <c r="J95" i="22"/>
  <c r="AG83" i="22"/>
  <c r="X83" i="22"/>
  <c r="N83" i="22"/>
  <c r="E83" i="22"/>
  <c r="AA95" i="22"/>
  <c r="R95" i="22"/>
  <c r="H95" i="22"/>
  <c r="AF83" i="22"/>
  <c r="V83" i="22"/>
  <c r="M83" i="22"/>
  <c r="D83" i="22"/>
  <c r="Z95" i="22"/>
  <c r="Q95" i="22"/>
  <c r="G95" i="22"/>
  <c r="AE83" i="22"/>
  <c r="U83" i="22"/>
  <c r="U86" i="22" s="1"/>
  <c r="L83" i="22"/>
  <c r="Y95" i="22"/>
  <c r="O95" i="22"/>
  <c r="F95" i="22"/>
  <c r="AC83" i="22"/>
  <c r="T83" i="22"/>
  <c r="K83" i="22"/>
  <c r="AG95" i="22"/>
  <c r="X95" i="22"/>
  <c r="N95" i="22"/>
  <c r="E95" i="22"/>
  <c r="AB83" i="22"/>
  <c r="S83" i="22"/>
  <c r="J83" i="22"/>
  <c r="AE95" i="22"/>
  <c r="U95" i="22"/>
  <c r="L95" i="22"/>
  <c r="Z83" i="22"/>
  <c r="Z86" i="22" s="1"/>
  <c r="Q83" i="22"/>
  <c r="G83" i="22"/>
  <c r="V95" i="22"/>
  <c r="T95" i="22"/>
  <c r="AA83" i="22"/>
  <c r="M95" i="22"/>
  <c r="Y83" i="22"/>
  <c r="Y86" i="22" s="1"/>
  <c r="H83" i="22"/>
  <c r="K95" i="22"/>
  <c r="R83" i="22"/>
  <c r="D95" i="22"/>
  <c r="O83" i="22"/>
  <c r="AF95" i="22"/>
  <c r="F83" i="22"/>
  <c r="AC95" i="22"/>
  <c r="AB71" i="22"/>
  <c r="S71" i="22"/>
  <c r="J71" i="22"/>
  <c r="AA71" i="22"/>
  <c r="R71" i="22"/>
  <c r="H71" i="22"/>
  <c r="Z71" i="22"/>
  <c r="Q71" i="22"/>
  <c r="G71" i="22"/>
  <c r="Y71" i="22"/>
  <c r="O71" i="22"/>
  <c r="F71" i="22"/>
  <c r="AG71" i="22"/>
  <c r="X71" i="22"/>
  <c r="N71" i="22"/>
  <c r="E71" i="22"/>
  <c r="AE71" i="22"/>
  <c r="U71" i="22"/>
  <c r="L71" i="22"/>
  <c r="D71" i="22"/>
  <c r="AF71" i="22"/>
  <c r="AC71" i="22"/>
  <c r="T71" i="22"/>
  <c r="V71" i="22"/>
  <c r="M71" i="22"/>
  <c r="K71" i="22"/>
  <c r="Z35" i="22"/>
  <c r="Q35" i="22"/>
  <c r="G35" i="22"/>
  <c r="AE23" i="22"/>
  <c r="U23" i="22"/>
  <c r="L23" i="22"/>
  <c r="Y35" i="22"/>
  <c r="O35" i="22"/>
  <c r="F35" i="22"/>
  <c r="AC23" i="22"/>
  <c r="T23" i="22"/>
  <c r="K23" i="22"/>
  <c r="AG35" i="22"/>
  <c r="X35" i="22"/>
  <c r="N35" i="22"/>
  <c r="E35" i="22"/>
  <c r="AB23" i="22"/>
  <c r="S23" i="22"/>
  <c r="J23" i="22"/>
  <c r="AF35" i="22"/>
  <c r="V35" i="22"/>
  <c r="M35" i="22"/>
  <c r="D35" i="22"/>
  <c r="AA23" i="22"/>
  <c r="R23" i="22"/>
  <c r="H23" i="22"/>
  <c r="AE35" i="22"/>
  <c r="U35" i="22"/>
  <c r="L35" i="22"/>
  <c r="Z23" i="22"/>
  <c r="Q23" i="22"/>
  <c r="G23" i="22"/>
  <c r="AB35" i="22"/>
  <c r="S35" i="22"/>
  <c r="J35" i="22"/>
  <c r="AG23" i="22"/>
  <c r="X23" i="22"/>
  <c r="N23" i="22"/>
  <c r="E23" i="22"/>
  <c r="T35" i="22"/>
  <c r="Y23" i="22"/>
  <c r="R35" i="22"/>
  <c r="V23" i="22"/>
  <c r="K35" i="22"/>
  <c r="O23" i="22"/>
  <c r="H35" i="22"/>
  <c r="M23" i="22"/>
  <c r="D23" i="22"/>
  <c r="F23" i="22"/>
  <c r="AC35" i="22"/>
  <c r="AA35" i="22"/>
  <c r="AF23" i="22"/>
  <c r="D46" i="22"/>
  <c r="E46" i="22" s="1"/>
  <c r="F46" i="22" s="1"/>
  <c r="G46" i="22" s="1"/>
  <c r="H46" i="22" s="1"/>
  <c r="J46" i="22" s="1"/>
  <c r="K46" i="22" s="1"/>
  <c r="L46" i="22" s="1"/>
  <c r="M46" i="22" s="1"/>
  <c r="N46" i="22" s="1"/>
  <c r="O46" i="22" s="1"/>
  <c r="Q46" i="22" s="1"/>
  <c r="R46" i="22" s="1"/>
  <c r="S46" i="22" s="1"/>
  <c r="T46" i="22" s="1"/>
  <c r="U46" i="22" s="1"/>
  <c r="V46" i="22" s="1"/>
  <c r="X46" i="22" s="1"/>
  <c r="Z89" i="22"/>
  <c r="Q89" i="22"/>
  <c r="G89" i="22"/>
  <c r="Y89" i="22"/>
  <c r="O89" i="22"/>
  <c r="F89" i="22"/>
  <c r="AG89" i="22"/>
  <c r="X89" i="22"/>
  <c r="N89" i="22"/>
  <c r="E89" i="22"/>
  <c r="AF89" i="22"/>
  <c r="V89" i="22"/>
  <c r="V98" i="22" s="1"/>
  <c r="M89" i="22"/>
  <c r="D89" i="22"/>
  <c r="AE89" i="22"/>
  <c r="U89" i="22"/>
  <c r="L89" i="22"/>
  <c r="AB89" i="22"/>
  <c r="S89" i="22"/>
  <c r="J89" i="22"/>
  <c r="K89" i="22"/>
  <c r="H89" i="22"/>
  <c r="AA89" i="22"/>
  <c r="AC89" i="22"/>
  <c r="T89" i="22"/>
  <c r="R89" i="22"/>
  <c r="AF17" i="22"/>
  <c r="V17" i="22"/>
  <c r="M17" i="22"/>
  <c r="D17" i="22"/>
  <c r="AE17" i="22"/>
  <c r="U17" i="22"/>
  <c r="L17" i="22"/>
  <c r="AC17" i="22"/>
  <c r="T17" i="22"/>
  <c r="K17" i="22"/>
  <c r="AB17" i="22"/>
  <c r="S17" i="22"/>
  <c r="J17" i="22"/>
  <c r="J26" i="22" s="1"/>
  <c r="AA17" i="22"/>
  <c r="R17" i="22"/>
  <c r="H17" i="22"/>
  <c r="H26" i="22" s="1"/>
  <c r="Y17" i="22"/>
  <c r="O17" i="22"/>
  <c r="F17" i="22"/>
  <c r="X17" i="22"/>
  <c r="Q17" i="22"/>
  <c r="N17" i="22"/>
  <c r="G17" i="22"/>
  <c r="E17" i="22"/>
  <c r="AG17" i="22"/>
  <c r="Z17" i="22"/>
  <c r="Z65" i="22"/>
  <c r="Q65" i="22"/>
  <c r="G65" i="22"/>
  <c r="Y65" i="22"/>
  <c r="O65" i="22"/>
  <c r="F65" i="22"/>
  <c r="AG65" i="22"/>
  <c r="X65" i="22"/>
  <c r="N65" i="22"/>
  <c r="E65" i="22"/>
  <c r="AF65" i="22"/>
  <c r="V65" i="22"/>
  <c r="M65" i="22"/>
  <c r="D65" i="22"/>
  <c r="AE65" i="22"/>
  <c r="U65" i="22"/>
  <c r="L65" i="22"/>
  <c r="AB65" i="22"/>
  <c r="S65" i="22"/>
  <c r="J65" i="22"/>
  <c r="AC65" i="22"/>
  <c r="AA65" i="22"/>
  <c r="T65" i="22"/>
  <c r="R65" i="22"/>
  <c r="H65" i="22"/>
  <c r="K65" i="22"/>
  <c r="N50" i="22"/>
  <c r="H50" i="22"/>
  <c r="AI32" i="22"/>
  <c r="D34" i="22"/>
  <c r="E34" i="22" s="1"/>
  <c r="F34" i="22" s="1"/>
  <c r="G34" i="22" s="1"/>
  <c r="H34" i="22" s="1"/>
  <c r="J34" i="22" s="1"/>
  <c r="K34" i="22" s="1"/>
  <c r="L34" i="22" s="1"/>
  <c r="M34" i="22" s="1"/>
  <c r="N34" i="22" s="1"/>
  <c r="O34" i="22" s="1"/>
  <c r="Q34" i="22" s="1"/>
  <c r="R34" i="22" s="1"/>
  <c r="S34" i="22" s="1"/>
  <c r="T34" i="22" s="1"/>
  <c r="U34" i="22" s="1"/>
  <c r="V34" i="22" s="1"/>
  <c r="X34" i="22" s="1"/>
  <c r="Y34" i="22" s="1"/>
  <c r="Z34" i="22" s="1"/>
  <c r="AA34" i="22" s="1"/>
  <c r="AB34" i="22" s="1"/>
  <c r="AC34" i="22" s="1"/>
  <c r="AE34" i="22" s="1"/>
  <c r="AF34" i="22" s="1"/>
  <c r="AG34" i="22" s="1"/>
  <c r="AI34" i="22" s="1"/>
  <c r="AG53" i="22"/>
  <c r="X53" i="22"/>
  <c r="N53" i="22"/>
  <c r="E53" i="22"/>
  <c r="AF53" i="22"/>
  <c r="V53" i="22"/>
  <c r="M53" i="22"/>
  <c r="D53" i="22"/>
  <c r="AE53" i="22"/>
  <c r="U53" i="22"/>
  <c r="L53" i="22"/>
  <c r="AC53" i="22"/>
  <c r="T53" i="22"/>
  <c r="K53" i="22"/>
  <c r="AB53" i="22"/>
  <c r="S53" i="22"/>
  <c r="J53" i="22"/>
  <c r="Z53" i="22"/>
  <c r="Q53" i="22"/>
  <c r="G53" i="22"/>
  <c r="Y53" i="22"/>
  <c r="R53" i="22"/>
  <c r="O53" i="22"/>
  <c r="H53" i="22"/>
  <c r="F53" i="22"/>
  <c r="AA53" i="22"/>
  <c r="D43" i="22"/>
  <c r="E43" i="22" s="1"/>
  <c r="F43" i="22" s="1"/>
  <c r="G43" i="22" s="1"/>
  <c r="H43" i="22" s="1"/>
  <c r="J43" i="22" s="1"/>
  <c r="K43" i="22" s="1"/>
  <c r="L43" i="22" s="1"/>
  <c r="M43" i="22" s="1"/>
  <c r="N43" i="22" s="1"/>
  <c r="O43" i="22" s="1"/>
  <c r="Q43" i="22" s="1"/>
  <c r="R43" i="22" s="1"/>
  <c r="S43" i="22" s="1"/>
  <c r="T43" i="22" s="1"/>
  <c r="U43" i="22" s="1"/>
  <c r="V43" i="22" s="1"/>
  <c r="X43" i="22" s="1"/>
  <c r="Y43" i="22" s="1"/>
  <c r="Z43" i="22" s="1"/>
  <c r="AA43" i="22" s="1"/>
  <c r="AB43" i="22" s="1"/>
  <c r="AC43" i="22" s="1"/>
  <c r="AE43" i="22" s="1"/>
  <c r="AF43" i="22" s="1"/>
  <c r="AG43" i="22" s="1"/>
  <c r="AI43" i="22" s="1"/>
  <c r="AI41" i="22"/>
  <c r="AA5" i="22"/>
  <c r="R5" i="22"/>
  <c r="H5" i="22"/>
  <c r="H14" i="22" s="1"/>
  <c r="Z5" i="22"/>
  <c r="Z14" i="22" s="1"/>
  <c r="Q5" i="22"/>
  <c r="Q14" i="22" s="1"/>
  <c r="G5" i="22"/>
  <c r="Y5" i="22"/>
  <c r="Y14" i="22" s="1"/>
  <c r="O5" i="22"/>
  <c r="O14" i="22" s="1"/>
  <c r="F5" i="22"/>
  <c r="AG5" i="22"/>
  <c r="AG14" i="22" s="1"/>
  <c r="X5" i="22"/>
  <c r="N5" i="22"/>
  <c r="N14" i="22" s="1"/>
  <c r="E5" i="22"/>
  <c r="AF5" i="22"/>
  <c r="AF14" i="22" s="1"/>
  <c r="V5" i="22"/>
  <c r="V14" i="22" s="1"/>
  <c r="M5" i="22"/>
  <c r="M14" i="22" s="1"/>
  <c r="D5" i="22"/>
  <c r="AC5" i="22"/>
  <c r="T5" i="22"/>
  <c r="T14" i="22" s="1"/>
  <c r="K5" i="22"/>
  <c r="K14" i="22" s="1"/>
  <c r="AE5" i="22"/>
  <c r="AB5" i="22"/>
  <c r="AB14" i="22" s="1"/>
  <c r="U5" i="22"/>
  <c r="L5" i="22"/>
  <c r="L14" i="22" s="1"/>
  <c r="S5" i="22"/>
  <c r="S14" i="22" s="1"/>
  <c r="J5" i="22"/>
  <c r="F10" i="22"/>
  <c r="G10" i="22" s="1"/>
  <c r="H10" i="22" s="1"/>
  <c r="J10" i="22" s="1"/>
  <c r="K10" i="22" s="1"/>
  <c r="L10" i="22" s="1"/>
  <c r="M10" i="22" s="1"/>
  <c r="N10" i="22" s="1"/>
  <c r="O10" i="22" s="1"/>
  <c r="Q10" i="22" s="1"/>
  <c r="R10" i="22" s="1"/>
  <c r="S10" i="22" s="1"/>
  <c r="T10" i="22" s="1"/>
  <c r="U10" i="22" s="1"/>
  <c r="V10" i="22" s="1"/>
  <c r="X10" i="22" s="1"/>
  <c r="Y10" i="22" s="1"/>
  <c r="Z10" i="22" s="1"/>
  <c r="AA10" i="22" s="1"/>
  <c r="AB10" i="22" s="1"/>
  <c r="AC10" i="22" s="1"/>
  <c r="AE10" i="22" s="1"/>
  <c r="AF10" i="22" s="1"/>
  <c r="AG10" i="22" s="1"/>
  <c r="AI10" i="22" s="1"/>
  <c r="D13" i="22"/>
  <c r="E13" i="22" s="1"/>
  <c r="AA68" i="22"/>
  <c r="R68" i="22"/>
  <c r="H68" i="22"/>
  <c r="Z68" i="22"/>
  <c r="Q68" i="22"/>
  <c r="G68" i="22"/>
  <c r="Y68" i="22"/>
  <c r="O68" i="22"/>
  <c r="F68" i="22"/>
  <c r="AG68" i="22"/>
  <c r="X68" i="22"/>
  <c r="N68" i="22"/>
  <c r="E68" i="22"/>
  <c r="E70" i="22" s="1"/>
  <c r="AF68" i="22"/>
  <c r="V68" i="22"/>
  <c r="M68" i="22"/>
  <c r="AC68" i="22"/>
  <c r="T68" i="22"/>
  <c r="K68" i="22"/>
  <c r="Y56" i="22"/>
  <c r="O56" i="22"/>
  <c r="F56" i="22"/>
  <c r="AE68" i="22"/>
  <c r="AG56" i="22"/>
  <c r="X56" i="22"/>
  <c r="N56" i="22"/>
  <c r="E56" i="22"/>
  <c r="AB68" i="22"/>
  <c r="AF56" i="22"/>
  <c r="V56" i="22"/>
  <c r="M56" i="22"/>
  <c r="D56" i="22"/>
  <c r="U68" i="22"/>
  <c r="AE56" i="22"/>
  <c r="U56" i="22"/>
  <c r="L56" i="22"/>
  <c r="S68" i="22"/>
  <c r="AC56" i="22"/>
  <c r="T56" i="22"/>
  <c r="K56" i="22"/>
  <c r="L68" i="22"/>
  <c r="J68" i="22"/>
  <c r="AA56" i="22"/>
  <c r="R56" i="22"/>
  <c r="H56" i="22"/>
  <c r="AB56" i="22"/>
  <c r="Z56" i="22"/>
  <c r="S56" i="22"/>
  <c r="Q56" i="22"/>
  <c r="G56" i="22"/>
  <c r="J56" i="22"/>
  <c r="AI8" i="21"/>
  <c r="E10" i="21"/>
  <c r="F10" i="21" s="1"/>
  <c r="G10" i="21" s="1"/>
  <c r="H10" i="21" s="1"/>
  <c r="J10" i="21" s="1"/>
  <c r="K10" i="21" s="1"/>
  <c r="L10" i="21" s="1"/>
  <c r="M10" i="21" s="1"/>
  <c r="N10" i="21" s="1"/>
  <c r="O10" i="21" s="1"/>
  <c r="Q10" i="21" s="1"/>
  <c r="R10" i="21" s="1"/>
  <c r="S10" i="21" s="1"/>
  <c r="T10" i="21" s="1"/>
  <c r="U10" i="21" s="1"/>
  <c r="V10" i="21" s="1"/>
  <c r="X10" i="21" s="1"/>
  <c r="Y10" i="21" s="1"/>
  <c r="Z10" i="21" s="1"/>
  <c r="AA10" i="21" s="1"/>
  <c r="AB10" i="21" s="1"/>
  <c r="AC10" i="21" s="1"/>
  <c r="AE10" i="21" s="1"/>
  <c r="AF10" i="21" s="1"/>
  <c r="AG10" i="21" s="1"/>
  <c r="AI10" i="21" s="1"/>
  <c r="V11" i="21"/>
  <c r="H11" i="21"/>
  <c r="AC11" i="21"/>
  <c r="O11" i="21"/>
  <c r="J11" i="21"/>
  <c r="AE11" i="21"/>
  <c r="X11" i="21"/>
  <c r="U11" i="21"/>
  <c r="N11" i="21"/>
  <c r="L11" i="21"/>
  <c r="E11" i="21"/>
  <c r="AG11" i="21"/>
  <c r="D13" i="21"/>
  <c r="AA5" i="21"/>
  <c r="AA14" i="21" s="1"/>
  <c r="R5" i="21"/>
  <c r="R14" i="21" s="1"/>
  <c r="H5" i="21"/>
  <c r="Z5" i="21"/>
  <c r="Z14" i="21" s="1"/>
  <c r="Q5" i="21"/>
  <c r="G5" i="21"/>
  <c r="Y5" i="21"/>
  <c r="O5" i="21"/>
  <c r="F5" i="21"/>
  <c r="F14" i="21" s="1"/>
  <c r="AG5" i="21"/>
  <c r="X5" i="21"/>
  <c r="N5" i="21"/>
  <c r="E5" i="21"/>
  <c r="AF5" i="21"/>
  <c r="V5" i="21"/>
  <c r="M5" i="21"/>
  <c r="M14" i="21" s="1"/>
  <c r="D5" i="21"/>
  <c r="AC5" i="21"/>
  <c r="T5" i="21"/>
  <c r="K5" i="21"/>
  <c r="K14" i="21" s="1"/>
  <c r="S5" i="21"/>
  <c r="L5" i="21"/>
  <c r="L14" i="21" s="1"/>
  <c r="J5" i="21"/>
  <c r="AE5" i="21"/>
  <c r="AB5" i="21"/>
  <c r="U5" i="21"/>
  <c r="AI20" i="20"/>
  <c r="D22" i="20"/>
  <c r="E22" i="20" s="1"/>
  <c r="F22" i="20" s="1"/>
  <c r="G22" i="20" s="1"/>
  <c r="H22" i="20" s="1"/>
  <c r="J22" i="20" s="1"/>
  <c r="K22" i="20" s="1"/>
  <c r="L22" i="20" s="1"/>
  <c r="M22" i="20" s="1"/>
  <c r="N22" i="20" s="1"/>
  <c r="O22" i="20" s="1"/>
  <c r="Q22" i="20" s="1"/>
  <c r="R22" i="20" s="1"/>
  <c r="S22" i="20" s="1"/>
  <c r="T22" i="20" s="1"/>
  <c r="AC8" i="20"/>
  <c r="T8" i="20"/>
  <c r="K8" i="20"/>
  <c r="AB8" i="20"/>
  <c r="S8" i="20"/>
  <c r="J8" i="20"/>
  <c r="AG8" i="20"/>
  <c r="N8" i="20"/>
  <c r="AA8" i="20"/>
  <c r="R8" i="20"/>
  <c r="H8" i="20"/>
  <c r="Z8" i="20"/>
  <c r="Q8" i="20"/>
  <c r="G8" i="20"/>
  <c r="Y8" i="20"/>
  <c r="O8" i="20"/>
  <c r="F8" i="20"/>
  <c r="E8" i="20"/>
  <c r="AF8" i="20"/>
  <c r="M8" i="20"/>
  <c r="D8" i="20"/>
  <c r="AE8" i="20"/>
  <c r="L8" i="20"/>
  <c r="AI32" i="20"/>
  <c r="D34" i="20"/>
  <c r="E34" i="20" s="1"/>
  <c r="F34" i="20" s="1"/>
  <c r="G34" i="20" s="1"/>
  <c r="H34" i="20" s="1"/>
  <c r="J34" i="20" s="1"/>
  <c r="K34" i="20" s="1"/>
  <c r="L34" i="20" s="1"/>
  <c r="M34" i="20" s="1"/>
  <c r="N34" i="20" s="1"/>
  <c r="O34" i="20" s="1"/>
  <c r="Q34" i="20" s="1"/>
  <c r="R34" i="20" s="1"/>
  <c r="S34" i="20" s="1"/>
  <c r="T34" i="20" s="1"/>
  <c r="AG17" i="20"/>
  <c r="AG26" i="20" s="1"/>
  <c r="N17" i="20"/>
  <c r="N26" i="20" s="1"/>
  <c r="E17" i="20"/>
  <c r="R17" i="20"/>
  <c r="AF17" i="20"/>
  <c r="AF26" i="20" s="1"/>
  <c r="M17" i="20"/>
  <c r="D17" i="20"/>
  <c r="AA17" i="20"/>
  <c r="AA26" i="20" s="1"/>
  <c r="AE17" i="20"/>
  <c r="L17" i="20"/>
  <c r="L26" i="20" s="1"/>
  <c r="H17" i="20"/>
  <c r="H26" i="20" s="1"/>
  <c r="AC17" i="20"/>
  <c r="T17" i="20"/>
  <c r="K17" i="20"/>
  <c r="AB17" i="20"/>
  <c r="S17" i="20"/>
  <c r="J17" i="20"/>
  <c r="Z17" i="20"/>
  <c r="Q17" i="20"/>
  <c r="G17" i="20"/>
  <c r="Y17" i="20"/>
  <c r="Y26" i="20" s="1"/>
  <c r="O17" i="20"/>
  <c r="O26" i="20" s="1"/>
  <c r="F17" i="20"/>
  <c r="Y29" i="20"/>
  <c r="O29" i="20"/>
  <c r="O38" i="20" s="1"/>
  <c r="F29" i="20"/>
  <c r="AG29" i="20"/>
  <c r="AG38" i="20" s="1"/>
  <c r="N29" i="20"/>
  <c r="E29" i="20"/>
  <c r="S29" i="20"/>
  <c r="AF29" i="20"/>
  <c r="M29" i="20"/>
  <c r="D29" i="20"/>
  <c r="AE29" i="20"/>
  <c r="L29" i="20"/>
  <c r="J29" i="20"/>
  <c r="AC29" i="20"/>
  <c r="T29" i="20"/>
  <c r="K29" i="20"/>
  <c r="AB29" i="20"/>
  <c r="AB38" i="20" s="1"/>
  <c r="AA29" i="20"/>
  <c r="AA38" i="20" s="1"/>
  <c r="R29" i="20"/>
  <c r="H29" i="20"/>
  <c r="Z29" i="20"/>
  <c r="Q29" i="20"/>
  <c r="G29" i="20"/>
  <c r="AB5" i="20"/>
  <c r="S5" i="20"/>
  <c r="J5" i="20"/>
  <c r="AA5" i="20"/>
  <c r="AA14" i="20" s="1"/>
  <c r="R5" i="20"/>
  <c r="R14" i="20" s="1"/>
  <c r="H5" i="20"/>
  <c r="AF5" i="20"/>
  <c r="D5" i="20"/>
  <c r="Z5" i="20"/>
  <c r="Q5" i="20"/>
  <c r="G5" i="20"/>
  <c r="Y5" i="20"/>
  <c r="O5" i="20"/>
  <c r="F5" i="20"/>
  <c r="F14" i="20" s="1"/>
  <c r="M5" i="20"/>
  <c r="AG5" i="20"/>
  <c r="N5" i="20"/>
  <c r="E5" i="20"/>
  <c r="AE5" i="20"/>
  <c r="L5" i="20"/>
  <c r="AC5" i="20"/>
  <c r="AC14" i="20" s="1"/>
  <c r="T5" i="20"/>
  <c r="K5" i="20"/>
  <c r="D25" i="20"/>
  <c r="D37" i="20"/>
  <c r="D13" i="20"/>
  <c r="E13" i="20" s="1"/>
  <c r="F13" i="20" s="1"/>
  <c r="G13" i="20" s="1"/>
  <c r="H13" i="20" s="1"/>
  <c r="J13" i="20" s="1"/>
  <c r="K13" i="20" s="1"/>
  <c r="L13" i="20" s="1"/>
  <c r="M13" i="20" s="1"/>
  <c r="N13" i="20" s="1"/>
  <c r="O13" i="20" s="1"/>
  <c r="Q13" i="20" s="1"/>
  <c r="R13" i="20" s="1"/>
  <c r="S13" i="20" s="1"/>
  <c r="T13" i="20" s="1"/>
  <c r="U13" i="20" s="1"/>
  <c r="V13" i="20" s="1"/>
  <c r="X13" i="20" s="1"/>
  <c r="AI11" i="20"/>
  <c r="AI23" i="7"/>
  <c r="E46" i="7"/>
  <c r="F46" i="7" s="1"/>
  <c r="G46" i="7" s="1"/>
  <c r="H46" i="7" s="1"/>
  <c r="J46" i="7" s="1"/>
  <c r="K46" i="7" s="1"/>
  <c r="L46" i="7" s="1"/>
  <c r="M46" i="7" s="1"/>
  <c r="N46" i="7" s="1"/>
  <c r="O46" i="7" s="1"/>
  <c r="Q46" i="7" s="1"/>
  <c r="R46" i="7" s="1"/>
  <c r="S46" i="7" s="1"/>
  <c r="T46" i="7" s="1"/>
  <c r="U46" i="7" s="1"/>
  <c r="V46" i="7" s="1"/>
  <c r="X46" i="7" s="1"/>
  <c r="Y46" i="7" s="1"/>
  <c r="Z46" i="7" s="1"/>
  <c r="AA46" i="7" s="1"/>
  <c r="AB46" i="7" s="1"/>
  <c r="AC46" i="7" s="1"/>
  <c r="AE46" i="7" s="1"/>
  <c r="AF46" i="7" s="1"/>
  <c r="AG46" i="7" s="1"/>
  <c r="AI46" i="7" s="1"/>
  <c r="AC29" i="7"/>
  <c r="AE29" i="7"/>
  <c r="L29" i="7"/>
  <c r="U29" i="7"/>
  <c r="AG68" i="7"/>
  <c r="X68" i="7"/>
  <c r="N68" i="7"/>
  <c r="G68" i="7"/>
  <c r="AF68" i="7"/>
  <c r="V68" i="7"/>
  <c r="M68" i="7"/>
  <c r="AA68" i="7"/>
  <c r="AE68" i="7"/>
  <c r="U68" i="7"/>
  <c r="L68" i="7"/>
  <c r="AC68" i="7"/>
  <c r="T68" i="7"/>
  <c r="K68" i="7"/>
  <c r="H68" i="7"/>
  <c r="AB68" i="7"/>
  <c r="S68" i="7"/>
  <c r="J68" i="7"/>
  <c r="R68" i="7"/>
  <c r="Z68" i="7"/>
  <c r="Q68" i="7"/>
  <c r="E68" i="7"/>
  <c r="E70" i="7" s="1"/>
  <c r="F70" i="7" s="1"/>
  <c r="Y68" i="7"/>
  <c r="O68" i="7"/>
  <c r="F68" i="7"/>
  <c r="AI59" i="7"/>
  <c r="Y65" i="7"/>
  <c r="O65" i="7"/>
  <c r="G65" i="7"/>
  <c r="J65" i="7"/>
  <c r="AG65" i="7"/>
  <c r="X65" i="7"/>
  <c r="N65" i="7"/>
  <c r="H65" i="7"/>
  <c r="AF65" i="7"/>
  <c r="V65" i="7"/>
  <c r="M65" i="7"/>
  <c r="D65" i="7"/>
  <c r="AE65" i="7"/>
  <c r="U65" i="7"/>
  <c r="L65" i="7"/>
  <c r="AB65" i="7"/>
  <c r="S65" i="7"/>
  <c r="AC65" i="7"/>
  <c r="AC74" i="7" s="1"/>
  <c r="T65" i="7"/>
  <c r="T74" i="7" s="1"/>
  <c r="K65" i="7"/>
  <c r="K74" i="7" s="1"/>
  <c r="AA65" i="7"/>
  <c r="R65" i="7"/>
  <c r="E65" i="7"/>
  <c r="Z65" i="7"/>
  <c r="Q65" i="7"/>
  <c r="F65" i="7"/>
  <c r="AF29" i="7"/>
  <c r="Y5" i="7"/>
  <c r="O5" i="7"/>
  <c r="F5" i="7"/>
  <c r="AG5" i="7"/>
  <c r="X5" i="7"/>
  <c r="N5" i="7"/>
  <c r="G5" i="7"/>
  <c r="Z5" i="7"/>
  <c r="AF5" i="7"/>
  <c r="V5" i="7"/>
  <c r="M5" i="7"/>
  <c r="D5" i="7"/>
  <c r="Q5" i="7"/>
  <c r="AE5" i="7"/>
  <c r="U5" i="7"/>
  <c r="L5" i="7"/>
  <c r="E5" i="7"/>
  <c r="AC5" i="7"/>
  <c r="T5" i="7"/>
  <c r="K5" i="7"/>
  <c r="AB5" i="7"/>
  <c r="S5" i="7"/>
  <c r="J5" i="7"/>
  <c r="AA5" i="7"/>
  <c r="R5" i="7"/>
  <c r="H5" i="7"/>
  <c r="AF56" i="7"/>
  <c r="AF62" i="7" s="1"/>
  <c r="V56" i="7"/>
  <c r="V62" i="7" s="1"/>
  <c r="M56" i="7"/>
  <c r="M62" i="7" s="1"/>
  <c r="D56" i="7"/>
  <c r="AE56" i="7"/>
  <c r="AE62" i="7" s="1"/>
  <c r="U56" i="7"/>
  <c r="U62" i="7" s="1"/>
  <c r="L56" i="7"/>
  <c r="H56" i="7"/>
  <c r="H62" i="7" s="1"/>
  <c r="AC56" i="7"/>
  <c r="AC62" i="7" s="1"/>
  <c r="T56" i="7"/>
  <c r="T62" i="7" s="1"/>
  <c r="K56" i="7"/>
  <c r="K62" i="7" s="1"/>
  <c r="N56" i="7"/>
  <c r="N62" i="7" s="1"/>
  <c r="AB56" i="7"/>
  <c r="AB62" i="7" s="1"/>
  <c r="S56" i="7"/>
  <c r="J56" i="7"/>
  <c r="J62" i="7" s="1"/>
  <c r="X56" i="7"/>
  <c r="AA56" i="7"/>
  <c r="AA62" i="7" s="1"/>
  <c r="R56" i="7"/>
  <c r="E56" i="7"/>
  <c r="AG56" i="7"/>
  <c r="AG62" i="7" s="1"/>
  <c r="Z56" i="7"/>
  <c r="Z62" i="7" s="1"/>
  <c r="Q56" i="7"/>
  <c r="F56" i="7"/>
  <c r="Y56" i="7"/>
  <c r="Y62" i="7" s="1"/>
  <c r="O56" i="7"/>
  <c r="G56" i="7"/>
  <c r="AA32" i="7"/>
  <c r="AA38" i="7" s="1"/>
  <c r="R32" i="7"/>
  <c r="R38" i="7" s="1"/>
  <c r="E32" i="7"/>
  <c r="E38" i="7" s="1"/>
  <c r="Y20" i="7"/>
  <c r="O20" i="7"/>
  <c r="G20" i="7"/>
  <c r="S32" i="7"/>
  <c r="S38" i="7" s="1"/>
  <c r="Z32" i="7"/>
  <c r="Z38" i="7" s="1"/>
  <c r="Q32" i="7"/>
  <c r="Q38" i="7" s="1"/>
  <c r="F32" i="7"/>
  <c r="F38" i="7" s="1"/>
  <c r="AG20" i="7"/>
  <c r="X20" i="7"/>
  <c r="N20" i="7"/>
  <c r="H20" i="7"/>
  <c r="Q20" i="7"/>
  <c r="Y32" i="7"/>
  <c r="Y38" i="7" s="1"/>
  <c r="O32" i="7"/>
  <c r="G32" i="7"/>
  <c r="G38" i="7" s="1"/>
  <c r="AF20" i="7"/>
  <c r="V20" i="7"/>
  <c r="M20" i="7"/>
  <c r="D20" i="7"/>
  <c r="F20" i="7"/>
  <c r="AG32" i="7"/>
  <c r="AG38" i="7" s="1"/>
  <c r="X32" i="7"/>
  <c r="X38" i="7" s="1"/>
  <c r="N32" i="7"/>
  <c r="N38" i="7" s="1"/>
  <c r="H32" i="7"/>
  <c r="H38" i="7" s="1"/>
  <c r="AE20" i="7"/>
  <c r="U20" i="7"/>
  <c r="L20" i="7"/>
  <c r="J32" i="7"/>
  <c r="J38" i="7" s="1"/>
  <c r="AF32" i="7"/>
  <c r="V32" i="7"/>
  <c r="M32" i="7"/>
  <c r="M38" i="7" s="1"/>
  <c r="D32" i="7"/>
  <c r="AC20" i="7"/>
  <c r="T20" i="7"/>
  <c r="K20" i="7"/>
  <c r="AE32" i="7"/>
  <c r="U32" i="7"/>
  <c r="L32" i="7"/>
  <c r="L38" i="7" s="1"/>
  <c r="AB20" i="7"/>
  <c r="S20" i="7"/>
  <c r="J20" i="7"/>
  <c r="AB32" i="7"/>
  <c r="AB38" i="7" s="1"/>
  <c r="AC32" i="7"/>
  <c r="T32" i="7"/>
  <c r="T38" i="7" s="1"/>
  <c r="K32" i="7"/>
  <c r="K38" i="7" s="1"/>
  <c r="AA20" i="7"/>
  <c r="R20" i="7"/>
  <c r="E20" i="7"/>
  <c r="Z20" i="7"/>
  <c r="AA17" i="7"/>
  <c r="R17" i="7"/>
  <c r="E17" i="7"/>
  <c r="S17" i="7"/>
  <c r="Z17" i="7"/>
  <c r="Z26" i="7" s="1"/>
  <c r="Q17" i="7"/>
  <c r="F17" i="7"/>
  <c r="Y17" i="7"/>
  <c r="O17" i="7"/>
  <c r="G17" i="7"/>
  <c r="AG17" i="7"/>
  <c r="X17" i="7"/>
  <c r="N17" i="7"/>
  <c r="H17" i="7"/>
  <c r="AF17" i="7"/>
  <c r="V17" i="7"/>
  <c r="M17" i="7"/>
  <c r="D17" i="7"/>
  <c r="AE17" i="7"/>
  <c r="U17" i="7"/>
  <c r="L17" i="7"/>
  <c r="AB17" i="7"/>
  <c r="AC17" i="7"/>
  <c r="T17" i="7"/>
  <c r="K17" i="7"/>
  <c r="J17" i="7"/>
  <c r="L62" i="7"/>
  <c r="AF41" i="7"/>
  <c r="V41" i="7"/>
  <c r="M41" i="7"/>
  <c r="D41" i="7"/>
  <c r="H41" i="7"/>
  <c r="AE41" i="7"/>
  <c r="U41" i="7"/>
  <c r="L41" i="7"/>
  <c r="AC41" i="7"/>
  <c r="T41" i="7"/>
  <c r="K41" i="7"/>
  <c r="AG41" i="7"/>
  <c r="AB41" i="7"/>
  <c r="S41" i="7"/>
  <c r="J41" i="7"/>
  <c r="N41" i="7"/>
  <c r="AA41" i="7"/>
  <c r="R41" i="7"/>
  <c r="E41" i="7"/>
  <c r="Z41" i="7"/>
  <c r="Q41" i="7"/>
  <c r="F41" i="7"/>
  <c r="X41" i="7"/>
  <c r="Y41" i="7"/>
  <c r="O41" i="7"/>
  <c r="G41" i="7"/>
  <c r="H25" i="7"/>
  <c r="J25" i="7" s="1"/>
  <c r="K25" i="7" s="1"/>
  <c r="L25" i="7" s="1"/>
  <c r="M25" i="7" s="1"/>
  <c r="N25" i="7" s="1"/>
  <c r="O25" i="7" s="1"/>
  <c r="Q25" i="7" s="1"/>
  <c r="R25" i="7" s="1"/>
  <c r="S25" i="7" s="1"/>
  <c r="T25" i="7" s="1"/>
  <c r="U25" i="7" s="1"/>
  <c r="V25" i="7" s="1"/>
  <c r="X25" i="7" s="1"/>
  <c r="Y25" i="7" s="1"/>
  <c r="Z25" i="7" s="1"/>
  <c r="AA25" i="7" s="1"/>
  <c r="AB25" i="7" s="1"/>
  <c r="AC25" i="7" s="1"/>
  <c r="AE25" i="7" s="1"/>
  <c r="AF25" i="7" s="1"/>
  <c r="AG25" i="7" s="1"/>
  <c r="AI25" i="7" s="1"/>
  <c r="AA47" i="7"/>
  <c r="R47" i="7"/>
  <c r="E47" i="7"/>
  <c r="Z47" i="7"/>
  <c r="Q47" i="7"/>
  <c r="F47" i="7"/>
  <c r="J47" i="7"/>
  <c r="Y47" i="7"/>
  <c r="O47" i="7"/>
  <c r="G47" i="7"/>
  <c r="AB47" i="7"/>
  <c r="AG47" i="7"/>
  <c r="X47" i="7"/>
  <c r="N47" i="7"/>
  <c r="H47" i="7"/>
  <c r="S47" i="7"/>
  <c r="AF47" i="7"/>
  <c r="V47" i="7"/>
  <c r="M47" i="7"/>
  <c r="D47" i="7"/>
  <c r="AE47" i="7"/>
  <c r="U47" i="7"/>
  <c r="L47" i="7"/>
  <c r="AC47" i="7"/>
  <c r="T47" i="7"/>
  <c r="K47" i="7"/>
  <c r="E61" i="7"/>
  <c r="F61" i="7" s="1"/>
  <c r="G61" i="7" s="1"/>
  <c r="H61" i="7" s="1"/>
  <c r="J61" i="7" s="1"/>
  <c r="K61" i="7" s="1"/>
  <c r="L61" i="7" s="1"/>
  <c r="M61" i="7" s="1"/>
  <c r="N61" i="7" s="1"/>
  <c r="O61" i="7" s="1"/>
  <c r="Q61" i="7" s="1"/>
  <c r="R61" i="7" s="1"/>
  <c r="S61" i="7" s="1"/>
  <c r="T61" i="7" s="1"/>
  <c r="U61" i="7" s="1"/>
  <c r="V61" i="7" s="1"/>
  <c r="X61" i="7" s="1"/>
  <c r="Y61" i="7" s="1"/>
  <c r="Z61" i="7" s="1"/>
  <c r="AA61" i="7" s="1"/>
  <c r="AB61" i="7" s="1"/>
  <c r="AC61" i="7" s="1"/>
  <c r="AE61" i="7" s="1"/>
  <c r="AF61" i="7" s="1"/>
  <c r="AG61" i="7" s="1"/>
  <c r="AI61" i="7" s="1"/>
  <c r="AC26" i="22" l="1"/>
  <c r="AE38" i="20"/>
  <c r="X26" i="20"/>
  <c r="F26" i="20"/>
  <c r="M26" i="20"/>
  <c r="N38" i="20"/>
  <c r="Y14" i="21"/>
  <c r="G14" i="21"/>
  <c r="S14" i="21"/>
  <c r="Q86" i="22"/>
  <c r="T98" i="22"/>
  <c r="S86" i="22"/>
  <c r="F70" i="22"/>
  <c r="Y46" i="22"/>
  <c r="Z46" i="22" s="1"/>
  <c r="AA46" i="22" s="1"/>
  <c r="AB46" i="22" s="1"/>
  <c r="AC46" i="22" s="1"/>
  <c r="AE46" i="22" s="1"/>
  <c r="AF46" i="22" s="1"/>
  <c r="AG46" i="22" s="1"/>
  <c r="AI46" i="22" s="1"/>
  <c r="Y50" i="22"/>
  <c r="AE14" i="22"/>
  <c r="Y14" i="24"/>
  <c r="AA26" i="22"/>
  <c r="R86" i="22"/>
  <c r="G79" i="22"/>
  <c r="H79" i="22" s="1"/>
  <c r="J79" i="22" s="1"/>
  <c r="K79" i="22" s="1"/>
  <c r="L79" i="22" s="1"/>
  <c r="M79" i="22" s="1"/>
  <c r="N79" i="22" s="1"/>
  <c r="O79" i="22" s="1"/>
  <c r="Q79" i="22" s="1"/>
  <c r="R79" i="22" s="1"/>
  <c r="S79" i="22" s="1"/>
  <c r="T79" i="22" s="1"/>
  <c r="U79" i="22" s="1"/>
  <c r="V79" i="22" s="1"/>
  <c r="X79" i="22" s="1"/>
  <c r="Y79" i="22" s="1"/>
  <c r="Z79" i="22" s="1"/>
  <c r="AA79" i="22" s="1"/>
  <c r="AB79" i="22" s="1"/>
  <c r="AC79" i="22" s="1"/>
  <c r="AE79" i="22" s="1"/>
  <c r="AF79" i="22" s="1"/>
  <c r="AG79" i="22" s="1"/>
  <c r="AI79" i="22" s="1"/>
  <c r="G86" i="22"/>
  <c r="G14" i="22"/>
  <c r="K86" i="22"/>
  <c r="AI77" i="22"/>
  <c r="G70" i="22"/>
  <c r="H70" i="22" s="1"/>
  <c r="J70" i="22" s="1"/>
  <c r="K70" i="22" s="1"/>
  <c r="L70" i="22" s="1"/>
  <c r="M70" i="22" s="1"/>
  <c r="N70" i="22" s="1"/>
  <c r="O70" i="22" s="1"/>
  <c r="Q70" i="22" s="1"/>
  <c r="R70" i="22" s="1"/>
  <c r="S70" i="22" s="1"/>
  <c r="T70" i="22" s="1"/>
  <c r="U70" i="22" s="1"/>
  <c r="V70" i="22" s="1"/>
  <c r="X70" i="22" s="1"/>
  <c r="Y70" i="22" s="1"/>
  <c r="Z70" i="22" s="1"/>
  <c r="AA70" i="22" s="1"/>
  <c r="AB70" i="22" s="1"/>
  <c r="AC70" i="22" s="1"/>
  <c r="AE70" i="22" s="1"/>
  <c r="AF70" i="22" s="1"/>
  <c r="AG70" i="22" s="1"/>
  <c r="AI70" i="22" s="1"/>
  <c r="U14" i="21"/>
  <c r="AB14" i="21"/>
  <c r="Y22" i="20"/>
  <c r="Z22" i="20" s="1"/>
  <c r="AA22" i="20" s="1"/>
  <c r="AB22" i="20" s="1"/>
  <c r="AC22" i="20" s="1"/>
  <c r="AE22" i="20" s="1"/>
  <c r="AF22" i="20" s="1"/>
  <c r="AG22" i="20" s="1"/>
  <c r="AI22" i="20" s="1"/>
  <c r="U26" i="20"/>
  <c r="V26" i="20"/>
  <c r="U22" i="20"/>
  <c r="V22" i="20" s="1"/>
  <c r="X22" i="20" s="1"/>
  <c r="U34" i="20"/>
  <c r="V34" i="20" s="1"/>
  <c r="X34" i="20" s="1"/>
  <c r="Y34" i="20" s="1"/>
  <c r="Z34" i="20" s="1"/>
  <c r="AA34" i="20" s="1"/>
  <c r="AB34" i="20" s="1"/>
  <c r="AC34" i="20" s="1"/>
  <c r="AE34" i="20" s="1"/>
  <c r="AF34" i="20" s="1"/>
  <c r="AG34" i="20" s="1"/>
  <c r="AI34" i="20" s="1"/>
  <c r="H38" i="20"/>
  <c r="Z26" i="20"/>
  <c r="X38" i="20"/>
  <c r="V38" i="20"/>
  <c r="L14" i="20"/>
  <c r="U14" i="20"/>
  <c r="V14" i="20"/>
  <c r="X14" i="20"/>
  <c r="H74" i="7"/>
  <c r="X62" i="7"/>
  <c r="K86" i="7"/>
  <c r="S86" i="7"/>
  <c r="N50" i="7"/>
  <c r="U74" i="7"/>
  <c r="X74" i="7"/>
  <c r="AE86" i="7"/>
  <c r="M74" i="7"/>
  <c r="Y74" i="7"/>
  <c r="H14" i="20"/>
  <c r="Y13" i="20"/>
  <c r="Z13" i="20" s="1"/>
  <c r="AA13" i="20" s="1"/>
  <c r="AB13" i="20" s="1"/>
  <c r="AC13" i="20" s="1"/>
  <c r="AE13" i="20" s="1"/>
  <c r="AF13" i="20" s="1"/>
  <c r="AG13" i="20" s="1"/>
  <c r="AI13" i="20" s="1"/>
  <c r="F38" i="20"/>
  <c r="E37" i="20"/>
  <c r="F37" i="20" s="1"/>
  <c r="G37" i="20" s="1"/>
  <c r="H37" i="20" s="1"/>
  <c r="J37" i="20" s="1"/>
  <c r="K37" i="20" s="1"/>
  <c r="L37" i="20" s="1"/>
  <c r="M37" i="20" s="1"/>
  <c r="N37" i="20" s="1"/>
  <c r="O37" i="20" s="1"/>
  <c r="Q37" i="20" s="1"/>
  <c r="R37" i="20" s="1"/>
  <c r="S37" i="20" s="1"/>
  <c r="T37" i="20" s="1"/>
  <c r="R38" i="20"/>
  <c r="G26" i="20"/>
  <c r="AC26" i="20"/>
  <c r="R26" i="20"/>
  <c r="J26" i="20"/>
  <c r="Q38" i="20"/>
  <c r="AE26" i="20"/>
  <c r="AB26" i="20"/>
  <c r="L38" i="20"/>
  <c r="E38" i="20"/>
  <c r="K38" i="20"/>
  <c r="T38" i="20"/>
  <c r="S26" i="20"/>
  <c r="G38" i="20"/>
  <c r="AE86" i="22"/>
  <c r="AG86" i="22"/>
  <c r="Z98" i="22"/>
  <c r="X86" i="22"/>
  <c r="O26" i="22"/>
  <c r="U26" i="22"/>
  <c r="AF14" i="21"/>
  <c r="Q14" i="21"/>
  <c r="T14" i="21"/>
  <c r="AC38" i="20"/>
  <c r="AF38" i="20"/>
  <c r="S38" i="20"/>
  <c r="T26" i="20"/>
  <c r="AI35" i="20"/>
  <c r="Q26" i="20"/>
  <c r="M38" i="20"/>
  <c r="Y14" i="20"/>
  <c r="AG14" i="20"/>
  <c r="F86" i="7"/>
  <c r="F55" i="7"/>
  <c r="G55" i="7" s="1"/>
  <c r="H55" i="7" s="1"/>
  <c r="J55" i="7" s="1"/>
  <c r="K55" i="7" s="1"/>
  <c r="L55" i="7" s="1"/>
  <c r="M55" i="7" s="1"/>
  <c r="N55" i="7" s="1"/>
  <c r="O55" i="7" s="1"/>
  <c r="Q55" i="7" s="1"/>
  <c r="R55" i="7" s="1"/>
  <c r="S55" i="7" s="1"/>
  <c r="T55" i="7" s="1"/>
  <c r="U55" i="7" s="1"/>
  <c r="V55" i="7" s="1"/>
  <c r="X55" i="7" s="1"/>
  <c r="Y55" i="7" s="1"/>
  <c r="Z55" i="7" s="1"/>
  <c r="AA55" i="7" s="1"/>
  <c r="AB55" i="7" s="1"/>
  <c r="AC55" i="7" s="1"/>
  <c r="AE55" i="7" s="1"/>
  <c r="AF55" i="7" s="1"/>
  <c r="AG55" i="7" s="1"/>
  <c r="AI55" i="7" s="1"/>
  <c r="G62" i="7"/>
  <c r="O62" i="7"/>
  <c r="Q62" i="7"/>
  <c r="O38" i="7"/>
  <c r="V38" i="7"/>
  <c r="Y38" i="20"/>
  <c r="Z38" i="20"/>
  <c r="J38" i="20"/>
  <c r="AI23" i="20"/>
  <c r="K26" i="20"/>
  <c r="E62" i="7"/>
  <c r="S26" i="7"/>
  <c r="R62" i="7"/>
  <c r="AI53" i="7"/>
  <c r="R74" i="7"/>
  <c r="AI29" i="7"/>
  <c r="L86" i="7"/>
  <c r="M86" i="7"/>
  <c r="F62" i="7"/>
  <c r="G70" i="7"/>
  <c r="H70" i="7" s="1"/>
  <c r="J70" i="7" s="1"/>
  <c r="K70" i="7" s="1"/>
  <c r="L70" i="7" s="1"/>
  <c r="M70" i="7" s="1"/>
  <c r="N70" i="7" s="1"/>
  <c r="O70" i="7" s="1"/>
  <c r="Q70" i="7" s="1"/>
  <c r="R70" i="7" s="1"/>
  <c r="S70" i="7" s="1"/>
  <c r="T70" i="7" s="1"/>
  <c r="U70" i="7" s="1"/>
  <c r="V70" i="7" s="1"/>
  <c r="X70" i="7" s="1"/>
  <c r="Y70" i="7" s="1"/>
  <c r="Z70" i="7" s="1"/>
  <c r="AA70" i="7" s="1"/>
  <c r="AB70" i="7" s="1"/>
  <c r="AC70" i="7" s="1"/>
  <c r="AE70" i="7" s="1"/>
  <c r="AF70" i="7" s="1"/>
  <c r="AG70" i="7" s="1"/>
  <c r="AI70" i="7" s="1"/>
  <c r="S62" i="7"/>
  <c r="N14" i="20"/>
  <c r="H14" i="21"/>
  <c r="E14" i="22"/>
  <c r="F86" i="22"/>
  <c r="AA86" i="22"/>
  <c r="O86" i="22"/>
  <c r="E86" i="7"/>
  <c r="AI11" i="22"/>
  <c r="J74" i="7"/>
  <c r="E26" i="20"/>
  <c r="AC14" i="21"/>
  <c r="AG14" i="21"/>
  <c r="AC14" i="24"/>
  <c r="X14" i="24"/>
  <c r="L31" i="7"/>
  <c r="M31" i="7" s="1"/>
  <c r="N31" i="7" s="1"/>
  <c r="O31" i="7" s="1"/>
  <c r="Q31" i="7" s="1"/>
  <c r="R31" i="7" s="1"/>
  <c r="S31" i="7" s="1"/>
  <c r="T31" i="7" s="1"/>
  <c r="U31" i="7" s="1"/>
  <c r="V31" i="7" s="1"/>
  <c r="X31" i="7" s="1"/>
  <c r="Y31" i="7" s="1"/>
  <c r="Z31" i="7" s="1"/>
  <c r="AA31" i="7" s="1"/>
  <c r="AB31" i="7" s="1"/>
  <c r="AC31" i="7" s="1"/>
  <c r="AE31" i="7" s="1"/>
  <c r="AF31" i="7" s="1"/>
  <c r="AG31" i="7" s="1"/>
  <c r="AI31" i="7" s="1"/>
  <c r="G86" i="7"/>
  <c r="F50" i="7"/>
  <c r="H50" i="7"/>
  <c r="G74" i="7"/>
  <c r="E25" i="20"/>
  <c r="F25" i="20" s="1"/>
  <c r="G25" i="20" s="1"/>
  <c r="H25" i="20" s="1"/>
  <c r="J25" i="20" s="1"/>
  <c r="K25" i="20" s="1"/>
  <c r="L25" i="20" s="1"/>
  <c r="M25" i="20" s="1"/>
  <c r="N25" i="20" s="1"/>
  <c r="O25" i="20" s="1"/>
  <c r="Q25" i="20" s="1"/>
  <c r="R25" i="20" s="1"/>
  <c r="S25" i="20" s="1"/>
  <c r="T25" i="20" s="1"/>
  <c r="U25" i="20" s="1"/>
  <c r="V25" i="20" s="1"/>
  <c r="X25" i="20" s="1"/>
  <c r="X14" i="22"/>
  <c r="AG62" i="22"/>
  <c r="AE26" i="22"/>
  <c r="U98" i="22"/>
  <c r="L14" i="24"/>
  <c r="T86" i="7"/>
  <c r="O14" i="21"/>
  <c r="J14" i="22"/>
  <c r="R14" i="22"/>
  <c r="X26" i="22"/>
  <c r="S26" i="22"/>
  <c r="J86" i="7"/>
  <c r="AA14" i="22"/>
  <c r="D86" i="22"/>
  <c r="D88" i="22" s="1"/>
  <c r="E88" i="22" s="1"/>
  <c r="F88" i="22" s="1"/>
  <c r="N86" i="22"/>
  <c r="U14" i="24"/>
  <c r="AE14" i="20"/>
  <c r="O14" i="20"/>
  <c r="K26" i="22"/>
  <c r="H86" i="22"/>
  <c r="U38" i="7"/>
  <c r="U14" i="22"/>
  <c r="AG26" i="22"/>
  <c r="AF26" i="22"/>
  <c r="J98" i="22"/>
  <c r="AI68" i="7"/>
  <c r="E26" i="22"/>
  <c r="D82" i="7"/>
  <c r="E82" i="7" s="1"/>
  <c r="F82" i="7" s="1"/>
  <c r="G82" i="7" s="1"/>
  <c r="H82" i="7" s="1"/>
  <c r="J82" i="7" s="1"/>
  <c r="K82" i="7" s="1"/>
  <c r="L82" i="7" s="1"/>
  <c r="M82" i="7" s="1"/>
  <c r="N82" i="7" s="1"/>
  <c r="O82" i="7" s="1"/>
  <c r="Q82" i="7" s="1"/>
  <c r="R82" i="7" s="1"/>
  <c r="S82" i="7" s="1"/>
  <c r="T82" i="7" s="1"/>
  <c r="U82" i="7" s="1"/>
  <c r="V82" i="7" s="1"/>
  <c r="X82" i="7" s="1"/>
  <c r="Y82" i="7" s="1"/>
  <c r="Z82" i="7" s="1"/>
  <c r="AA82" i="7" s="1"/>
  <c r="AB82" i="7" s="1"/>
  <c r="AC82" i="7" s="1"/>
  <c r="AE82" i="7" s="1"/>
  <c r="AF82" i="7" s="1"/>
  <c r="AG82" i="7" s="1"/>
  <c r="AI82" i="7" s="1"/>
  <c r="AI80" i="7"/>
  <c r="AB50" i="7"/>
  <c r="V74" i="7"/>
  <c r="AE14" i="21"/>
  <c r="E13" i="21"/>
  <c r="F13" i="21" s="1"/>
  <c r="G13" i="21" s="1"/>
  <c r="H13" i="21" s="1"/>
  <c r="J13" i="21" s="1"/>
  <c r="K13" i="21" s="1"/>
  <c r="L13" i="21" s="1"/>
  <c r="M13" i="21" s="1"/>
  <c r="N13" i="21" s="1"/>
  <c r="O13" i="21" s="1"/>
  <c r="Q13" i="21" s="1"/>
  <c r="R13" i="21" s="1"/>
  <c r="S13" i="21" s="1"/>
  <c r="T13" i="21" s="1"/>
  <c r="U13" i="21" s="1"/>
  <c r="V13" i="21" s="1"/>
  <c r="X13" i="21" s="1"/>
  <c r="Y13" i="21" s="1"/>
  <c r="Z13" i="21" s="1"/>
  <c r="AA13" i="21" s="1"/>
  <c r="AB13" i="21" s="1"/>
  <c r="AC13" i="21" s="1"/>
  <c r="AE13" i="21" s="1"/>
  <c r="AF13" i="21" s="1"/>
  <c r="AG13" i="21" s="1"/>
  <c r="AI13" i="21" s="1"/>
  <c r="AA62" i="22"/>
  <c r="Z62" i="22"/>
  <c r="U62" i="22"/>
  <c r="X62" i="22"/>
  <c r="L26" i="22"/>
  <c r="R98" i="22"/>
  <c r="AB98" i="22"/>
  <c r="E98" i="22"/>
  <c r="Q98" i="22"/>
  <c r="E86" i="22"/>
  <c r="AB86" i="22"/>
  <c r="H38" i="22"/>
  <c r="U38" i="22"/>
  <c r="X38" i="22"/>
  <c r="AF86" i="7"/>
  <c r="O86" i="7"/>
  <c r="AA86" i="7"/>
  <c r="AF38" i="7"/>
  <c r="G14" i="20"/>
  <c r="J14" i="20"/>
  <c r="J14" i="21"/>
  <c r="F62" i="22"/>
  <c r="J62" i="22"/>
  <c r="V74" i="22"/>
  <c r="Y74" i="22"/>
  <c r="N26" i="22"/>
  <c r="L98" i="22"/>
  <c r="H86" i="7"/>
  <c r="Y86" i="7"/>
  <c r="E50" i="7"/>
  <c r="Q14" i="20"/>
  <c r="S14" i="20"/>
  <c r="AC14" i="22"/>
  <c r="S74" i="22"/>
  <c r="AF74" i="22"/>
  <c r="G74" i="22"/>
  <c r="Q26" i="22"/>
  <c r="M86" i="22"/>
  <c r="Y38" i="22"/>
  <c r="S38" i="22"/>
  <c r="N86" i="7"/>
  <c r="AE38" i="7"/>
  <c r="F26" i="7"/>
  <c r="AC38" i="7"/>
  <c r="E74" i="7"/>
  <c r="L74" i="7"/>
  <c r="N74" i="7"/>
  <c r="T14" i="20"/>
  <c r="E14" i="21"/>
  <c r="F14" i="22"/>
  <c r="J86" i="22"/>
  <c r="T86" i="22"/>
  <c r="L86" i="22"/>
  <c r="V86" i="22"/>
  <c r="R38" i="22"/>
  <c r="M38" i="22"/>
  <c r="H14" i="24"/>
  <c r="AC86" i="7"/>
  <c r="Q86" i="7"/>
  <c r="AB86" i="7"/>
  <c r="AI11" i="21"/>
  <c r="AC86" i="22"/>
  <c r="AF86" i="22"/>
  <c r="U86" i="7"/>
  <c r="AG86" i="7"/>
  <c r="Z86" i="7"/>
  <c r="AC62" i="22"/>
  <c r="R86" i="7"/>
  <c r="X14" i="21"/>
  <c r="F13" i="22"/>
  <c r="G13" i="22" s="1"/>
  <c r="H13" i="22" s="1"/>
  <c r="J13" i="22" s="1"/>
  <c r="K13" i="22" s="1"/>
  <c r="L13" i="22" s="1"/>
  <c r="M13" i="22" s="1"/>
  <c r="N13" i="22" s="1"/>
  <c r="O13" i="22" s="1"/>
  <c r="Q13" i="22" s="1"/>
  <c r="R13" i="22" s="1"/>
  <c r="S13" i="22" s="1"/>
  <c r="T13" i="22" s="1"/>
  <c r="U13" i="22" s="1"/>
  <c r="V13" i="22" s="1"/>
  <c r="X13" i="22" s="1"/>
  <c r="Y13" i="22" s="1"/>
  <c r="Z13" i="22" s="1"/>
  <c r="AA13" i="22" s="1"/>
  <c r="AB13" i="22" s="1"/>
  <c r="AC13" i="22" s="1"/>
  <c r="AE13" i="22" s="1"/>
  <c r="AF13" i="22" s="1"/>
  <c r="AG13" i="22" s="1"/>
  <c r="AI13" i="22" s="1"/>
  <c r="Z26" i="22"/>
  <c r="O98" i="22"/>
  <c r="D86" i="7"/>
  <c r="AI77" i="7"/>
  <c r="D79" i="7"/>
  <c r="E79" i="7" s="1"/>
  <c r="F79" i="7" s="1"/>
  <c r="G79" i="7" s="1"/>
  <c r="H79" i="7" s="1"/>
  <c r="J79" i="7" s="1"/>
  <c r="K79" i="7" s="1"/>
  <c r="L79" i="7" s="1"/>
  <c r="M79" i="7" s="1"/>
  <c r="N79" i="7" s="1"/>
  <c r="O79" i="7" s="1"/>
  <c r="Q79" i="7" s="1"/>
  <c r="R79" i="7" s="1"/>
  <c r="S79" i="7" s="1"/>
  <c r="T79" i="7" s="1"/>
  <c r="U79" i="7" s="1"/>
  <c r="V79" i="7" s="1"/>
  <c r="X79" i="7" s="1"/>
  <c r="Y79" i="7" s="1"/>
  <c r="Z79" i="7" s="1"/>
  <c r="AA79" i="7" s="1"/>
  <c r="AB79" i="7" s="1"/>
  <c r="AC79" i="7" s="1"/>
  <c r="AE79" i="7" s="1"/>
  <c r="AF79" i="7" s="1"/>
  <c r="AG79" i="7" s="1"/>
  <c r="AI79" i="7" s="1"/>
  <c r="M14" i="24"/>
  <c r="V14" i="24"/>
  <c r="G14" i="24"/>
  <c r="AF14" i="24"/>
  <c r="T14" i="24"/>
  <c r="F14" i="24"/>
  <c r="AB14" i="24"/>
  <c r="AA14" i="24"/>
  <c r="J14" i="24"/>
  <c r="Q14" i="24"/>
  <c r="E14" i="24"/>
  <c r="D14" i="24"/>
  <c r="D7" i="24"/>
  <c r="E7" i="24" s="1"/>
  <c r="F7" i="24" s="1"/>
  <c r="G7" i="24" s="1"/>
  <c r="H7" i="24" s="1"/>
  <c r="J7" i="24" s="1"/>
  <c r="K7" i="24" s="1"/>
  <c r="L7" i="24" s="1"/>
  <c r="M7" i="24" s="1"/>
  <c r="N7" i="24" s="1"/>
  <c r="O7" i="24" s="1"/>
  <c r="Q7" i="24" s="1"/>
  <c r="R7" i="24" s="1"/>
  <c r="S7" i="24" s="1"/>
  <c r="T7" i="24" s="1"/>
  <c r="U7" i="24" s="1"/>
  <c r="V7" i="24" s="1"/>
  <c r="X7" i="24" s="1"/>
  <c r="Y7" i="24" s="1"/>
  <c r="Z7" i="24" s="1"/>
  <c r="AA7" i="24" s="1"/>
  <c r="AB7" i="24" s="1"/>
  <c r="AC7" i="24" s="1"/>
  <c r="AE7" i="24" s="1"/>
  <c r="AF7" i="24" s="1"/>
  <c r="AG7" i="24" s="1"/>
  <c r="AI7" i="24" s="1"/>
  <c r="AI5" i="24"/>
  <c r="D13" i="24"/>
  <c r="E13" i="24" s="1"/>
  <c r="F13" i="24" s="1"/>
  <c r="G13" i="24" s="1"/>
  <c r="H13" i="24" s="1"/>
  <c r="J13" i="24" s="1"/>
  <c r="K13" i="24" s="1"/>
  <c r="L13" i="24" s="1"/>
  <c r="M13" i="24" s="1"/>
  <c r="N13" i="24" s="1"/>
  <c r="O13" i="24" s="1"/>
  <c r="Q13" i="24" s="1"/>
  <c r="R13" i="24" s="1"/>
  <c r="S13" i="24" s="1"/>
  <c r="T13" i="24" s="1"/>
  <c r="U13" i="24" s="1"/>
  <c r="V13" i="24" s="1"/>
  <c r="X13" i="24" s="1"/>
  <c r="Y13" i="24" s="1"/>
  <c r="Z13" i="24" s="1"/>
  <c r="AA13" i="24" s="1"/>
  <c r="AB13" i="24" s="1"/>
  <c r="AC13" i="24" s="1"/>
  <c r="AE13" i="24" s="1"/>
  <c r="AF13" i="24" s="1"/>
  <c r="AG13" i="24" s="1"/>
  <c r="AI13" i="24" s="1"/>
  <c r="AI11" i="24"/>
  <c r="K14" i="24"/>
  <c r="AG14" i="24"/>
  <c r="S14" i="24"/>
  <c r="R14" i="24"/>
  <c r="AE14" i="24"/>
  <c r="O14" i="24"/>
  <c r="D52" i="22"/>
  <c r="E52" i="22" s="1"/>
  <c r="F52" i="22" s="1"/>
  <c r="G52" i="22" s="1"/>
  <c r="H52" i="22" s="1"/>
  <c r="J52" i="22" s="1"/>
  <c r="K52" i="22" s="1"/>
  <c r="L52" i="22" s="1"/>
  <c r="M52" i="22" s="1"/>
  <c r="N52" i="22" s="1"/>
  <c r="O52" i="22" s="1"/>
  <c r="Q52" i="22" s="1"/>
  <c r="R52" i="22" s="1"/>
  <c r="S52" i="22" s="1"/>
  <c r="T52" i="22" s="1"/>
  <c r="U52" i="22" s="1"/>
  <c r="V52" i="22" s="1"/>
  <c r="X52" i="22" s="1"/>
  <c r="Y52" i="22" s="1"/>
  <c r="Z52" i="22" s="1"/>
  <c r="AA52" i="22" s="1"/>
  <c r="AB52" i="22" s="1"/>
  <c r="AC52" i="22" s="1"/>
  <c r="AE52" i="22" s="1"/>
  <c r="AF52" i="22" s="1"/>
  <c r="AG52" i="22" s="1"/>
  <c r="AI52" i="22" s="1"/>
  <c r="AI50" i="22"/>
  <c r="G62" i="22"/>
  <c r="E62" i="22"/>
  <c r="AA74" i="22"/>
  <c r="AI65" i="22"/>
  <c r="D74" i="22"/>
  <c r="D67" i="22"/>
  <c r="E67" i="22" s="1"/>
  <c r="F67" i="22" s="1"/>
  <c r="G67" i="22" s="1"/>
  <c r="H67" i="22" s="1"/>
  <c r="J67" i="22" s="1"/>
  <c r="K67" i="22" s="1"/>
  <c r="L67" i="22" s="1"/>
  <c r="M67" i="22" s="1"/>
  <c r="N67" i="22" s="1"/>
  <c r="O67" i="22" s="1"/>
  <c r="Q67" i="22" s="1"/>
  <c r="R67" i="22" s="1"/>
  <c r="S67" i="22" s="1"/>
  <c r="T67" i="22" s="1"/>
  <c r="U67" i="22" s="1"/>
  <c r="V67" i="22" s="1"/>
  <c r="X67" i="22" s="1"/>
  <c r="Y67" i="22" s="1"/>
  <c r="Z67" i="22" s="1"/>
  <c r="AA67" i="22" s="1"/>
  <c r="AB67" i="22" s="1"/>
  <c r="AC67" i="22" s="1"/>
  <c r="AE67" i="22" s="1"/>
  <c r="AF67" i="22" s="1"/>
  <c r="AG67" i="22" s="1"/>
  <c r="AI67" i="22" s="1"/>
  <c r="F74" i="22"/>
  <c r="Y98" i="22"/>
  <c r="Z38" i="22"/>
  <c r="Q62" i="22"/>
  <c r="L62" i="22"/>
  <c r="N62" i="22"/>
  <c r="AC74" i="22"/>
  <c r="M74" i="22"/>
  <c r="O74" i="22"/>
  <c r="G26" i="22"/>
  <c r="R26" i="22"/>
  <c r="S98" i="22"/>
  <c r="AF98" i="22"/>
  <c r="G98" i="22"/>
  <c r="D73" i="22"/>
  <c r="E73" i="22" s="1"/>
  <c r="F73" i="22" s="1"/>
  <c r="G73" i="22" s="1"/>
  <c r="H73" i="22" s="1"/>
  <c r="J73" i="22" s="1"/>
  <c r="K73" i="22" s="1"/>
  <c r="L73" i="22" s="1"/>
  <c r="M73" i="22" s="1"/>
  <c r="N73" i="22" s="1"/>
  <c r="O73" i="22" s="1"/>
  <c r="Q73" i="22" s="1"/>
  <c r="R73" i="22" s="1"/>
  <c r="S73" i="22" s="1"/>
  <c r="T73" i="22" s="1"/>
  <c r="U73" i="22" s="1"/>
  <c r="V73" i="22" s="1"/>
  <c r="X73" i="22" s="1"/>
  <c r="Y73" i="22" s="1"/>
  <c r="Z73" i="22" s="1"/>
  <c r="AA73" i="22" s="1"/>
  <c r="AB73" i="22" s="1"/>
  <c r="AC73" i="22" s="1"/>
  <c r="AE73" i="22" s="1"/>
  <c r="AF73" i="22" s="1"/>
  <c r="AG73" i="22" s="1"/>
  <c r="AI73" i="22" s="1"/>
  <c r="AI71" i="22"/>
  <c r="D82" i="22"/>
  <c r="E82" i="22" s="1"/>
  <c r="F82" i="22" s="1"/>
  <c r="G82" i="22" s="1"/>
  <c r="H82" i="22" s="1"/>
  <c r="J82" i="22" s="1"/>
  <c r="K82" i="22" s="1"/>
  <c r="L82" i="22" s="1"/>
  <c r="M82" i="22" s="1"/>
  <c r="N82" i="22" s="1"/>
  <c r="O82" i="22" s="1"/>
  <c r="Q82" i="22" s="1"/>
  <c r="R82" i="22" s="1"/>
  <c r="S82" i="22" s="1"/>
  <c r="T82" i="22" s="1"/>
  <c r="U82" i="22" s="1"/>
  <c r="V82" i="22" s="1"/>
  <c r="X82" i="22" s="1"/>
  <c r="Y82" i="22" s="1"/>
  <c r="Z82" i="22" s="1"/>
  <c r="AA82" i="22" s="1"/>
  <c r="AB82" i="22" s="1"/>
  <c r="AC82" i="22" s="1"/>
  <c r="AE82" i="22" s="1"/>
  <c r="AF82" i="22" s="1"/>
  <c r="AG82" i="22" s="1"/>
  <c r="AI82" i="22" s="1"/>
  <c r="AI80" i="22"/>
  <c r="O38" i="22"/>
  <c r="J38" i="22"/>
  <c r="AE38" i="22"/>
  <c r="AG38" i="22"/>
  <c r="AE62" i="22"/>
  <c r="AB38" i="22"/>
  <c r="AI56" i="22"/>
  <c r="D58" i="22"/>
  <c r="E58" i="22" s="1"/>
  <c r="F58" i="22" s="1"/>
  <c r="G58" i="22" s="1"/>
  <c r="H58" i="22" s="1"/>
  <c r="J58" i="22" s="1"/>
  <c r="K58" i="22" s="1"/>
  <c r="L58" i="22" s="1"/>
  <c r="M58" i="22" s="1"/>
  <c r="N58" i="22" s="1"/>
  <c r="O58" i="22" s="1"/>
  <c r="Q58" i="22" s="1"/>
  <c r="R58" i="22" s="1"/>
  <c r="S58" i="22" s="1"/>
  <c r="T58" i="22" s="1"/>
  <c r="U58" i="22" s="1"/>
  <c r="V58" i="22" s="1"/>
  <c r="X58" i="22" s="1"/>
  <c r="Y58" i="22" s="1"/>
  <c r="Z58" i="22" s="1"/>
  <c r="AA58" i="22" s="1"/>
  <c r="AB58" i="22" s="1"/>
  <c r="AC58" i="22" s="1"/>
  <c r="AE58" i="22" s="1"/>
  <c r="AF58" i="22" s="1"/>
  <c r="AG58" i="22" s="1"/>
  <c r="AI58" i="22" s="1"/>
  <c r="D7" i="22"/>
  <c r="E7" i="22" s="1"/>
  <c r="F7" i="22" s="1"/>
  <c r="G7" i="22" s="1"/>
  <c r="H7" i="22" s="1"/>
  <c r="J7" i="22" s="1"/>
  <c r="K7" i="22" s="1"/>
  <c r="L7" i="22" s="1"/>
  <c r="M7" i="22" s="1"/>
  <c r="N7" i="22" s="1"/>
  <c r="O7" i="22" s="1"/>
  <c r="Q7" i="22" s="1"/>
  <c r="R7" i="22" s="1"/>
  <c r="S7" i="22" s="1"/>
  <c r="T7" i="22" s="1"/>
  <c r="U7" i="22" s="1"/>
  <c r="V7" i="22" s="1"/>
  <c r="X7" i="22" s="1"/>
  <c r="Y7" i="22" s="1"/>
  <c r="Z7" i="22" s="1"/>
  <c r="AA7" i="22" s="1"/>
  <c r="AB7" i="22" s="1"/>
  <c r="AC7" i="22" s="1"/>
  <c r="AE7" i="22" s="1"/>
  <c r="AF7" i="22" s="1"/>
  <c r="AG7" i="22" s="1"/>
  <c r="AI7" i="22" s="1"/>
  <c r="AI5" i="22"/>
  <c r="D14" i="22"/>
  <c r="H62" i="22"/>
  <c r="S62" i="22"/>
  <c r="D62" i="22"/>
  <c r="D55" i="22"/>
  <c r="E55" i="22" s="1"/>
  <c r="F55" i="22" s="1"/>
  <c r="G55" i="22" s="1"/>
  <c r="H55" i="22" s="1"/>
  <c r="J55" i="22" s="1"/>
  <c r="K55" i="22" s="1"/>
  <c r="L55" i="22" s="1"/>
  <c r="M55" i="22" s="1"/>
  <c r="N55" i="22" s="1"/>
  <c r="O55" i="22" s="1"/>
  <c r="Q55" i="22" s="1"/>
  <c r="R55" i="22" s="1"/>
  <c r="S55" i="22" s="1"/>
  <c r="T55" i="22" s="1"/>
  <c r="U55" i="22" s="1"/>
  <c r="V55" i="22" s="1"/>
  <c r="X55" i="22" s="1"/>
  <c r="Y55" i="22" s="1"/>
  <c r="Z55" i="22" s="1"/>
  <c r="AA55" i="22" s="1"/>
  <c r="AB55" i="22" s="1"/>
  <c r="AC55" i="22" s="1"/>
  <c r="AE55" i="22" s="1"/>
  <c r="AF55" i="22" s="1"/>
  <c r="AG55" i="22" s="1"/>
  <c r="AI55" i="22" s="1"/>
  <c r="AI53" i="22"/>
  <c r="K74" i="22"/>
  <c r="AB74" i="22"/>
  <c r="E74" i="22"/>
  <c r="Q74" i="22"/>
  <c r="D26" i="22"/>
  <c r="D19" i="22"/>
  <c r="E19" i="22" s="1"/>
  <c r="F19" i="22" s="1"/>
  <c r="G19" i="22" s="1"/>
  <c r="H19" i="22" s="1"/>
  <c r="J19" i="22" s="1"/>
  <c r="K19" i="22" s="1"/>
  <c r="L19" i="22" s="1"/>
  <c r="M19" i="22" s="1"/>
  <c r="N19" i="22" s="1"/>
  <c r="O19" i="22" s="1"/>
  <c r="Q19" i="22" s="1"/>
  <c r="R19" i="22" s="1"/>
  <c r="S19" i="22" s="1"/>
  <c r="T19" i="22" s="1"/>
  <c r="U19" i="22" s="1"/>
  <c r="V19" i="22" s="1"/>
  <c r="X19" i="22" s="1"/>
  <c r="Y19" i="22" s="1"/>
  <c r="Z19" i="22" s="1"/>
  <c r="AA19" i="22" s="1"/>
  <c r="AB19" i="22" s="1"/>
  <c r="AC19" i="22" s="1"/>
  <c r="AE19" i="22" s="1"/>
  <c r="AF19" i="22" s="1"/>
  <c r="AG19" i="22" s="1"/>
  <c r="AI19" i="22" s="1"/>
  <c r="AI17" i="22"/>
  <c r="AC98" i="22"/>
  <c r="X98" i="22"/>
  <c r="AI35" i="22"/>
  <c r="D37" i="22"/>
  <c r="E37" i="22" s="1"/>
  <c r="F37" i="22" s="1"/>
  <c r="G37" i="22" s="1"/>
  <c r="H37" i="22" s="1"/>
  <c r="J37" i="22" s="1"/>
  <c r="K37" i="22" s="1"/>
  <c r="L37" i="22" s="1"/>
  <c r="M37" i="22" s="1"/>
  <c r="N37" i="22" s="1"/>
  <c r="O37" i="22" s="1"/>
  <c r="Q37" i="22" s="1"/>
  <c r="R37" i="22" s="1"/>
  <c r="S37" i="22" s="1"/>
  <c r="T37" i="22" s="1"/>
  <c r="U37" i="22" s="1"/>
  <c r="V37" i="22" s="1"/>
  <c r="X37" i="22" s="1"/>
  <c r="Y37" i="22" s="1"/>
  <c r="Z37" i="22" s="1"/>
  <c r="AA37" i="22" s="1"/>
  <c r="AB37" i="22" s="1"/>
  <c r="AC37" i="22" s="1"/>
  <c r="AE37" i="22" s="1"/>
  <c r="AF37" i="22" s="1"/>
  <c r="AG37" i="22" s="1"/>
  <c r="AI37" i="22" s="1"/>
  <c r="D97" i="22"/>
  <c r="E97" i="22" s="1"/>
  <c r="F97" i="22" s="1"/>
  <c r="G97" i="22" s="1"/>
  <c r="H97" i="22" s="1"/>
  <c r="J97" i="22" s="1"/>
  <c r="K97" i="22" s="1"/>
  <c r="L97" i="22" s="1"/>
  <c r="M97" i="22" s="1"/>
  <c r="N97" i="22" s="1"/>
  <c r="O97" i="22" s="1"/>
  <c r="Q97" i="22" s="1"/>
  <c r="R97" i="22" s="1"/>
  <c r="S97" i="22" s="1"/>
  <c r="T97" i="22" s="1"/>
  <c r="U97" i="22" s="1"/>
  <c r="V97" i="22" s="1"/>
  <c r="X97" i="22" s="1"/>
  <c r="Y97" i="22" s="1"/>
  <c r="Z97" i="22" s="1"/>
  <c r="AA97" i="22" s="1"/>
  <c r="AB97" i="22" s="1"/>
  <c r="AC97" i="22" s="1"/>
  <c r="AE97" i="22" s="1"/>
  <c r="AF97" i="22" s="1"/>
  <c r="AG97" i="22" s="1"/>
  <c r="AI97" i="22" s="1"/>
  <c r="AI95" i="22"/>
  <c r="AA38" i="22"/>
  <c r="K38" i="22"/>
  <c r="V38" i="22"/>
  <c r="J74" i="22"/>
  <c r="D94" i="22"/>
  <c r="E94" i="22" s="1"/>
  <c r="F94" i="22" s="1"/>
  <c r="G94" i="22" s="1"/>
  <c r="H94" i="22" s="1"/>
  <c r="J94" i="22" s="1"/>
  <c r="K94" i="22" s="1"/>
  <c r="L94" i="22" s="1"/>
  <c r="M94" i="22" s="1"/>
  <c r="N94" i="22" s="1"/>
  <c r="O94" i="22" s="1"/>
  <c r="Q94" i="22" s="1"/>
  <c r="R94" i="22" s="1"/>
  <c r="S94" i="22" s="1"/>
  <c r="T94" i="22" s="1"/>
  <c r="U94" i="22" s="1"/>
  <c r="V94" i="22" s="1"/>
  <c r="X94" i="22" s="1"/>
  <c r="Y94" i="22" s="1"/>
  <c r="Z94" i="22" s="1"/>
  <c r="AA94" i="22" s="1"/>
  <c r="AB94" i="22" s="1"/>
  <c r="AC94" i="22" s="1"/>
  <c r="AE94" i="22" s="1"/>
  <c r="AF94" i="22" s="1"/>
  <c r="AG94" i="22" s="1"/>
  <c r="AI94" i="22" s="1"/>
  <c r="AI92" i="22"/>
  <c r="D38" i="22"/>
  <c r="D31" i="22"/>
  <c r="E31" i="22" s="1"/>
  <c r="F31" i="22" s="1"/>
  <c r="G31" i="22" s="1"/>
  <c r="H31" i="22" s="1"/>
  <c r="J31" i="22" s="1"/>
  <c r="K31" i="22" s="1"/>
  <c r="L31" i="22" s="1"/>
  <c r="M31" i="22" s="1"/>
  <c r="N31" i="22" s="1"/>
  <c r="O31" i="22" s="1"/>
  <c r="Q31" i="22" s="1"/>
  <c r="R31" i="22" s="1"/>
  <c r="S31" i="22" s="1"/>
  <c r="T31" i="22" s="1"/>
  <c r="U31" i="22" s="1"/>
  <c r="V31" i="22" s="1"/>
  <c r="X31" i="22" s="1"/>
  <c r="Y31" i="22" s="1"/>
  <c r="Z31" i="22" s="1"/>
  <c r="AA31" i="22" s="1"/>
  <c r="AB31" i="22" s="1"/>
  <c r="AC31" i="22" s="1"/>
  <c r="AE31" i="22" s="1"/>
  <c r="AF31" i="22" s="1"/>
  <c r="AG31" i="22" s="1"/>
  <c r="AI31" i="22" s="1"/>
  <c r="AI29" i="22"/>
  <c r="N98" i="22"/>
  <c r="O62" i="22"/>
  <c r="AB62" i="22"/>
  <c r="M62" i="22"/>
  <c r="H74" i="22"/>
  <c r="L74" i="22"/>
  <c r="N74" i="22"/>
  <c r="Z74" i="22"/>
  <c r="F26" i="22"/>
  <c r="AB26" i="22"/>
  <c r="M26" i="22"/>
  <c r="AA98" i="22"/>
  <c r="AE98" i="22"/>
  <c r="AG98" i="22"/>
  <c r="F38" i="22"/>
  <c r="T38" i="22"/>
  <c r="AF38" i="22"/>
  <c r="R62" i="22"/>
  <c r="K62" i="22"/>
  <c r="V62" i="22"/>
  <c r="R74" i="22"/>
  <c r="U74" i="22"/>
  <c r="X74" i="22"/>
  <c r="V26" i="22"/>
  <c r="H98" i="22"/>
  <c r="AI89" i="22"/>
  <c r="D98" i="22"/>
  <c r="D91" i="22"/>
  <c r="E91" i="22" s="1"/>
  <c r="F91" i="22" s="1"/>
  <c r="G91" i="22" s="1"/>
  <c r="H91" i="22" s="1"/>
  <c r="J91" i="22" s="1"/>
  <c r="K91" i="22" s="1"/>
  <c r="L91" i="22" s="1"/>
  <c r="M91" i="22" s="1"/>
  <c r="N91" i="22" s="1"/>
  <c r="O91" i="22" s="1"/>
  <c r="Q91" i="22" s="1"/>
  <c r="R91" i="22" s="1"/>
  <c r="S91" i="22" s="1"/>
  <c r="T91" i="22" s="1"/>
  <c r="U91" i="22" s="1"/>
  <c r="V91" i="22" s="1"/>
  <c r="X91" i="22" s="1"/>
  <c r="Y91" i="22" s="1"/>
  <c r="Z91" i="22" s="1"/>
  <c r="AA91" i="22" s="1"/>
  <c r="AB91" i="22" s="1"/>
  <c r="AC91" i="22" s="1"/>
  <c r="AE91" i="22" s="1"/>
  <c r="AF91" i="22" s="1"/>
  <c r="AG91" i="22" s="1"/>
  <c r="AI91" i="22" s="1"/>
  <c r="F98" i="22"/>
  <c r="AI83" i="22"/>
  <c r="D85" i="22"/>
  <c r="E85" i="22" s="1"/>
  <c r="F85" i="22" s="1"/>
  <c r="G85" i="22" s="1"/>
  <c r="H85" i="22" s="1"/>
  <c r="J85" i="22" s="1"/>
  <c r="K85" i="22" s="1"/>
  <c r="L85" i="22" s="1"/>
  <c r="M85" i="22" s="1"/>
  <c r="N85" i="22" s="1"/>
  <c r="O85" i="22" s="1"/>
  <c r="Q85" i="22" s="1"/>
  <c r="R85" i="22" s="1"/>
  <c r="S85" i="22" s="1"/>
  <c r="T85" i="22" s="1"/>
  <c r="U85" i="22" s="1"/>
  <c r="V85" i="22" s="1"/>
  <c r="X85" i="22" s="1"/>
  <c r="Y85" i="22" s="1"/>
  <c r="Z85" i="22" s="1"/>
  <c r="AA85" i="22" s="1"/>
  <c r="AB85" i="22" s="1"/>
  <c r="AC85" i="22" s="1"/>
  <c r="AE85" i="22" s="1"/>
  <c r="AF85" i="22" s="1"/>
  <c r="AG85" i="22" s="1"/>
  <c r="AI85" i="22" s="1"/>
  <c r="D49" i="22"/>
  <c r="E49" i="22" s="1"/>
  <c r="F49" i="22" s="1"/>
  <c r="G49" i="22" s="1"/>
  <c r="H49" i="22" s="1"/>
  <c r="J49" i="22" s="1"/>
  <c r="K49" i="22" s="1"/>
  <c r="L49" i="22" s="1"/>
  <c r="M49" i="22" s="1"/>
  <c r="N49" i="22" s="1"/>
  <c r="O49" i="22" s="1"/>
  <c r="Q49" i="22" s="1"/>
  <c r="R49" i="22" s="1"/>
  <c r="S49" i="22" s="1"/>
  <c r="T49" i="22" s="1"/>
  <c r="U49" i="22" s="1"/>
  <c r="V49" i="22" s="1"/>
  <c r="X49" i="22" s="1"/>
  <c r="Y49" i="22" s="1"/>
  <c r="Z49" i="22" s="1"/>
  <c r="AA49" i="22" s="1"/>
  <c r="AB49" i="22" s="1"/>
  <c r="AC49" i="22" s="1"/>
  <c r="AE49" i="22" s="1"/>
  <c r="AF49" i="22" s="1"/>
  <c r="AG49" i="22" s="1"/>
  <c r="AI49" i="22" s="1"/>
  <c r="AI47" i="22"/>
  <c r="G38" i="22"/>
  <c r="AC38" i="22"/>
  <c r="E38" i="22"/>
  <c r="AI59" i="22"/>
  <c r="D61" i="22"/>
  <c r="E61" i="22" s="1"/>
  <c r="F61" i="22" s="1"/>
  <c r="G61" i="22" s="1"/>
  <c r="H61" i="22" s="1"/>
  <c r="J61" i="22" s="1"/>
  <c r="K61" i="22" s="1"/>
  <c r="L61" i="22" s="1"/>
  <c r="M61" i="22" s="1"/>
  <c r="N61" i="22" s="1"/>
  <c r="O61" i="22" s="1"/>
  <c r="Q61" i="22" s="1"/>
  <c r="R61" i="22" s="1"/>
  <c r="S61" i="22" s="1"/>
  <c r="T61" i="22" s="1"/>
  <c r="U61" i="22" s="1"/>
  <c r="V61" i="22" s="1"/>
  <c r="X61" i="22" s="1"/>
  <c r="Y61" i="22" s="1"/>
  <c r="Z61" i="22" s="1"/>
  <c r="AA61" i="22" s="1"/>
  <c r="AB61" i="22" s="1"/>
  <c r="AC61" i="22" s="1"/>
  <c r="AE61" i="22" s="1"/>
  <c r="AF61" i="22" s="1"/>
  <c r="AG61" i="22" s="1"/>
  <c r="AI61" i="22" s="1"/>
  <c r="D25" i="22"/>
  <c r="E25" i="22" s="1"/>
  <c r="F25" i="22" s="1"/>
  <c r="G25" i="22" s="1"/>
  <c r="H25" i="22" s="1"/>
  <c r="J25" i="22" s="1"/>
  <c r="K25" i="22" s="1"/>
  <c r="L25" i="22" s="1"/>
  <c r="M25" i="22" s="1"/>
  <c r="N25" i="22" s="1"/>
  <c r="O25" i="22" s="1"/>
  <c r="Q25" i="22" s="1"/>
  <c r="R25" i="22" s="1"/>
  <c r="S25" i="22" s="1"/>
  <c r="T25" i="22" s="1"/>
  <c r="U25" i="22" s="1"/>
  <c r="V25" i="22" s="1"/>
  <c r="X25" i="22" s="1"/>
  <c r="Y25" i="22" s="1"/>
  <c r="Z25" i="22" s="1"/>
  <c r="AA25" i="22" s="1"/>
  <c r="AB25" i="22" s="1"/>
  <c r="AC25" i="22" s="1"/>
  <c r="AE25" i="22" s="1"/>
  <c r="AF25" i="22" s="1"/>
  <c r="AG25" i="22" s="1"/>
  <c r="AI25" i="22" s="1"/>
  <c r="AI23" i="22"/>
  <c r="AI68" i="22"/>
  <c r="Y62" i="22"/>
  <c r="T62" i="22"/>
  <c r="AF62" i="22"/>
  <c r="T74" i="22"/>
  <c r="AE74" i="22"/>
  <c r="AG74" i="22"/>
  <c r="Y26" i="22"/>
  <c r="T26" i="22"/>
  <c r="K98" i="22"/>
  <c r="M98" i="22"/>
  <c r="Q38" i="22"/>
  <c r="L38" i="22"/>
  <c r="N38" i="22"/>
  <c r="V14" i="21"/>
  <c r="N14" i="21"/>
  <c r="D7" i="21"/>
  <c r="E7" i="21" s="1"/>
  <c r="F7" i="21" s="1"/>
  <c r="G7" i="21" s="1"/>
  <c r="H7" i="21" s="1"/>
  <c r="J7" i="21" s="1"/>
  <c r="K7" i="21" s="1"/>
  <c r="L7" i="21" s="1"/>
  <c r="M7" i="21" s="1"/>
  <c r="N7" i="21" s="1"/>
  <c r="O7" i="21" s="1"/>
  <c r="Q7" i="21" s="1"/>
  <c r="R7" i="21" s="1"/>
  <c r="S7" i="21" s="1"/>
  <c r="T7" i="21" s="1"/>
  <c r="U7" i="21" s="1"/>
  <c r="V7" i="21" s="1"/>
  <c r="X7" i="21" s="1"/>
  <c r="Y7" i="21" s="1"/>
  <c r="Z7" i="21" s="1"/>
  <c r="AA7" i="21" s="1"/>
  <c r="AB7" i="21" s="1"/>
  <c r="AC7" i="21" s="1"/>
  <c r="AE7" i="21" s="1"/>
  <c r="AF7" i="21" s="1"/>
  <c r="AG7" i="21" s="1"/>
  <c r="AI7" i="21" s="1"/>
  <c r="AI5" i="21"/>
  <c r="D14" i="21"/>
  <c r="E14" i="20"/>
  <c r="K14" i="20"/>
  <c r="Z14" i="20"/>
  <c r="AB14" i="20"/>
  <c r="D26" i="20"/>
  <c r="D19" i="20"/>
  <c r="E19" i="20" s="1"/>
  <c r="F19" i="20" s="1"/>
  <c r="G19" i="20" s="1"/>
  <c r="H19" i="20" s="1"/>
  <c r="J19" i="20" s="1"/>
  <c r="K19" i="20" s="1"/>
  <c r="L19" i="20" s="1"/>
  <c r="M19" i="20" s="1"/>
  <c r="N19" i="20" s="1"/>
  <c r="O19" i="20" s="1"/>
  <c r="Q19" i="20" s="1"/>
  <c r="R19" i="20" s="1"/>
  <c r="S19" i="20" s="1"/>
  <c r="T19" i="20" s="1"/>
  <c r="AI17" i="20"/>
  <c r="D14" i="20"/>
  <c r="D7" i="20"/>
  <c r="E7" i="20" s="1"/>
  <c r="F7" i="20" s="1"/>
  <c r="G7" i="20" s="1"/>
  <c r="H7" i="20" s="1"/>
  <c r="J7" i="20" s="1"/>
  <c r="K7" i="20" s="1"/>
  <c r="L7" i="20" s="1"/>
  <c r="M7" i="20" s="1"/>
  <c r="N7" i="20" s="1"/>
  <c r="O7" i="20" s="1"/>
  <c r="Q7" i="20" s="1"/>
  <c r="R7" i="20" s="1"/>
  <c r="S7" i="20" s="1"/>
  <c r="T7" i="20" s="1"/>
  <c r="U7" i="20" s="1"/>
  <c r="V7" i="20" s="1"/>
  <c r="X7" i="20" s="1"/>
  <c r="AI5" i="20"/>
  <c r="D38" i="20"/>
  <c r="AI29" i="20"/>
  <c r="D31" i="20"/>
  <c r="E31" i="20" s="1"/>
  <c r="F31" i="20" s="1"/>
  <c r="G31" i="20" s="1"/>
  <c r="H31" i="20" s="1"/>
  <c r="J31" i="20" s="1"/>
  <c r="K31" i="20" s="1"/>
  <c r="L31" i="20" s="1"/>
  <c r="M31" i="20" s="1"/>
  <c r="N31" i="20" s="1"/>
  <c r="O31" i="20" s="1"/>
  <c r="Q31" i="20" s="1"/>
  <c r="R31" i="20" s="1"/>
  <c r="S31" i="20" s="1"/>
  <c r="T31" i="20" s="1"/>
  <c r="M14" i="20"/>
  <c r="AF14" i="20"/>
  <c r="D10" i="20"/>
  <c r="E10" i="20" s="1"/>
  <c r="F10" i="20" s="1"/>
  <c r="G10" i="20" s="1"/>
  <c r="H10" i="20" s="1"/>
  <c r="J10" i="20" s="1"/>
  <c r="K10" i="20" s="1"/>
  <c r="L10" i="20" s="1"/>
  <c r="M10" i="20" s="1"/>
  <c r="N10" i="20" s="1"/>
  <c r="O10" i="20" s="1"/>
  <c r="Q10" i="20" s="1"/>
  <c r="R10" i="20" s="1"/>
  <c r="S10" i="20" s="1"/>
  <c r="T10" i="20" s="1"/>
  <c r="U10" i="20" s="1"/>
  <c r="V10" i="20" s="1"/>
  <c r="X10" i="20" s="1"/>
  <c r="AI8" i="20"/>
  <c r="M50" i="7"/>
  <c r="M26" i="7"/>
  <c r="O26" i="7"/>
  <c r="AA74" i="7"/>
  <c r="AE74" i="7"/>
  <c r="AG74" i="7"/>
  <c r="T26" i="7"/>
  <c r="D67" i="7"/>
  <c r="E67" i="7" s="1"/>
  <c r="F67" i="7" s="1"/>
  <c r="G67" i="7" s="1"/>
  <c r="H67" i="7" s="1"/>
  <c r="J67" i="7" s="1"/>
  <c r="K67" i="7" s="1"/>
  <c r="L67" i="7" s="1"/>
  <c r="M67" i="7" s="1"/>
  <c r="N67" i="7" s="1"/>
  <c r="O67" i="7" s="1"/>
  <c r="Q67" i="7" s="1"/>
  <c r="R67" i="7" s="1"/>
  <c r="S67" i="7" s="1"/>
  <c r="T67" i="7" s="1"/>
  <c r="U67" i="7" s="1"/>
  <c r="V67" i="7" s="1"/>
  <c r="X67" i="7" s="1"/>
  <c r="Y67" i="7" s="1"/>
  <c r="Z67" i="7" s="1"/>
  <c r="AA67" i="7" s="1"/>
  <c r="AB67" i="7" s="1"/>
  <c r="AC67" i="7" s="1"/>
  <c r="AE67" i="7" s="1"/>
  <c r="AF67" i="7" s="1"/>
  <c r="AG67" i="7" s="1"/>
  <c r="AI67" i="7" s="1"/>
  <c r="D74" i="7"/>
  <c r="AI65" i="7"/>
  <c r="F74" i="7"/>
  <c r="O74" i="7"/>
  <c r="L26" i="7"/>
  <c r="N26" i="7"/>
  <c r="X26" i="7"/>
  <c r="Q74" i="7"/>
  <c r="S74" i="7"/>
  <c r="AF74" i="7"/>
  <c r="S50" i="7"/>
  <c r="AE50" i="7"/>
  <c r="U26" i="7"/>
  <c r="Z74" i="7"/>
  <c r="AB74" i="7"/>
  <c r="Z50" i="7"/>
  <c r="AG50" i="7"/>
  <c r="G26" i="7"/>
  <c r="R26" i="7"/>
  <c r="G50" i="7"/>
  <c r="R50" i="7"/>
  <c r="T50" i="7"/>
  <c r="V50" i="7"/>
  <c r="K26" i="7"/>
  <c r="AA26" i="7"/>
  <c r="D58" i="7"/>
  <c r="E58" i="7" s="1"/>
  <c r="F58" i="7" s="1"/>
  <c r="G58" i="7" s="1"/>
  <c r="H58" i="7" s="1"/>
  <c r="J58" i="7" s="1"/>
  <c r="K58" i="7" s="1"/>
  <c r="L58" i="7" s="1"/>
  <c r="M58" i="7" s="1"/>
  <c r="N58" i="7" s="1"/>
  <c r="O58" i="7" s="1"/>
  <c r="Q58" i="7" s="1"/>
  <c r="R58" i="7" s="1"/>
  <c r="S58" i="7" s="1"/>
  <c r="T58" i="7" s="1"/>
  <c r="U58" i="7" s="1"/>
  <c r="V58" i="7" s="1"/>
  <c r="X58" i="7" s="1"/>
  <c r="Y58" i="7" s="1"/>
  <c r="Z58" i="7" s="1"/>
  <c r="AA58" i="7" s="1"/>
  <c r="AB58" i="7" s="1"/>
  <c r="AC58" i="7" s="1"/>
  <c r="AE58" i="7" s="1"/>
  <c r="AF58" i="7" s="1"/>
  <c r="AG58" i="7" s="1"/>
  <c r="AI58" i="7" s="1"/>
  <c r="AI56" i="7"/>
  <c r="D62" i="7"/>
  <c r="D34" i="7"/>
  <c r="E34" i="7" s="1"/>
  <c r="F34" i="7" s="1"/>
  <c r="G34" i="7" s="1"/>
  <c r="H34" i="7" s="1"/>
  <c r="J34" i="7" s="1"/>
  <c r="K34" i="7" s="1"/>
  <c r="L34" i="7" s="1"/>
  <c r="M34" i="7" s="1"/>
  <c r="N34" i="7" s="1"/>
  <c r="O34" i="7" s="1"/>
  <c r="Q34" i="7" s="1"/>
  <c r="R34" i="7" s="1"/>
  <c r="S34" i="7" s="1"/>
  <c r="T34" i="7" s="1"/>
  <c r="U34" i="7" s="1"/>
  <c r="V34" i="7" s="1"/>
  <c r="X34" i="7" s="1"/>
  <c r="Y34" i="7" s="1"/>
  <c r="Z34" i="7" s="1"/>
  <c r="AA34" i="7" s="1"/>
  <c r="AB34" i="7" s="1"/>
  <c r="AC34" i="7" s="1"/>
  <c r="AE34" i="7" s="1"/>
  <c r="AF34" i="7" s="1"/>
  <c r="AG34" i="7" s="1"/>
  <c r="AI34" i="7" s="1"/>
  <c r="D38" i="7"/>
  <c r="AI32" i="7"/>
  <c r="Q50" i="7"/>
  <c r="O50" i="7"/>
  <c r="AA50" i="7"/>
  <c r="AC50" i="7"/>
  <c r="AF50" i="7"/>
  <c r="V26" i="7"/>
  <c r="Y26" i="7"/>
  <c r="AF26" i="7"/>
  <c r="D49" i="7"/>
  <c r="F49" i="7" s="1"/>
  <c r="G49" i="7" s="1"/>
  <c r="H49" i="7" s="1"/>
  <c r="J49" i="7" s="1"/>
  <c r="K49" i="7" s="1"/>
  <c r="L49" i="7" s="1"/>
  <c r="M49" i="7" s="1"/>
  <c r="N49" i="7" s="1"/>
  <c r="O49" i="7" s="1"/>
  <c r="Q49" i="7" s="1"/>
  <c r="R49" i="7" s="1"/>
  <c r="S49" i="7" s="1"/>
  <c r="T49" i="7" s="1"/>
  <c r="U49" i="7" s="1"/>
  <c r="V49" i="7" s="1"/>
  <c r="X49" i="7" s="1"/>
  <c r="Y49" i="7" s="1"/>
  <c r="Z49" i="7" s="1"/>
  <c r="AA49" i="7" s="1"/>
  <c r="AB49" i="7" s="1"/>
  <c r="AC49" i="7" s="1"/>
  <c r="AE49" i="7" s="1"/>
  <c r="AF49" i="7" s="1"/>
  <c r="AG49" i="7" s="1"/>
  <c r="AI49" i="7" s="1"/>
  <c r="AI47" i="7"/>
  <c r="Y50" i="7"/>
  <c r="L50" i="7"/>
  <c r="AC26" i="7"/>
  <c r="D22" i="7"/>
  <c r="E22" i="7" s="1"/>
  <c r="F22" i="7" s="1"/>
  <c r="G22" i="7" s="1"/>
  <c r="H22" i="7" s="1"/>
  <c r="J22" i="7" s="1"/>
  <c r="K22" i="7" s="1"/>
  <c r="L22" i="7" s="1"/>
  <c r="M22" i="7" s="1"/>
  <c r="N22" i="7" s="1"/>
  <c r="O22" i="7" s="1"/>
  <c r="Q22" i="7" s="1"/>
  <c r="R22" i="7" s="1"/>
  <c r="S22" i="7" s="1"/>
  <c r="T22" i="7" s="1"/>
  <c r="U22" i="7" s="1"/>
  <c r="V22" i="7" s="1"/>
  <c r="X22" i="7" s="1"/>
  <c r="Y22" i="7" s="1"/>
  <c r="Z22" i="7" s="1"/>
  <c r="AA22" i="7" s="1"/>
  <c r="AB22" i="7" s="1"/>
  <c r="AC22" i="7" s="1"/>
  <c r="AE22" i="7" s="1"/>
  <c r="AF22" i="7" s="1"/>
  <c r="AG22" i="7" s="1"/>
  <c r="AI22" i="7" s="1"/>
  <c r="AI20" i="7"/>
  <c r="AI5" i="7"/>
  <c r="X50" i="7"/>
  <c r="J50" i="7"/>
  <c r="U50" i="7"/>
  <c r="AB26" i="7"/>
  <c r="H26" i="7"/>
  <c r="Q26" i="7"/>
  <c r="D43" i="7"/>
  <c r="E43" i="7" s="1"/>
  <c r="F43" i="7" s="1"/>
  <c r="G43" i="7" s="1"/>
  <c r="H43" i="7" s="1"/>
  <c r="J43" i="7" s="1"/>
  <c r="K43" i="7" s="1"/>
  <c r="L43" i="7" s="1"/>
  <c r="M43" i="7" s="1"/>
  <c r="N43" i="7" s="1"/>
  <c r="O43" i="7" s="1"/>
  <c r="Q43" i="7" s="1"/>
  <c r="R43" i="7" s="1"/>
  <c r="S43" i="7" s="1"/>
  <c r="T43" i="7" s="1"/>
  <c r="U43" i="7" s="1"/>
  <c r="V43" i="7" s="1"/>
  <c r="X43" i="7" s="1"/>
  <c r="Y43" i="7" s="1"/>
  <c r="Z43" i="7" s="1"/>
  <c r="AA43" i="7" s="1"/>
  <c r="AB43" i="7" s="1"/>
  <c r="AC43" i="7" s="1"/>
  <c r="AE43" i="7" s="1"/>
  <c r="AF43" i="7" s="1"/>
  <c r="AG43" i="7" s="1"/>
  <c r="AI43" i="7" s="1"/>
  <c r="AI41" i="7"/>
  <c r="D50" i="7"/>
  <c r="AE26" i="7"/>
  <c r="AG26" i="7"/>
  <c r="E26" i="7"/>
  <c r="K50" i="7"/>
  <c r="J26" i="7"/>
  <c r="D19" i="7"/>
  <c r="E19" i="7" s="1"/>
  <c r="F19" i="7" s="1"/>
  <c r="G19" i="7" s="1"/>
  <c r="H19" i="7" s="1"/>
  <c r="J19" i="7" s="1"/>
  <c r="K19" i="7" s="1"/>
  <c r="L19" i="7" s="1"/>
  <c r="M19" i="7" s="1"/>
  <c r="N19" i="7" s="1"/>
  <c r="O19" i="7" s="1"/>
  <c r="Q19" i="7" s="1"/>
  <c r="R19" i="7" s="1"/>
  <c r="S19" i="7" s="1"/>
  <c r="T19" i="7" s="1"/>
  <c r="U19" i="7" s="1"/>
  <c r="V19" i="7" s="1"/>
  <c r="X19" i="7" s="1"/>
  <c r="Y19" i="7" s="1"/>
  <c r="Z19" i="7" s="1"/>
  <c r="AA19" i="7" s="1"/>
  <c r="AB19" i="7" s="1"/>
  <c r="AC19" i="7" s="1"/>
  <c r="AE19" i="7" s="1"/>
  <c r="AF19" i="7" s="1"/>
  <c r="AG19" i="7" s="1"/>
  <c r="AI19" i="7" s="1"/>
  <c r="AI17" i="7"/>
  <c r="D26" i="7"/>
  <c r="G88" i="22" l="1"/>
  <c r="H88" i="22" s="1"/>
  <c r="U19" i="20"/>
  <c r="V19" i="20" s="1"/>
  <c r="X19" i="20" s="1"/>
  <c r="Y19" i="20" s="1"/>
  <c r="Z19" i="20" s="1"/>
  <c r="AA19" i="20" s="1"/>
  <c r="AB19" i="20" s="1"/>
  <c r="AC19" i="20" s="1"/>
  <c r="AE19" i="20" s="1"/>
  <c r="AF19" i="20" s="1"/>
  <c r="AG19" i="20" s="1"/>
  <c r="AI19" i="20" s="1"/>
  <c r="U31" i="20"/>
  <c r="V31" i="20" s="1"/>
  <c r="X31" i="20" s="1"/>
  <c r="Y31" i="20" s="1"/>
  <c r="Z31" i="20" s="1"/>
  <c r="AA31" i="20" s="1"/>
  <c r="AB31" i="20" s="1"/>
  <c r="AC31" i="20" s="1"/>
  <c r="AE31" i="20" s="1"/>
  <c r="AF31" i="20" s="1"/>
  <c r="AG31" i="20" s="1"/>
  <c r="AI31" i="20" s="1"/>
  <c r="U37" i="20"/>
  <c r="V37" i="20" s="1"/>
  <c r="X37" i="20" s="1"/>
  <c r="Y37" i="20" s="1"/>
  <c r="Z37" i="20" s="1"/>
  <c r="AA37" i="20" s="1"/>
  <c r="AB37" i="20" s="1"/>
  <c r="AC37" i="20" s="1"/>
  <c r="AE37" i="20" s="1"/>
  <c r="AF37" i="20" s="1"/>
  <c r="AG37" i="20" s="1"/>
  <c r="AI37" i="20" s="1"/>
  <c r="Y25" i="20"/>
  <c r="Z25" i="20" s="1"/>
  <c r="AA25" i="20" s="1"/>
  <c r="AB25" i="20" s="1"/>
  <c r="AC25" i="20" s="1"/>
  <c r="AE25" i="20" s="1"/>
  <c r="AF25" i="20" s="1"/>
  <c r="AG25" i="20" s="1"/>
  <c r="AI25" i="20" s="1"/>
  <c r="Y7" i="20"/>
  <c r="Z7" i="20" s="1"/>
  <c r="AA7" i="20" s="1"/>
  <c r="AB7" i="20" s="1"/>
  <c r="AC7" i="20" s="1"/>
  <c r="AE7" i="20" s="1"/>
  <c r="AF7" i="20" s="1"/>
  <c r="AG7" i="20" s="1"/>
  <c r="AI7" i="20" s="1"/>
  <c r="Y10" i="20"/>
  <c r="Z10" i="20" s="1"/>
  <c r="AA10" i="20" s="1"/>
  <c r="AB10" i="20" s="1"/>
  <c r="AC10" i="20" s="1"/>
  <c r="AE10" i="20" s="1"/>
  <c r="AF10" i="20" s="1"/>
  <c r="AG10" i="20" s="1"/>
  <c r="AI10" i="20" s="1"/>
  <c r="J88" i="22"/>
  <c r="K88" i="22" s="1"/>
  <c r="L88" i="22" s="1"/>
  <c r="M88" i="22" s="1"/>
  <c r="N88" i="22" s="1"/>
  <c r="O88" i="22" s="1"/>
  <c r="Q88" i="22" s="1"/>
  <c r="R88" i="22" s="1"/>
  <c r="S88" i="22" s="1"/>
  <c r="T88" i="22" s="1"/>
  <c r="U88" i="22" s="1"/>
  <c r="V88" i="22" s="1"/>
  <c r="X88" i="22" s="1"/>
  <c r="Y88" i="22" s="1"/>
  <c r="Z88" i="22" s="1"/>
  <c r="AA88" i="22" s="1"/>
  <c r="AB88" i="22" s="1"/>
  <c r="AC88" i="22" s="1"/>
  <c r="AE88" i="22" s="1"/>
  <c r="AF88" i="22" s="1"/>
  <c r="AG88" i="22" s="1"/>
  <c r="AI88" i="22" s="1"/>
  <c r="AI86" i="22"/>
  <c r="D88" i="7"/>
  <c r="E88" i="7" s="1"/>
  <c r="F88" i="7" s="1"/>
  <c r="G88" i="7" s="1"/>
  <c r="H88" i="7" s="1"/>
  <c r="J88" i="7" s="1"/>
  <c r="K88" i="7" s="1"/>
  <c r="L88" i="7" s="1"/>
  <c r="M88" i="7" s="1"/>
  <c r="N88" i="7" s="1"/>
  <c r="O88" i="7" s="1"/>
  <c r="Q88" i="7" s="1"/>
  <c r="R88" i="7" s="1"/>
  <c r="S88" i="7" s="1"/>
  <c r="T88" i="7" s="1"/>
  <c r="U88" i="7" s="1"/>
  <c r="V88" i="7" s="1"/>
  <c r="X88" i="7" s="1"/>
  <c r="Y88" i="7" s="1"/>
  <c r="Z88" i="7" s="1"/>
  <c r="AA88" i="7" s="1"/>
  <c r="AB88" i="7" s="1"/>
  <c r="AC88" i="7" s="1"/>
  <c r="AE88" i="7" s="1"/>
  <c r="AF88" i="7" s="1"/>
  <c r="AG88" i="7" s="1"/>
  <c r="AI88" i="7" s="1"/>
  <c r="AI86" i="7"/>
  <c r="D16" i="24"/>
  <c r="E16" i="24" s="1"/>
  <c r="F16" i="24" s="1"/>
  <c r="G16" i="24" s="1"/>
  <c r="H16" i="24" s="1"/>
  <c r="J16" i="24" s="1"/>
  <c r="K16" i="24" s="1"/>
  <c r="L16" i="24" s="1"/>
  <c r="M16" i="24" s="1"/>
  <c r="N16" i="24" s="1"/>
  <c r="O16" i="24" s="1"/>
  <c r="Q16" i="24" s="1"/>
  <c r="R16" i="24" s="1"/>
  <c r="S16" i="24" s="1"/>
  <c r="T16" i="24" s="1"/>
  <c r="U16" i="24" s="1"/>
  <c r="V16" i="24" s="1"/>
  <c r="X16" i="24" s="1"/>
  <c r="Y16" i="24" s="1"/>
  <c r="Z16" i="24" s="1"/>
  <c r="AA16" i="24" s="1"/>
  <c r="AB16" i="24" s="1"/>
  <c r="AC16" i="24" s="1"/>
  <c r="AE16" i="24" s="1"/>
  <c r="AF16" i="24" s="1"/>
  <c r="AG16" i="24" s="1"/>
  <c r="AI16" i="24" s="1"/>
  <c r="AI14" i="24"/>
  <c r="AI62" i="22"/>
  <c r="D64" i="22"/>
  <c r="E64" i="22" s="1"/>
  <c r="F64" i="22" s="1"/>
  <c r="G64" i="22" s="1"/>
  <c r="H64" i="22" s="1"/>
  <c r="J64" i="22" s="1"/>
  <c r="K64" i="22" s="1"/>
  <c r="L64" i="22" s="1"/>
  <c r="M64" i="22" s="1"/>
  <c r="N64" i="22" s="1"/>
  <c r="O64" i="22" s="1"/>
  <c r="Q64" i="22" s="1"/>
  <c r="R64" i="22" s="1"/>
  <c r="S64" i="22" s="1"/>
  <c r="T64" i="22" s="1"/>
  <c r="U64" i="22" s="1"/>
  <c r="V64" i="22" s="1"/>
  <c r="X64" i="22" s="1"/>
  <c r="Y64" i="22" s="1"/>
  <c r="Z64" i="22" s="1"/>
  <c r="AA64" i="22" s="1"/>
  <c r="AB64" i="22" s="1"/>
  <c r="AC64" i="22" s="1"/>
  <c r="AE64" i="22" s="1"/>
  <c r="AF64" i="22" s="1"/>
  <c r="AG64" i="22" s="1"/>
  <c r="AI64" i="22" s="1"/>
  <c r="D28" i="22"/>
  <c r="E28" i="22" s="1"/>
  <c r="F28" i="22" s="1"/>
  <c r="G28" i="22" s="1"/>
  <c r="H28" i="22" s="1"/>
  <c r="J28" i="22" s="1"/>
  <c r="K28" i="22" s="1"/>
  <c r="L28" i="22" s="1"/>
  <c r="M28" i="22" s="1"/>
  <c r="N28" i="22" s="1"/>
  <c r="O28" i="22" s="1"/>
  <c r="Q28" i="22" s="1"/>
  <c r="R28" i="22" s="1"/>
  <c r="S28" i="22" s="1"/>
  <c r="T28" i="22" s="1"/>
  <c r="U28" i="22" s="1"/>
  <c r="V28" i="22" s="1"/>
  <c r="X28" i="22" s="1"/>
  <c r="Y28" i="22" s="1"/>
  <c r="Z28" i="22" s="1"/>
  <c r="AA28" i="22" s="1"/>
  <c r="AB28" i="22" s="1"/>
  <c r="AC28" i="22" s="1"/>
  <c r="AE28" i="22" s="1"/>
  <c r="AF28" i="22" s="1"/>
  <c r="AG28" i="22" s="1"/>
  <c r="AI28" i="22" s="1"/>
  <c r="AI26" i="22"/>
  <c r="D76" i="22"/>
  <c r="E76" i="22" s="1"/>
  <c r="F76" i="22" s="1"/>
  <c r="G76" i="22" s="1"/>
  <c r="H76" i="22" s="1"/>
  <c r="J76" i="22" s="1"/>
  <c r="K76" i="22" s="1"/>
  <c r="L76" i="22" s="1"/>
  <c r="M76" i="22" s="1"/>
  <c r="N76" i="22" s="1"/>
  <c r="O76" i="22" s="1"/>
  <c r="Q76" i="22" s="1"/>
  <c r="R76" i="22" s="1"/>
  <c r="S76" i="22" s="1"/>
  <c r="T76" i="22" s="1"/>
  <c r="U76" i="22" s="1"/>
  <c r="V76" i="22" s="1"/>
  <c r="X76" i="22" s="1"/>
  <c r="Y76" i="22" s="1"/>
  <c r="Z76" i="22" s="1"/>
  <c r="AA76" i="22" s="1"/>
  <c r="AB76" i="22" s="1"/>
  <c r="AC76" i="22" s="1"/>
  <c r="AE76" i="22" s="1"/>
  <c r="AF76" i="22" s="1"/>
  <c r="AG76" i="22" s="1"/>
  <c r="AI76" i="22" s="1"/>
  <c r="AI74" i="22"/>
  <c r="D16" i="22"/>
  <c r="E16" i="22" s="1"/>
  <c r="F16" i="22" s="1"/>
  <c r="G16" i="22" s="1"/>
  <c r="H16" i="22" s="1"/>
  <c r="J16" i="22" s="1"/>
  <c r="K16" i="22" s="1"/>
  <c r="L16" i="22" s="1"/>
  <c r="M16" i="22" s="1"/>
  <c r="N16" i="22" s="1"/>
  <c r="O16" i="22" s="1"/>
  <c r="Q16" i="22" s="1"/>
  <c r="R16" i="22" s="1"/>
  <c r="S16" i="22" s="1"/>
  <c r="T16" i="22" s="1"/>
  <c r="U16" i="22" s="1"/>
  <c r="V16" i="22" s="1"/>
  <c r="X16" i="22" s="1"/>
  <c r="Y16" i="22" s="1"/>
  <c r="Z16" i="22" s="1"/>
  <c r="AA16" i="22" s="1"/>
  <c r="AB16" i="22" s="1"/>
  <c r="AC16" i="22" s="1"/>
  <c r="AE16" i="22" s="1"/>
  <c r="AF16" i="22" s="1"/>
  <c r="AG16" i="22" s="1"/>
  <c r="AI16" i="22" s="1"/>
  <c r="AI14" i="22"/>
  <c r="D40" i="22"/>
  <c r="E40" i="22" s="1"/>
  <c r="F40" i="22" s="1"/>
  <c r="G40" i="22" s="1"/>
  <c r="H40" i="22" s="1"/>
  <c r="J40" i="22" s="1"/>
  <c r="K40" i="22" s="1"/>
  <c r="L40" i="22" s="1"/>
  <c r="M40" i="22" s="1"/>
  <c r="N40" i="22" s="1"/>
  <c r="O40" i="22" s="1"/>
  <c r="Q40" i="22" s="1"/>
  <c r="R40" i="22" s="1"/>
  <c r="S40" i="22" s="1"/>
  <c r="T40" i="22" s="1"/>
  <c r="U40" i="22" s="1"/>
  <c r="V40" i="22" s="1"/>
  <c r="X40" i="22" s="1"/>
  <c r="Y40" i="22" s="1"/>
  <c r="Z40" i="22" s="1"/>
  <c r="AA40" i="22" s="1"/>
  <c r="AB40" i="22" s="1"/>
  <c r="AC40" i="22" s="1"/>
  <c r="AE40" i="22" s="1"/>
  <c r="AF40" i="22" s="1"/>
  <c r="AG40" i="22" s="1"/>
  <c r="AI40" i="22" s="1"/>
  <c r="AI38" i="22"/>
  <c r="D100" i="22"/>
  <c r="E100" i="22" s="1"/>
  <c r="F100" i="22" s="1"/>
  <c r="G100" i="22" s="1"/>
  <c r="H100" i="22" s="1"/>
  <c r="J100" i="22" s="1"/>
  <c r="K100" i="22" s="1"/>
  <c r="L100" i="22" s="1"/>
  <c r="M100" i="22" s="1"/>
  <c r="N100" i="22" s="1"/>
  <c r="O100" i="22" s="1"/>
  <c r="Q100" i="22" s="1"/>
  <c r="R100" i="22" s="1"/>
  <c r="S100" i="22" s="1"/>
  <c r="T100" i="22" s="1"/>
  <c r="U100" i="22" s="1"/>
  <c r="V100" i="22" s="1"/>
  <c r="X100" i="22" s="1"/>
  <c r="Y100" i="22" s="1"/>
  <c r="Z100" i="22" s="1"/>
  <c r="AA100" i="22" s="1"/>
  <c r="AB100" i="22" s="1"/>
  <c r="AC100" i="22" s="1"/>
  <c r="AE100" i="22" s="1"/>
  <c r="AF100" i="22" s="1"/>
  <c r="AG100" i="22" s="1"/>
  <c r="AI100" i="22" s="1"/>
  <c r="AI98" i="22"/>
  <c r="D16" i="21"/>
  <c r="E16" i="21" s="1"/>
  <c r="F16" i="21" s="1"/>
  <c r="G16" i="21" s="1"/>
  <c r="H16" i="21" s="1"/>
  <c r="J16" i="21" s="1"/>
  <c r="K16" i="21" s="1"/>
  <c r="L16" i="21" s="1"/>
  <c r="M16" i="21" s="1"/>
  <c r="N16" i="21" s="1"/>
  <c r="O16" i="21" s="1"/>
  <c r="Q16" i="21" s="1"/>
  <c r="R16" i="21" s="1"/>
  <c r="S16" i="21" s="1"/>
  <c r="T16" i="21" s="1"/>
  <c r="U16" i="21" s="1"/>
  <c r="V16" i="21" s="1"/>
  <c r="X16" i="21" s="1"/>
  <c r="Y16" i="21" s="1"/>
  <c r="Z16" i="21" s="1"/>
  <c r="AA16" i="21" s="1"/>
  <c r="AB16" i="21" s="1"/>
  <c r="AC16" i="21" s="1"/>
  <c r="AE16" i="21" s="1"/>
  <c r="AF16" i="21" s="1"/>
  <c r="AG16" i="21" s="1"/>
  <c r="AI16" i="21" s="1"/>
  <c r="AI14" i="21"/>
  <c r="D16" i="20"/>
  <c r="E16" i="20" s="1"/>
  <c r="F16" i="20" s="1"/>
  <c r="G16" i="20" s="1"/>
  <c r="H16" i="20" s="1"/>
  <c r="J16" i="20" s="1"/>
  <c r="K16" i="20" s="1"/>
  <c r="L16" i="20" s="1"/>
  <c r="M16" i="20" s="1"/>
  <c r="N16" i="20" s="1"/>
  <c r="O16" i="20" s="1"/>
  <c r="Q16" i="20" s="1"/>
  <c r="R16" i="20" s="1"/>
  <c r="S16" i="20" s="1"/>
  <c r="T16" i="20" s="1"/>
  <c r="U16" i="20" s="1"/>
  <c r="V16" i="20" s="1"/>
  <c r="X16" i="20" s="1"/>
  <c r="AI14" i="20"/>
  <c r="D40" i="20"/>
  <c r="E40" i="20" s="1"/>
  <c r="F40" i="20" s="1"/>
  <c r="G40" i="20" s="1"/>
  <c r="H40" i="20" s="1"/>
  <c r="J40" i="20" s="1"/>
  <c r="K40" i="20" s="1"/>
  <c r="L40" i="20" s="1"/>
  <c r="M40" i="20" s="1"/>
  <c r="N40" i="20" s="1"/>
  <c r="O40" i="20" s="1"/>
  <c r="Q40" i="20" s="1"/>
  <c r="R40" i="20" s="1"/>
  <c r="S40" i="20" s="1"/>
  <c r="T40" i="20" s="1"/>
  <c r="AI38" i="20"/>
  <c r="D28" i="20"/>
  <c r="E28" i="20" s="1"/>
  <c r="F28" i="20" s="1"/>
  <c r="G28" i="20" s="1"/>
  <c r="H28" i="20" s="1"/>
  <c r="J28" i="20" s="1"/>
  <c r="K28" i="20" s="1"/>
  <c r="L28" i="20" s="1"/>
  <c r="M28" i="20" s="1"/>
  <c r="N28" i="20" s="1"/>
  <c r="O28" i="20" s="1"/>
  <c r="Q28" i="20" s="1"/>
  <c r="R28" i="20" s="1"/>
  <c r="S28" i="20" s="1"/>
  <c r="T28" i="20" s="1"/>
  <c r="AI26" i="20"/>
  <c r="D76" i="7"/>
  <c r="E76" i="7" s="1"/>
  <c r="F76" i="7" s="1"/>
  <c r="G76" i="7" s="1"/>
  <c r="H76" i="7" s="1"/>
  <c r="J76" i="7" s="1"/>
  <c r="K76" i="7" s="1"/>
  <c r="L76" i="7" s="1"/>
  <c r="M76" i="7" s="1"/>
  <c r="N76" i="7" s="1"/>
  <c r="O76" i="7" s="1"/>
  <c r="Q76" i="7" s="1"/>
  <c r="R76" i="7" s="1"/>
  <c r="S76" i="7" s="1"/>
  <c r="T76" i="7" s="1"/>
  <c r="U76" i="7" s="1"/>
  <c r="V76" i="7" s="1"/>
  <c r="X76" i="7" s="1"/>
  <c r="Y76" i="7" s="1"/>
  <c r="Z76" i="7" s="1"/>
  <c r="AA76" i="7" s="1"/>
  <c r="AB76" i="7" s="1"/>
  <c r="AC76" i="7" s="1"/>
  <c r="AE76" i="7" s="1"/>
  <c r="AF76" i="7" s="1"/>
  <c r="AG76" i="7" s="1"/>
  <c r="AI76" i="7" s="1"/>
  <c r="AI74" i="7"/>
  <c r="D64" i="7"/>
  <c r="E64" i="7" s="1"/>
  <c r="F64" i="7" s="1"/>
  <c r="G64" i="7" s="1"/>
  <c r="H64" i="7" s="1"/>
  <c r="J64" i="7" s="1"/>
  <c r="K64" i="7" s="1"/>
  <c r="L64" i="7" s="1"/>
  <c r="M64" i="7" s="1"/>
  <c r="N64" i="7" s="1"/>
  <c r="O64" i="7" s="1"/>
  <c r="Q64" i="7" s="1"/>
  <c r="R64" i="7" s="1"/>
  <c r="S64" i="7" s="1"/>
  <c r="T64" i="7" s="1"/>
  <c r="U64" i="7" s="1"/>
  <c r="V64" i="7" s="1"/>
  <c r="X64" i="7" s="1"/>
  <c r="Y64" i="7" s="1"/>
  <c r="Z64" i="7" s="1"/>
  <c r="AA64" i="7" s="1"/>
  <c r="AB64" i="7" s="1"/>
  <c r="AC64" i="7" s="1"/>
  <c r="AE64" i="7" s="1"/>
  <c r="AF64" i="7" s="1"/>
  <c r="AG64" i="7" s="1"/>
  <c r="AI64" i="7" s="1"/>
  <c r="AI62" i="7"/>
  <c r="D52" i="7"/>
  <c r="E52" i="7" s="1"/>
  <c r="F52" i="7" s="1"/>
  <c r="G52" i="7" s="1"/>
  <c r="H52" i="7" s="1"/>
  <c r="J52" i="7" s="1"/>
  <c r="K52" i="7" s="1"/>
  <c r="L52" i="7" s="1"/>
  <c r="M52" i="7" s="1"/>
  <c r="N52" i="7" s="1"/>
  <c r="O52" i="7" s="1"/>
  <c r="Q52" i="7" s="1"/>
  <c r="R52" i="7" s="1"/>
  <c r="S52" i="7" s="1"/>
  <c r="T52" i="7" s="1"/>
  <c r="U52" i="7" s="1"/>
  <c r="V52" i="7" s="1"/>
  <c r="X52" i="7" s="1"/>
  <c r="Y52" i="7" s="1"/>
  <c r="Z52" i="7" s="1"/>
  <c r="AA52" i="7" s="1"/>
  <c r="AB52" i="7" s="1"/>
  <c r="AC52" i="7" s="1"/>
  <c r="AE52" i="7" s="1"/>
  <c r="AF52" i="7" s="1"/>
  <c r="AG52" i="7" s="1"/>
  <c r="AI52" i="7" s="1"/>
  <c r="AI50" i="7"/>
  <c r="D28" i="7"/>
  <c r="E28" i="7" s="1"/>
  <c r="F28" i="7" s="1"/>
  <c r="G28" i="7" s="1"/>
  <c r="H28" i="7" s="1"/>
  <c r="J28" i="7" s="1"/>
  <c r="K28" i="7" s="1"/>
  <c r="L28" i="7" s="1"/>
  <c r="M28" i="7" s="1"/>
  <c r="N28" i="7" s="1"/>
  <c r="O28" i="7" s="1"/>
  <c r="Q28" i="7" s="1"/>
  <c r="R28" i="7" s="1"/>
  <c r="S28" i="7" s="1"/>
  <c r="T28" i="7" s="1"/>
  <c r="U28" i="7" s="1"/>
  <c r="V28" i="7" s="1"/>
  <c r="X28" i="7" s="1"/>
  <c r="Y28" i="7" s="1"/>
  <c r="Z28" i="7" s="1"/>
  <c r="AA28" i="7" s="1"/>
  <c r="AB28" i="7" s="1"/>
  <c r="AC28" i="7" s="1"/>
  <c r="AE28" i="7" s="1"/>
  <c r="AF28" i="7" s="1"/>
  <c r="AG28" i="7" s="1"/>
  <c r="AI28" i="7" s="1"/>
  <c r="AI26" i="7"/>
  <c r="D40" i="7"/>
  <c r="E40" i="7" s="1"/>
  <c r="F40" i="7" s="1"/>
  <c r="G40" i="7" s="1"/>
  <c r="H40" i="7" s="1"/>
  <c r="J40" i="7" s="1"/>
  <c r="K40" i="7" s="1"/>
  <c r="L40" i="7" s="1"/>
  <c r="M40" i="7" s="1"/>
  <c r="N40" i="7" s="1"/>
  <c r="O40" i="7" s="1"/>
  <c r="Q40" i="7" s="1"/>
  <c r="R40" i="7" s="1"/>
  <c r="S40" i="7" s="1"/>
  <c r="T40" i="7" s="1"/>
  <c r="U40" i="7" s="1"/>
  <c r="V40" i="7" s="1"/>
  <c r="X40" i="7" s="1"/>
  <c r="Y40" i="7" s="1"/>
  <c r="Z40" i="7" s="1"/>
  <c r="AA40" i="7" s="1"/>
  <c r="AB40" i="7" s="1"/>
  <c r="AC40" i="7" s="1"/>
  <c r="AE40" i="7" s="1"/>
  <c r="AF40" i="7" s="1"/>
  <c r="AG40" i="7" s="1"/>
  <c r="AI40" i="7" s="1"/>
  <c r="AI38" i="7"/>
  <c r="U40" i="20" l="1"/>
  <c r="V40" i="20" s="1"/>
  <c r="X40" i="20" s="1"/>
  <c r="Y40" i="20" s="1"/>
  <c r="Z40" i="20" s="1"/>
  <c r="AA40" i="20" s="1"/>
  <c r="AB40" i="20" s="1"/>
  <c r="AC40" i="20" s="1"/>
  <c r="AE40" i="20" s="1"/>
  <c r="AF40" i="20" s="1"/>
  <c r="AG40" i="20" s="1"/>
  <c r="AI40" i="20" s="1"/>
  <c r="U28" i="20"/>
  <c r="V28" i="20" s="1"/>
  <c r="X28" i="20" s="1"/>
  <c r="Y28" i="20" s="1"/>
  <c r="Z28" i="20" s="1"/>
  <c r="AA28" i="20" s="1"/>
  <c r="AB28" i="20" s="1"/>
  <c r="AC28" i="20" s="1"/>
  <c r="AE28" i="20" s="1"/>
  <c r="AF28" i="20" s="1"/>
  <c r="AG28" i="20" s="1"/>
  <c r="AI28" i="20" s="1"/>
  <c r="Y16" i="20"/>
  <c r="Z16" i="20" s="1"/>
  <c r="AA16" i="20" s="1"/>
  <c r="AB16" i="20" s="1"/>
  <c r="AC16" i="20" s="1"/>
  <c r="AE16" i="20" s="1"/>
  <c r="AF16" i="20" s="1"/>
  <c r="AG16" i="20" s="1"/>
  <c r="AI16" i="20" s="1"/>
  <c r="AM20" i="7"/>
  <c r="AN20" i="7"/>
  <c r="AO20" i="7"/>
  <c r="M14" i="7" l="1"/>
  <c r="R14" i="7"/>
  <c r="G14" i="7"/>
  <c r="D13" i="7"/>
  <c r="AE14" i="7"/>
  <c r="AF30" i="2"/>
  <c r="AE30" i="2"/>
  <c r="AD30" i="2"/>
  <c r="AC30" i="2"/>
  <c r="AF27" i="2"/>
  <c r="AE27" i="2"/>
  <c r="AD27" i="2"/>
  <c r="AC27" i="2"/>
  <c r="AF24" i="2"/>
  <c r="AE24" i="2"/>
  <c r="AD24" i="2"/>
  <c r="AC24" i="2"/>
  <c r="AF21" i="2"/>
  <c r="AE21" i="2"/>
  <c r="AD21" i="2"/>
  <c r="AC21" i="2"/>
  <c r="AF18" i="2"/>
  <c r="AE18" i="2"/>
  <c r="AD18" i="2"/>
  <c r="AC18" i="2"/>
  <c r="AF15" i="2"/>
  <c r="AE15" i="2"/>
  <c r="AD15" i="2"/>
  <c r="AC15" i="2"/>
  <c r="AF12" i="2"/>
  <c r="AE12" i="2"/>
  <c r="AD12" i="2"/>
  <c r="AC12" i="2"/>
  <c r="AF9" i="2"/>
  <c r="AE9" i="2"/>
  <c r="AD9" i="2"/>
  <c r="AC9" i="2"/>
  <c r="AF6" i="2"/>
  <c r="AE6" i="2"/>
  <c r="AD6" i="2"/>
  <c r="AC6" i="2"/>
  <c r="Y6" i="2"/>
  <c r="X6" i="2"/>
  <c r="W6" i="2"/>
  <c r="V6" i="2"/>
  <c r="Y9" i="2"/>
  <c r="X9" i="2"/>
  <c r="W9" i="2"/>
  <c r="V9" i="2"/>
  <c r="Y12" i="2"/>
  <c r="X12" i="2"/>
  <c r="W12" i="2"/>
  <c r="V12" i="2"/>
  <c r="Y15" i="2"/>
  <c r="X15" i="2"/>
  <c r="W15" i="2"/>
  <c r="V15" i="2"/>
  <c r="Y18" i="2"/>
  <c r="X18" i="2"/>
  <c r="W18" i="2"/>
  <c r="V18" i="2"/>
  <c r="Y21" i="2"/>
  <c r="X21" i="2"/>
  <c r="W21" i="2"/>
  <c r="V21" i="2"/>
  <c r="Y24" i="2"/>
  <c r="X24" i="2"/>
  <c r="W24" i="2"/>
  <c r="V24" i="2"/>
  <c r="Y29" i="2"/>
  <c r="X29" i="2"/>
  <c r="W29" i="2"/>
  <c r="V29" i="2"/>
  <c r="Y32" i="2"/>
  <c r="X32" i="2"/>
  <c r="W32" i="2"/>
  <c r="V32" i="2"/>
  <c r="Y35" i="2"/>
  <c r="X35" i="2"/>
  <c r="W35" i="2"/>
  <c r="V35" i="2"/>
  <c r="Y38" i="2"/>
  <c r="X38" i="2"/>
  <c r="W38" i="2"/>
  <c r="V38" i="2"/>
  <c r="Y41" i="2"/>
  <c r="X41" i="2"/>
  <c r="W41" i="2"/>
  <c r="V41" i="2"/>
  <c r="Y44" i="2"/>
  <c r="X44" i="2"/>
  <c r="W44" i="2"/>
  <c r="V44" i="2"/>
  <c r="Y47" i="2"/>
  <c r="X47" i="2"/>
  <c r="W47" i="2"/>
  <c r="V47" i="2"/>
  <c r="R43" i="2"/>
  <c r="Q43" i="2"/>
  <c r="P43" i="2"/>
  <c r="O43" i="2"/>
  <c r="R20" i="2"/>
  <c r="Q20" i="2"/>
  <c r="P20" i="2"/>
  <c r="O20" i="2"/>
  <c r="R23" i="2"/>
  <c r="Q23" i="2"/>
  <c r="P23" i="2"/>
  <c r="O23" i="2"/>
  <c r="R26" i="2"/>
  <c r="Q26" i="2"/>
  <c r="P26" i="2"/>
  <c r="O26" i="2"/>
  <c r="R29" i="2"/>
  <c r="Q29" i="2"/>
  <c r="P29" i="2"/>
  <c r="O29" i="2"/>
  <c r="R32" i="2"/>
  <c r="Q32" i="2"/>
  <c r="P32" i="2"/>
  <c r="O32" i="2"/>
  <c r="R35" i="2"/>
  <c r="Q35" i="2"/>
  <c r="P35" i="2"/>
  <c r="O35" i="2"/>
  <c r="R38" i="2"/>
  <c r="Q38" i="2"/>
  <c r="P38" i="2"/>
  <c r="O38" i="2"/>
  <c r="R15" i="2"/>
  <c r="Q15" i="2"/>
  <c r="P15" i="2"/>
  <c r="O15" i="2"/>
  <c r="R12" i="2"/>
  <c r="Q12" i="2"/>
  <c r="P12" i="2"/>
  <c r="O12" i="2"/>
  <c r="R9" i="2"/>
  <c r="Q9" i="2"/>
  <c r="P9" i="2"/>
  <c r="O9" i="2"/>
  <c r="R6" i="2"/>
  <c r="Q6" i="2"/>
  <c r="P6" i="2"/>
  <c r="O6" i="2"/>
  <c r="K6" i="2"/>
  <c r="J6" i="2"/>
  <c r="I6" i="2"/>
  <c r="H6" i="2"/>
  <c r="K11" i="2"/>
  <c r="J11" i="2"/>
  <c r="I11" i="2"/>
  <c r="H11" i="2"/>
  <c r="K16" i="2"/>
  <c r="J16" i="2"/>
  <c r="I16" i="2"/>
  <c r="H16" i="2"/>
  <c r="K21" i="2"/>
  <c r="J21" i="2"/>
  <c r="I21" i="2"/>
  <c r="H21" i="2"/>
  <c r="K26" i="2"/>
  <c r="J26" i="2"/>
  <c r="I26" i="2"/>
  <c r="H26" i="2"/>
  <c r="E26" i="2"/>
  <c r="D26" i="2"/>
  <c r="C26" i="2"/>
  <c r="B26" i="2"/>
  <c r="E21" i="2"/>
  <c r="D21" i="2"/>
  <c r="C21" i="2"/>
  <c r="B21" i="2"/>
  <c r="E16" i="2"/>
  <c r="D16" i="2"/>
  <c r="C16" i="2"/>
  <c r="B16" i="2"/>
  <c r="E11" i="2"/>
  <c r="D11" i="2"/>
  <c r="C11" i="2"/>
  <c r="B11" i="2"/>
  <c r="C6" i="2"/>
  <c r="D6" i="2"/>
  <c r="E6" i="2"/>
  <c r="B6" i="2"/>
  <c r="AI7" i="2"/>
  <c r="AJ7" i="2"/>
  <c r="AK7" i="2"/>
  <c r="AL7" i="2"/>
  <c r="E13" i="7" l="1"/>
  <c r="F13" i="7" s="1"/>
  <c r="G13" i="7" s="1"/>
  <c r="H13" i="7" s="1"/>
  <c r="J13" i="7" s="1"/>
  <c r="K13" i="7" s="1"/>
  <c r="L13" i="7" s="1"/>
  <c r="M13" i="7" s="1"/>
  <c r="N13" i="7" s="1"/>
  <c r="O13" i="7" s="1"/>
  <c r="Q13" i="7" s="1"/>
  <c r="R13" i="7" s="1"/>
  <c r="S13" i="7" s="1"/>
  <c r="T13" i="7" s="1"/>
  <c r="U13" i="7" s="1"/>
  <c r="V13" i="7" s="1"/>
  <c r="X13" i="7" s="1"/>
  <c r="Y13" i="7" s="1"/>
  <c r="Z13" i="7" s="1"/>
  <c r="AA13" i="7" s="1"/>
  <c r="AB13" i="7" s="1"/>
  <c r="AC13" i="7" s="1"/>
  <c r="AE13" i="7" s="1"/>
  <c r="AF13" i="7" s="1"/>
  <c r="AG13" i="7" s="1"/>
  <c r="AI13" i="7" s="1"/>
  <c r="Q14" i="7"/>
  <c r="AF14" i="7"/>
  <c r="AI11" i="7"/>
  <c r="Z14" i="7"/>
  <c r="Y14" i="7"/>
  <c r="X14" i="7"/>
  <c r="S14" i="7"/>
  <c r="K14" i="7"/>
  <c r="V14" i="7"/>
  <c r="D7" i="7"/>
  <c r="E7" i="7" s="1"/>
  <c r="F7" i="7" s="1"/>
  <c r="G7" i="7" s="1"/>
  <c r="H7" i="7" s="1"/>
  <c r="J7" i="7" s="1"/>
  <c r="K7" i="7" s="1"/>
  <c r="L7" i="7" s="1"/>
  <c r="M7" i="7" s="1"/>
  <c r="N7" i="7" s="1"/>
  <c r="O7" i="7" s="1"/>
  <c r="Q7" i="7" s="1"/>
  <c r="R7" i="7" s="1"/>
  <c r="S7" i="7" s="1"/>
  <c r="T7" i="7" s="1"/>
  <c r="U7" i="7" s="1"/>
  <c r="V7" i="7" s="1"/>
  <c r="X7" i="7" s="1"/>
  <c r="Y7" i="7" s="1"/>
  <c r="Z7" i="7" s="1"/>
  <c r="AA7" i="7" s="1"/>
  <c r="AB7" i="7" s="1"/>
  <c r="AC7" i="7" s="1"/>
  <c r="AE7" i="7" s="1"/>
  <c r="AF7" i="7" s="1"/>
  <c r="AG7" i="7" s="1"/>
  <c r="AI7" i="7" s="1"/>
  <c r="D14" i="7"/>
  <c r="AB14" i="7"/>
  <c r="AI8" i="7"/>
  <c r="D10" i="7"/>
  <c r="E10" i="7" s="1"/>
  <c r="F10" i="7" s="1"/>
  <c r="G10" i="7" s="1"/>
  <c r="H10" i="7" s="1"/>
  <c r="J10" i="7" s="1"/>
  <c r="K10" i="7" s="1"/>
  <c r="L10" i="7" s="1"/>
  <c r="M10" i="7" s="1"/>
  <c r="N10" i="7" s="1"/>
  <c r="O10" i="7" s="1"/>
  <c r="Q10" i="7" s="1"/>
  <c r="R10" i="7" s="1"/>
  <c r="S10" i="7" s="1"/>
  <c r="T10" i="7" s="1"/>
  <c r="U10" i="7" s="1"/>
  <c r="V10" i="7" s="1"/>
  <c r="X10" i="7" s="1"/>
  <c r="Y10" i="7" s="1"/>
  <c r="Z10" i="7" s="1"/>
  <c r="AA10" i="7" s="1"/>
  <c r="AB10" i="7" s="1"/>
  <c r="AC10" i="7" s="1"/>
  <c r="AE10" i="7" s="1"/>
  <c r="AF10" i="7" s="1"/>
  <c r="AG10" i="7" s="1"/>
  <c r="AI10" i="7" s="1"/>
  <c r="U14" i="7"/>
  <c r="H14" i="7"/>
  <c r="J14" i="7"/>
  <c r="AG14" i="7"/>
  <c r="E14" i="7"/>
  <c r="N14" i="7"/>
  <c r="F14" i="7"/>
  <c r="AA14" i="7"/>
  <c r="T14" i="7"/>
  <c r="L14" i="7"/>
  <c r="O14" i="7"/>
  <c r="AC14" i="7"/>
  <c r="D16" i="7" l="1"/>
  <c r="E16" i="7" s="1"/>
  <c r="F16" i="7" s="1"/>
  <c r="G16" i="7" s="1"/>
  <c r="H16" i="7" s="1"/>
  <c r="J16" i="7" s="1"/>
  <c r="K16" i="7" s="1"/>
  <c r="L16" i="7" s="1"/>
  <c r="M16" i="7" s="1"/>
  <c r="N16" i="7" s="1"/>
  <c r="O16" i="7" s="1"/>
  <c r="Q16" i="7" s="1"/>
  <c r="R16" i="7" s="1"/>
  <c r="S16" i="7" s="1"/>
  <c r="T16" i="7" s="1"/>
  <c r="U16" i="7" s="1"/>
  <c r="V16" i="7" s="1"/>
  <c r="X16" i="7" s="1"/>
  <c r="Y16" i="7" s="1"/>
  <c r="Z16" i="7" s="1"/>
  <c r="AA16" i="7" s="1"/>
  <c r="AB16" i="7" s="1"/>
  <c r="AC16" i="7" s="1"/>
  <c r="AE16" i="7" s="1"/>
  <c r="AF16" i="7" s="1"/>
  <c r="AG16" i="7" s="1"/>
  <c r="AI16" i="7" s="1"/>
  <c r="AI14" i="7"/>
</calcChain>
</file>

<file path=xl/sharedStrings.xml><?xml version="1.0" encoding="utf-8"?>
<sst xmlns="http://schemas.openxmlformats.org/spreadsheetml/2006/main" count="944" uniqueCount="62">
  <si>
    <t>EIXO PRINCIPAL</t>
  </si>
  <si>
    <t>EIXO SECUNDÁRIO</t>
  </si>
  <si>
    <t>ENGRENAGEM</t>
  </si>
  <si>
    <t>08X - BFW</t>
  </si>
  <si>
    <t>MAR</t>
  </si>
  <si>
    <t>ABR</t>
  </si>
  <si>
    <t>MAI</t>
  </si>
  <si>
    <t>JUN</t>
  </si>
  <si>
    <t>OK</t>
  </si>
  <si>
    <t>5RM/5HH</t>
  </si>
  <si>
    <t>XXX</t>
  </si>
  <si>
    <t>1S4</t>
  </si>
  <si>
    <t>B3G</t>
  </si>
  <si>
    <t>CALCULADORA</t>
  </si>
  <si>
    <t>Planejado</t>
  </si>
  <si>
    <t>2P</t>
  </si>
  <si>
    <t>XXXX</t>
  </si>
  <si>
    <t>Realizado</t>
  </si>
  <si>
    <t>PLANO CARGA</t>
  </si>
  <si>
    <t>Gap</t>
  </si>
  <si>
    <t>ANTECIPAÇÃO</t>
  </si>
  <si>
    <t>4P</t>
  </si>
  <si>
    <t>3P</t>
  </si>
  <si>
    <t>1C6/4VW</t>
  </si>
  <si>
    <t>2W</t>
  </si>
  <si>
    <t>3W</t>
  </si>
  <si>
    <t>1W</t>
  </si>
  <si>
    <t>5P</t>
  </si>
  <si>
    <t>4W</t>
  </si>
  <si>
    <t>BC5</t>
  </si>
  <si>
    <t>5W</t>
  </si>
  <si>
    <t>ABRIL</t>
  </si>
  <si>
    <t>WEEK</t>
  </si>
  <si>
    <t>ter</t>
  </si>
  <si>
    <t xml:space="preserve">qua </t>
  </si>
  <si>
    <t>qui</t>
  </si>
  <si>
    <t>sex</t>
  </si>
  <si>
    <t>sáb</t>
  </si>
  <si>
    <t>dom</t>
  </si>
  <si>
    <t>seg</t>
  </si>
  <si>
    <t>qua</t>
  </si>
  <si>
    <t>SALDO
MÊS</t>
  </si>
  <si>
    <t>DAY</t>
  </si>
  <si>
    <t>1ºT</t>
  </si>
  <si>
    <t>PLANEJADO</t>
  </si>
  <si>
    <t>ENGRENAGEM - I NPUT</t>
  </si>
  <si>
    <t>REALIZADO</t>
  </si>
  <si>
    <t>VARIAÇÃO</t>
  </si>
  <si>
    <t>XX</t>
  </si>
  <si>
    <t>GAP</t>
  </si>
  <si>
    <t>QTDE. PEÇAS</t>
  </si>
  <si>
    <t>2ºT</t>
  </si>
  <si>
    <t>DIAS ÚTEIS</t>
  </si>
  <si>
    <t>POR DIA</t>
  </si>
  <si>
    <t>POR TURNO (=)</t>
  </si>
  <si>
    <t>3ºT</t>
  </si>
  <si>
    <t>GERAL</t>
  </si>
  <si>
    <t>Minuto</t>
  </si>
  <si>
    <t>Tempo Ciclo</t>
  </si>
  <si>
    <t>OEE</t>
  </si>
  <si>
    <t>Qtd. Peças</t>
  </si>
  <si>
    <t>ENGRENAGEM -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</si>
</sst>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Arial"/>
      <family val="2"/>
    </font>
    <font>
      <sz val="12"/>
      <name val="ＭＳ Ｐゴシック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38" fontId="5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38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0" borderId="0" xfId="1" applyFont="1"/>
    <xf numFmtId="0" fontId="4" fillId="3" borderId="1" xfId="1" applyFont="1" applyFill="1" applyBorder="1"/>
    <xf numFmtId="0" fontId="4" fillId="6" borderId="1" xfId="1" applyFont="1" applyFill="1" applyBorder="1"/>
    <xf numFmtId="0" fontId="0" fillId="0" borderId="1" xfId="0" applyBorder="1" applyAlignment="1">
      <alignment horizontal="center" vertical="center"/>
    </xf>
    <xf numFmtId="0" fontId="4" fillId="7" borderId="1" xfId="1" applyFont="1" applyFill="1" applyBorder="1"/>
    <xf numFmtId="0" fontId="4" fillId="4" borderId="1" xfId="1" applyFont="1" applyFill="1" applyBorder="1"/>
    <xf numFmtId="38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38" fontId="6" fillId="0" borderId="0" xfId="2" applyFont="1" applyFill="1" applyBorder="1" applyAlignment="1" applyProtection="1">
      <alignment horizontal="center" vertical="center"/>
    </xf>
    <xf numFmtId="0" fontId="4" fillId="5" borderId="1" xfId="1" applyFont="1" applyFill="1" applyBorder="1"/>
    <xf numFmtId="0" fontId="7" fillId="5" borderId="1" xfId="1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 textRotation="90"/>
    </xf>
    <xf numFmtId="0" fontId="2" fillId="0" borderId="7" xfId="0" applyFont="1" applyBorder="1" applyAlignment="1">
      <alignment vertical="center" textRotation="90"/>
    </xf>
    <xf numFmtId="14" fontId="0" fillId="0" borderId="0" xfId="0" applyNumberFormat="1"/>
    <xf numFmtId="2" fontId="0" fillId="0" borderId="0" xfId="0" applyNumberFormat="1"/>
    <xf numFmtId="0" fontId="10" fillId="8" borderId="2" xfId="0" applyFont="1" applyFill="1" applyBorder="1"/>
    <xf numFmtId="1" fontId="10" fillId="8" borderId="1" xfId="0" applyNumberFormat="1" applyFont="1" applyFill="1" applyBorder="1"/>
    <xf numFmtId="0" fontId="0" fillId="0" borderId="1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4" xfId="0" applyBorder="1"/>
    <xf numFmtId="0" fontId="12" fillId="0" borderId="0" xfId="0" applyFont="1" applyAlignment="1">
      <alignment vertical="center" textRotation="90"/>
    </xf>
    <xf numFmtId="1" fontId="0" fillId="0" borderId="23" xfId="0" applyNumberForma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" fontId="0" fillId="11" borderId="1" xfId="0" applyNumberFormat="1" applyFill="1" applyBorder="1"/>
    <xf numFmtId="1" fontId="0" fillId="12" borderId="1" xfId="0" applyNumberFormat="1" applyFill="1" applyBorder="1"/>
    <xf numFmtId="0" fontId="0" fillId="4" borderId="16" xfId="0" applyFill="1" applyBorder="1"/>
    <xf numFmtId="1" fontId="0" fillId="4" borderId="41" xfId="0" applyNumberFormat="1" applyFill="1" applyBorder="1"/>
    <xf numFmtId="0" fontId="0" fillId="0" borderId="3" xfId="0" applyBorder="1"/>
    <xf numFmtId="0" fontId="10" fillId="8" borderId="43" xfId="0" applyFont="1" applyFill="1" applyBorder="1"/>
    <xf numFmtId="0" fontId="10" fillId="8" borderId="45" xfId="0" applyFont="1" applyFill="1" applyBorder="1"/>
    <xf numFmtId="1" fontId="10" fillId="8" borderId="46" xfId="0" applyNumberFormat="1" applyFont="1" applyFill="1" applyBorder="1"/>
    <xf numFmtId="0" fontId="0" fillId="11" borderId="45" xfId="0" applyFill="1" applyBorder="1"/>
    <xf numFmtId="1" fontId="0" fillId="11" borderId="46" xfId="0" applyNumberFormat="1" applyFill="1" applyBorder="1"/>
    <xf numFmtId="0" fontId="0" fillId="12" borderId="45" xfId="0" applyFill="1" applyBorder="1"/>
    <xf numFmtId="1" fontId="0" fillId="12" borderId="46" xfId="0" applyNumberFormat="1" applyFill="1" applyBorder="1"/>
    <xf numFmtId="0" fontId="0" fillId="6" borderId="13" xfId="0" applyFill="1" applyBorder="1"/>
    <xf numFmtId="1" fontId="0" fillId="6" borderId="14" xfId="0" applyNumberFormat="1" applyFill="1" applyBorder="1"/>
    <xf numFmtId="1" fontId="0" fillId="6" borderId="47" xfId="0" applyNumberFormat="1" applyFill="1" applyBorder="1"/>
    <xf numFmtId="0" fontId="1" fillId="9" borderId="8" xfId="0" applyFont="1" applyFill="1" applyBorder="1" applyAlignment="1">
      <alignment horizontal="center" vertical="center"/>
    </xf>
    <xf numFmtId="0" fontId="1" fillId="9" borderId="8" xfId="0" applyFont="1" applyFill="1" applyBorder="1"/>
    <xf numFmtId="0" fontId="0" fillId="0" borderId="22" xfId="0" applyBorder="1"/>
    <xf numFmtId="0" fontId="0" fillId="0" borderId="49" xfId="0" applyBorder="1"/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10" borderId="26" xfId="0" applyFill="1" applyBorder="1"/>
    <xf numFmtId="0" fontId="0" fillId="10" borderId="38" xfId="0" applyFill="1" applyBorder="1"/>
    <xf numFmtId="0" fontId="0" fillId="10" borderId="41" xfId="0" applyFill="1" applyBorder="1"/>
    <xf numFmtId="0" fontId="0" fillId="0" borderId="46" xfId="0" applyBorder="1"/>
    <xf numFmtId="1" fontId="0" fillId="0" borderId="14" xfId="0" applyNumberFormat="1" applyBorder="1"/>
    <xf numFmtId="1" fontId="0" fillId="0" borderId="47" xfId="0" applyNumberFormat="1" applyBorder="1"/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" fontId="0" fillId="0" borderId="22" xfId="0" applyNumberFormat="1" applyBorder="1"/>
    <xf numFmtId="0" fontId="0" fillId="0" borderId="53" xfId="0" applyBorder="1"/>
    <xf numFmtId="0" fontId="0" fillId="11" borderId="50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10" borderId="0" xfId="0" applyFill="1"/>
    <xf numFmtId="0" fontId="0" fillId="0" borderId="34" xfId="0" applyBorder="1" applyAlignment="1">
      <alignment horizontal="center" vertical="center"/>
    </xf>
    <xf numFmtId="0" fontId="12" fillId="0" borderId="11" xfId="0" applyFont="1" applyBorder="1" applyAlignment="1">
      <alignment vertical="center" textRotation="90"/>
    </xf>
    <xf numFmtId="38" fontId="0" fillId="0" borderId="0" xfId="0" applyNumberFormat="1"/>
    <xf numFmtId="0" fontId="2" fillId="6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4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4" borderId="5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textRotation="90"/>
    </xf>
    <xf numFmtId="0" fontId="4" fillId="5" borderId="1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14" fillId="13" borderId="39" xfId="0" applyFont="1" applyFill="1" applyBorder="1" applyAlignment="1">
      <alignment horizontal="center"/>
    </xf>
    <xf numFmtId="0" fontId="14" fillId="13" borderId="40" xfId="0" applyFont="1" applyFill="1" applyBorder="1" applyAlignment="1">
      <alignment horizontal="center"/>
    </xf>
    <xf numFmtId="0" fontId="14" fillId="13" borderId="9" xfId="0" applyFont="1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5" borderId="17" xfId="0" applyFont="1" applyFill="1" applyBorder="1" applyAlignment="1">
      <alignment horizontal="center" vertical="center" textRotation="90"/>
    </xf>
    <xf numFmtId="0" fontId="12" fillId="5" borderId="15" xfId="0" applyFont="1" applyFill="1" applyBorder="1" applyAlignment="1">
      <alignment horizontal="center" vertical="center" textRotation="90"/>
    </xf>
    <xf numFmtId="0" fontId="12" fillId="5" borderId="16" xfId="0" applyFont="1" applyFill="1" applyBorder="1" applyAlignment="1">
      <alignment horizontal="center" vertical="center" textRotation="90"/>
    </xf>
    <xf numFmtId="0" fontId="13" fillId="10" borderId="36" xfId="0" applyFont="1" applyFill="1" applyBorder="1" applyAlignment="1">
      <alignment horizontal="center" vertical="center" textRotation="90"/>
    </xf>
    <xf numFmtId="0" fontId="13" fillId="10" borderId="35" xfId="0" applyFont="1" applyFill="1" applyBorder="1" applyAlignment="1">
      <alignment horizontal="center" vertical="center" textRotation="90"/>
    </xf>
    <xf numFmtId="0" fontId="13" fillId="10" borderId="37" xfId="0" applyFont="1" applyFill="1" applyBorder="1" applyAlignment="1">
      <alignment horizontal="center" vertical="center" textRotation="90"/>
    </xf>
    <xf numFmtId="0" fontId="0" fillId="11" borderId="27" xfId="0" applyFill="1" applyBorder="1" applyAlignment="1">
      <alignment horizontal="center" vertical="center" textRotation="90"/>
    </xf>
    <xf numFmtId="0" fontId="0" fillId="11" borderId="28" xfId="0" applyFill="1" applyBorder="1" applyAlignment="1">
      <alignment horizontal="center" vertical="center" textRotation="90"/>
    </xf>
    <xf numFmtId="0" fontId="0" fillId="11" borderId="29" xfId="0" applyFill="1" applyBorder="1" applyAlignment="1">
      <alignment horizontal="center" vertical="center" textRotation="90"/>
    </xf>
    <xf numFmtId="0" fontId="0" fillId="12" borderId="27" xfId="0" applyFill="1" applyBorder="1" applyAlignment="1">
      <alignment horizontal="center" vertical="center" textRotation="90"/>
    </xf>
    <xf numFmtId="0" fontId="0" fillId="12" borderId="28" xfId="0" applyFill="1" applyBorder="1" applyAlignment="1">
      <alignment horizontal="center" vertical="center" textRotation="90"/>
    </xf>
    <xf numFmtId="0" fontId="0" fillId="12" borderId="29" xfId="0" applyFill="1" applyBorder="1" applyAlignment="1">
      <alignment horizontal="center" vertical="center" textRotation="90"/>
    </xf>
    <xf numFmtId="0" fontId="0" fillId="6" borderId="27" xfId="0" applyFill="1" applyBorder="1" applyAlignment="1">
      <alignment horizontal="center" vertical="center" textRotation="90"/>
    </xf>
    <xf numFmtId="0" fontId="0" fillId="6" borderId="28" xfId="0" applyFill="1" applyBorder="1" applyAlignment="1">
      <alignment horizontal="center" vertical="center" textRotation="90"/>
    </xf>
    <xf numFmtId="0" fontId="0" fillId="6" borderId="33" xfId="0" applyFill="1" applyBorder="1" applyAlignment="1">
      <alignment horizontal="center" vertical="center" textRotation="90"/>
    </xf>
    <xf numFmtId="0" fontId="11" fillId="9" borderId="17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0" fillId="11" borderId="48" xfId="0" applyFill="1" applyBorder="1" applyAlignment="1">
      <alignment horizontal="center" vertical="center" textRotation="90"/>
    </xf>
    <xf numFmtId="0" fontId="1" fillId="13" borderId="39" xfId="0" applyFont="1" applyFill="1" applyBorder="1" applyAlignment="1">
      <alignment horizontal="center"/>
    </xf>
    <xf numFmtId="0" fontId="1" fillId="13" borderId="40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</cellXfs>
  <cellStyles count="3">
    <cellStyle name="Normal" xfId="0" builtinId="0"/>
    <cellStyle name="Normal 14" xfId="1" xr:uid="{C7F92488-E612-4285-A8C4-9C9485BE9C9D}"/>
    <cellStyle name="Separador de milhares [0]_051015_P-231 YMCDA鋳造加工" xfId="2" xr:uid="{631A5BC9-1872-4D31-9177-722EABBE2384}"/>
  </cellStyles>
  <dxfs count="19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ECD4-B941-4B75-963D-18EC5C907F69}">
  <sheetPr codeName="Planilha1"/>
  <dimension ref="A1:AL90"/>
  <sheetViews>
    <sheetView topLeftCell="I1" zoomScale="70" zoomScaleNormal="70" workbookViewId="0">
      <selection activeCell="W4" activeCellId="1" sqref="AD4 W4"/>
    </sheetView>
  </sheetViews>
  <sheetFormatPr defaultRowHeight="15"/>
  <cols>
    <col min="1" max="1" width="13.42578125" bestFit="1" customWidth="1"/>
    <col min="2" max="5" width="9.140625" style="1"/>
    <col min="7" max="7" width="13.42578125" bestFit="1" customWidth="1"/>
    <col min="13" max="13" width="4.42578125" customWidth="1"/>
    <col min="14" max="14" width="13.140625" bestFit="1" customWidth="1"/>
    <col min="21" max="21" width="13.140625" bestFit="1" customWidth="1"/>
    <col min="22" max="22" width="13.42578125" bestFit="1" customWidth="1"/>
    <col min="28" max="28" width="13.140625" bestFit="1" customWidth="1"/>
    <col min="34" max="34" width="16.42578125" bestFit="1" customWidth="1"/>
  </cols>
  <sheetData>
    <row r="1" spans="1:38">
      <c r="A1" s="98" t="s">
        <v>0</v>
      </c>
      <c r="B1" s="98"/>
      <c r="C1" s="98"/>
      <c r="D1" s="98"/>
      <c r="E1" s="98"/>
      <c r="G1" s="98" t="s">
        <v>1</v>
      </c>
      <c r="H1" s="98"/>
      <c r="I1" s="98"/>
      <c r="J1" s="98"/>
      <c r="K1" s="98"/>
      <c r="M1" s="98" t="s">
        <v>2</v>
      </c>
      <c r="N1" s="98"/>
      <c r="O1" s="98"/>
      <c r="P1" s="98"/>
      <c r="Q1" s="98"/>
      <c r="R1" s="98"/>
      <c r="T1" s="98" t="s">
        <v>2</v>
      </c>
      <c r="U1" s="98"/>
      <c r="V1" s="98"/>
      <c r="W1" s="98"/>
      <c r="X1" s="98"/>
      <c r="Y1" s="98"/>
      <c r="AA1" s="98" t="s">
        <v>2</v>
      </c>
      <c r="AB1" s="98"/>
      <c r="AC1" s="98"/>
      <c r="AD1" s="98"/>
      <c r="AE1" s="98"/>
      <c r="AF1" s="98"/>
    </row>
    <row r="2" spans="1:38" ht="15" customHeight="1">
      <c r="A2" s="98"/>
      <c r="B2" s="98"/>
      <c r="C2" s="98"/>
      <c r="D2" s="98"/>
      <c r="E2" s="98"/>
      <c r="G2" s="98"/>
      <c r="H2" s="98"/>
      <c r="I2" s="98"/>
      <c r="J2" s="98"/>
      <c r="K2" s="98"/>
      <c r="M2" s="99"/>
      <c r="N2" s="99"/>
      <c r="O2" s="99"/>
      <c r="P2" s="99"/>
      <c r="Q2" s="99"/>
      <c r="R2" s="99"/>
      <c r="T2" s="99"/>
      <c r="U2" s="99"/>
      <c r="V2" s="99"/>
      <c r="W2" s="99"/>
      <c r="X2" s="99"/>
      <c r="Y2" s="99"/>
      <c r="AA2" s="99"/>
      <c r="AB2" s="99"/>
      <c r="AC2" s="99"/>
      <c r="AD2" s="99"/>
      <c r="AE2" s="99"/>
      <c r="AF2" s="99"/>
    </row>
    <row r="3" spans="1:38" ht="15.75" customHeight="1">
      <c r="A3" s="18" t="s">
        <v>3</v>
      </c>
      <c r="B3" s="6" t="s">
        <v>4</v>
      </c>
      <c r="C3" s="6" t="s">
        <v>5</v>
      </c>
      <c r="D3" s="6" t="s">
        <v>6</v>
      </c>
      <c r="E3" s="6" t="s">
        <v>7</v>
      </c>
      <c r="G3" s="17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47" t="s">
        <v>8</v>
      </c>
      <c r="M3" s="108" t="s">
        <v>9</v>
      </c>
      <c r="N3" s="108"/>
      <c r="O3" s="6" t="s">
        <v>4</v>
      </c>
      <c r="P3" s="6" t="s">
        <v>5</v>
      </c>
      <c r="Q3" s="6" t="s">
        <v>6</v>
      </c>
      <c r="R3" s="6" t="s">
        <v>7</v>
      </c>
      <c r="S3" s="47" t="s">
        <v>10</v>
      </c>
      <c r="T3" s="106" t="s">
        <v>11</v>
      </c>
      <c r="U3" s="107"/>
      <c r="V3" s="6" t="s">
        <v>4</v>
      </c>
      <c r="W3" s="6" t="s">
        <v>5</v>
      </c>
      <c r="X3" s="6" t="s">
        <v>6</v>
      </c>
      <c r="Y3" s="6" t="s">
        <v>7</v>
      </c>
      <c r="Z3" s="47" t="s">
        <v>8</v>
      </c>
      <c r="AA3" s="103" t="s">
        <v>12</v>
      </c>
      <c r="AB3" s="103"/>
      <c r="AC3" s="6" t="s">
        <v>4</v>
      </c>
      <c r="AD3" s="6" t="s">
        <v>5</v>
      </c>
      <c r="AE3" s="6" t="s">
        <v>6</v>
      </c>
      <c r="AF3" s="6" t="s">
        <v>7</v>
      </c>
      <c r="AH3" s="100" t="s">
        <v>13</v>
      </c>
      <c r="AI3" s="101"/>
      <c r="AJ3" s="101"/>
      <c r="AK3" s="101"/>
      <c r="AL3" s="102"/>
    </row>
    <row r="4" spans="1:38" ht="15.75" customHeight="1">
      <c r="A4" s="3" t="s">
        <v>14</v>
      </c>
      <c r="B4" s="4">
        <v>4397</v>
      </c>
      <c r="C4" s="4">
        <v>4195</v>
      </c>
      <c r="D4" s="4">
        <v>4295</v>
      </c>
      <c r="E4" s="4">
        <v>2895</v>
      </c>
      <c r="G4" s="3" t="s">
        <v>14</v>
      </c>
      <c r="H4" s="4">
        <v>4397</v>
      </c>
      <c r="I4" s="4">
        <v>4195</v>
      </c>
      <c r="J4" s="4">
        <v>4295</v>
      </c>
      <c r="K4" s="4">
        <v>2895</v>
      </c>
      <c r="L4" s="15"/>
      <c r="M4" s="104" t="s">
        <v>15</v>
      </c>
      <c r="N4" s="3" t="s">
        <v>14</v>
      </c>
      <c r="O4" s="4">
        <v>185</v>
      </c>
      <c r="P4" s="4">
        <v>135</v>
      </c>
      <c r="Q4" s="4">
        <v>35</v>
      </c>
      <c r="R4" s="4">
        <v>485</v>
      </c>
      <c r="T4" s="94" t="s">
        <v>15</v>
      </c>
      <c r="U4" s="3" t="s">
        <v>14</v>
      </c>
      <c r="V4" s="4">
        <v>758</v>
      </c>
      <c r="W4" s="4">
        <v>458</v>
      </c>
      <c r="X4" s="4">
        <v>858</v>
      </c>
      <c r="Y4" s="4">
        <v>658</v>
      </c>
      <c r="AA4" s="90" t="s">
        <v>15</v>
      </c>
      <c r="AB4" s="3" t="s">
        <v>14</v>
      </c>
      <c r="AC4" s="4">
        <v>4406</v>
      </c>
      <c r="AD4" s="4">
        <v>4306</v>
      </c>
      <c r="AE4" s="4">
        <v>4506</v>
      </c>
      <c r="AF4" s="4">
        <v>3906</v>
      </c>
      <c r="AH4" s="17" t="s">
        <v>16</v>
      </c>
      <c r="AI4" s="6" t="s">
        <v>4</v>
      </c>
      <c r="AJ4" s="6" t="s">
        <v>5</v>
      </c>
      <c r="AK4" s="6" t="s">
        <v>6</v>
      </c>
      <c r="AL4" s="6" t="s">
        <v>7</v>
      </c>
    </row>
    <row r="5" spans="1:38">
      <c r="A5" s="3" t="s">
        <v>17</v>
      </c>
      <c r="B5" s="2"/>
      <c r="C5" s="2"/>
      <c r="D5" s="2"/>
      <c r="E5" s="2"/>
      <c r="G5" s="3" t="s">
        <v>17</v>
      </c>
      <c r="H5" s="2"/>
      <c r="I5" s="2"/>
      <c r="J5" s="2"/>
      <c r="K5" s="2"/>
      <c r="L5" s="16"/>
      <c r="M5" s="104"/>
      <c r="N5" s="3" t="s">
        <v>17</v>
      </c>
      <c r="O5" s="2"/>
      <c r="P5" s="2"/>
      <c r="Q5" s="2"/>
      <c r="R5" s="2"/>
      <c r="T5" s="94"/>
      <c r="U5" s="3" t="s">
        <v>17</v>
      </c>
      <c r="V5" s="2"/>
      <c r="W5" s="2"/>
      <c r="X5" s="2"/>
      <c r="Y5" s="2"/>
      <c r="AA5" s="90"/>
      <c r="AB5" s="3" t="s">
        <v>17</v>
      </c>
      <c r="AC5" s="2"/>
      <c r="AD5" s="2"/>
      <c r="AE5" s="2"/>
      <c r="AF5" s="2"/>
      <c r="AH5" s="14" t="s">
        <v>18</v>
      </c>
      <c r="AI5" s="14">
        <v>154</v>
      </c>
      <c r="AJ5" s="14">
        <v>300</v>
      </c>
      <c r="AK5" s="14">
        <v>0</v>
      </c>
      <c r="AL5" s="14">
        <v>650</v>
      </c>
    </row>
    <row r="6" spans="1:38" ht="15" customHeight="1">
      <c r="A6" s="3" t="s">
        <v>19</v>
      </c>
      <c r="B6" s="4">
        <f>B4-B5</f>
        <v>4397</v>
      </c>
      <c r="C6" s="4">
        <f t="shared" ref="C6:E6" si="0">C4-C5</f>
        <v>4195</v>
      </c>
      <c r="D6" s="4">
        <f t="shared" si="0"/>
        <v>4295</v>
      </c>
      <c r="E6" s="4">
        <f t="shared" si="0"/>
        <v>2895</v>
      </c>
      <c r="G6" s="3" t="s">
        <v>19</v>
      </c>
      <c r="H6" s="4">
        <f>H4-H5</f>
        <v>4397</v>
      </c>
      <c r="I6" s="4">
        <f t="shared" ref="I6" si="1">I4-I5</f>
        <v>4195</v>
      </c>
      <c r="J6" s="4">
        <f t="shared" ref="J6" si="2">J4-J5</f>
        <v>4295</v>
      </c>
      <c r="K6" s="4">
        <f t="shared" ref="K6" si="3">K4-K5</f>
        <v>2895</v>
      </c>
      <c r="L6" s="15"/>
      <c r="M6" s="104"/>
      <c r="N6" s="3" t="s">
        <v>19</v>
      </c>
      <c r="O6" s="4">
        <f>O4-O5</f>
        <v>185</v>
      </c>
      <c r="P6" s="4">
        <f t="shared" ref="P6" si="4">P4-P5</f>
        <v>135</v>
      </c>
      <c r="Q6" s="4">
        <f t="shared" ref="Q6" si="5">Q4-Q5</f>
        <v>35</v>
      </c>
      <c r="R6" s="4">
        <f t="shared" ref="R6" si="6">R4-R5</f>
        <v>485</v>
      </c>
      <c r="T6" s="94"/>
      <c r="U6" s="3" t="s">
        <v>19</v>
      </c>
      <c r="V6" s="4">
        <f>V4-V5</f>
        <v>758</v>
      </c>
      <c r="W6" s="4">
        <f t="shared" ref="W6" si="7">W4-W5</f>
        <v>458</v>
      </c>
      <c r="X6" s="4">
        <f t="shared" ref="X6" si="8">X4-X5</f>
        <v>858</v>
      </c>
      <c r="Y6" s="4">
        <f t="shared" ref="Y6" si="9">Y4-Y5</f>
        <v>658</v>
      </c>
      <c r="AA6" s="90"/>
      <c r="AB6" s="3" t="s">
        <v>19</v>
      </c>
      <c r="AC6" s="4">
        <f>AC4-AC5</f>
        <v>4406</v>
      </c>
      <c r="AD6" s="4">
        <f t="shared" ref="AD6" si="10">AD4-AD5</f>
        <v>4306</v>
      </c>
      <c r="AE6" s="4">
        <f t="shared" ref="AE6" si="11">AE4-AE5</f>
        <v>4506</v>
      </c>
      <c r="AF6" s="4">
        <f t="shared" ref="AF6" si="12">AF4-AF5</f>
        <v>3906</v>
      </c>
      <c r="AH6" s="14" t="s">
        <v>20</v>
      </c>
      <c r="AI6" s="14">
        <v>63</v>
      </c>
      <c r="AJ6" s="14">
        <v>63</v>
      </c>
      <c r="AK6" s="14">
        <v>63</v>
      </c>
      <c r="AL6" s="14">
        <v>63</v>
      </c>
    </row>
    <row r="7" spans="1:38">
      <c r="L7" s="13"/>
      <c r="M7" s="104" t="s">
        <v>21</v>
      </c>
      <c r="N7" s="3" t="s">
        <v>14</v>
      </c>
      <c r="O7" s="4">
        <v>185</v>
      </c>
      <c r="P7" s="4">
        <v>135</v>
      </c>
      <c r="Q7" s="4">
        <v>35</v>
      </c>
      <c r="R7" s="4">
        <v>485</v>
      </c>
      <c r="T7" s="94" t="s">
        <v>22</v>
      </c>
      <c r="U7" s="3" t="s">
        <v>14</v>
      </c>
      <c r="V7" s="4">
        <v>758</v>
      </c>
      <c r="W7" s="4">
        <v>458</v>
      </c>
      <c r="X7" s="4">
        <v>858</v>
      </c>
      <c r="Y7" s="4">
        <v>658</v>
      </c>
      <c r="AA7" s="90" t="s">
        <v>22</v>
      </c>
      <c r="AB7" s="3" t="s">
        <v>14</v>
      </c>
      <c r="AC7" s="4">
        <v>4406</v>
      </c>
      <c r="AD7" s="4">
        <v>4306</v>
      </c>
      <c r="AE7" s="4">
        <v>4506</v>
      </c>
      <c r="AF7" s="4">
        <v>3906</v>
      </c>
      <c r="AH7" s="3" t="s">
        <v>14</v>
      </c>
      <c r="AI7" s="4">
        <f>AI5+AI6</f>
        <v>217</v>
      </c>
      <c r="AJ7" s="4">
        <f>AJ5+AJ6</f>
        <v>363</v>
      </c>
      <c r="AK7" s="4">
        <f>AK5+AK6</f>
        <v>63</v>
      </c>
      <c r="AL7" s="4">
        <f>AL5+AL6</f>
        <v>713</v>
      </c>
    </row>
    <row r="8" spans="1:38" ht="15.75" customHeight="1">
      <c r="A8" s="12" t="s">
        <v>23</v>
      </c>
      <c r="B8" s="6" t="s">
        <v>4</v>
      </c>
      <c r="C8" s="6" t="s">
        <v>5</v>
      </c>
      <c r="D8" s="6" t="s">
        <v>6</v>
      </c>
      <c r="E8" s="6" t="s">
        <v>7</v>
      </c>
      <c r="G8" s="12" t="s">
        <v>23</v>
      </c>
      <c r="H8" s="6" t="s">
        <v>4</v>
      </c>
      <c r="I8" s="6" t="s">
        <v>5</v>
      </c>
      <c r="J8" s="6" t="s">
        <v>6</v>
      </c>
      <c r="K8" s="6" t="s">
        <v>7</v>
      </c>
      <c r="M8" s="104"/>
      <c r="N8" s="3" t="s">
        <v>17</v>
      </c>
      <c r="O8" s="2"/>
      <c r="P8" s="2"/>
      <c r="Q8" s="2"/>
      <c r="R8" s="2"/>
      <c r="T8" s="94"/>
      <c r="U8" s="3" t="s">
        <v>17</v>
      </c>
      <c r="V8" s="2"/>
      <c r="W8" s="2"/>
      <c r="X8" s="2"/>
      <c r="Y8" s="2"/>
      <c r="AA8" s="90"/>
      <c r="AB8" s="3" t="s">
        <v>17</v>
      </c>
      <c r="AC8" s="2"/>
      <c r="AD8" s="2"/>
      <c r="AE8" s="2"/>
      <c r="AF8" s="2"/>
      <c r="AH8" s="3" t="s">
        <v>17</v>
      </c>
      <c r="AI8" s="2"/>
      <c r="AJ8" s="2"/>
      <c r="AK8" s="2"/>
      <c r="AL8" s="2"/>
    </row>
    <row r="9" spans="1:38">
      <c r="A9" s="3" t="s">
        <v>14</v>
      </c>
      <c r="B9" s="4">
        <v>217</v>
      </c>
      <c r="C9" s="4">
        <v>363</v>
      </c>
      <c r="D9" s="4">
        <v>63</v>
      </c>
      <c r="E9" s="4">
        <v>713</v>
      </c>
      <c r="G9" s="3" t="s">
        <v>14</v>
      </c>
      <c r="H9" s="4">
        <v>217</v>
      </c>
      <c r="I9" s="4">
        <v>363</v>
      </c>
      <c r="J9" s="4">
        <v>63</v>
      </c>
      <c r="K9" s="4">
        <v>713</v>
      </c>
      <c r="M9" s="104"/>
      <c r="N9" s="3" t="s">
        <v>19</v>
      </c>
      <c r="O9" s="4">
        <f>O7-O8</f>
        <v>185</v>
      </c>
      <c r="P9" s="4">
        <f t="shared" ref="P9" si="13">P7-P8</f>
        <v>135</v>
      </c>
      <c r="Q9" s="4">
        <f t="shared" ref="Q9" si="14">Q7-Q8</f>
        <v>35</v>
      </c>
      <c r="R9" s="4">
        <f t="shared" ref="R9" si="15">R7-R8</f>
        <v>485</v>
      </c>
      <c r="T9" s="94"/>
      <c r="U9" s="3" t="s">
        <v>19</v>
      </c>
      <c r="V9" s="4">
        <f>V7-V8</f>
        <v>758</v>
      </c>
      <c r="W9" s="4">
        <f t="shared" ref="W9" si="16">W7-W8</f>
        <v>458</v>
      </c>
      <c r="X9" s="4">
        <f t="shared" ref="X9" si="17">X7-X8</f>
        <v>858</v>
      </c>
      <c r="Y9" s="4">
        <f t="shared" ref="Y9" si="18">Y7-Y8</f>
        <v>658</v>
      </c>
      <c r="AA9" s="90"/>
      <c r="AB9" s="3" t="s">
        <v>19</v>
      </c>
      <c r="AC9" s="4">
        <f>AC7-AC8</f>
        <v>4406</v>
      </c>
      <c r="AD9" s="4">
        <f t="shared" ref="AD9" si="19">AD7-AD8</f>
        <v>4306</v>
      </c>
      <c r="AE9" s="4">
        <f t="shared" ref="AE9" si="20">AE7-AE8</f>
        <v>4506</v>
      </c>
      <c r="AF9" s="4">
        <f t="shared" ref="AF9" si="21">AF7-AF8</f>
        <v>3906</v>
      </c>
    </row>
    <row r="10" spans="1:38" ht="15" customHeight="1">
      <c r="A10" s="3" t="s">
        <v>17</v>
      </c>
      <c r="B10" s="2"/>
      <c r="C10" s="2"/>
      <c r="D10" s="2"/>
      <c r="E10" s="2"/>
      <c r="G10" s="3" t="s">
        <v>17</v>
      </c>
      <c r="H10" s="2"/>
      <c r="I10" s="2"/>
      <c r="J10" s="2"/>
      <c r="K10" s="2"/>
      <c r="M10" s="104" t="s">
        <v>24</v>
      </c>
      <c r="N10" s="3" t="s">
        <v>14</v>
      </c>
      <c r="O10" s="4">
        <v>185</v>
      </c>
      <c r="P10" s="4">
        <v>135</v>
      </c>
      <c r="Q10" s="4">
        <v>35</v>
      </c>
      <c r="R10" s="4">
        <v>485</v>
      </c>
      <c r="T10" s="94" t="s">
        <v>21</v>
      </c>
      <c r="U10" s="3" t="s">
        <v>14</v>
      </c>
      <c r="V10" s="4">
        <v>758</v>
      </c>
      <c r="W10" s="4">
        <v>458</v>
      </c>
      <c r="X10" s="4">
        <v>858</v>
      </c>
      <c r="Y10" s="4">
        <v>658</v>
      </c>
      <c r="AA10" s="90" t="s">
        <v>21</v>
      </c>
      <c r="AB10" s="3" t="s">
        <v>14</v>
      </c>
      <c r="AC10" s="4">
        <v>4406</v>
      </c>
      <c r="AD10" s="4">
        <v>4306</v>
      </c>
      <c r="AE10" s="4">
        <v>4506</v>
      </c>
      <c r="AF10" s="4">
        <v>3906</v>
      </c>
    </row>
    <row r="11" spans="1:38">
      <c r="A11" s="3" t="s">
        <v>19</v>
      </c>
      <c r="B11" s="4">
        <f>B9-B10</f>
        <v>217</v>
      </c>
      <c r="C11" s="4">
        <f t="shared" ref="C11" si="22">C9-C10</f>
        <v>363</v>
      </c>
      <c r="D11" s="4">
        <f t="shared" ref="D11" si="23">D9-D10</f>
        <v>63</v>
      </c>
      <c r="E11" s="4">
        <f t="shared" ref="E11" si="24">E9-E10</f>
        <v>713</v>
      </c>
      <c r="G11" s="3" t="s">
        <v>19</v>
      </c>
      <c r="H11" s="4">
        <f>H9-H10</f>
        <v>217</v>
      </c>
      <c r="I11" s="4">
        <f t="shared" ref="I11" si="25">I9-I10</f>
        <v>363</v>
      </c>
      <c r="J11" s="4">
        <f t="shared" ref="J11" si="26">J9-J10</f>
        <v>63</v>
      </c>
      <c r="K11" s="4">
        <f t="shared" ref="K11" si="27">K9-K10</f>
        <v>713</v>
      </c>
      <c r="M11" s="104"/>
      <c r="N11" s="3" t="s">
        <v>17</v>
      </c>
      <c r="O11" s="2"/>
      <c r="P11" s="2"/>
      <c r="Q11" s="2"/>
      <c r="R11" s="2"/>
      <c r="T11" s="94"/>
      <c r="U11" s="3" t="s">
        <v>17</v>
      </c>
      <c r="V11" s="2"/>
      <c r="W11" s="2"/>
      <c r="X11" s="2"/>
      <c r="Y11" s="2"/>
      <c r="AA11" s="90"/>
      <c r="AB11" s="3" t="s">
        <v>17</v>
      </c>
      <c r="AC11" s="2"/>
      <c r="AD11" s="2"/>
      <c r="AE11" s="2"/>
      <c r="AF11" s="2"/>
    </row>
    <row r="12" spans="1:38" ht="15" customHeight="1">
      <c r="M12" s="104"/>
      <c r="N12" s="3" t="s">
        <v>19</v>
      </c>
      <c r="O12" s="4">
        <f>O10-O11</f>
        <v>185</v>
      </c>
      <c r="P12" s="4">
        <f t="shared" ref="P12" si="28">P10-P11</f>
        <v>135</v>
      </c>
      <c r="Q12" s="4">
        <f t="shared" ref="Q12" si="29">Q10-Q11</f>
        <v>35</v>
      </c>
      <c r="R12" s="4">
        <f t="shared" ref="R12" si="30">R10-R11</f>
        <v>485</v>
      </c>
      <c r="T12" s="94"/>
      <c r="U12" s="3" t="s">
        <v>19</v>
      </c>
      <c r="V12" s="4">
        <f>V10-V11</f>
        <v>758</v>
      </c>
      <c r="W12" s="4">
        <f t="shared" ref="W12" si="31">W10-W11</f>
        <v>458</v>
      </c>
      <c r="X12" s="4">
        <f t="shared" ref="X12" si="32">X10-X11</f>
        <v>858</v>
      </c>
      <c r="Y12" s="4">
        <f t="shared" ref="Y12" si="33">Y10-Y11</f>
        <v>658</v>
      </c>
      <c r="AA12" s="90"/>
      <c r="AB12" s="3" t="s">
        <v>19</v>
      </c>
      <c r="AC12" s="4">
        <f>AC10-AC11</f>
        <v>4406</v>
      </c>
      <c r="AD12" s="4">
        <f t="shared" ref="AD12" si="34">AD10-AD11</f>
        <v>4306</v>
      </c>
      <c r="AE12" s="4">
        <f t="shared" ref="AE12" si="35">AE10-AE11</f>
        <v>4506</v>
      </c>
      <c r="AF12" s="4">
        <f t="shared" ref="AF12" si="36">AF10-AF11</f>
        <v>3906</v>
      </c>
    </row>
    <row r="13" spans="1:38" ht="15.75">
      <c r="A13" s="11" t="s">
        <v>11</v>
      </c>
      <c r="B13" s="6" t="s">
        <v>4</v>
      </c>
      <c r="C13" s="6" t="s">
        <v>5</v>
      </c>
      <c r="D13" s="6" t="s">
        <v>6</v>
      </c>
      <c r="E13" s="6" t="s">
        <v>7</v>
      </c>
      <c r="G13" s="11" t="s">
        <v>11</v>
      </c>
      <c r="H13" s="6" t="s">
        <v>4</v>
      </c>
      <c r="I13" s="6" t="s">
        <v>5</v>
      </c>
      <c r="J13" s="6" t="s">
        <v>6</v>
      </c>
      <c r="K13" s="6" t="s">
        <v>7</v>
      </c>
      <c r="M13" s="104" t="s">
        <v>25</v>
      </c>
      <c r="N13" s="3" t="s">
        <v>14</v>
      </c>
      <c r="O13" s="4">
        <v>185</v>
      </c>
      <c r="P13" s="4">
        <v>135</v>
      </c>
      <c r="Q13" s="4">
        <v>35</v>
      </c>
      <c r="R13" s="4">
        <v>485</v>
      </c>
      <c r="T13" s="94" t="s">
        <v>26</v>
      </c>
      <c r="U13" s="3" t="s">
        <v>14</v>
      </c>
      <c r="V13" s="4">
        <v>758</v>
      </c>
      <c r="W13" s="4">
        <v>458</v>
      </c>
      <c r="X13" s="4">
        <v>858</v>
      </c>
      <c r="Y13" s="4">
        <v>658</v>
      </c>
      <c r="AA13" s="90" t="s">
        <v>27</v>
      </c>
      <c r="AB13" s="3" t="s">
        <v>14</v>
      </c>
      <c r="AC13" s="4">
        <v>4406</v>
      </c>
      <c r="AD13" s="4">
        <v>4306</v>
      </c>
      <c r="AE13" s="4">
        <v>4506</v>
      </c>
      <c r="AF13" s="4">
        <v>3906</v>
      </c>
    </row>
    <row r="14" spans="1:38" ht="15" customHeight="1">
      <c r="A14" s="3" t="s">
        <v>14</v>
      </c>
      <c r="B14" s="4">
        <v>758</v>
      </c>
      <c r="C14" s="4">
        <v>458</v>
      </c>
      <c r="D14" s="4">
        <v>858</v>
      </c>
      <c r="E14" s="4">
        <v>658</v>
      </c>
      <c r="G14" s="3" t="s">
        <v>14</v>
      </c>
      <c r="H14" s="4">
        <v>758</v>
      </c>
      <c r="I14" s="4">
        <v>458</v>
      </c>
      <c r="J14" s="4">
        <v>858</v>
      </c>
      <c r="K14" s="4">
        <v>658</v>
      </c>
      <c r="M14" s="104"/>
      <c r="N14" s="3" t="s">
        <v>17</v>
      </c>
      <c r="O14" s="2"/>
      <c r="P14" s="2"/>
      <c r="Q14" s="2"/>
      <c r="R14" s="2"/>
      <c r="T14" s="94"/>
      <c r="U14" s="3" t="s">
        <v>17</v>
      </c>
      <c r="V14" s="2"/>
      <c r="W14" s="2"/>
      <c r="X14" s="2"/>
      <c r="Y14" s="2"/>
      <c r="AA14" s="90"/>
      <c r="AB14" s="3" t="s">
        <v>17</v>
      </c>
      <c r="AC14" s="2"/>
      <c r="AD14" s="2"/>
      <c r="AE14" s="2"/>
      <c r="AF14" s="2"/>
    </row>
    <row r="15" spans="1:38">
      <c r="A15" s="3" t="s">
        <v>17</v>
      </c>
      <c r="B15" s="2"/>
      <c r="C15" s="2"/>
      <c r="D15" s="2"/>
      <c r="E15" s="2"/>
      <c r="G15" s="3" t="s">
        <v>17</v>
      </c>
      <c r="H15" s="2"/>
      <c r="I15" s="2"/>
      <c r="J15" s="2"/>
      <c r="K15" s="2"/>
      <c r="M15" s="104"/>
      <c r="N15" s="3" t="s">
        <v>19</v>
      </c>
      <c r="O15" s="4">
        <f>O13-O14</f>
        <v>185</v>
      </c>
      <c r="P15" s="4">
        <f t="shared" ref="P15" si="37">P13-P14</f>
        <v>135</v>
      </c>
      <c r="Q15" s="4">
        <f t="shared" ref="Q15" si="38">Q13-Q14</f>
        <v>35</v>
      </c>
      <c r="R15" s="4">
        <f t="shared" ref="R15" si="39">R13-R14</f>
        <v>485</v>
      </c>
      <c r="T15" s="94"/>
      <c r="U15" s="3" t="s">
        <v>19</v>
      </c>
      <c r="V15" s="4">
        <f>V13-V14</f>
        <v>758</v>
      </c>
      <c r="W15" s="4">
        <f t="shared" ref="W15" si="40">W13-W14</f>
        <v>458</v>
      </c>
      <c r="X15" s="4">
        <f t="shared" ref="X15" si="41">X13-X14</f>
        <v>858</v>
      </c>
      <c r="Y15" s="4">
        <f t="shared" ref="Y15" si="42">Y13-Y14</f>
        <v>658</v>
      </c>
      <c r="AA15" s="90"/>
      <c r="AB15" s="3" t="s">
        <v>19</v>
      </c>
      <c r="AC15" s="4">
        <f>AC13-AC14</f>
        <v>4406</v>
      </c>
      <c r="AD15" s="4">
        <f t="shared" ref="AD15" si="43">AD13-AD14</f>
        <v>4306</v>
      </c>
      <c r="AE15" s="4">
        <f t="shared" ref="AE15" si="44">AE13-AE14</f>
        <v>4506</v>
      </c>
      <c r="AF15" s="4">
        <f t="shared" ref="AF15" si="45">AF13-AF14</f>
        <v>3906</v>
      </c>
    </row>
    <row r="16" spans="1:38" ht="15" customHeight="1">
      <c r="A16" s="3" t="s">
        <v>19</v>
      </c>
      <c r="B16" s="4">
        <f>B14-B15</f>
        <v>758</v>
      </c>
      <c r="C16" s="4">
        <f t="shared" ref="C16" si="46">C14-C15</f>
        <v>458</v>
      </c>
      <c r="D16" s="4">
        <f t="shared" ref="D16" si="47">D14-D15</f>
        <v>858</v>
      </c>
      <c r="E16" s="4">
        <f t="shared" ref="E16" si="48">E14-E15</f>
        <v>658</v>
      </c>
      <c r="G16" s="3" t="s">
        <v>19</v>
      </c>
      <c r="H16" s="4">
        <f>H14-H15</f>
        <v>758</v>
      </c>
      <c r="I16" s="4">
        <f t="shared" ref="I16" si="49">I14-I15</f>
        <v>458</v>
      </c>
      <c r="J16" s="4">
        <f t="shared" ref="J16" si="50">J14-J15</f>
        <v>858</v>
      </c>
      <c r="K16" s="4">
        <f t="shared" ref="K16" si="51">K14-K15</f>
        <v>658</v>
      </c>
      <c r="M16" s="21"/>
      <c r="N16" s="20"/>
      <c r="T16" s="94" t="s">
        <v>24</v>
      </c>
      <c r="U16" s="3" t="s">
        <v>14</v>
      </c>
      <c r="V16" s="4">
        <v>758</v>
      </c>
      <c r="W16" s="4">
        <v>458</v>
      </c>
      <c r="X16" s="4">
        <v>858</v>
      </c>
      <c r="Y16" s="4">
        <v>658</v>
      </c>
      <c r="AA16" s="90" t="s">
        <v>26</v>
      </c>
      <c r="AB16" s="3" t="s">
        <v>14</v>
      </c>
      <c r="AC16" s="4">
        <v>4406</v>
      </c>
      <c r="AD16" s="4">
        <v>4306</v>
      </c>
      <c r="AE16" s="4">
        <v>4506</v>
      </c>
      <c r="AF16" s="4">
        <v>3906</v>
      </c>
    </row>
    <row r="17" spans="1:36" ht="15.75">
      <c r="L17" t="s">
        <v>8</v>
      </c>
      <c r="M17" s="105" t="s">
        <v>3</v>
      </c>
      <c r="N17" s="105"/>
      <c r="O17" s="6" t="s">
        <v>4</v>
      </c>
      <c r="P17" s="6" t="s">
        <v>5</v>
      </c>
      <c r="Q17" s="6" t="s">
        <v>6</v>
      </c>
      <c r="R17" s="6" t="s">
        <v>7</v>
      </c>
      <c r="T17" s="94"/>
      <c r="U17" s="3" t="s">
        <v>17</v>
      </c>
      <c r="V17" s="2"/>
      <c r="W17" s="2"/>
      <c r="X17" s="2"/>
      <c r="Y17" s="2"/>
      <c r="AA17" s="90"/>
      <c r="AB17" s="3" t="s">
        <v>17</v>
      </c>
      <c r="AC17" s="2"/>
      <c r="AD17" s="2"/>
      <c r="AE17" s="2"/>
      <c r="AF17" s="2"/>
    </row>
    <row r="18" spans="1:36" ht="15.75" customHeight="1">
      <c r="A18" s="9" t="s">
        <v>12</v>
      </c>
      <c r="B18" s="10" t="s">
        <v>4</v>
      </c>
      <c r="C18" s="10" t="s">
        <v>5</v>
      </c>
      <c r="D18" s="10" t="s">
        <v>6</v>
      </c>
      <c r="E18" s="10" t="s">
        <v>7</v>
      </c>
      <c r="G18" s="9" t="s">
        <v>12</v>
      </c>
      <c r="H18" s="6" t="s">
        <v>4</v>
      </c>
      <c r="I18" s="6" t="s">
        <v>5</v>
      </c>
      <c r="J18" s="6" t="s">
        <v>6</v>
      </c>
      <c r="K18" s="6" t="s">
        <v>7</v>
      </c>
      <c r="M18" s="95" t="s">
        <v>15</v>
      </c>
      <c r="N18" s="3" t="s">
        <v>14</v>
      </c>
      <c r="O18" s="4">
        <v>4397</v>
      </c>
      <c r="P18" s="4">
        <v>4195</v>
      </c>
      <c r="Q18" s="4">
        <v>4295</v>
      </c>
      <c r="R18" s="4">
        <v>2895</v>
      </c>
      <c r="T18" s="94"/>
      <c r="U18" s="3" t="s">
        <v>19</v>
      </c>
      <c r="V18" s="4">
        <f>V16-V17</f>
        <v>758</v>
      </c>
      <c r="W18" s="4">
        <f t="shared" ref="W18" si="52">W16-W17</f>
        <v>458</v>
      </c>
      <c r="X18" s="4">
        <f t="shared" ref="X18" si="53">X16-X17</f>
        <v>858</v>
      </c>
      <c r="Y18" s="4">
        <f t="shared" ref="Y18" si="54">Y16-Y17</f>
        <v>658</v>
      </c>
      <c r="AA18" s="90"/>
      <c r="AB18" s="3" t="s">
        <v>19</v>
      </c>
      <c r="AC18" s="4">
        <f>AC16-AC17</f>
        <v>4406</v>
      </c>
      <c r="AD18" s="4">
        <f t="shared" ref="AD18" si="55">AD16-AD17</f>
        <v>4306</v>
      </c>
      <c r="AE18" s="4">
        <f t="shared" ref="AE18" si="56">AE16-AE17</f>
        <v>4506</v>
      </c>
      <c r="AF18" s="4">
        <f t="shared" ref="AF18" si="57">AF16-AF17</f>
        <v>3906</v>
      </c>
    </row>
    <row r="19" spans="1:36">
      <c r="A19" s="3" t="s">
        <v>14</v>
      </c>
      <c r="B19" s="4">
        <v>4406</v>
      </c>
      <c r="C19" s="4">
        <v>4306</v>
      </c>
      <c r="D19" s="4">
        <v>4506</v>
      </c>
      <c r="E19" s="4">
        <v>3906</v>
      </c>
      <c r="G19" s="3" t="s">
        <v>14</v>
      </c>
      <c r="H19" s="4">
        <v>4406</v>
      </c>
      <c r="I19" s="4">
        <v>4306</v>
      </c>
      <c r="J19" s="4">
        <v>4506</v>
      </c>
      <c r="K19" s="4">
        <v>3906</v>
      </c>
      <c r="M19" s="95"/>
      <c r="N19" s="3" t="s">
        <v>17</v>
      </c>
      <c r="O19" s="2"/>
      <c r="P19" s="2"/>
      <c r="Q19" s="2"/>
      <c r="R19" s="2"/>
      <c r="T19" s="94" t="s">
        <v>25</v>
      </c>
      <c r="U19" s="3" t="s">
        <v>14</v>
      </c>
      <c r="V19" s="4">
        <v>758</v>
      </c>
      <c r="W19" s="4">
        <v>458</v>
      </c>
      <c r="X19" s="4">
        <v>858</v>
      </c>
      <c r="Y19" s="4">
        <v>658</v>
      </c>
      <c r="AA19" s="90" t="s">
        <v>24</v>
      </c>
      <c r="AB19" s="3" t="s">
        <v>14</v>
      </c>
      <c r="AC19" s="4">
        <v>4406</v>
      </c>
      <c r="AD19" s="4">
        <v>4306</v>
      </c>
      <c r="AE19" s="4">
        <v>4506</v>
      </c>
      <c r="AF19" s="4">
        <v>3906</v>
      </c>
    </row>
    <row r="20" spans="1:36" ht="15" customHeight="1">
      <c r="A20" s="3" t="s">
        <v>17</v>
      </c>
      <c r="B20" s="2"/>
      <c r="C20" s="2"/>
      <c r="D20" s="2"/>
      <c r="E20" s="2"/>
      <c r="G20" s="3" t="s">
        <v>17</v>
      </c>
      <c r="H20" s="2"/>
      <c r="I20" s="2"/>
      <c r="J20" s="2"/>
      <c r="K20" s="2"/>
      <c r="M20" s="95"/>
      <c r="N20" s="3" t="s">
        <v>19</v>
      </c>
      <c r="O20" s="4">
        <f>O18-O19</f>
        <v>4397</v>
      </c>
      <c r="P20" s="4">
        <f t="shared" ref="P20" si="58">P18-P19</f>
        <v>4195</v>
      </c>
      <c r="Q20" s="4">
        <f t="shared" ref="Q20" si="59">Q18-Q19</f>
        <v>4295</v>
      </c>
      <c r="R20" s="4">
        <f t="shared" ref="R20" si="60">R18-R19</f>
        <v>2895</v>
      </c>
      <c r="T20" s="94"/>
      <c r="U20" s="3" t="s">
        <v>17</v>
      </c>
      <c r="V20" s="2"/>
      <c r="W20" s="2"/>
      <c r="X20" s="2"/>
      <c r="Y20" s="2"/>
      <c r="AA20" s="90"/>
      <c r="AB20" s="3" t="s">
        <v>17</v>
      </c>
      <c r="AC20" s="2"/>
      <c r="AD20" s="2"/>
      <c r="AE20" s="2"/>
      <c r="AF20" s="2"/>
      <c r="AJ20">
        <f>458/2</f>
        <v>229</v>
      </c>
    </row>
    <row r="21" spans="1:36" ht="15" customHeight="1">
      <c r="A21" s="3" t="s">
        <v>19</v>
      </c>
      <c r="B21" s="4">
        <f>B19-B20</f>
        <v>4406</v>
      </c>
      <c r="C21" s="4">
        <f t="shared" ref="C21" si="61">C19-C20</f>
        <v>4306</v>
      </c>
      <c r="D21" s="4">
        <f t="shared" ref="D21" si="62">D19-D20</f>
        <v>4506</v>
      </c>
      <c r="E21" s="4">
        <f t="shared" ref="E21" si="63">E19-E20</f>
        <v>3906</v>
      </c>
      <c r="G21" s="3" t="s">
        <v>19</v>
      </c>
      <c r="H21" s="4">
        <f>H19-H20</f>
        <v>4406</v>
      </c>
      <c r="I21" s="4">
        <f t="shared" ref="I21" si="64">I19-I20</f>
        <v>4306</v>
      </c>
      <c r="J21" s="4">
        <f t="shared" ref="J21" si="65">J19-J20</f>
        <v>4506</v>
      </c>
      <c r="K21" s="4">
        <f t="shared" ref="K21" si="66">K19-K20</f>
        <v>3906</v>
      </c>
      <c r="M21" s="95" t="s">
        <v>22</v>
      </c>
      <c r="N21" s="3" t="s">
        <v>14</v>
      </c>
      <c r="O21" s="4">
        <v>4397</v>
      </c>
      <c r="P21" s="4">
        <v>4195</v>
      </c>
      <c r="Q21" s="4">
        <v>4295</v>
      </c>
      <c r="R21" s="4">
        <v>2895</v>
      </c>
      <c r="T21" s="94"/>
      <c r="U21" s="3" t="s">
        <v>19</v>
      </c>
      <c r="V21" s="4">
        <f>V19-V20</f>
        <v>758</v>
      </c>
      <c r="W21" s="4">
        <f t="shared" ref="W21" si="67">W19-W20</f>
        <v>458</v>
      </c>
      <c r="X21" s="4">
        <f t="shared" ref="X21" si="68">X19-X20</f>
        <v>858</v>
      </c>
      <c r="Y21" s="4">
        <f t="shared" ref="Y21" si="69">Y19-Y20</f>
        <v>658</v>
      </c>
      <c r="AA21" s="90"/>
      <c r="AB21" s="3" t="s">
        <v>19</v>
      </c>
      <c r="AC21" s="4">
        <f>AC19-AC20</f>
        <v>4406</v>
      </c>
      <c r="AD21" s="4">
        <f t="shared" ref="AD21" si="70">AD19-AD20</f>
        <v>4306</v>
      </c>
      <c r="AE21" s="4">
        <f t="shared" ref="AE21" si="71">AE19-AE20</f>
        <v>4506</v>
      </c>
      <c r="AF21" s="4">
        <f t="shared" ref="AF21" si="72">AF19-AF20</f>
        <v>3906</v>
      </c>
      <c r="AJ21" s="89">
        <f>AD4+AJ20</f>
        <v>4535</v>
      </c>
    </row>
    <row r="22" spans="1:36" ht="15" customHeight="1">
      <c r="M22" s="95"/>
      <c r="N22" s="3" t="s">
        <v>17</v>
      </c>
      <c r="O22" s="2"/>
      <c r="P22" s="2"/>
      <c r="Q22" s="2"/>
      <c r="R22" s="2"/>
      <c r="T22" s="94" t="s">
        <v>28</v>
      </c>
      <c r="U22" s="3" t="s">
        <v>14</v>
      </c>
      <c r="V22" s="4">
        <v>758</v>
      </c>
      <c r="W22" s="4">
        <v>458</v>
      </c>
      <c r="X22" s="4">
        <v>858</v>
      </c>
      <c r="Y22" s="4">
        <v>658</v>
      </c>
      <c r="AA22" s="90" t="s">
        <v>25</v>
      </c>
      <c r="AB22" s="3" t="s">
        <v>14</v>
      </c>
      <c r="AC22" s="4">
        <v>4406</v>
      </c>
      <c r="AD22" s="4">
        <v>4306</v>
      </c>
      <c r="AE22" s="4">
        <v>4506</v>
      </c>
      <c r="AF22" s="4">
        <v>3906</v>
      </c>
      <c r="AJ22" s="89">
        <f>AJ21+W27</f>
        <v>10288</v>
      </c>
    </row>
    <row r="23" spans="1:36" ht="15.75">
      <c r="A23" s="8" t="s">
        <v>29</v>
      </c>
      <c r="B23" s="6" t="s">
        <v>4</v>
      </c>
      <c r="C23" s="6" t="s">
        <v>5</v>
      </c>
      <c r="D23" s="6" t="s">
        <v>6</v>
      </c>
      <c r="E23" s="6" t="s">
        <v>7</v>
      </c>
      <c r="G23" s="8" t="s">
        <v>29</v>
      </c>
      <c r="H23" s="6" t="s">
        <v>4</v>
      </c>
      <c r="I23" s="6" t="s">
        <v>5</v>
      </c>
      <c r="J23" s="6" t="s">
        <v>6</v>
      </c>
      <c r="K23" s="6" t="s">
        <v>7</v>
      </c>
      <c r="M23" s="95"/>
      <c r="N23" s="3" t="s">
        <v>19</v>
      </c>
      <c r="O23" s="4">
        <f>O21-O22</f>
        <v>4397</v>
      </c>
      <c r="P23" s="4">
        <f t="shared" ref="P23" si="73">P21-P22</f>
        <v>4195</v>
      </c>
      <c r="Q23" s="4">
        <f t="shared" ref="Q23" si="74">Q21-Q22</f>
        <v>4295</v>
      </c>
      <c r="R23" s="4">
        <f t="shared" ref="R23" si="75">R21-R22</f>
        <v>2895</v>
      </c>
      <c r="T23" s="94"/>
      <c r="U23" s="3" t="s">
        <v>17</v>
      </c>
      <c r="V23" s="2"/>
      <c r="W23" s="2"/>
      <c r="X23" s="2"/>
      <c r="Y23" s="2"/>
      <c r="AA23" s="90"/>
      <c r="AB23" s="3" t="s">
        <v>17</v>
      </c>
      <c r="AC23" s="2"/>
      <c r="AD23" s="2"/>
      <c r="AE23" s="2"/>
      <c r="AF23" s="2"/>
    </row>
    <row r="24" spans="1:36" ht="15" customHeight="1">
      <c r="A24" s="3" t="s">
        <v>14</v>
      </c>
      <c r="B24" s="4">
        <v>4954</v>
      </c>
      <c r="C24" s="4">
        <v>5753</v>
      </c>
      <c r="D24" s="4">
        <v>5553</v>
      </c>
      <c r="E24" s="4">
        <v>3953</v>
      </c>
      <c r="G24" s="3" t="s">
        <v>14</v>
      </c>
      <c r="H24" s="4">
        <v>4954</v>
      </c>
      <c r="I24" s="4">
        <v>5753</v>
      </c>
      <c r="J24" s="4">
        <v>5553</v>
      </c>
      <c r="K24" s="4">
        <v>3953</v>
      </c>
      <c r="M24" s="95" t="s">
        <v>21</v>
      </c>
      <c r="N24" s="3" t="s">
        <v>14</v>
      </c>
      <c r="O24" s="4">
        <v>4397</v>
      </c>
      <c r="P24" s="4">
        <v>4195</v>
      </c>
      <c r="Q24" s="4">
        <v>4295</v>
      </c>
      <c r="R24" s="4">
        <v>2895</v>
      </c>
      <c r="T24" s="94"/>
      <c r="U24" s="3" t="s">
        <v>19</v>
      </c>
      <c r="V24" s="4">
        <f>V22-V23</f>
        <v>758</v>
      </c>
      <c r="W24" s="4">
        <f t="shared" ref="W24" si="76">W22-W23</f>
        <v>458</v>
      </c>
      <c r="X24" s="4">
        <f t="shared" ref="X24" si="77">X22-X23</f>
        <v>858</v>
      </c>
      <c r="Y24" s="4">
        <f t="shared" ref="Y24" si="78">Y22-Y23</f>
        <v>658</v>
      </c>
      <c r="AA24" s="90"/>
      <c r="AB24" s="3" t="s">
        <v>19</v>
      </c>
      <c r="AC24" s="4">
        <f>AC22-AC23</f>
        <v>4406</v>
      </c>
      <c r="AD24" s="4">
        <f t="shared" ref="AD24" si="79">AD22-AD23</f>
        <v>4306</v>
      </c>
      <c r="AE24" s="4">
        <f t="shared" ref="AE24" si="80">AE22-AE23</f>
        <v>4506</v>
      </c>
      <c r="AF24" s="4">
        <f t="shared" ref="AF24" si="81">AF22-AF23</f>
        <v>3906</v>
      </c>
    </row>
    <row r="25" spans="1:36">
      <c r="A25" s="3" t="s">
        <v>17</v>
      </c>
      <c r="B25" s="2"/>
      <c r="C25" s="2"/>
      <c r="D25" s="2"/>
      <c r="E25" s="2"/>
      <c r="G25" s="3" t="s">
        <v>17</v>
      </c>
      <c r="H25" s="2"/>
      <c r="I25" s="2"/>
      <c r="J25" s="2"/>
      <c r="K25" s="2"/>
      <c r="M25" s="95"/>
      <c r="N25" s="3" t="s">
        <v>17</v>
      </c>
      <c r="O25" s="2"/>
      <c r="P25" s="2"/>
      <c r="Q25" s="2"/>
      <c r="R25" s="2"/>
      <c r="T25" s="21"/>
      <c r="U25" s="20"/>
      <c r="V25" s="1"/>
      <c r="W25" s="1"/>
      <c r="X25" s="1"/>
      <c r="Y25" s="1"/>
      <c r="AA25" s="90" t="s">
        <v>28</v>
      </c>
      <c r="AB25" s="3" t="s">
        <v>14</v>
      </c>
      <c r="AC25" s="4">
        <v>4406</v>
      </c>
      <c r="AD25" s="4">
        <v>4306</v>
      </c>
      <c r="AE25" s="4">
        <v>4506</v>
      </c>
      <c r="AF25" s="4">
        <v>3906</v>
      </c>
    </row>
    <row r="26" spans="1:36" ht="15" customHeight="1">
      <c r="A26" s="3" t="s">
        <v>19</v>
      </c>
      <c r="B26" s="4">
        <f>B24-B25</f>
        <v>4954</v>
      </c>
      <c r="C26" s="4">
        <f t="shared" ref="C26" si="82">C24-C25</f>
        <v>5753</v>
      </c>
      <c r="D26" s="4">
        <f t="shared" ref="D26" si="83">D24-D25</f>
        <v>5553</v>
      </c>
      <c r="E26" s="4">
        <f t="shared" ref="E26" si="84">E24-E25</f>
        <v>3953</v>
      </c>
      <c r="G26" s="3" t="s">
        <v>19</v>
      </c>
      <c r="H26" s="4">
        <f>H24-H25</f>
        <v>4954</v>
      </c>
      <c r="I26" s="4">
        <f t="shared" ref="I26" si="85">I24-I25</f>
        <v>5753</v>
      </c>
      <c r="J26" s="4">
        <f t="shared" ref="J26" si="86">J24-J25</f>
        <v>5553</v>
      </c>
      <c r="K26" s="4">
        <f t="shared" ref="K26" si="87">K24-K25</f>
        <v>3953</v>
      </c>
      <c r="M26" s="95"/>
      <c r="N26" s="3" t="s">
        <v>19</v>
      </c>
      <c r="O26" s="4">
        <f>O24-O25</f>
        <v>4397</v>
      </c>
      <c r="P26" s="4">
        <f t="shared" ref="P26" si="88">P24-P25</f>
        <v>4195</v>
      </c>
      <c r="Q26" s="4">
        <f t="shared" ref="Q26" si="89">Q24-Q25</f>
        <v>4295</v>
      </c>
      <c r="R26" s="4">
        <f t="shared" ref="R26" si="90">R24-R25</f>
        <v>2895</v>
      </c>
      <c r="S26" t="s">
        <v>8</v>
      </c>
      <c r="T26" s="92" t="s">
        <v>29</v>
      </c>
      <c r="U26" s="92"/>
      <c r="V26" s="6" t="s">
        <v>4</v>
      </c>
      <c r="W26" s="6" t="s">
        <v>5</v>
      </c>
      <c r="X26" s="6" t="s">
        <v>6</v>
      </c>
      <c r="Y26" s="6" t="s">
        <v>7</v>
      </c>
      <c r="AA26" s="90"/>
      <c r="AB26" s="3" t="s">
        <v>17</v>
      </c>
      <c r="AC26" s="2"/>
      <c r="AD26" s="2"/>
      <c r="AE26" s="2"/>
      <c r="AF26" s="2"/>
    </row>
    <row r="27" spans="1:36" ht="15" customHeight="1">
      <c r="M27" s="95" t="s">
        <v>26</v>
      </c>
      <c r="N27" s="3" t="s">
        <v>14</v>
      </c>
      <c r="O27" s="4">
        <v>4397</v>
      </c>
      <c r="P27" s="4">
        <v>4195</v>
      </c>
      <c r="Q27" s="4">
        <v>4295</v>
      </c>
      <c r="R27" s="4">
        <v>2895</v>
      </c>
      <c r="T27" s="91" t="s">
        <v>15</v>
      </c>
      <c r="U27" s="3" t="s">
        <v>14</v>
      </c>
      <c r="V27" s="4">
        <v>4954</v>
      </c>
      <c r="W27" s="4">
        <v>5753</v>
      </c>
      <c r="X27" s="4">
        <v>5553</v>
      </c>
      <c r="Y27" s="4">
        <v>3953</v>
      </c>
      <c r="AA27" s="90"/>
      <c r="AB27" s="3" t="s">
        <v>19</v>
      </c>
      <c r="AC27" s="4">
        <f>AC25-AC26</f>
        <v>4406</v>
      </c>
      <c r="AD27" s="4">
        <f t="shared" ref="AD27" si="91">AD25-AD26</f>
        <v>4306</v>
      </c>
      <c r="AE27" s="4">
        <f t="shared" ref="AE27" si="92">AE25-AE26</f>
        <v>4506</v>
      </c>
      <c r="AF27" s="4">
        <f t="shared" ref="AF27" si="93">AF25-AF26</f>
        <v>3906</v>
      </c>
    </row>
    <row r="28" spans="1:36" ht="15.75" customHeight="1">
      <c r="A28" s="7"/>
      <c r="M28" s="95"/>
      <c r="N28" s="3" t="s">
        <v>17</v>
      </c>
      <c r="O28" s="2"/>
      <c r="P28" s="2"/>
      <c r="Q28" s="2"/>
      <c r="R28" s="2"/>
      <c r="T28" s="91"/>
      <c r="U28" s="3" t="s">
        <v>17</v>
      </c>
      <c r="V28" s="2"/>
      <c r="W28" s="2"/>
      <c r="X28" s="2"/>
      <c r="Y28" s="2"/>
      <c r="AA28" s="90" t="s">
        <v>30</v>
      </c>
      <c r="AB28" s="3" t="s">
        <v>14</v>
      </c>
      <c r="AC28" s="4">
        <v>4406</v>
      </c>
      <c r="AD28" s="4">
        <v>4306</v>
      </c>
      <c r="AE28" s="4">
        <v>4506</v>
      </c>
      <c r="AF28" s="4">
        <v>3906</v>
      </c>
    </row>
    <row r="29" spans="1:36">
      <c r="M29" s="95"/>
      <c r="N29" s="3" t="s">
        <v>19</v>
      </c>
      <c r="O29" s="4">
        <f>O27-O28</f>
        <v>4397</v>
      </c>
      <c r="P29" s="4">
        <f t="shared" ref="P29" si="94">P27-P28</f>
        <v>4195</v>
      </c>
      <c r="Q29" s="4">
        <f t="shared" ref="Q29" si="95">Q27-Q28</f>
        <v>4295</v>
      </c>
      <c r="R29" s="4">
        <f t="shared" ref="R29" si="96">R27-R28</f>
        <v>2895</v>
      </c>
      <c r="T29" s="91"/>
      <c r="U29" s="3" t="s">
        <v>19</v>
      </c>
      <c r="V29" s="4">
        <f>V27-V28</f>
        <v>4954</v>
      </c>
      <c r="W29" s="4">
        <f t="shared" ref="W29" si="97">W27-W28</f>
        <v>5753</v>
      </c>
      <c r="X29" s="4">
        <f t="shared" ref="X29" si="98">X27-X28</f>
        <v>5553</v>
      </c>
      <c r="Y29" s="4">
        <f t="shared" ref="Y29" si="99">Y27-Y28</f>
        <v>3953</v>
      </c>
      <c r="AA29" s="90"/>
      <c r="AB29" s="3" t="s">
        <v>17</v>
      </c>
      <c r="AC29" s="2"/>
      <c r="AD29" s="2"/>
      <c r="AE29" s="2"/>
      <c r="AF29" s="2"/>
    </row>
    <row r="30" spans="1:36" ht="15" customHeight="1">
      <c r="M30" s="95" t="s">
        <v>24</v>
      </c>
      <c r="N30" s="3" t="s">
        <v>14</v>
      </c>
      <c r="O30" s="4">
        <v>4397</v>
      </c>
      <c r="P30" s="4">
        <v>4195</v>
      </c>
      <c r="Q30" s="4">
        <v>4295</v>
      </c>
      <c r="R30" s="4">
        <v>2895</v>
      </c>
      <c r="T30" s="91" t="s">
        <v>22</v>
      </c>
      <c r="U30" s="3" t="s">
        <v>14</v>
      </c>
      <c r="V30" s="4">
        <v>4954</v>
      </c>
      <c r="W30" s="4">
        <v>5753</v>
      </c>
      <c r="X30" s="4">
        <v>5553</v>
      </c>
      <c r="Y30" s="4">
        <v>3953</v>
      </c>
      <c r="AA30" s="90"/>
      <c r="AB30" s="3" t="s">
        <v>19</v>
      </c>
      <c r="AC30" s="4">
        <f>AC28-AC29</f>
        <v>4406</v>
      </c>
      <c r="AD30" s="4">
        <f t="shared" ref="AD30" si="100">AD28-AD29</f>
        <v>4306</v>
      </c>
      <c r="AE30" s="4">
        <f t="shared" ref="AE30" si="101">AE28-AE29</f>
        <v>4506</v>
      </c>
      <c r="AF30" s="4">
        <f t="shared" ref="AF30" si="102">AF28-AF29</f>
        <v>3906</v>
      </c>
    </row>
    <row r="31" spans="1:36">
      <c r="M31" s="95"/>
      <c r="N31" s="3" t="s">
        <v>17</v>
      </c>
      <c r="O31" s="2"/>
      <c r="P31" s="2"/>
      <c r="Q31" s="2"/>
      <c r="R31" s="2"/>
      <c r="T31" s="91"/>
      <c r="U31" s="3" t="s">
        <v>17</v>
      </c>
      <c r="V31" s="2"/>
      <c r="W31" s="2"/>
      <c r="X31" s="2"/>
      <c r="Y31" s="2"/>
      <c r="AA31" s="21"/>
      <c r="AB31" s="20"/>
      <c r="AC31" s="1"/>
      <c r="AD31" s="1"/>
      <c r="AE31" s="1"/>
      <c r="AF31" s="1"/>
    </row>
    <row r="32" spans="1:36" ht="15" customHeight="1">
      <c r="M32" s="95"/>
      <c r="N32" s="3" t="s">
        <v>19</v>
      </c>
      <c r="O32" s="4">
        <f>O30-O31</f>
        <v>4397</v>
      </c>
      <c r="P32" s="4">
        <f t="shared" ref="P32" si="103">P30-P31</f>
        <v>4195</v>
      </c>
      <c r="Q32" s="4">
        <f t="shared" ref="Q32" si="104">Q30-Q31</f>
        <v>4295</v>
      </c>
      <c r="R32" s="4">
        <f t="shared" ref="R32" si="105">R30-R31</f>
        <v>2895</v>
      </c>
      <c r="T32" s="91"/>
      <c r="U32" s="3" t="s">
        <v>19</v>
      </c>
      <c r="V32" s="4">
        <f>V30-V31</f>
        <v>4954</v>
      </c>
      <c r="W32" s="4">
        <f t="shared" ref="W32" si="106">W30-W31</f>
        <v>5753</v>
      </c>
      <c r="X32" s="4">
        <f t="shared" ref="X32" si="107">X30-X31</f>
        <v>5553</v>
      </c>
      <c r="Y32" s="4">
        <f t="shared" ref="Y32" si="108">Y30-Y31</f>
        <v>3953</v>
      </c>
      <c r="AA32" s="21"/>
      <c r="AB32" s="20"/>
    </row>
    <row r="33" spans="12:32" ht="15.75" customHeight="1">
      <c r="M33" s="95" t="s">
        <v>25</v>
      </c>
      <c r="N33" s="3" t="s">
        <v>14</v>
      </c>
      <c r="O33" s="4">
        <v>4397</v>
      </c>
      <c r="P33" s="4">
        <v>4195</v>
      </c>
      <c r="Q33" s="4">
        <v>4295</v>
      </c>
      <c r="R33" s="4">
        <v>2895</v>
      </c>
      <c r="T33" s="91" t="s">
        <v>21</v>
      </c>
      <c r="U33" s="3" t="s">
        <v>14</v>
      </c>
      <c r="V33" s="4">
        <v>4954</v>
      </c>
      <c r="W33" s="4">
        <v>5753</v>
      </c>
      <c r="X33" s="4">
        <v>5553</v>
      </c>
      <c r="Y33" s="4">
        <v>3953</v>
      </c>
      <c r="AA33" s="21"/>
      <c r="AB33" s="20"/>
      <c r="AC33" s="13"/>
      <c r="AD33" s="13"/>
      <c r="AE33" s="13"/>
      <c r="AF33" s="13"/>
    </row>
    <row r="34" spans="12:32">
      <c r="M34" s="95"/>
      <c r="N34" s="3" t="s">
        <v>17</v>
      </c>
      <c r="O34" s="2"/>
      <c r="P34" s="2"/>
      <c r="Q34" s="2"/>
      <c r="R34" s="2"/>
      <c r="T34" s="91"/>
      <c r="U34" s="3" t="s">
        <v>17</v>
      </c>
      <c r="V34" s="2"/>
      <c r="W34" s="2"/>
      <c r="X34" s="2"/>
      <c r="Y34" s="2"/>
      <c r="AA34" s="21"/>
      <c r="AB34" s="20"/>
      <c r="AC34" s="1"/>
      <c r="AD34" s="1"/>
      <c r="AE34" s="1"/>
      <c r="AF34" s="1"/>
    </row>
    <row r="35" spans="12:32">
      <c r="M35" s="95"/>
      <c r="N35" s="3" t="s">
        <v>19</v>
      </c>
      <c r="O35" s="4">
        <f>O33-O34</f>
        <v>4397</v>
      </c>
      <c r="P35" s="4">
        <f t="shared" ref="P35" si="109">P33-P34</f>
        <v>4195</v>
      </c>
      <c r="Q35" s="4">
        <f t="shared" ref="Q35" si="110">Q33-Q34</f>
        <v>4295</v>
      </c>
      <c r="R35" s="4">
        <f t="shared" ref="R35" si="111">R33-R34</f>
        <v>2895</v>
      </c>
      <c r="T35" s="91"/>
      <c r="U35" s="3" t="s">
        <v>19</v>
      </c>
      <c r="V35" s="4">
        <f>V33-V34</f>
        <v>4954</v>
      </c>
      <c r="W35" s="4">
        <f t="shared" ref="W35" si="112">W33-W34</f>
        <v>5753</v>
      </c>
      <c r="X35" s="4">
        <f t="shared" ref="X35" si="113">X33-X34</f>
        <v>5553</v>
      </c>
      <c r="Y35" s="4">
        <f t="shared" ref="Y35" si="114">Y33-Y34</f>
        <v>3953</v>
      </c>
      <c r="AA35" s="21"/>
      <c r="AB35" s="20"/>
    </row>
    <row r="36" spans="12:32" ht="15" customHeight="1">
      <c r="M36" s="95" t="s">
        <v>28</v>
      </c>
      <c r="N36" s="3" t="s">
        <v>14</v>
      </c>
      <c r="O36" s="4">
        <v>4397</v>
      </c>
      <c r="P36" s="4">
        <v>4195</v>
      </c>
      <c r="Q36" s="4">
        <v>4295</v>
      </c>
      <c r="R36" s="4">
        <v>2895</v>
      </c>
      <c r="T36" s="91" t="s">
        <v>26</v>
      </c>
      <c r="U36" s="3" t="s">
        <v>14</v>
      </c>
      <c r="V36" s="4">
        <v>4954</v>
      </c>
      <c r="W36" s="4">
        <v>5753</v>
      </c>
      <c r="X36" s="4">
        <v>5553</v>
      </c>
      <c r="Y36" s="4">
        <v>3953</v>
      </c>
      <c r="AA36" s="21"/>
      <c r="AB36" s="20"/>
      <c r="AC36" s="13"/>
      <c r="AD36" s="13"/>
      <c r="AE36" s="13"/>
      <c r="AF36" s="13"/>
    </row>
    <row r="37" spans="12:32">
      <c r="M37" s="95"/>
      <c r="N37" s="3" t="s">
        <v>17</v>
      </c>
      <c r="O37" s="2"/>
      <c r="P37" s="2"/>
      <c r="Q37" s="2"/>
      <c r="R37" s="2"/>
      <c r="T37" s="91"/>
      <c r="U37" s="3" t="s">
        <v>17</v>
      </c>
      <c r="V37" s="2"/>
      <c r="W37" s="2"/>
      <c r="X37" s="2"/>
      <c r="Y37" s="2"/>
      <c r="AA37" s="21"/>
      <c r="AB37" s="20"/>
      <c r="AC37" s="1"/>
      <c r="AD37" s="1"/>
      <c r="AE37" s="1"/>
      <c r="AF37" s="1"/>
    </row>
    <row r="38" spans="12:32">
      <c r="M38" s="95"/>
      <c r="N38" s="3" t="s">
        <v>19</v>
      </c>
      <c r="O38" s="4">
        <f>O36-O37</f>
        <v>4397</v>
      </c>
      <c r="P38" s="4">
        <f t="shared" ref="P38" si="115">P36-P37</f>
        <v>4195</v>
      </c>
      <c r="Q38" s="4">
        <f t="shared" ref="Q38" si="116">Q36-Q37</f>
        <v>4295</v>
      </c>
      <c r="R38" s="4">
        <f t="shared" ref="R38" si="117">R36-R37</f>
        <v>2895</v>
      </c>
      <c r="T38" s="91"/>
      <c r="U38" s="3" t="s">
        <v>19</v>
      </c>
      <c r="V38" s="4">
        <f>V36-V37</f>
        <v>4954</v>
      </c>
      <c r="W38" s="4">
        <f t="shared" ref="W38" si="118">W36-W37</f>
        <v>5753</v>
      </c>
      <c r="X38" s="4">
        <f t="shared" ref="X38" si="119">X36-X37</f>
        <v>5553</v>
      </c>
      <c r="Y38" s="4">
        <f t="shared" ref="Y38" si="120">Y36-Y37</f>
        <v>3953</v>
      </c>
      <c r="AA38" s="21"/>
      <c r="AB38" s="20"/>
    </row>
    <row r="39" spans="12:32">
      <c r="M39" s="22"/>
      <c r="N39" s="20"/>
      <c r="O39" s="13"/>
      <c r="P39" s="13"/>
      <c r="Q39" s="13"/>
      <c r="R39" s="13"/>
      <c r="T39" s="91" t="s">
        <v>24</v>
      </c>
      <c r="U39" s="3" t="s">
        <v>14</v>
      </c>
      <c r="V39" s="4">
        <v>4954</v>
      </c>
      <c r="W39" s="4">
        <v>5753</v>
      </c>
      <c r="X39" s="4">
        <v>5553</v>
      </c>
      <c r="Y39" s="4">
        <v>3953</v>
      </c>
      <c r="AA39" s="21"/>
      <c r="AB39" s="20"/>
      <c r="AC39" s="13"/>
      <c r="AD39" s="13"/>
      <c r="AE39" s="13"/>
      <c r="AF39" s="13"/>
    </row>
    <row r="40" spans="12:32" ht="15" customHeight="1">
      <c r="L40" t="s">
        <v>8</v>
      </c>
      <c r="M40" s="96" t="s">
        <v>23</v>
      </c>
      <c r="N40" s="97"/>
      <c r="O40" s="6" t="s">
        <v>4</v>
      </c>
      <c r="P40" s="6" t="s">
        <v>5</v>
      </c>
      <c r="Q40" s="6" t="s">
        <v>6</v>
      </c>
      <c r="R40" s="6" t="s">
        <v>7</v>
      </c>
      <c r="T40" s="91"/>
      <c r="U40" s="3" t="s">
        <v>17</v>
      </c>
      <c r="V40" s="2"/>
      <c r="W40" s="2"/>
      <c r="X40" s="2"/>
      <c r="Y40" s="2"/>
      <c r="AA40" s="21"/>
      <c r="AB40" s="20"/>
      <c r="AC40" s="1"/>
      <c r="AD40" s="1"/>
      <c r="AE40" s="1"/>
      <c r="AF40" s="1"/>
    </row>
    <row r="41" spans="12:32">
      <c r="M41" s="93" t="s">
        <v>25</v>
      </c>
      <c r="N41" s="5" t="s">
        <v>14</v>
      </c>
      <c r="O41" s="4">
        <v>217</v>
      </c>
      <c r="P41" s="4">
        <v>363</v>
      </c>
      <c r="Q41" s="4">
        <v>63</v>
      </c>
      <c r="R41" s="4">
        <v>713</v>
      </c>
      <c r="T41" s="91"/>
      <c r="U41" s="3" t="s">
        <v>19</v>
      </c>
      <c r="V41" s="4">
        <f>V39-V40</f>
        <v>4954</v>
      </c>
      <c r="W41" s="4">
        <f t="shared" ref="W41" si="121">W39-W40</f>
        <v>5753</v>
      </c>
      <c r="X41" s="4">
        <f t="shared" ref="X41" si="122">X39-X40</f>
        <v>5553</v>
      </c>
      <c r="Y41" s="4">
        <f t="shared" ref="Y41" si="123">Y39-Y40</f>
        <v>3953</v>
      </c>
      <c r="AA41" s="21"/>
      <c r="AB41" s="20"/>
    </row>
    <row r="42" spans="12:32">
      <c r="M42" s="93"/>
      <c r="N42" s="3" t="s">
        <v>17</v>
      </c>
      <c r="O42" s="2"/>
      <c r="P42" s="2"/>
      <c r="Q42" s="2"/>
      <c r="R42" s="2"/>
      <c r="T42" s="91" t="s">
        <v>25</v>
      </c>
      <c r="U42" s="3" t="s">
        <v>14</v>
      </c>
      <c r="V42" s="4">
        <v>4954</v>
      </c>
      <c r="W42" s="4">
        <v>5753</v>
      </c>
      <c r="X42" s="4">
        <v>5553</v>
      </c>
      <c r="Y42" s="4">
        <v>3953</v>
      </c>
      <c r="AA42" s="21"/>
      <c r="AB42" s="20"/>
      <c r="AC42" s="13"/>
      <c r="AD42" s="13"/>
      <c r="AE42" s="13"/>
      <c r="AF42" s="13"/>
    </row>
    <row r="43" spans="12:32">
      <c r="M43" s="93"/>
      <c r="N43" s="3" t="s">
        <v>19</v>
      </c>
      <c r="O43" s="4">
        <f>O41-O42</f>
        <v>217</v>
      </c>
      <c r="P43" s="4">
        <f t="shared" ref="P43" si="124">P41-P42</f>
        <v>363</v>
      </c>
      <c r="Q43" s="4">
        <f t="shared" ref="Q43" si="125">Q41-Q42</f>
        <v>63</v>
      </c>
      <c r="R43" s="4">
        <f t="shared" ref="R43" si="126">R41-R42</f>
        <v>713</v>
      </c>
      <c r="T43" s="91"/>
      <c r="U43" s="3" t="s">
        <v>17</v>
      </c>
      <c r="V43" s="2"/>
      <c r="W43" s="2"/>
      <c r="X43" s="2"/>
      <c r="Y43" s="2"/>
      <c r="AA43" s="21"/>
      <c r="AB43" s="20"/>
      <c r="AC43" s="1"/>
      <c r="AD43" s="1"/>
      <c r="AE43" s="1"/>
      <c r="AF43" s="1"/>
    </row>
    <row r="44" spans="12:32">
      <c r="T44" s="91"/>
      <c r="U44" s="3" t="s">
        <v>19</v>
      </c>
      <c r="V44" s="4">
        <f>V42-V43</f>
        <v>4954</v>
      </c>
      <c r="W44" s="4">
        <f t="shared" ref="W44" si="127">W42-W43</f>
        <v>5753</v>
      </c>
      <c r="X44" s="4">
        <f t="shared" ref="X44" si="128">X42-X43</f>
        <v>5553</v>
      </c>
      <c r="Y44" s="4">
        <f t="shared" ref="Y44" si="129">Y42-Y43</f>
        <v>3953</v>
      </c>
      <c r="AA44" s="21"/>
      <c r="AB44" s="20"/>
    </row>
    <row r="45" spans="12:32">
      <c r="T45" s="91" t="s">
        <v>28</v>
      </c>
      <c r="U45" s="3" t="s">
        <v>14</v>
      </c>
      <c r="V45" s="4">
        <v>4954</v>
      </c>
      <c r="W45" s="4">
        <v>5753</v>
      </c>
      <c r="X45" s="4">
        <v>5553</v>
      </c>
      <c r="Y45" s="4">
        <v>3953</v>
      </c>
      <c r="AA45" s="21"/>
      <c r="AB45" s="20"/>
      <c r="AC45" s="13"/>
      <c r="AD45" s="13"/>
      <c r="AE45" s="13"/>
      <c r="AF45" s="13"/>
    </row>
    <row r="46" spans="12:32" ht="15.75">
      <c r="M46" s="7"/>
      <c r="N46" s="7"/>
      <c r="O46" s="19"/>
      <c r="P46" s="19"/>
      <c r="Q46" s="19"/>
      <c r="R46" s="19"/>
      <c r="T46" s="91"/>
      <c r="U46" s="3" t="s">
        <v>17</v>
      </c>
      <c r="V46" s="2"/>
      <c r="W46" s="2"/>
      <c r="X46" s="2"/>
      <c r="Y46" s="2"/>
      <c r="AA46" s="21"/>
      <c r="AB46" s="20"/>
      <c r="AC46" s="1"/>
      <c r="AD46" s="1"/>
      <c r="AE46" s="1"/>
      <c r="AF46" s="1"/>
    </row>
    <row r="47" spans="12:32" ht="15" customHeight="1">
      <c r="M47" s="21"/>
      <c r="N47" s="20"/>
      <c r="O47" s="13"/>
      <c r="P47" s="13"/>
      <c r="Q47" s="13"/>
      <c r="R47" s="13"/>
      <c r="T47" s="91"/>
      <c r="U47" s="3" t="s">
        <v>19</v>
      </c>
      <c r="V47" s="4">
        <f>V45-V46</f>
        <v>4954</v>
      </c>
      <c r="W47" s="4">
        <f t="shared" ref="W47" si="130">W45-W46</f>
        <v>5753</v>
      </c>
      <c r="X47" s="4">
        <f t="shared" ref="X47" si="131">X45-X46</f>
        <v>5553</v>
      </c>
      <c r="Y47" s="4">
        <f t="shared" ref="Y47" si="132">Y45-Y46</f>
        <v>3953</v>
      </c>
      <c r="AA47" s="21"/>
      <c r="AB47" s="20"/>
    </row>
    <row r="48" spans="12:32">
      <c r="M48" s="21"/>
      <c r="N48" s="20"/>
      <c r="O48" s="1"/>
      <c r="P48" s="1"/>
      <c r="Q48" s="1"/>
      <c r="R48" s="1"/>
      <c r="T48" s="21"/>
      <c r="U48" s="20"/>
      <c r="AA48" s="21"/>
      <c r="AB48" s="20"/>
      <c r="AC48" s="13"/>
      <c r="AD48" s="13"/>
      <c r="AE48" s="13"/>
      <c r="AF48" s="13"/>
    </row>
    <row r="49" spans="13:32" ht="15" customHeight="1">
      <c r="M49" s="21"/>
      <c r="N49" s="20"/>
      <c r="O49" s="13"/>
      <c r="P49" s="13"/>
      <c r="Q49" s="13"/>
      <c r="R49" s="13"/>
      <c r="T49" s="21"/>
      <c r="U49" s="20"/>
      <c r="V49" s="13"/>
      <c r="W49" s="13"/>
      <c r="X49" s="13"/>
      <c r="Y49" s="13"/>
      <c r="AA49" s="21"/>
      <c r="AB49" s="20"/>
      <c r="AC49" s="1"/>
      <c r="AD49" s="1"/>
      <c r="AE49" s="1"/>
      <c r="AF49" s="1"/>
    </row>
    <row r="50" spans="13:32">
      <c r="M50" s="21"/>
      <c r="N50" s="20"/>
      <c r="O50" s="1"/>
      <c r="P50" s="1"/>
      <c r="Q50" s="1"/>
      <c r="R50" s="1"/>
      <c r="T50" s="21"/>
      <c r="U50" s="20"/>
      <c r="V50" s="1"/>
      <c r="W50" s="1"/>
      <c r="X50" s="1"/>
      <c r="Y50" s="1"/>
      <c r="AA50" s="21"/>
      <c r="AB50" s="20"/>
    </row>
    <row r="51" spans="13:32" ht="15" customHeight="1">
      <c r="M51" s="21"/>
      <c r="N51" s="20"/>
      <c r="O51" s="13"/>
      <c r="P51" s="13"/>
      <c r="Q51" s="13"/>
      <c r="R51" s="13"/>
      <c r="T51" s="7"/>
      <c r="U51" s="7"/>
      <c r="V51" s="19"/>
      <c r="W51" s="19"/>
      <c r="X51" s="19"/>
      <c r="Y51" s="19"/>
      <c r="AA51" s="21"/>
      <c r="AB51" s="20"/>
      <c r="AC51" s="13"/>
      <c r="AD51" s="13"/>
      <c r="AE51" s="13"/>
      <c r="AF51" s="13"/>
    </row>
    <row r="52" spans="13:32">
      <c r="M52" s="21"/>
      <c r="N52" s="20"/>
      <c r="O52" s="1"/>
      <c r="P52" s="1"/>
      <c r="Q52" s="1"/>
      <c r="R52" s="1"/>
      <c r="T52" s="21"/>
      <c r="U52" s="20"/>
      <c r="V52" s="13"/>
      <c r="W52" s="13"/>
      <c r="X52" s="13"/>
      <c r="Y52" s="13"/>
      <c r="AA52" s="21"/>
      <c r="AB52" s="20"/>
      <c r="AC52" s="1"/>
      <c r="AD52" s="1"/>
      <c r="AE52" s="1"/>
      <c r="AF52" s="1"/>
    </row>
    <row r="53" spans="13:32" ht="15" customHeight="1">
      <c r="M53" s="21"/>
      <c r="N53" s="20"/>
      <c r="O53" s="13"/>
      <c r="P53" s="13"/>
      <c r="Q53" s="13"/>
      <c r="R53" s="13"/>
      <c r="T53" s="21"/>
      <c r="U53" s="20"/>
      <c r="V53" s="1"/>
      <c r="W53" s="1"/>
      <c r="X53" s="1"/>
      <c r="Y53" s="1"/>
      <c r="AA53" s="21"/>
      <c r="AB53" s="20"/>
    </row>
    <row r="54" spans="13:32">
      <c r="M54" s="21"/>
      <c r="N54" s="20"/>
      <c r="O54" s="1"/>
      <c r="P54" s="1"/>
      <c r="Q54" s="1"/>
      <c r="R54" s="1"/>
      <c r="T54" s="21"/>
      <c r="U54" s="20"/>
    </row>
    <row r="55" spans="13:32" ht="15" customHeight="1">
      <c r="M55" s="21"/>
      <c r="N55" s="20"/>
      <c r="O55" s="13"/>
      <c r="P55" s="13"/>
      <c r="Q55" s="13"/>
      <c r="R55" s="13"/>
      <c r="T55" s="21"/>
      <c r="U55" s="20"/>
      <c r="V55" s="13"/>
      <c r="W55" s="13"/>
      <c r="X55" s="13"/>
      <c r="Y55" s="13"/>
    </row>
    <row r="56" spans="13:32">
      <c r="M56" s="21"/>
      <c r="N56" s="20"/>
      <c r="O56" s="1"/>
      <c r="P56" s="1"/>
      <c r="Q56" s="1"/>
      <c r="R56" s="1"/>
      <c r="T56" s="21"/>
      <c r="U56" s="20"/>
      <c r="V56" s="1"/>
      <c r="W56" s="1"/>
      <c r="X56" s="1"/>
      <c r="Y56" s="1"/>
    </row>
    <row r="57" spans="13:32" ht="15" customHeight="1">
      <c r="M57" s="21"/>
      <c r="N57" s="20"/>
      <c r="O57" s="13"/>
      <c r="P57" s="13"/>
      <c r="Q57" s="13"/>
      <c r="R57" s="13"/>
      <c r="T57" s="21"/>
      <c r="U57" s="20"/>
    </row>
    <row r="58" spans="13:32">
      <c r="M58" s="21"/>
      <c r="N58" s="20"/>
      <c r="O58" s="1"/>
      <c r="P58" s="1"/>
      <c r="Q58" s="1"/>
      <c r="R58" s="1"/>
      <c r="T58" s="21"/>
      <c r="U58" s="20"/>
      <c r="V58" s="13"/>
      <c r="W58" s="13"/>
      <c r="X58" s="13"/>
      <c r="Y58" s="13"/>
    </row>
    <row r="59" spans="13:32" ht="15" customHeight="1">
      <c r="M59" s="21"/>
      <c r="N59" s="20"/>
      <c r="O59" s="13"/>
      <c r="P59" s="13"/>
      <c r="Q59" s="13"/>
      <c r="R59" s="13"/>
      <c r="T59" s="21"/>
      <c r="U59" s="20"/>
      <c r="V59" s="1"/>
      <c r="W59" s="1"/>
      <c r="X59" s="1"/>
      <c r="Y59" s="1"/>
    </row>
    <row r="60" spans="13:32">
      <c r="M60" s="21"/>
      <c r="N60" s="20"/>
      <c r="O60" s="1"/>
      <c r="P60" s="1"/>
      <c r="Q60" s="1"/>
      <c r="R60" s="1"/>
      <c r="T60" s="21"/>
      <c r="U60" s="20"/>
    </row>
    <row r="61" spans="13:32">
      <c r="T61" s="21"/>
      <c r="U61" s="20"/>
      <c r="V61" s="13"/>
      <c r="W61" s="13"/>
      <c r="X61" s="13"/>
      <c r="Y61" s="13"/>
    </row>
    <row r="62" spans="13:32">
      <c r="T62" s="21"/>
      <c r="U62" s="20"/>
      <c r="V62" s="1"/>
      <c r="W62" s="1"/>
      <c r="X62" s="1"/>
      <c r="Y62" s="1"/>
    </row>
    <row r="63" spans="13:32">
      <c r="T63" s="21"/>
      <c r="U63" s="20"/>
    </row>
    <row r="64" spans="13:32">
      <c r="T64" s="21"/>
      <c r="U64" s="20"/>
      <c r="V64" s="13"/>
      <c r="W64" s="13"/>
      <c r="X64" s="13"/>
      <c r="Y64" s="13"/>
    </row>
    <row r="65" spans="20:32">
      <c r="T65" s="21"/>
      <c r="U65" s="20"/>
      <c r="V65" s="1"/>
      <c r="W65" s="1"/>
      <c r="X65" s="1"/>
      <c r="Y65" s="1"/>
    </row>
    <row r="66" spans="20:32">
      <c r="T66" s="21"/>
      <c r="U66" s="20"/>
    </row>
    <row r="67" spans="20:32">
      <c r="T67" s="21"/>
      <c r="U67" s="20"/>
      <c r="V67" s="13"/>
      <c r="W67" s="13"/>
      <c r="X67" s="13"/>
      <c r="Y67" s="13"/>
    </row>
    <row r="68" spans="20:32">
      <c r="T68" s="21"/>
      <c r="U68" s="20"/>
      <c r="V68" s="1"/>
      <c r="W68" s="1"/>
      <c r="X68" s="1"/>
      <c r="Y68" s="1"/>
    </row>
    <row r="69" spans="20:32" ht="15.75">
      <c r="T69" s="21"/>
      <c r="U69" s="20"/>
      <c r="AA69" s="7"/>
      <c r="AB69" s="7"/>
      <c r="AC69" s="19"/>
      <c r="AD69" s="19"/>
      <c r="AE69" s="19"/>
      <c r="AF69" s="19"/>
    </row>
    <row r="70" spans="20:32">
      <c r="T70" s="21"/>
      <c r="U70" s="20"/>
      <c r="V70" s="13"/>
      <c r="W70" s="13"/>
      <c r="X70" s="13"/>
      <c r="Y70" s="13"/>
      <c r="AA70" s="21"/>
      <c r="AB70" s="20"/>
      <c r="AC70" s="13"/>
      <c r="AD70" s="13"/>
      <c r="AE70" s="13"/>
      <c r="AF70" s="13"/>
    </row>
    <row r="71" spans="20:32">
      <c r="T71" s="21"/>
      <c r="U71" s="20"/>
      <c r="V71" s="1"/>
      <c r="W71" s="1"/>
      <c r="X71" s="1"/>
      <c r="Y71" s="1"/>
      <c r="AA71" s="21"/>
      <c r="AB71" s="20"/>
      <c r="AC71" s="1"/>
      <c r="AD71" s="1"/>
      <c r="AE71" s="1"/>
      <c r="AF71" s="1"/>
    </row>
    <row r="72" spans="20:32">
      <c r="T72" s="21"/>
      <c r="U72" s="20"/>
      <c r="AA72" s="21"/>
      <c r="AB72" s="20"/>
    </row>
    <row r="73" spans="20:32">
      <c r="T73" s="21"/>
      <c r="U73" s="20"/>
      <c r="V73" s="13"/>
      <c r="W73" s="13"/>
      <c r="X73" s="13"/>
      <c r="Y73" s="13"/>
      <c r="AA73" s="21"/>
      <c r="AB73" s="20"/>
      <c r="AC73" s="13"/>
      <c r="AD73" s="13"/>
      <c r="AE73" s="13"/>
      <c r="AF73" s="13"/>
    </row>
    <row r="74" spans="20:32">
      <c r="T74" s="21"/>
      <c r="U74" s="20"/>
      <c r="V74" s="1"/>
      <c r="W74" s="1"/>
      <c r="X74" s="1"/>
      <c r="Y74" s="1"/>
      <c r="AA74" s="21"/>
      <c r="AB74" s="20"/>
      <c r="AC74" s="1"/>
      <c r="AD74" s="1"/>
      <c r="AE74" s="1"/>
      <c r="AF74" s="1"/>
    </row>
    <row r="75" spans="20:32">
      <c r="T75" s="21"/>
      <c r="U75" s="20"/>
      <c r="AA75" s="21"/>
      <c r="AB75" s="20"/>
    </row>
    <row r="76" spans="20:32">
      <c r="T76" s="21"/>
      <c r="U76" s="20"/>
      <c r="V76" s="13"/>
      <c r="W76" s="13"/>
      <c r="X76" s="13"/>
      <c r="Y76" s="13"/>
      <c r="AA76" s="21"/>
      <c r="AB76" s="20"/>
      <c r="AC76" s="13"/>
      <c r="AD76" s="13"/>
      <c r="AE76" s="13"/>
      <c r="AF76" s="13"/>
    </row>
    <row r="77" spans="20:32">
      <c r="T77" s="21"/>
      <c r="U77" s="20"/>
      <c r="V77" s="1"/>
      <c r="W77" s="1"/>
      <c r="X77" s="1"/>
      <c r="Y77" s="1"/>
      <c r="AA77" s="21"/>
      <c r="AB77" s="20"/>
      <c r="AC77" s="1"/>
      <c r="AD77" s="1"/>
      <c r="AE77" s="1"/>
      <c r="AF77" s="1"/>
    </row>
    <row r="78" spans="20:32">
      <c r="T78" s="21"/>
      <c r="U78" s="20"/>
      <c r="AA78" s="21"/>
      <c r="AB78" s="20"/>
    </row>
    <row r="79" spans="20:32">
      <c r="AA79" s="21"/>
      <c r="AB79" s="20"/>
      <c r="AC79" s="13"/>
      <c r="AD79" s="13"/>
      <c r="AE79" s="13"/>
      <c r="AF79" s="13"/>
    </row>
    <row r="80" spans="20:32">
      <c r="AA80" s="21"/>
      <c r="AB80" s="20"/>
      <c r="AC80" s="1"/>
      <c r="AD80" s="1"/>
      <c r="AE80" s="1"/>
      <c r="AF80" s="1"/>
    </row>
    <row r="81" spans="27:32">
      <c r="AA81" s="21"/>
      <c r="AB81" s="20"/>
    </row>
    <row r="82" spans="27:32">
      <c r="AA82" s="21"/>
      <c r="AB82" s="20"/>
      <c r="AC82" s="13"/>
      <c r="AD82" s="13"/>
      <c r="AE82" s="13"/>
      <c r="AF82" s="13"/>
    </row>
    <row r="83" spans="27:32">
      <c r="AA83" s="21"/>
      <c r="AB83" s="20"/>
      <c r="AC83" s="1"/>
      <c r="AD83" s="1"/>
      <c r="AE83" s="1"/>
      <c r="AF83" s="1"/>
    </row>
    <row r="84" spans="27:32">
      <c r="AA84" s="21"/>
      <c r="AB84" s="20"/>
    </row>
    <row r="85" spans="27:32">
      <c r="AA85" s="21"/>
      <c r="AB85" s="20"/>
      <c r="AC85" s="13"/>
      <c r="AD85" s="13"/>
      <c r="AE85" s="13"/>
      <c r="AF85" s="13"/>
    </row>
    <row r="86" spans="27:32">
      <c r="AA86" s="21"/>
      <c r="AB86" s="20"/>
      <c r="AC86" s="1"/>
      <c r="AD86" s="1"/>
      <c r="AE86" s="1"/>
      <c r="AF86" s="1"/>
    </row>
    <row r="87" spans="27:32">
      <c r="AA87" s="21"/>
      <c r="AB87" s="20"/>
    </row>
    <row r="88" spans="27:32">
      <c r="AA88" s="21"/>
      <c r="AB88" s="20"/>
      <c r="AC88" s="13"/>
      <c r="AD88" s="13"/>
      <c r="AE88" s="13"/>
      <c r="AF88" s="13"/>
    </row>
    <row r="89" spans="27:32">
      <c r="AA89" s="21"/>
      <c r="AB89" s="20"/>
      <c r="AC89" s="1"/>
      <c r="AD89" s="1"/>
      <c r="AE89" s="1"/>
      <c r="AF89" s="1"/>
    </row>
    <row r="90" spans="27:32">
      <c r="AA90" s="21"/>
      <c r="AB90" s="20"/>
    </row>
  </sheetData>
  <mergeCells count="47">
    <mergeCell ref="A1:E2"/>
    <mergeCell ref="G1:K2"/>
    <mergeCell ref="M3:N3"/>
    <mergeCell ref="M1:R2"/>
    <mergeCell ref="M4:M6"/>
    <mergeCell ref="T1:Y2"/>
    <mergeCell ref="AA1:AF2"/>
    <mergeCell ref="AH3:AL3"/>
    <mergeCell ref="AA3:AB3"/>
    <mergeCell ref="M18:M20"/>
    <mergeCell ref="M7:M9"/>
    <mergeCell ref="M10:M12"/>
    <mergeCell ref="M13:M15"/>
    <mergeCell ref="M17:N17"/>
    <mergeCell ref="T3:U3"/>
    <mergeCell ref="T4:T6"/>
    <mergeCell ref="T7:T9"/>
    <mergeCell ref="AA4:AA6"/>
    <mergeCell ref="AA7:AA9"/>
    <mergeCell ref="AA10:AA12"/>
    <mergeCell ref="AA13:AA15"/>
    <mergeCell ref="M41:M43"/>
    <mergeCell ref="T10:T12"/>
    <mergeCell ref="T13:T15"/>
    <mergeCell ref="T16:T18"/>
    <mergeCell ref="T19:T21"/>
    <mergeCell ref="M27:M29"/>
    <mergeCell ref="M30:M32"/>
    <mergeCell ref="M33:M35"/>
    <mergeCell ref="M36:M38"/>
    <mergeCell ref="M21:M23"/>
    <mergeCell ref="M24:M26"/>
    <mergeCell ref="T22:T24"/>
    <mergeCell ref="M40:N40"/>
    <mergeCell ref="T33:T35"/>
    <mergeCell ref="T36:T38"/>
    <mergeCell ref="T39:T41"/>
    <mergeCell ref="AA16:AA18"/>
    <mergeCell ref="T42:T44"/>
    <mergeCell ref="T45:T47"/>
    <mergeCell ref="AA19:AA21"/>
    <mergeCell ref="AA22:AA24"/>
    <mergeCell ref="AA25:AA27"/>
    <mergeCell ref="AA28:AA30"/>
    <mergeCell ref="T26:U26"/>
    <mergeCell ref="T27:T29"/>
    <mergeCell ref="T30:T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CB07-B084-46A0-BDD1-9FD54108B726}">
  <sheetPr codeName="Planilha4">
    <tabColor rgb="FF00B050"/>
  </sheetPr>
  <dimension ref="A1:AT108"/>
  <sheetViews>
    <sheetView topLeftCell="A9" zoomScale="70" zoomScaleNormal="70" workbookViewId="0">
      <selection activeCell="Q6" sqref="Q6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6.71093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6" ht="15" customHeigh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85"/>
    </row>
    <row r="2" spans="1:46" ht="1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85"/>
    </row>
    <row r="3" spans="1:46" ht="23.25" customHeight="1">
      <c r="A3" s="86"/>
      <c r="B3" s="71"/>
      <c r="C3" s="66" t="s">
        <v>32</v>
      </c>
      <c r="D3" s="67" t="s">
        <v>33</v>
      </c>
      <c r="E3" s="67" t="s">
        <v>34</v>
      </c>
      <c r="F3" s="67" t="s">
        <v>35</v>
      </c>
      <c r="G3" s="67" t="s">
        <v>36</v>
      </c>
      <c r="H3" s="68" t="s">
        <v>37</v>
      </c>
      <c r="I3" s="69" t="s">
        <v>38</v>
      </c>
      <c r="J3" s="67" t="s">
        <v>39</v>
      </c>
      <c r="K3" s="67" t="s">
        <v>33</v>
      </c>
      <c r="L3" s="67" t="s">
        <v>34</v>
      </c>
      <c r="M3" s="67" t="s">
        <v>35</v>
      </c>
      <c r="N3" s="67" t="s">
        <v>36</v>
      </c>
      <c r="O3" s="68" t="s">
        <v>37</v>
      </c>
      <c r="P3" s="69" t="s">
        <v>38</v>
      </c>
      <c r="Q3" s="67" t="s">
        <v>39</v>
      </c>
      <c r="R3" s="67" t="s">
        <v>33</v>
      </c>
      <c r="S3" s="67" t="s">
        <v>34</v>
      </c>
      <c r="T3" s="67" t="s">
        <v>35</v>
      </c>
      <c r="U3" s="67" t="s">
        <v>36</v>
      </c>
      <c r="V3" s="68" t="s">
        <v>37</v>
      </c>
      <c r="W3" s="69" t="s">
        <v>38</v>
      </c>
      <c r="X3" s="67" t="s">
        <v>39</v>
      </c>
      <c r="Y3" s="67" t="s">
        <v>33</v>
      </c>
      <c r="Z3" s="67" t="s">
        <v>34</v>
      </c>
      <c r="AA3" s="67" t="s">
        <v>35</v>
      </c>
      <c r="AB3" s="67" t="s">
        <v>36</v>
      </c>
      <c r="AC3" s="68" t="s">
        <v>37</v>
      </c>
      <c r="AD3" s="69" t="s">
        <v>38</v>
      </c>
      <c r="AE3" s="67" t="s">
        <v>39</v>
      </c>
      <c r="AF3" s="67" t="s">
        <v>33</v>
      </c>
      <c r="AG3" s="67" t="s">
        <v>40</v>
      </c>
      <c r="AH3" s="70"/>
      <c r="AI3" s="131" t="s">
        <v>41</v>
      </c>
      <c r="AJ3" s="115"/>
      <c r="AO3" s="15"/>
    </row>
    <row r="4" spans="1:46" ht="15" customHeight="1" thickBot="1">
      <c r="A4" s="72"/>
      <c r="B4" s="73"/>
      <c r="C4" s="65" t="s">
        <v>42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132"/>
      <c r="AJ4" s="115"/>
    </row>
    <row r="5" spans="1:46" ht="15" customHeight="1" thickBot="1">
      <c r="A5" s="117" t="s">
        <v>24</v>
      </c>
      <c r="B5" s="139" t="s">
        <v>43</v>
      </c>
      <c r="C5" s="34" t="s">
        <v>44</v>
      </c>
      <c r="D5" s="46">
        <f>$AM$11</f>
        <v>69</v>
      </c>
      <c r="E5" s="46">
        <f t="shared" ref="E5:G5" si="0">$AM$11</f>
        <v>69</v>
      </c>
      <c r="F5" s="46">
        <f t="shared" si="0"/>
        <v>69</v>
      </c>
      <c r="G5" s="46">
        <f t="shared" si="0"/>
        <v>69</v>
      </c>
      <c r="H5" s="46">
        <f>$AM$11</f>
        <v>69</v>
      </c>
      <c r="I5" s="39"/>
      <c r="J5" s="46">
        <f>$AM$11</f>
        <v>69</v>
      </c>
      <c r="K5" s="46">
        <f t="shared" ref="K5:M5" si="1">$AM$11</f>
        <v>69</v>
      </c>
      <c r="L5" s="46">
        <f t="shared" si="1"/>
        <v>69</v>
      </c>
      <c r="M5" s="46">
        <f t="shared" si="1"/>
        <v>69</v>
      </c>
      <c r="N5" s="46">
        <f>$AM$11</f>
        <v>69</v>
      </c>
      <c r="O5" s="46">
        <f>$AM$11</f>
        <v>69</v>
      </c>
      <c r="P5" s="39"/>
      <c r="Q5" s="46">
        <f>$AM$11</f>
        <v>69</v>
      </c>
      <c r="R5" s="46">
        <f t="shared" ref="R5:T5" si="2">$AM$11</f>
        <v>69</v>
      </c>
      <c r="S5" s="46">
        <f t="shared" si="2"/>
        <v>69</v>
      </c>
      <c r="T5" s="46">
        <f t="shared" si="2"/>
        <v>69</v>
      </c>
      <c r="U5" s="46">
        <f>$AM$11</f>
        <v>69</v>
      </c>
      <c r="V5" s="46">
        <f>$AM$11</f>
        <v>69</v>
      </c>
      <c r="W5" s="39"/>
      <c r="X5" s="46">
        <f>$AM$11</f>
        <v>69</v>
      </c>
      <c r="Y5" s="46">
        <f t="shared" ref="Y5:AA5" si="3">$AM$11</f>
        <v>69</v>
      </c>
      <c r="Z5" s="46">
        <f t="shared" si="3"/>
        <v>69</v>
      </c>
      <c r="AA5" s="46">
        <f t="shared" si="3"/>
        <v>69</v>
      </c>
      <c r="AB5" s="46">
        <f>$AM$11</f>
        <v>69</v>
      </c>
      <c r="AC5" s="46">
        <f>$AM$11</f>
        <v>69</v>
      </c>
      <c r="AD5" s="39"/>
      <c r="AE5" s="46">
        <f t="shared" ref="AE5" si="4">$AM$11</f>
        <v>69</v>
      </c>
      <c r="AF5" s="46">
        <f>$AM$11</f>
        <v>69</v>
      </c>
      <c r="AG5" s="46">
        <f>$AM$11</f>
        <v>69</v>
      </c>
      <c r="AH5" s="40"/>
      <c r="AI5" s="32">
        <f>SUM(D5:AG5)</f>
        <v>1794</v>
      </c>
      <c r="AJ5" s="15"/>
      <c r="AL5" s="109" t="s">
        <v>45</v>
      </c>
      <c r="AM5" s="110"/>
      <c r="AN5" s="110"/>
      <c r="AO5" s="110"/>
      <c r="AP5" s="110"/>
      <c r="AQ5" s="110"/>
      <c r="AR5" s="110"/>
      <c r="AS5" s="110"/>
      <c r="AT5" s="111"/>
    </row>
    <row r="6" spans="1:46" ht="15" customHeight="1" thickBot="1">
      <c r="A6" s="117"/>
      <c r="B6" s="123"/>
      <c r="C6" s="35" t="s">
        <v>46</v>
      </c>
      <c r="D6" s="33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J6" s="15"/>
      <c r="AL6" s="64" t="s">
        <v>47</v>
      </c>
      <c r="AM6" s="63" t="s">
        <v>24</v>
      </c>
      <c r="AN6" s="63" t="s">
        <v>25</v>
      </c>
      <c r="AO6" s="63" t="s">
        <v>28</v>
      </c>
      <c r="AP6" s="63" t="s">
        <v>26</v>
      </c>
      <c r="AQ6" s="63" t="s">
        <v>21</v>
      </c>
      <c r="AR6" s="63" t="s">
        <v>22</v>
      </c>
      <c r="AS6" s="63" t="s">
        <v>15</v>
      </c>
      <c r="AT6" s="63" t="s">
        <v>48</v>
      </c>
    </row>
    <row r="7" spans="1:46" ht="15" customHeight="1" thickBot="1">
      <c r="A7" s="117"/>
      <c r="B7" s="124"/>
      <c r="C7" s="36" t="s">
        <v>49</v>
      </c>
      <c r="D7" s="37">
        <f>D5-D6</f>
        <v>69</v>
      </c>
      <c r="E7" s="27">
        <f>D7 + (E5-E6)</f>
        <v>138</v>
      </c>
      <c r="F7" s="27">
        <f t="shared" ref="F7:H7" si="5">E7 + (F5-F6)</f>
        <v>207</v>
      </c>
      <c r="G7" s="27">
        <f t="shared" si="5"/>
        <v>276</v>
      </c>
      <c r="H7" s="27">
        <f t="shared" si="5"/>
        <v>345</v>
      </c>
      <c r="I7" s="27"/>
      <c r="J7" s="27">
        <f>H7 + (J5-J6)</f>
        <v>414</v>
      </c>
      <c r="K7" s="27">
        <f t="shared" ref="K7:O7" si="6">J7 + (K5-K6)</f>
        <v>483</v>
      </c>
      <c r="L7" s="27">
        <f t="shared" si="6"/>
        <v>552</v>
      </c>
      <c r="M7" s="27">
        <f t="shared" si="6"/>
        <v>621</v>
      </c>
      <c r="N7" s="27">
        <f t="shared" si="6"/>
        <v>690</v>
      </c>
      <c r="O7" s="27">
        <f t="shared" si="6"/>
        <v>759</v>
      </c>
      <c r="P7" s="27"/>
      <c r="Q7" s="27">
        <f>O7 + (Q5-Q6)</f>
        <v>828</v>
      </c>
      <c r="R7" s="27">
        <f t="shared" ref="R7:V7" si="7">Q7 + (R5-R6)</f>
        <v>897</v>
      </c>
      <c r="S7" s="27">
        <f t="shared" si="7"/>
        <v>966</v>
      </c>
      <c r="T7" s="27">
        <f t="shared" si="7"/>
        <v>1035</v>
      </c>
      <c r="U7" s="27">
        <f t="shared" si="7"/>
        <v>1104</v>
      </c>
      <c r="V7" s="27">
        <f t="shared" si="7"/>
        <v>1173</v>
      </c>
      <c r="W7" s="27"/>
      <c r="X7" s="27">
        <f>V7 + (X5-X6)</f>
        <v>1242</v>
      </c>
      <c r="Y7" s="27">
        <f>X7 + (Y5-Y6)</f>
        <v>1311</v>
      </c>
      <c r="Z7" s="27">
        <f>Y7 + (Z5-Z6)</f>
        <v>1380</v>
      </c>
      <c r="AA7" s="27">
        <f>Z7 + (AA5-AA6)</f>
        <v>1449</v>
      </c>
      <c r="AB7" s="27">
        <f>AA7 + (AB5-AB6)</f>
        <v>1518</v>
      </c>
      <c r="AC7" s="27">
        <f>AB7 + (AC5-AC6)</f>
        <v>1587</v>
      </c>
      <c r="AD7" s="27"/>
      <c r="AE7" s="27">
        <f>AC7 + (AE5-AE6)</f>
        <v>1656</v>
      </c>
      <c r="AF7" s="27">
        <f>AE7 + (AF5-AF6)</f>
        <v>1725</v>
      </c>
      <c r="AG7" s="27">
        <f>AF7 + (AG5-AG6)</f>
        <v>1794</v>
      </c>
      <c r="AH7" s="29"/>
      <c r="AI7" s="31">
        <f>AG7</f>
        <v>1794</v>
      </c>
      <c r="AJ7" s="15"/>
      <c r="AL7" s="50" t="s">
        <v>50</v>
      </c>
      <c r="AM7" s="51">
        <v>4195</v>
      </c>
      <c r="AN7" s="51">
        <v>4195</v>
      </c>
      <c r="AO7" s="51">
        <v>4195</v>
      </c>
      <c r="AP7" s="51">
        <v>4195</v>
      </c>
      <c r="AQ7" s="51">
        <v>4195</v>
      </c>
      <c r="AR7" s="51">
        <v>4195</v>
      </c>
      <c r="AS7" s="51">
        <v>4195</v>
      </c>
      <c r="AT7" s="51" t="s">
        <v>48</v>
      </c>
    </row>
    <row r="8" spans="1:46" ht="15.75" customHeight="1">
      <c r="A8" s="117"/>
      <c r="B8" s="125" t="s">
        <v>51</v>
      </c>
      <c r="C8" s="34" t="s">
        <v>44</v>
      </c>
      <c r="D8" s="46">
        <f>$AM$12</f>
        <v>51</v>
      </c>
      <c r="E8" s="46">
        <f t="shared" ref="E8:H8" si="8">$AM$12</f>
        <v>51</v>
      </c>
      <c r="F8" s="46">
        <f t="shared" si="8"/>
        <v>51</v>
      </c>
      <c r="G8" s="46">
        <f t="shared" si="8"/>
        <v>51</v>
      </c>
      <c r="H8" s="46">
        <f t="shared" si="8"/>
        <v>51</v>
      </c>
      <c r="I8" s="39"/>
      <c r="J8" s="46">
        <f>$AM$12</f>
        <v>51</v>
      </c>
      <c r="K8" s="46">
        <f t="shared" ref="K8:N8" si="9">$AM$12</f>
        <v>51</v>
      </c>
      <c r="L8" s="46">
        <f t="shared" si="9"/>
        <v>51</v>
      </c>
      <c r="M8" s="46">
        <f t="shared" si="9"/>
        <v>51</v>
      </c>
      <c r="N8" s="46">
        <f t="shared" si="9"/>
        <v>51</v>
      </c>
      <c r="O8" s="46">
        <f>$AM$12</f>
        <v>51</v>
      </c>
      <c r="P8" s="39"/>
      <c r="Q8" s="46">
        <f>$AM$12</f>
        <v>51</v>
      </c>
      <c r="R8" s="46">
        <f t="shared" ref="R8:U8" si="10">$AM$12</f>
        <v>51</v>
      </c>
      <c r="S8" s="46">
        <f t="shared" si="10"/>
        <v>51</v>
      </c>
      <c r="T8" s="46">
        <f t="shared" si="10"/>
        <v>51</v>
      </c>
      <c r="U8" s="46">
        <f t="shared" si="10"/>
        <v>51</v>
      </c>
      <c r="V8" s="46">
        <f>$AM$12</f>
        <v>51</v>
      </c>
      <c r="W8" s="39"/>
      <c r="X8" s="46">
        <f>$AM$12</f>
        <v>51</v>
      </c>
      <c r="Y8" s="46">
        <f t="shared" ref="Y8:AB8" si="11">$AM$12</f>
        <v>51</v>
      </c>
      <c r="Z8" s="46">
        <f t="shared" si="11"/>
        <v>51</v>
      </c>
      <c r="AA8" s="46">
        <f t="shared" si="11"/>
        <v>51</v>
      </c>
      <c r="AB8" s="46">
        <f t="shared" si="11"/>
        <v>51</v>
      </c>
      <c r="AC8" s="46">
        <f>$AM$12</f>
        <v>51</v>
      </c>
      <c r="AD8" s="39"/>
      <c r="AE8" s="46">
        <f t="shared" ref="AE8:AF8" si="12">$AM$12</f>
        <v>51</v>
      </c>
      <c r="AF8" s="46">
        <f t="shared" si="12"/>
        <v>51</v>
      </c>
      <c r="AG8" s="46">
        <f>$AM$12</f>
        <v>51</v>
      </c>
      <c r="AH8" s="40"/>
      <c r="AI8" s="32">
        <f>SUM(D8:AG8)</f>
        <v>1326</v>
      </c>
      <c r="AJ8" s="15"/>
      <c r="AL8" s="53" t="s">
        <v>52</v>
      </c>
      <c r="AM8" s="25">
        <v>26</v>
      </c>
      <c r="AN8" s="25">
        <v>26</v>
      </c>
      <c r="AO8" s="25">
        <v>26</v>
      </c>
      <c r="AP8" s="25">
        <v>26</v>
      </c>
      <c r="AQ8" s="25">
        <v>26</v>
      </c>
      <c r="AR8" s="25">
        <v>26</v>
      </c>
      <c r="AS8" s="25">
        <v>26</v>
      </c>
      <c r="AT8" s="25">
        <v>26</v>
      </c>
    </row>
    <row r="9" spans="1:46" ht="15.75" customHeight="1">
      <c r="A9" s="117"/>
      <c r="B9" s="126"/>
      <c r="C9" s="35" t="s">
        <v>46</v>
      </c>
      <c r="D9" s="33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0</v>
      </c>
      <c r="AJ9" s="15"/>
      <c r="AL9" s="54" t="s">
        <v>53</v>
      </c>
      <c r="AM9" s="26">
        <f>ROUNDUP(AM7/AM8,0)</f>
        <v>162</v>
      </c>
      <c r="AN9" s="26">
        <f t="shared" ref="AN9:AS9" si="13">ROUNDUP(AN7/AN8,0)</f>
        <v>162</v>
      </c>
      <c r="AO9" s="26">
        <f t="shared" si="13"/>
        <v>162</v>
      </c>
      <c r="AP9" s="26">
        <f t="shared" si="13"/>
        <v>162</v>
      </c>
      <c r="AQ9" s="26">
        <f t="shared" si="13"/>
        <v>162</v>
      </c>
      <c r="AR9" s="26">
        <f t="shared" si="13"/>
        <v>162</v>
      </c>
      <c r="AS9" s="26">
        <f t="shared" si="13"/>
        <v>162</v>
      </c>
      <c r="AT9" s="26" t="e">
        <f>ROUNDUP(AT7/AT8,0)</f>
        <v>#VALUE!</v>
      </c>
    </row>
    <row r="10" spans="1:46" ht="15" customHeight="1" thickBot="1">
      <c r="A10" s="117"/>
      <c r="B10" s="127"/>
      <c r="C10" s="36" t="s">
        <v>49</v>
      </c>
      <c r="D10" s="37">
        <f>D8-D9</f>
        <v>51</v>
      </c>
      <c r="E10" s="27">
        <f>D10 + (E8-E9)</f>
        <v>102</v>
      </c>
      <c r="F10" s="27">
        <f t="shared" ref="F10:H10" si="14">E10 + (F8-F9)</f>
        <v>153</v>
      </c>
      <c r="G10" s="27">
        <f t="shared" si="14"/>
        <v>204</v>
      </c>
      <c r="H10" s="27">
        <f t="shared" si="14"/>
        <v>255</v>
      </c>
      <c r="I10" s="27"/>
      <c r="J10" s="27">
        <f>H10 + (J8-J9)</f>
        <v>306</v>
      </c>
      <c r="K10" s="27">
        <f t="shared" ref="K10:O10" si="15">J10 + (K8-K9)</f>
        <v>357</v>
      </c>
      <c r="L10" s="27">
        <f t="shared" si="15"/>
        <v>408</v>
      </c>
      <c r="M10" s="27">
        <f t="shared" si="15"/>
        <v>459</v>
      </c>
      <c r="N10" s="27">
        <f t="shared" si="15"/>
        <v>510</v>
      </c>
      <c r="O10" s="27">
        <f t="shared" si="15"/>
        <v>561</v>
      </c>
      <c r="P10" s="27"/>
      <c r="Q10" s="27">
        <f>O10 + (Q8-Q9)</f>
        <v>612</v>
      </c>
      <c r="R10" s="27">
        <f t="shared" ref="R10:V10" si="16">Q10 + (R8-R9)</f>
        <v>663</v>
      </c>
      <c r="S10" s="27">
        <f t="shared" si="16"/>
        <v>714</v>
      </c>
      <c r="T10" s="27">
        <f t="shared" si="16"/>
        <v>765</v>
      </c>
      <c r="U10" s="27">
        <f t="shared" si="16"/>
        <v>816</v>
      </c>
      <c r="V10" s="27">
        <f t="shared" si="16"/>
        <v>867</v>
      </c>
      <c r="W10" s="27"/>
      <c r="X10" s="27">
        <f>V10 + (X8-X9)</f>
        <v>918</v>
      </c>
      <c r="Y10" s="27">
        <f t="shared" ref="Y10:AC10" si="17">X10 + (Y8-Y9)</f>
        <v>969</v>
      </c>
      <c r="Z10" s="27">
        <f t="shared" si="17"/>
        <v>1020</v>
      </c>
      <c r="AA10" s="27">
        <f t="shared" si="17"/>
        <v>1071</v>
      </c>
      <c r="AB10" s="27">
        <f t="shared" si="17"/>
        <v>1122</v>
      </c>
      <c r="AC10" s="27">
        <f t="shared" si="17"/>
        <v>1173</v>
      </c>
      <c r="AD10" s="27"/>
      <c r="AE10" s="27">
        <f>AC10 + (AE8-AE9)</f>
        <v>1224</v>
      </c>
      <c r="AF10" s="27">
        <f t="shared" ref="AF10" si="18">AE10 + (AF8-AF9)</f>
        <v>1275</v>
      </c>
      <c r="AG10" s="27">
        <f>AF10 + (AG8-AG9)</f>
        <v>1326</v>
      </c>
      <c r="AH10" s="29"/>
      <c r="AI10" s="31">
        <f>AG10</f>
        <v>1326</v>
      </c>
      <c r="AJ10" s="15"/>
      <c r="AL10" s="54" t="s">
        <v>54</v>
      </c>
      <c r="AM10" s="26">
        <f t="shared" ref="AM10:AT10" si="19">AM9/3</f>
        <v>54</v>
      </c>
      <c r="AN10" s="26">
        <f t="shared" si="19"/>
        <v>54</v>
      </c>
      <c r="AO10" s="26">
        <f t="shared" si="19"/>
        <v>54</v>
      </c>
      <c r="AP10" s="26">
        <f t="shared" si="19"/>
        <v>54</v>
      </c>
      <c r="AQ10" s="26">
        <f t="shared" si="19"/>
        <v>54</v>
      </c>
      <c r="AR10" s="26">
        <f t="shared" si="19"/>
        <v>54</v>
      </c>
      <c r="AS10" s="26">
        <f t="shared" si="19"/>
        <v>54</v>
      </c>
      <c r="AT10" s="55" t="e">
        <f t="shared" si="19"/>
        <v>#VALUE!</v>
      </c>
    </row>
    <row r="11" spans="1:46" ht="15" customHeight="1">
      <c r="A11" s="117"/>
      <c r="B11" s="128" t="s">
        <v>55</v>
      </c>
      <c r="C11" s="34" t="s">
        <v>44</v>
      </c>
      <c r="D11" s="46">
        <f>$AM$13</f>
        <v>43</v>
      </c>
      <c r="E11" s="46">
        <f t="shared" ref="E11:H11" si="20">$AM$13</f>
        <v>43</v>
      </c>
      <c r="F11" s="46">
        <f t="shared" si="20"/>
        <v>43</v>
      </c>
      <c r="G11" s="46">
        <f t="shared" si="20"/>
        <v>43</v>
      </c>
      <c r="H11" s="46">
        <f t="shared" si="20"/>
        <v>43</v>
      </c>
      <c r="I11" s="39"/>
      <c r="J11" s="46">
        <f>$AM$13</f>
        <v>43</v>
      </c>
      <c r="K11" s="46">
        <f t="shared" ref="K11:N11" si="21">$AM$13</f>
        <v>43</v>
      </c>
      <c r="L11" s="46">
        <f t="shared" si="21"/>
        <v>43</v>
      </c>
      <c r="M11" s="46">
        <f t="shared" si="21"/>
        <v>43</v>
      </c>
      <c r="N11" s="46">
        <f t="shared" si="21"/>
        <v>43</v>
      </c>
      <c r="O11" s="46">
        <f>$AM$13</f>
        <v>43</v>
      </c>
      <c r="P11" s="39"/>
      <c r="Q11" s="46">
        <f>$AM$13</f>
        <v>43</v>
      </c>
      <c r="R11" s="46">
        <f t="shared" ref="R11:U11" si="22">$AM$13</f>
        <v>43</v>
      </c>
      <c r="S11" s="46">
        <f t="shared" si="22"/>
        <v>43</v>
      </c>
      <c r="T11" s="46">
        <f t="shared" si="22"/>
        <v>43</v>
      </c>
      <c r="U11" s="46">
        <f t="shared" si="22"/>
        <v>43</v>
      </c>
      <c r="V11" s="46">
        <f>$AM$13</f>
        <v>43</v>
      </c>
      <c r="W11" s="39"/>
      <c r="X11" s="46">
        <f>$AM$13</f>
        <v>43</v>
      </c>
      <c r="Y11" s="46">
        <f t="shared" ref="Y11:AB11" si="23">$AM$13</f>
        <v>43</v>
      </c>
      <c r="Z11" s="46">
        <f t="shared" si="23"/>
        <v>43</v>
      </c>
      <c r="AA11" s="46">
        <f t="shared" si="23"/>
        <v>43</v>
      </c>
      <c r="AB11" s="46">
        <f t="shared" si="23"/>
        <v>43</v>
      </c>
      <c r="AC11" s="46">
        <f>$AM$13</f>
        <v>43</v>
      </c>
      <c r="AD11" s="39"/>
      <c r="AE11" s="46">
        <f t="shared" ref="AE11:AF11" si="24">$AM$13</f>
        <v>43</v>
      </c>
      <c r="AF11" s="46">
        <f t="shared" si="24"/>
        <v>43</v>
      </c>
      <c r="AG11" s="46">
        <f>$AM$13</f>
        <v>43</v>
      </c>
      <c r="AH11" s="40"/>
      <c r="AI11" s="32">
        <f>SUM(D11:AG11)</f>
        <v>1118</v>
      </c>
      <c r="AJ11" s="15"/>
      <c r="AL11" s="56" t="s">
        <v>43</v>
      </c>
      <c r="AM11" s="48">
        <f t="shared" ref="AM11:AT11" si="25">ROUNDUP((AM9*0.42),0)</f>
        <v>69</v>
      </c>
      <c r="AN11" s="48">
        <f t="shared" si="25"/>
        <v>69</v>
      </c>
      <c r="AO11" s="48">
        <f t="shared" si="25"/>
        <v>69</v>
      </c>
      <c r="AP11" s="48">
        <f t="shared" si="25"/>
        <v>69</v>
      </c>
      <c r="AQ11" s="48">
        <f t="shared" si="25"/>
        <v>69</v>
      </c>
      <c r="AR11" s="48">
        <f t="shared" si="25"/>
        <v>69</v>
      </c>
      <c r="AS11" s="48">
        <f t="shared" si="25"/>
        <v>69</v>
      </c>
      <c r="AT11" s="57" t="e">
        <f t="shared" si="25"/>
        <v>#VALUE!</v>
      </c>
    </row>
    <row r="12" spans="1:46" ht="15" customHeight="1">
      <c r="A12" s="117"/>
      <c r="B12" s="129"/>
      <c r="C12" s="35" t="s">
        <v>46</v>
      </c>
      <c r="D12" s="3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0</v>
      </c>
      <c r="AJ12" s="15"/>
      <c r="AL12" s="58" t="s">
        <v>51</v>
      </c>
      <c r="AM12" s="49">
        <f t="shared" ref="AM12:AT12" si="26">ROUNDUP((AM9*0.31),0)</f>
        <v>51</v>
      </c>
      <c r="AN12" s="49">
        <f t="shared" si="26"/>
        <v>51</v>
      </c>
      <c r="AO12" s="49">
        <f t="shared" si="26"/>
        <v>51</v>
      </c>
      <c r="AP12" s="49">
        <f t="shared" si="26"/>
        <v>51</v>
      </c>
      <c r="AQ12" s="49">
        <f t="shared" si="26"/>
        <v>51</v>
      </c>
      <c r="AR12" s="49">
        <f t="shared" si="26"/>
        <v>51</v>
      </c>
      <c r="AS12" s="49">
        <f t="shared" si="26"/>
        <v>51</v>
      </c>
      <c r="AT12" s="59" t="e">
        <f t="shared" si="26"/>
        <v>#VALUE!</v>
      </c>
    </row>
    <row r="13" spans="1:46" ht="15" customHeight="1" thickBot="1">
      <c r="A13" s="117"/>
      <c r="B13" s="130"/>
      <c r="C13" s="44" t="s">
        <v>49</v>
      </c>
      <c r="D13" s="37">
        <f>D11-D12</f>
        <v>43</v>
      </c>
      <c r="E13" s="27">
        <f>D13 + (E11-E12)</f>
        <v>86</v>
      </c>
      <c r="F13" s="27">
        <f t="shared" ref="F13:H13" si="27">E13 + (F11-F12)</f>
        <v>129</v>
      </c>
      <c r="G13" s="27">
        <f t="shared" si="27"/>
        <v>172</v>
      </c>
      <c r="H13" s="27">
        <f t="shared" si="27"/>
        <v>215</v>
      </c>
      <c r="I13" s="27"/>
      <c r="J13" s="27">
        <f>H13 + (J11-J12)</f>
        <v>258</v>
      </c>
      <c r="K13" s="27">
        <f t="shared" ref="K13:O13" si="28">J13 + (K11-K12)</f>
        <v>301</v>
      </c>
      <c r="L13" s="27">
        <f t="shared" si="28"/>
        <v>344</v>
      </c>
      <c r="M13" s="27">
        <f t="shared" si="28"/>
        <v>387</v>
      </c>
      <c r="N13" s="27">
        <f t="shared" si="28"/>
        <v>430</v>
      </c>
      <c r="O13" s="27">
        <f t="shared" si="28"/>
        <v>473</v>
      </c>
      <c r="P13" s="27"/>
      <c r="Q13" s="27">
        <f>O13 + (Q11-Q12)</f>
        <v>516</v>
      </c>
      <c r="R13" s="27">
        <f t="shared" ref="R13:V13" si="29">Q13 + (R11-R12)</f>
        <v>559</v>
      </c>
      <c r="S13" s="27">
        <f t="shared" si="29"/>
        <v>602</v>
      </c>
      <c r="T13" s="27">
        <f t="shared" si="29"/>
        <v>645</v>
      </c>
      <c r="U13" s="27">
        <f t="shared" si="29"/>
        <v>688</v>
      </c>
      <c r="V13" s="27">
        <f t="shared" si="29"/>
        <v>731</v>
      </c>
      <c r="W13" s="27"/>
      <c r="X13" s="27">
        <f>V13 + (X11-X12)</f>
        <v>774</v>
      </c>
      <c r="Y13" s="27">
        <f t="shared" ref="Y13:AC13" si="30">X13 + (Y11-Y12)</f>
        <v>817</v>
      </c>
      <c r="Z13" s="27">
        <f t="shared" si="30"/>
        <v>860</v>
      </c>
      <c r="AA13" s="27">
        <f t="shared" si="30"/>
        <v>903</v>
      </c>
      <c r="AB13" s="27">
        <f t="shared" si="30"/>
        <v>946</v>
      </c>
      <c r="AC13" s="27">
        <f t="shared" si="30"/>
        <v>989</v>
      </c>
      <c r="AD13" s="27"/>
      <c r="AE13" s="27">
        <f>AC13 + (AE11-AE12)</f>
        <v>1032</v>
      </c>
      <c r="AF13" s="27">
        <f t="shared" ref="AF13" si="31">AE13 + (AF11-AF12)</f>
        <v>1075</v>
      </c>
      <c r="AG13" s="27">
        <f>AF13 + (AG11-AG12)</f>
        <v>1118</v>
      </c>
      <c r="AH13" s="29"/>
      <c r="AI13" s="31">
        <f>AG13</f>
        <v>1118</v>
      </c>
      <c r="AJ13" s="15"/>
      <c r="AL13" s="60" t="s">
        <v>55</v>
      </c>
      <c r="AM13" s="61">
        <f t="shared" ref="AM13:AT13" si="32">ROUNDUP((AM9*0.26),0)</f>
        <v>43</v>
      </c>
      <c r="AN13" s="61">
        <f t="shared" si="32"/>
        <v>43</v>
      </c>
      <c r="AO13" s="61">
        <f t="shared" si="32"/>
        <v>43</v>
      </c>
      <c r="AP13" s="61">
        <f t="shared" si="32"/>
        <v>43</v>
      </c>
      <c r="AQ13" s="61">
        <f t="shared" si="32"/>
        <v>43</v>
      </c>
      <c r="AR13" s="61">
        <f t="shared" si="32"/>
        <v>43</v>
      </c>
      <c r="AS13" s="61">
        <f t="shared" si="32"/>
        <v>43</v>
      </c>
      <c r="AT13" s="62" t="e">
        <f t="shared" si="32"/>
        <v>#VALUE!</v>
      </c>
    </row>
    <row r="14" spans="1:46" ht="15" customHeight="1" thickBot="1">
      <c r="A14" s="117"/>
      <c r="B14" s="119" t="s">
        <v>56</v>
      </c>
      <c r="C14" s="34" t="s">
        <v>44</v>
      </c>
      <c r="D14" s="38">
        <f>SUM(D5,D8,D11)</f>
        <v>163</v>
      </c>
      <c r="E14" s="38">
        <f t="shared" ref="E14:V15" si="33">SUM(E5,E8,E11)</f>
        <v>163</v>
      </c>
      <c r="F14" s="38">
        <f t="shared" si="33"/>
        <v>163</v>
      </c>
      <c r="G14" s="38">
        <f t="shared" si="33"/>
        <v>163</v>
      </c>
      <c r="H14" s="38">
        <f t="shared" si="33"/>
        <v>163</v>
      </c>
      <c r="I14" s="38"/>
      <c r="J14" s="38">
        <f t="shared" si="33"/>
        <v>163</v>
      </c>
      <c r="K14" s="38">
        <f t="shared" si="33"/>
        <v>163</v>
      </c>
      <c r="L14" s="38">
        <f t="shared" si="33"/>
        <v>163</v>
      </c>
      <c r="M14" s="38">
        <f t="shared" si="33"/>
        <v>163</v>
      </c>
      <c r="N14" s="38">
        <f t="shared" si="33"/>
        <v>163</v>
      </c>
      <c r="O14" s="38">
        <f t="shared" si="33"/>
        <v>163</v>
      </c>
      <c r="P14" s="38"/>
      <c r="Q14" s="38">
        <f t="shared" si="33"/>
        <v>163</v>
      </c>
      <c r="R14" s="38">
        <f t="shared" si="33"/>
        <v>163</v>
      </c>
      <c r="S14" s="38">
        <f t="shared" si="33"/>
        <v>163</v>
      </c>
      <c r="T14" s="38">
        <f t="shared" si="33"/>
        <v>163</v>
      </c>
      <c r="U14" s="38">
        <f t="shared" si="33"/>
        <v>163</v>
      </c>
      <c r="V14" s="38">
        <f t="shared" si="33"/>
        <v>163</v>
      </c>
      <c r="W14" s="38"/>
      <c r="X14" s="38">
        <f t="shared" ref="X14:AC14" si="34">SUM(X5,X8,X11)</f>
        <v>163</v>
      </c>
      <c r="Y14" s="38">
        <f t="shared" si="34"/>
        <v>163</v>
      </c>
      <c r="Z14" s="38">
        <f t="shared" si="34"/>
        <v>163</v>
      </c>
      <c r="AA14" s="38">
        <f t="shared" si="34"/>
        <v>163</v>
      </c>
      <c r="AB14" s="38">
        <f t="shared" si="34"/>
        <v>163</v>
      </c>
      <c r="AC14" s="38">
        <f t="shared" si="34"/>
        <v>163</v>
      </c>
      <c r="AD14" s="38"/>
      <c r="AE14" s="38">
        <f>SUM(AE5,AE8,AE11)</f>
        <v>163</v>
      </c>
      <c r="AF14" s="38">
        <f>SUM(AF5,AF8,AF11)</f>
        <v>163</v>
      </c>
      <c r="AG14" s="38">
        <f>SUM(AG5,AG8,AG11)</f>
        <v>163</v>
      </c>
      <c r="AH14" s="40"/>
      <c r="AI14" s="32">
        <f>SUM(D14:AG14)</f>
        <v>4238</v>
      </c>
      <c r="AJ14" s="15"/>
    </row>
    <row r="15" spans="1:46" ht="15" customHeight="1" thickBot="1">
      <c r="A15" s="117"/>
      <c r="B15" s="120"/>
      <c r="C15" s="35" t="s">
        <v>46</v>
      </c>
      <c r="D15" s="41">
        <f>SUM(D6,D9,D12)</f>
        <v>0</v>
      </c>
      <c r="E15" s="41">
        <f t="shared" ref="E15:H15" si="35">SUM(E6,E9,E12)</f>
        <v>0</v>
      </c>
      <c r="F15" s="41">
        <f t="shared" si="35"/>
        <v>0</v>
      </c>
      <c r="G15" s="41">
        <f t="shared" si="35"/>
        <v>0</v>
      </c>
      <c r="H15" s="41">
        <f t="shared" si="35"/>
        <v>0</v>
      </c>
      <c r="I15" s="42"/>
      <c r="J15" s="41">
        <f>SUM(J6,J9,J12)</f>
        <v>0</v>
      </c>
      <c r="K15" s="41">
        <f t="shared" si="33"/>
        <v>0</v>
      </c>
      <c r="L15" s="41">
        <f t="shared" si="33"/>
        <v>0</v>
      </c>
      <c r="M15" s="41">
        <f t="shared" si="33"/>
        <v>0</v>
      </c>
      <c r="N15" s="41">
        <f t="shared" si="33"/>
        <v>0</v>
      </c>
      <c r="O15" s="41">
        <f t="shared" si="33"/>
        <v>0</v>
      </c>
      <c r="P15" s="42"/>
      <c r="Q15" s="41">
        <f>SUM(Q6,Q9,Q12)</f>
        <v>0</v>
      </c>
      <c r="R15" s="41">
        <f t="shared" si="33"/>
        <v>0</v>
      </c>
      <c r="S15" s="41">
        <f t="shared" si="33"/>
        <v>0</v>
      </c>
      <c r="T15" s="41">
        <f t="shared" si="33"/>
        <v>0</v>
      </c>
      <c r="U15" s="41">
        <f t="shared" si="33"/>
        <v>0</v>
      </c>
      <c r="V15" s="41">
        <f>SUM(V6,V9,V12)</f>
        <v>0</v>
      </c>
      <c r="W15" s="42"/>
      <c r="X15" s="41">
        <f>SUM(X6,X9,X12)</f>
        <v>0</v>
      </c>
      <c r="Y15" s="41">
        <f t="shared" ref="Y15:AF15" si="36">SUM(Y6,Y9,Y12)</f>
        <v>0</v>
      </c>
      <c r="Z15" s="41">
        <f t="shared" si="36"/>
        <v>0</v>
      </c>
      <c r="AA15" s="41">
        <f t="shared" si="36"/>
        <v>0</v>
      </c>
      <c r="AB15" s="41">
        <f t="shared" si="36"/>
        <v>0</v>
      </c>
      <c r="AC15" s="41">
        <f>SUM(AC6,AC9,AC12)</f>
        <v>0</v>
      </c>
      <c r="AD15" s="42"/>
      <c r="AE15" s="41">
        <f t="shared" si="36"/>
        <v>0</v>
      </c>
      <c r="AF15" s="41">
        <f t="shared" si="36"/>
        <v>0</v>
      </c>
      <c r="AG15" s="41">
        <f>SUM(AG6,AG9,AG12)</f>
        <v>0</v>
      </c>
      <c r="AH15" s="43"/>
      <c r="AI15" s="30">
        <f>SUM(D15:AG15)</f>
        <v>0</v>
      </c>
      <c r="AJ15" s="15"/>
      <c r="AL15" s="112" t="s">
        <v>13</v>
      </c>
      <c r="AM15" s="113"/>
      <c r="AN15" s="113"/>
      <c r="AO15" s="114"/>
    </row>
    <row r="16" spans="1:46" ht="15" customHeight="1" thickBot="1">
      <c r="A16" s="118"/>
      <c r="B16" s="121"/>
      <c r="C16" s="36" t="s">
        <v>49</v>
      </c>
      <c r="D16" s="37">
        <f>D14-D15</f>
        <v>163</v>
      </c>
      <c r="E16" s="27">
        <f>D16 + (E14-E15)</f>
        <v>326</v>
      </c>
      <c r="F16" s="27">
        <f t="shared" ref="F16:H16" si="37">E16 + (F14-F15)</f>
        <v>489</v>
      </c>
      <c r="G16" s="27">
        <f t="shared" si="37"/>
        <v>652</v>
      </c>
      <c r="H16" s="27">
        <f t="shared" si="37"/>
        <v>815</v>
      </c>
      <c r="I16" s="27"/>
      <c r="J16" s="27">
        <f>H16 + (J14-J15)</f>
        <v>978</v>
      </c>
      <c r="K16" s="27">
        <f t="shared" ref="K16:O16" si="38">J16 + (K14-K15)</f>
        <v>1141</v>
      </c>
      <c r="L16" s="27">
        <f t="shared" si="38"/>
        <v>1304</v>
      </c>
      <c r="M16" s="27">
        <f t="shared" si="38"/>
        <v>1467</v>
      </c>
      <c r="N16" s="27">
        <f t="shared" si="38"/>
        <v>1630</v>
      </c>
      <c r="O16" s="27">
        <f t="shared" si="38"/>
        <v>1793</v>
      </c>
      <c r="P16" s="27"/>
      <c r="Q16" s="27">
        <f>O16 + (Q14-Q15)</f>
        <v>1956</v>
      </c>
      <c r="R16" s="27">
        <f t="shared" ref="R16:V16" si="39">Q16 + (R14-R15)</f>
        <v>2119</v>
      </c>
      <c r="S16" s="27">
        <f t="shared" si="39"/>
        <v>2282</v>
      </c>
      <c r="T16" s="27">
        <f t="shared" si="39"/>
        <v>2445</v>
      </c>
      <c r="U16" s="27">
        <f t="shared" si="39"/>
        <v>2608</v>
      </c>
      <c r="V16" s="27">
        <f t="shared" si="39"/>
        <v>2771</v>
      </c>
      <c r="W16" s="27"/>
      <c r="X16" s="27">
        <f>V16 + (X14-X15)</f>
        <v>2934</v>
      </c>
      <c r="Y16" s="27">
        <f t="shared" ref="Y16:AC16" si="40">X16 + (Y14-Y15)</f>
        <v>3097</v>
      </c>
      <c r="Z16" s="27">
        <f t="shared" si="40"/>
        <v>3260</v>
      </c>
      <c r="AA16" s="27">
        <f t="shared" si="40"/>
        <v>3423</v>
      </c>
      <c r="AB16" s="27">
        <f t="shared" si="40"/>
        <v>3586</v>
      </c>
      <c r="AC16" s="27">
        <f t="shared" si="40"/>
        <v>3749</v>
      </c>
      <c r="AD16" s="27"/>
      <c r="AE16" s="27">
        <f>AC16 + (AE14-AE15)</f>
        <v>3912</v>
      </c>
      <c r="AF16" s="27">
        <f t="shared" ref="AF16" si="41">AE16 + (AF14-AF15)</f>
        <v>4075</v>
      </c>
      <c r="AG16" s="27">
        <f>AF16 + (AG14-AG15)</f>
        <v>4238</v>
      </c>
      <c r="AH16" s="29"/>
      <c r="AI16" s="31">
        <f>AG16</f>
        <v>4238</v>
      </c>
      <c r="AJ16" s="15"/>
      <c r="AK16" s="23"/>
      <c r="AL16" s="79"/>
      <c r="AM16" s="82" t="s">
        <v>43</v>
      </c>
      <c r="AN16" s="83" t="s">
        <v>51</v>
      </c>
      <c r="AO16" s="84" t="s">
        <v>55</v>
      </c>
    </row>
    <row r="17" spans="1:42" ht="15" customHeight="1">
      <c r="A17" s="116" t="s">
        <v>25</v>
      </c>
      <c r="B17" s="122" t="s">
        <v>43</v>
      </c>
      <c r="C17" s="34" t="s">
        <v>44</v>
      </c>
      <c r="D17" s="46">
        <f>$AN$11</f>
        <v>69</v>
      </c>
      <c r="E17" s="46">
        <f t="shared" ref="E17:H17" si="42">$AN$11</f>
        <v>69</v>
      </c>
      <c r="F17" s="46">
        <f t="shared" si="42"/>
        <v>69</v>
      </c>
      <c r="G17" s="46">
        <f t="shared" si="42"/>
        <v>69</v>
      </c>
      <c r="H17" s="46">
        <f t="shared" si="42"/>
        <v>69</v>
      </c>
      <c r="I17" s="39"/>
      <c r="J17" s="46">
        <f>$AN$11</f>
        <v>69</v>
      </c>
      <c r="K17" s="46">
        <f t="shared" ref="K17:N17" si="43">$AN$11</f>
        <v>69</v>
      </c>
      <c r="L17" s="46">
        <f t="shared" si="43"/>
        <v>69</v>
      </c>
      <c r="M17" s="46">
        <f t="shared" si="43"/>
        <v>69</v>
      </c>
      <c r="N17" s="46">
        <f t="shared" si="43"/>
        <v>69</v>
      </c>
      <c r="O17" s="46">
        <f>$AN$11</f>
        <v>69</v>
      </c>
      <c r="P17" s="39"/>
      <c r="Q17" s="46">
        <f>$AN$11</f>
        <v>69</v>
      </c>
      <c r="R17" s="46">
        <f t="shared" ref="R17:U17" si="44">$AN$11</f>
        <v>69</v>
      </c>
      <c r="S17" s="46">
        <f t="shared" si="44"/>
        <v>69</v>
      </c>
      <c r="T17" s="46">
        <f t="shared" si="44"/>
        <v>69</v>
      </c>
      <c r="U17" s="46">
        <f t="shared" si="44"/>
        <v>69</v>
      </c>
      <c r="V17" s="46">
        <f>$AN$11</f>
        <v>69</v>
      </c>
      <c r="W17" s="39"/>
      <c r="X17" s="46">
        <f>$AN$11</f>
        <v>69</v>
      </c>
      <c r="Y17" s="46">
        <f t="shared" ref="Y17:AB17" si="45">$AN$11</f>
        <v>69</v>
      </c>
      <c r="Z17" s="46">
        <f t="shared" si="45"/>
        <v>69</v>
      </c>
      <c r="AA17" s="46">
        <f t="shared" si="45"/>
        <v>69</v>
      </c>
      <c r="AB17" s="46">
        <f t="shared" si="45"/>
        <v>69</v>
      </c>
      <c r="AC17" s="46">
        <f>$AN$11</f>
        <v>69</v>
      </c>
      <c r="AD17" s="39"/>
      <c r="AE17" s="46">
        <f t="shared" ref="AE17:AF17" si="46">$AN$11</f>
        <v>69</v>
      </c>
      <c r="AF17" s="46">
        <f t="shared" si="46"/>
        <v>69</v>
      </c>
      <c r="AG17" s="46">
        <f>$AN$11</f>
        <v>69</v>
      </c>
      <c r="AH17" s="40"/>
      <c r="AI17" s="32">
        <f>SUM(D17:AG17)</f>
        <v>1794</v>
      </c>
      <c r="AJ17" s="15"/>
      <c r="AK17" s="24"/>
      <c r="AL17" s="81" t="s">
        <v>57</v>
      </c>
      <c r="AM17" s="78">
        <v>387</v>
      </c>
      <c r="AN17" s="67">
        <v>376</v>
      </c>
      <c r="AO17" s="77">
        <v>321</v>
      </c>
      <c r="AP17" s="19"/>
    </row>
    <row r="18" spans="1:42">
      <c r="A18" s="117"/>
      <c r="B18" s="123"/>
      <c r="C18" s="35" t="s">
        <v>46</v>
      </c>
      <c r="D18" s="33"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8"/>
      <c r="AI18" s="30">
        <f>SUM(D18:AG18)</f>
        <v>0</v>
      </c>
      <c r="AJ18" s="15"/>
      <c r="AL18" s="35" t="s">
        <v>58</v>
      </c>
      <c r="AM18" s="52">
        <v>0.46400000000000002</v>
      </c>
      <c r="AN18" s="14">
        <v>0.46400000000000002</v>
      </c>
      <c r="AO18" s="74">
        <v>0.46400000000000002</v>
      </c>
      <c r="AP18" s="13"/>
    </row>
    <row r="19" spans="1:42" ht="15.75" thickBot="1">
      <c r="A19" s="117"/>
      <c r="B19" s="124"/>
      <c r="C19" s="36" t="s">
        <v>49</v>
      </c>
      <c r="D19" s="37">
        <f>D17-D18</f>
        <v>69</v>
      </c>
      <c r="E19" s="27">
        <f>D19 + (E17-E18)</f>
        <v>138</v>
      </c>
      <c r="F19" s="27">
        <f t="shared" ref="F19" si="47">E19 + (F17-F18)</f>
        <v>207</v>
      </c>
      <c r="G19" s="27">
        <f t="shared" ref="G19" si="48">F19 + (G17-G18)</f>
        <v>276</v>
      </c>
      <c r="H19" s="27">
        <f t="shared" ref="H19" si="49">G19 + (H17-H18)</f>
        <v>345</v>
      </c>
      <c r="I19" s="27"/>
      <c r="J19" s="27">
        <f>H19 + (J17-J18)</f>
        <v>414</v>
      </c>
      <c r="K19" s="27">
        <f t="shared" ref="K19" si="50">J19 + (K17-K18)</f>
        <v>483</v>
      </c>
      <c r="L19" s="27">
        <f t="shared" ref="L19" si="51">K19 + (L17-L18)</f>
        <v>552</v>
      </c>
      <c r="M19" s="27">
        <f t="shared" ref="M19" si="52">L19 + (M17-M18)</f>
        <v>621</v>
      </c>
      <c r="N19" s="27">
        <f t="shared" ref="N19" si="53">M19 + (N17-N18)</f>
        <v>690</v>
      </c>
      <c r="O19" s="27">
        <f t="shared" ref="O19" si="54">N19 + (O17-O18)</f>
        <v>759</v>
      </c>
      <c r="P19" s="27"/>
      <c r="Q19" s="27">
        <f>O19 + (Q17-Q18)</f>
        <v>828</v>
      </c>
      <c r="R19" s="27">
        <f t="shared" ref="R19" si="55">Q19 + (R17-R18)</f>
        <v>897</v>
      </c>
      <c r="S19" s="27">
        <f t="shared" ref="S19" si="56">R19 + (S17-S18)</f>
        <v>966</v>
      </c>
      <c r="T19" s="27">
        <f t="shared" ref="T19" si="57">S19 + (T17-T18)</f>
        <v>1035</v>
      </c>
      <c r="U19" s="27">
        <f t="shared" ref="U19" si="58">T19 + (U17-U18)</f>
        <v>1104</v>
      </c>
      <c r="V19" s="27">
        <f t="shared" ref="V19" si="59">U19 + (V17-V18)</f>
        <v>1173</v>
      </c>
      <c r="W19" s="27"/>
      <c r="X19" s="27">
        <f>V19 + (X17-X18)</f>
        <v>1242</v>
      </c>
      <c r="Y19" s="27">
        <f>X19 + (Y17-Y18)</f>
        <v>1311</v>
      </c>
      <c r="Z19" s="27">
        <f>Y19 + (Z17-Z18)</f>
        <v>1380</v>
      </c>
      <c r="AA19" s="27">
        <f>Z19 + (AA17-AA18)</f>
        <v>1449</v>
      </c>
      <c r="AB19" s="27">
        <f>AA19 + (AB17-AB18)</f>
        <v>1518</v>
      </c>
      <c r="AC19" s="27">
        <f>AB19 + (AC17-AC18)</f>
        <v>1587</v>
      </c>
      <c r="AD19" s="27"/>
      <c r="AE19" s="27">
        <f>AC19 + (AE17-AE18)</f>
        <v>1656</v>
      </c>
      <c r="AF19" s="27">
        <f>AE19 + (AF17-AF18)</f>
        <v>1725</v>
      </c>
      <c r="AG19" s="27">
        <f>AF19 + (AG17-AG18)</f>
        <v>1794</v>
      </c>
      <c r="AH19" s="29"/>
      <c r="AI19" s="31">
        <f>AG19</f>
        <v>1794</v>
      </c>
      <c r="AJ19" s="15"/>
      <c r="AK19" s="24"/>
      <c r="AL19" s="35" t="s">
        <v>59</v>
      </c>
      <c r="AM19" s="52">
        <v>0.85</v>
      </c>
      <c r="AN19" s="14">
        <v>0.85</v>
      </c>
      <c r="AO19" s="74">
        <v>0.85</v>
      </c>
      <c r="AP19" s="1"/>
    </row>
    <row r="20" spans="1:42" ht="15" customHeight="1" thickBot="1">
      <c r="A20" s="117"/>
      <c r="B20" s="125" t="s">
        <v>51</v>
      </c>
      <c r="C20" s="34" t="s">
        <v>44</v>
      </c>
      <c r="D20" s="46">
        <f>$AN$12</f>
        <v>51</v>
      </c>
      <c r="E20" s="46">
        <f t="shared" ref="E20:H20" si="60">$AN$12</f>
        <v>51</v>
      </c>
      <c r="F20" s="46">
        <f t="shared" si="60"/>
        <v>51</v>
      </c>
      <c r="G20" s="46">
        <f t="shared" si="60"/>
        <v>51</v>
      </c>
      <c r="H20" s="46">
        <f t="shared" si="60"/>
        <v>51</v>
      </c>
      <c r="I20" s="39"/>
      <c r="J20" s="46">
        <f>$AN$12</f>
        <v>51</v>
      </c>
      <c r="K20" s="46">
        <f t="shared" ref="K20:N20" si="61">$AN$12</f>
        <v>51</v>
      </c>
      <c r="L20" s="46">
        <f t="shared" si="61"/>
        <v>51</v>
      </c>
      <c r="M20" s="46">
        <f t="shared" si="61"/>
        <v>51</v>
      </c>
      <c r="N20" s="46">
        <f t="shared" si="61"/>
        <v>51</v>
      </c>
      <c r="O20" s="46">
        <f>$AN$12</f>
        <v>51</v>
      </c>
      <c r="P20" s="39"/>
      <c r="Q20" s="46">
        <f>$AN$12</f>
        <v>51</v>
      </c>
      <c r="R20" s="46">
        <f t="shared" ref="R20:U20" si="62">$AN$12</f>
        <v>51</v>
      </c>
      <c r="S20" s="46">
        <f t="shared" si="62"/>
        <v>51</v>
      </c>
      <c r="T20" s="46">
        <f t="shared" si="62"/>
        <v>51</v>
      </c>
      <c r="U20" s="46">
        <f t="shared" si="62"/>
        <v>51</v>
      </c>
      <c r="V20" s="46">
        <f>$AN$12</f>
        <v>51</v>
      </c>
      <c r="W20" s="39"/>
      <c r="X20" s="46">
        <f>$AN$12</f>
        <v>51</v>
      </c>
      <c r="Y20" s="46">
        <f t="shared" ref="Y20:AB20" si="63">$AN$12</f>
        <v>51</v>
      </c>
      <c r="Z20" s="46">
        <f t="shared" si="63"/>
        <v>51</v>
      </c>
      <c r="AA20" s="46">
        <f t="shared" si="63"/>
        <v>51</v>
      </c>
      <c r="AB20" s="46">
        <f t="shared" si="63"/>
        <v>51</v>
      </c>
      <c r="AC20" s="46">
        <f>$AN$12</f>
        <v>51</v>
      </c>
      <c r="AD20" s="39"/>
      <c r="AE20" s="46">
        <f t="shared" ref="AE20:AF20" si="64">$AN$12</f>
        <v>51</v>
      </c>
      <c r="AF20" s="46">
        <f t="shared" si="64"/>
        <v>51</v>
      </c>
      <c r="AG20" s="46">
        <f>$AN$12</f>
        <v>51</v>
      </c>
      <c r="AH20" s="40"/>
      <c r="AI20" s="32">
        <f>SUM(D20:AG20)</f>
        <v>1326</v>
      </c>
      <c r="AJ20" s="15"/>
      <c r="AL20" s="36" t="s">
        <v>60</v>
      </c>
      <c r="AM20" s="80">
        <f>AM17/AM18*AM19</f>
        <v>708.94396551724139</v>
      </c>
      <c r="AN20" s="75">
        <f t="shared" ref="AN20:AO20" si="65">AN17/AN18*AN19</f>
        <v>688.79310344827582</v>
      </c>
      <c r="AO20" s="76">
        <f t="shared" si="65"/>
        <v>588.03879310344826</v>
      </c>
      <c r="AP20" s="13"/>
    </row>
    <row r="21" spans="1:42">
      <c r="A21" s="117"/>
      <c r="B21" s="126"/>
      <c r="C21" s="35" t="s">
        <v>46</v>
      </c>
      <c r="D21" s="33"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8"/>
      <c r="AI21" s="30">
        <f>SUM(D21:AG21)</f>
        <v>0</v>
      </c>
      <c r="AJ21" s="15"/>
      <c r="AK21" s="23"/>
    </row>
    <row r="22" spans="1:42" ht="15.75" thickBot="1">
      <c r="A22" s="117"/>
      <c r="B22" s="127"/>
      <c r="C22" s="36" t="s">
        <v>49</v>
      </c>
      <c r="D22" s="37">
        <f>D20-D21</f>
        <v>51</v>
      </c>
      <c r="E22" s="27">
        <f>D22 + (E20-E21)</f>
        <v>102</v>
      </c>
      <c r="F22" s="27">
        <f t="shared" ref="F22" si="66">E22 + (F20-F21)</f>
        <v>153</v>
      </c>
      <c r="G22" s="27">
        <f t="shared" ref="G22" si="67">F22 + (G20-G21)</f>
        <v>204</v>
      </c>
      <c r="H22" s="27">
        <f t="shared" ref="H22" si="68">G22 + (H20-H21)</f>
        <v>255</v>
      </c>
      <c r="I22" s="27"/>
      <c r="J22" s="27">
        <f>H22 + (J20-J21)</f>
        <v>306</v>
      </c>
      <c r="K22" s="27">
        <f t="shared" ref="K22" si="69">J22 + (K20-K21)</f>
        <v>357</v>
      </c>
      <c r="L22" s="27">
        <f t="shared" ref="L22" si="70">K22 + (L20-L21)</f>
        <v>408</v>
      </c>
      <c r="M22" s="27">
        <f t="shared" ref="M22" si="71">L22 + (M20-M21)</f>
        <v>459</v>
      </c>
      <c r="N22" s="27">
        <f t="shared" ref="N22" si="72">M22 + (N20-N21)</f>
        <v>510</v>
      </c>
      <c r="O22" s="27">
        <f t="shared" ref="O22" si="73">N22 + (O20-O21)</f>
        <v>561</v>
      </c>
      <c r="P22" s="27"/>
      <c r="Q22" s="27">
        <f>O22 + (Q20-Q21)</f>
        <v>612</v>
      </c>
      <c r="R22" s="27">
        <f t="shared" ref="R22" si="74">Q22 + (R20-R21)</f>
        <v>663</v>
      </c>
      <c r="S22" s="27">
        <f t="shared" ref="S22" si="75">R22 + (S20-S21)</f>
        <v>714</v>
      </c>
      <c r="T22" s="27">
        <f t="shared" ref="T22" si="76">S22 + (T20-T21)</f>
        <v>765</v>
      </c>
      <c r="U22" s="27">
        <f t="shared" ref="U22" si="77">T22 + (U20-U21)</f>
        <v>816</v>
      </c>
      <c r="V22" s="27">
        <f t="shared" ref="V22" si="78">U22 + (V20-V21)</f>
        <v>867</v>
      </c>
      <c r="W22" s="27"/>
      <c r="X22" s="27">
        <f>V22 + (X20-X21)</f>
        <v>918</v>
      </c>
      <c r="Y22" s="27">
        <f t="shared" ref="Y22" si="79">X22 + (Y20-Y21)</f>
        <v>969</v>
      </c>
      <c r="Z22" s="27">
        <f t="shared" ref="Z22" si="80">Y22 + (Z20-Z21)</f>
        <v>1020</v>
      </c>
      <c r="AA22" s="27">
        <f t="shared" ref="AA22" si="81">Z22 + (AA20-AA21)</f>
        <v>1071</v>
      </c>
      <c r="AB22" s="27">
        <f t="shared" ref="AB22" si="82">AA22 + (AB20-AB21)</f>
        <v>1122</v>
      </c>
      <c r="AC22" s="27">
        <f t="shared" ref="AC22" si="83">AB22 + (AC20-AC21)</f>
        <v>1173</v>
      </c>
      <c r="AD22" s="27"/>
      <c r="AE22" s="27">
        <f>AC22 + (AE20-AE21)</f>
        <v>1224</v>
      </c>
      <c r="AF22" s="27">
        <f t="shared" ref="AF22" si="84">AE22 + (AF20-AF21)</f>
        <v>1275</v>
      </c>
      <c r="AG22" s="27">
        <f>AF22 + (AG20-AG21)</f>
        <v>1326</v>
      </c>
      <c r="AH22" s="29"/>
      <c r="AI22" s="31">
        <f>AG22</f>
        <v>1326</v>
      </c>
      <c r="AJ22" s="15"/>
      <c r="AK22" s="23"/>
    </row>
    <row r="23" spans="1:42" ht="15" customHeight="1">
      <c r="A23" s="117"/>
      <c r="B23" s="128" t="s">
        <v>55</v>
      </c>
      <c r="C23" s="34" t="s">
        <v>44</v>
      </c>
      <c r="D23" s="46">
        <f>$AN$13</f>
        <v>43</v>
      </c>
      <c r="E23" s="46">
        <f t="shared" ref="E23:H23" si="85">$AN$13</f>
        <v>43</v>
      </c>
      <c r="F23" s="46">
        <f t="shared" si="85"/>
        <v>43</v>
      </c>
      <c r="G23" s="46">
        <f t="shared" si="85"/>
        <v>43</v>
      </c>
      <c r="H23" s="46">
        <f t="shared" si="85"/>
        <v>43</v>
      </c>
      <c r="I23" s="39"/>
      <c r="J23" s="46">
        <f>$AN$13</f>
        <v>43</v>
      </c>
      <c r="K23" s="46">
        <f t="shared" ref="K23:N23" si="86">$AN$13</f>
        <v>43</v>
      </c>
      <c r="L23" s="46">
        <f t="shared" si="86"/>
        <v>43</v>
      </c>
      <c r="M23" s="46">
        <f t="shared" si="86"/>
        <v>43</v>
      </c>
      <c r="N23" s="46">
        <f t="shared" si="86"/>
        <v>43</v>
      </c>
      <c r="O23" s="46">
        <f>$AN$13</f>
        <v>43</v>
      </c>
      <c r="P23" s="39"/>
      <c r="Q23" s="46">
        <f>$AN$13</f>
        <v>43</v>
      </c>
      <c r="R23" s="46">
        <f t="shared" ref="R23:U23" si="87">$AN$13</f>
        <v>43</v>
      </c>
      <c r="S23" s="46">
        <f t="shared" si="87"/>
        <v>43</v>
      </c>
      <c r="T23" s="46">
        <f t="shared" si="87"/>
        <v>43</v>
      </c>
      <c r="U23" s="46">
        <f t="shared" si="87"/>
        <v>43</v>
      </c>
      <c r="V23" s="46">
        <f>$AN$13</f>
        <v>43</v>
      </c>
      <c r="W23" s="39"/>
      <c r="X23" s="46">
        <f>$AN$13</f>
        <v>43</v>
      </c>
      <c r="Y23" s="46">
        <f t="shared" ref="Y23:AB23" si="88">$AN$13</f>
        <v>43</v>
      </c>
      <c r="Z23" s="46">
        <f t="shared" si="88"/>
        <v>43</v>
      </c>
      <c r="AA23" s="46">
        <f t="shared" si="88"/>
        <v>43</v>
      </c>
      <c r="AB23" s="46">
        <f t="shared" si="88"/>
        <v>43</v>
      </c>
      <c r="AC23" s="46">
        <f>$AN$13</f>
        <v>43</v>
      </c>
      <c r="AD23" s="39"/>
      <c r="AE23" s="46">
        <f t="shared" ref="AE23:AF23" si="89">$AN$13</f>
        <v>43</v>
      </c>
      <c r="AF23" s="46">
        <f t="shared" si="89"/>
        <v>43</v>
      </c>
      <c r="AG23" s="46">
        <f>$AN$13</f>
        <v>43</v>
      </c>
      <c r="AH23" s="40"/>
      <c r="AI23" s="32">
        <f>SUM(D23:AG23)</f>
        <v>1118</v>
      </c>
      <c r="AJ23" s="15"/>
      <c r="AK23" s="23"/>
    </row>
    <row r="24" spans="1:42">
      <c r="A24" s="117"/>
      <c r="B24" s="129"/>
      <c r="C24" s="35" t="s">
        <v>46</v>
      </c>
      <c r="D24" s="33"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8"/>
      <c r="AI24" s="30">
        <f>SUM(D24:AG24)</f>
        <v>0</v>
      </c>
      <c r="AJ24" s="15"/>
      <c r="AK24" s="23"/>
    </row>
    <row r="25" spans="1:42" ht="15.75" thickBot="1">
      <c r="A25" s="117"/>
      <c r="B25" s="130"/>
      <c r="C25" s="44" t="s">
        <v>49</v>
      </c>
      <c r="D25" s="37">
        <f>D23-D24</f>
        <v>43</v>
      </c>
      <c r="E25" s="27">
        <f>D25 + (E23-E24)</f>
        <v>86</v>
      </c>
      <c r="F25" s="27">
        <f t="shared" ref="F25" si="90">E25 + (F23-F24)</f>
        <v>129</v>
      </c>
      <c r="G25" s="27">
        <f t="shared" ref="G25" si="91">F25 + (G23-G24)</f>
        <v>172</v>
      </c>
      <c r="H25" s="27">
        <f t="shared" ref="H25" si="92">G25 + (H23-H24)</f>
        <v>215</v>
      </c>
      <c r="I25" s="27"/>
      <c r="J25" s="27">
        <f>H25 + (J23-J24)</f>
        <v>258</v>
      </c>
      <c r="K25" s="27">
        <f t="shared" ref="K25" si="93">J25 + (K23-K24)</f>
        <v>301</v>
      </c>
      <c r="L25" s="27">
        <f t="shared" ref="L25" si="94">K25 + (L23-L24)</f>
        <v>344</v>
      </c>
      <c r="M25" s="27">
        <f t="shared" ref="M25" si="95">L25 + (M23-M24)</f>
        <v>387</v>
      </c>
      <c r="N25" s="27">
        <f t="shared" ref="N25" si="96">M25 + (N23-N24)</f>
        <v>430</v>
      </c>
      <c r="O25" s="27">
        <f t="shared" ref="O25" si="97">N25 + (O23-O24)</f>
        <v>473</v>
      </c>
      <c r="P25" s="27"/>
      <c r="Q25" s="27">
        <f>O25 + (Q23-Q24)</f>
        <v>516</v>
      </c>
      <c r="R25" s="27">
        <f t="shared" ref="R25" si="98">Q25 + (R23-R24)</f>
        <v>559</v>
      </c>
      <c r="S25" s="27">
        <f t="shared" ref="S25" si="99">R25 + (S23-S24)</f>
        <v>602</v>
      </c>
      <c r="T25" s="27">
        <f t="shared" ref="T25" si="100">S25 + (T23-T24)</f>
        <v>645</v>
      </c>
      <c r="U25" s="27">
        <f t="shared" ref="U25" si="101">T25 + (U23-U24)</f>
        <v>688</v>
      </c>
      <c r="V25" s="27">
        <f t="shared" ref="V25" si="102">U25 + (V23-V24)</f>
        <v>731</v>
      </c>
      <c r="W25" s="27"/>
      <c r="X25" s="27">
        <f>V25 + (X23-X24)</f>
        <v>774</v>
      </c>
      <c r="Y25" s="27">
        <f t="shared" ref="Y25" si="103">X25 + (Y23-Y24)</f>
        <v>817</v>
      </c>
      <c r="Z25" s="27">
        <f t="shared" ref="Z25" si="104">Y25 + (Z23-Z24)</f>
        <v>860</v>
      </c>
      <c r="AA25" s="27">
        <f t="shared" ref="AA25" si="105">Z25 + (AA23-AA24)</f>
        <v>903</v>
      </c>
      <c r="AB25" s="27">
        <f t="shared" ref="AB25" si="106">AA25 + (AB23-AB24)</f>
        <v>946</v>
      </c>
      <c r="AC25" s="27">
        <f t="shared" ref="AC25" si="107">AB25 + (AC23-AC24)</f>
        <v>989</v>
      </c>
      <c r="AD25" s="27"/>
      <c r="AE25" s="27">
        <f>AC25 + (AE23-AE24)</f>
        <v>1032</v>
      </c>
      <c r="AF25" s="27">
        <f t="shared" ref="AF25" si="108">AE25 + (AF23-AF24)</f>
        <v>1075</v>
      </c>
      <c r="AG25" s="27">
        <f>AF25 + (AG23-AG24)</f>
        <v>1118</v>
      </c>
      <c r="AH25" s="29"/>
      <c r="AI25" s="31">
        <f>AG25</f>
        <v>1118</v>
      </c>
      <c r="AJ25" s="15"/>
      <c r="AK25" s="23"/>
    </row>
    <row r="26" spans="1:42" ht="15" customHeight="1">
      <c r="A26" s="117"/>
      <c r="B26" s="119" t="s">
        <v>56</v>
      </c>
      <c r="C26" s="34" t="s">
        <v>44</v>
      </c>
      <c r="D26" s="38">
        <f>SUM(D17,D20,D23)</f>
        <v>163</v>
      </c>
      <c r="E26" s="38">
        <f t="shared" ref="E26:H27" si="109">SUM(E17,E20,E23)</f>
        <v>163</v>
      </c>
      <c r="F26" s="38">
        <f t="shared" si="109"/>
        <v>163</v>
      </c>
      <c r="G26" s="38">
        <f t="shared" si="109"/>
        <v>163</v>
      </c>
      <c r="H26" s="38">
        <f t="shared" si="109"/>
        <v>163</v>
      </c>
      <c r="I26" s="38"/>
      <c r="J26" s="38">
        <f t="shared" ref="J26:U27" si="110">SUM(J17,J20,J23)</f>
        <v>163</v>
      </c>
      <c r="K26" s="38">
        <f t="shared" si="110"/>
        <v>163</v>
      </c>
      <c r="L26" s="38">
        <f t="shared" si="110"/>
        <v>163</v>
      </c>
      <c r="M26" s="38">
        <f t="shared" si="110"/>
        <v>163</v>
      </c>
      <c r="N26" s="38">
        <f t="shared" si="110"/>
        <v>163</v>
      </c>
      <c r="O26" s="38">
        <f t="shared" si="110"/>
        <v>163</v>
      </c>
      <c r="P26" s="38"/>
      <c r="Q26" s="38">
        <f t="shared" ref="Q26:V26" si="111">SUM(Q17,Q20,Q23)</f>
        <v>163</v>
      </c>
      <c r="R26" s="38">
        <f t="shared" si="111"/>
        <v>163</v>
      </c>
      <c r="S26" s="38">
        <f t="shared" si="111"/>
        <v>163</v>
      </c>
      <c r="T26" s="38">
        <f t="shared" si="111"/>
        <v>163</v>
      </c>
      <c r="U26" s="38">
        <f t="shared" si="111"/>
        <v>163</v>
      </c>
      <c r="V26" s="38">
        <f t="shared" si="111"/>
        <v>163</v>
      </c>
      <c r="W26" s="38"/>
      <c r="X26" s="38">
        <f t="shared" ref="X26:AC26" si="112">SUM(X17,X20,X23)</f>
        <v>163</v>
      </c>
      <c r="Y26" s="38">
        <f t="shared" si="112"/>
        <v>163</v>
      </c>
      <c r="Z26" s="38">
        <f t="shared" si="112"/>
        <v>163</v>
      </c>
      <c r="AA26" s="38">
        <f t="shared" si="112"/>
        <v>163</v>
      </c>
      <c r="AB26" s="38">
        <f t="shared" si="112"/>
        <v>163</v>
      </c>
      <c r="AC26" s="38">
        <f t="shared" si="112"/>
        <v>163</v>
      </c>
      <c r="AD26" s="38"/>
      <c r="AE26" s="38">
        <f>SUM(AE17,AE20,AE23)</f>
        <v>163</v>
      </c>
      <c r="AF26" s="38">
        <f>SUM(AF17,AF20,AF23)</f>
        <v>163</v>
      </c>
      <c r="AG26" s="38">
        <f>SUM(AG17,AG20,AG23)</f>
        <v>163</v>
      </c>
      <c r="AH26" s="40"/>
      <c r="AI26" s="32">
        <f>SUM(D26:AG26)</f>
        <v>4238</v>
      </c>
      <c r="AJ26" s="15"/>
      <c r="AK26" s="23"/>
    </row>
    <row r="27" spans="1:42">
      <c r="A27" s="117"/>
      <c r="B27" s="120"/>
      <c r="C27" s="35" t="s">
        <v>46</v>
      </c>
      <c r="D27" s="41">
        <f>SUM(D18,D21,D24)</f>
        <v>0</v>
      </c>
      <c r="E27" s="41">
        <f t="shared" si="109"/>
        <v>0</v>
      </c>
      <c r="F27" s="41">
        <f t="shared" si="109"/>
        <v>0</v>
      </c>
      <c r="G27" s="41">
        <f t="shared" si="109"/>
        <v>0</v>
      </c>
      <c r="H27" s="41">
        <f t="shared" si="109"/>
        <v>0</v>
      </c>
      <c r="I27" s="42"/>
      <c r="J27" s="41">
        <f>SUM(J18,J21,J24)</f>
        <v>0</v>
      </c>
      <c r="K27" s="41">
        <f t="shared" si="110"/>
        <v>0</v>
      </c>
      <c r="L27" s="41">
        <f t="shared" si="110"/>
        <v>0</v>
      </c>
      <c r="M27" s="41">
        <f t="shared" si="110"/>
        <v>0</v>
      </c>
      <c r="N27" s="41">
        <f t="shared" si="110"/>
        <v>0</v>
      </c>
      <c r="O27" s="41">
        <f t="shared" si="110"/>
        <v>0</v>
      </c>
      <c r="P27" s="42"/>
      <c r="Q27" s="41">
        <f>SUM(Q18,Q21,Q24)</f>
        <v>0</v>
      </c>
      <c r="R27" s="41">
        <f t="shared" si="110"/>
        <v>0</v>
      </c>
      <c r="S27" s="41">
        <f t="shared" si="110"/>
        <v>0</v>
      </c>
      <c r="T27" s="41">
        <f t="shared" si="110"/>
        <v>0</v>
      </c>
      <c r="U27" s="41">
        <f t="shared" si="110"/>
        <v>0</v>
      </c>
      <c r="V27" s="41">
        <f>SUM(V18,V21,V24)</f>
        <v>0</v>
      </c>
      <c r="W27" s="42"/>
      <c r="X27" s="41">
        <f>SUM(X18,X21,X24)</f>
        <v>0</v>
      </c>
      <c r="Y27" s="41">
        <f t="shared" ref="Y27:AF27" si="113">SUM(Y18,Y21,Y24)</f>
        <v>0</v>
      </c>
      <c r="Z27" s="41">
        <f t="shared" si="113"/>
        <v>0</v>
      </c>
      <c r="AA27" s="41">
        <f t="shared" si="113"/>
        <v>0</v>
      </c>
      <c r="AB27" s="41">
        <f t="shared" si="113"/>
        <v>0</v>
      </c>
      <c r="AC27" s="41">
        <f>SUM(AC18,AC21,AC24)</f>
        <v>0</v>
      </c>
      <c r="AD27" s="42"/>
      <c r="AE27" s="41">
        <f t="shared" si="113"/>
        <v>0</v>
      </c>
      <c r="AF27" s="41">
        <f t="shared" si="113"/>
        <v>0</v>
      </c>
      <c r="AG27" s="41">
        <f>SUM(AG18,AG21,AG24)</f>
        <v>0</v>
      </c>
      <c r="AH27" s="43"/>
      <c r="AI27" s="30">
        <f>SUM(D27:AG27)</f>
        <v>0</v>
      </c>
      <c r="AJ27" s="15"/>
      <c r="AK27" s="23"/>
    </row>
    <row r="28" spans="1:42" ht="15.75" thickBot="1">
      <c r="A28" s="118"/>
      <c r="B28" s="121"/>
      <c r="C28" s="36" t="s">
        <v>49</v>
      </c>
      <c r="D28" s="37">
        <f>D26-D27</f>
        <v>163</v>
      </c>
      <c r="E28" s="27">
        <f>D28 + (E26-E27)</f>
        <v>326</v>
      </c>
      <c r="F28" s="27">
        <f t="shared" ref="F28" si="114">E28 + (F26-F27)</f>
        <v>489</v>
      </c>
      <c r="G28" s="27">
        <f t="shared" ref="G28" si="115">F28 + (G26-G27)</f>
        <v>652</v>
      </c>
      <c r="H28" s="27">
        <f t="shared" ref="H28" si="116">G28 + (H26-H27)</f>
        <v>815</v>
      </c>
      <c r="I28" s="27"/>
      <c r="J28" s="27">
        <f>H28 + (J26-J27)</f>
        <v>978</v>
      </c>
      <c r="K28" s="27">
        <f t="shared" ref="K28" si="117">J28 + (K26-K27)</f>
        <v>1141</v>
      </c>
      <c r="L28" s="27">
        <f t="shared" ref="L28" si="118">K28 + (L26-L27)</f>
        <v>1304</v>
      </c>
      <c r="M28" s="27">
        <f t="shared" ref="M28" si="119">L28 + (M26-M27)</f>
        <v>1467</v>
      </c>
      <c r="N28" s="27">
        <f t="shared" ref="N28" si="120">M28 + (N26-N27)</f>
        <v>1630</v>
      </c>
      <c r="O28" s="27">
        <f t="shared" ref="O28" si="121">N28 + (O26-O27)</f>
        <v>1793</v>
      </c>
      <c r="P28" s="27"/>
      <c r="Q28" s="27">
        <f>O28 + (Q26-Q27)</f>
        <v>1956</v>
      </c>
      <c r="R28" s="27">
        <f t="shared" ref="R28" si="122">Q28 + (R26-R27)</f>
        <v>2119</v>
      </c>
      <c r="S28" s="27">
        <f t="shared" ref="S28" si="123">R28 + (S26-S27)</f>
        <v>2282</v>
      </c>
      <c r="T28" s="27">
        <f t="shared" ref="T28" si="124">S28 + (T26-T27)</f>
        <v>2445</v>
      </c>
      <c r="U28" s="27">
        <f t="shared" ref="U28" si="125">T28 + (U26-U27)</f>
        <v>2608</v>
      </c>
      <c r="V28" s="27">
        <f t="shared" ref="V28" si="126">U28 + (V26-V27)</f>
        <v>2771</v>
      </c>
      <c r="W28" s="27"/>
      <c r="X28" s="27">
        <f>V28 + (X26-X27)</f>
        <v>2934</v>
      </c>
      <c r="Y28" s="27">
        <f t="shared" ref="Y28" si="127">X28 + (Y26-Y27)</f>
        <v>3097</v>
      </c>
      <c r="Z28" s="27">
        <f t="shared" ref="Z28" si="128">Y28 + (Z26-Z27)</f>
        <v>3260</v>
      </c>
      <c r="AA28" s="27">
        <f t="shared" ref="AA28" si="129">Z28 + (AA26-AA27)</f>
        <v>3423</v>
      </c>
      <c r="AB28" s="27">
        <f t="shared" ref="AB28" si="130">AA28 + (AB26-AB27)</f>
        <v>3586</v>
      </c>
      <c r="AC28" s="27">
        <f t="shared" ref="AC28" si="131">AB28 + (AC26-AC27)</f>
        <v>3749</v>
      </c>
      <c r="AD28" s="27"/>
      <c r="AE28" s="27">
        <f>AC28 + (AE26-AE27)</f>
        <v>3912</v>
      </c>
      <c r="AF28" s="27">
        <f t="shared" ref="AF28" si="132">AE28 + (AF26-AF27)</f>
        <v>4075</v>
      </c>
      <c r="AG28" s="27">
        <f>AF28 + (AG26-AG27)</f>
        <v>4238</v>
      </c>
      <c r="AH28" s="29"/>
      <c r="AI28" s="31">
        <f>AG28</f>
        <v>4238</v>
      </c>
      <c r="AJ28" s="15"/>
      <c r="AK28" s="23"/>
    </row>
    <row r="29" spans="1:42" ht="15" customHeight="1">
      <c r="A29" s="116" t="s">
        <v>28</v>
      </c>
      <c r="B29" s="122" t="s">
        <v>43</v>
      </c>
      <c r="C29" s="34" t="s">
        <v>44</v>
      </c>
      <c r="D29" s="46">
        <f>$AO$11</f>
        <v>69</v>
      </c>
      <c r="E29" s="46">
        <f t="shared" ref="E29:G29" si="133">$AO$11</f>
        <v>69</v>
      </c>
      <c r="F29" s="46">
        <f t="shared" si="133"/>
        <v>69</v>
      </c>
      <c r="G29" s="46">
        <f t="shared" si="133"/>
        <v>69</v>
      </c>
      <c r="H29" s="46">
        <f>$AO$11</f>
        <v>69</v>
      </c>
      <c r="I29" s="39"/>
      <c r="J29" s="46">
        <f>$AO$11</f>
        <v>69</v>
      </c>
      <c r="K29" s="46">
        <f t="shared" ref="K29:M29" si="134">$AO$11</f>
        <v>69</v>
      </c>
      <c r="L29" s="46">
        <f t="shared" si="134"/>
        <v>69</v>
      </c>
      <c r="M29" s="46">
        <f t="shared" si="134"/>
        <v>69</v>
      </c>
      <c r="N29" s="46">
        <f>$AO$11</f>
        <v>69</v>
      </c>
      <c r="O29" s="46">
        <f>$AO$11</f>
        <v>69</v>
      </c>
      <c r="P29" s="39"/>
      <c r="Q29" s="46">
        <f>$AO$11</f>
        <v>69</v>
      </c>
      <c r="R29" s="46">
        <f t="shared" ref="R29:T29" si="135">$AO$11</f>
        <v>69</v>
      </c>
      <c r="S29" s="46">
        <f t="shared" si="135"/>
        <v>69</v>
      </c>
      <c r="T29" s="46">
        <f t="shared" si="135"/>
        <v>69</v>
      </c>
      <c r="U29" s="46">
        <f>$AO$11</f>
        <v>69</v>
      </c>
      <c r="V29" s="46">
        <f>$AO$11</f>
        <v>69</v>
      </c>
      <c r="W29" s="39"/>
      <c r="X29" s="46">
        <f>$AO$11</f>
        <v>69</v>
      </c>
      <c r="Y29" s="46">
        <f t="shared" ref="Y29:AA29" si="136">$AO$11</f>
        <v>69</v>
      </c>
      <c r="Z29" s="46">
        <f t="shared" si="136"/>
        <v>69</v>
      </c>
      <c r="AA29" s="46">
        <f t="shared" si="136"/>
        <v>69</v>
      </c>
      <c r="AB29" s="46">
        <f>$AO$11</f>
        <v>69</v>
      </c>
      <c r="AC29" s="46">
        <f>$AO$11</f>
        <v>69</v>
      </c>
      <c r="AD29" s="39"/>
      <c r="AE29" s="46">
        <f t="shared" ref="AE29" si="137">$AO$11</f>
        <v>69</v>
      </c>
      <c r="AF29" s="46">
        <f>$AO$11</f>
        <v>69</v>
      </c>
      <c r="AG29" s="46">
        <f>$AO$11</f>
        <v>69</v>
      </c>
      <c r="AH29" s="40"/>
      <c r="AI29" s="32">
        <f>SUM(D29:AG29)</f>
        <v>1794</v>
      </c>
      <c r="AJ29" s="15"/>
      <c r="AK29" s="23"/>
    </row>
    <row r="30" spans="1:42" ht="15" customHeight="1">
      <c r="A30" s="117"/>
      <c r="B30" s="123"/>
      <c r="C30" s="35" t="s">
        <v>46</v>
      </c>
      <c r="D30" s="33">
        <v>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28"/>
      <c r="AI30" s="30">
        <f>SUM(D30:AG30)</f>
        <v>0</v>
      </c>
      <c r="AJ30" s="15"/>
      <c r="AK30" s="23"/>
    </row>
    <row r="31" spans="1:42" ht="15.75" thickBot="1">
      <c r="A31" s="117"/>
      <c r="B31" s="124"/>
      <c r="C31" s="36" t="s">
        <v>49</v>
      </c>
      <c r="D31" s="37">
        <f>D29-D30</f>
        <v>69</v>
      </c>
      <c r="E31" s="27">
        <f>D31 + (E29-E30)</f>
        <v>138</v>
      </c>
      <c r="F31" s="27">
        <f t="shared" ref="F31" si="138">E31 + (F29-F30)</f>
        <v>207</v>
      </c>
      <c r="G31" s="27">
        <f t="shared" ref="G31" si="139">F31 + (G29-G30)</f>
        <v>276</v>
      </c>
      <c r="H31" s="27">
        <f t="shared" ref="H31" si="140">G31 + (H29-H30)</f>
        <v>345</v>
      </c>
      <c r="I31" s="27"/>
      <c r="J31" s="27">
        <f>H31 + (J29-J30)</f>
        <v>414</v>
      </c>
      <c r="K31" s="27">
        <f t="shared" ref="K31" si="141">J31 + (K29-K30)</f>
        <v>483</v>
      </c>
      <c r="L31" s="27">
        <f t="shared" ref="L31" si="142">K31 + (L29-L30)</f>
        <v>552</v>
      </c>
      <c r="M31" s="27">
        <f t="shared" ref="M31" si="143">L31 + (M29-M30)</f>
        <v>621</v>
      </c>
      <c r="N31" s="27">
        <f t="shared" ref="N31" si="144">M31 + (N29-N30)</f>
        <v>690</v>
      </c>
      <c r="O31" s="27">
        <f t="shared" ref="O31" si="145">N31 + (O29-O30)</f>
        <v>759</v>
      </c>
      <c r="P31" s="27"/>
      <c r="Q31" s="27">
        <f>O31 + (Q29-Q30)</f>
        <v>828</v>
      </c>
      <c r="R31" s="27">
        <f t="shared" ref="R31" si="146">Q31 + (R29-R30)</f>
        <v>897</v>
      </c>
      <c r="S31" s="27">
        <f t="shared" ref="S31" si="147">R31 + (S29-S30)</f>
        <v>966</v>
      </c>
      <c r="T31" s="27">
        <f t="shared" ref="T31" si="148">S31 + (T29-T30)</f>
        <v>1035</v>
      </c>
      <c r="U31" s="27">
        <f t="shared" ref="U31" si="149">T31 + (U29-U30)</f>
        <v>1104</v>
      </c>
      <c r="V31" s="27">
        <f t="shared" ref="V31" si="150">U31 + (V29-V30)</f>
        <v>1173</v>
      </c>
      <c r="W31" s="27"/>
      <c r="X31" s="27">
        <f>V31 + (X29-X30)</f>
        <v>1242</v>
      </c>
      <c r="Y31" s="27">
        <f>X31 + (Y29-Y30)</f>
        <v>1311</v>
      </c>
      <c r="Z31" s="27">
        <f>Y31 + (Z29-Z30)</f>
        <v>1380</v>
      </c>
      <c r="AA31" s="27">
        <f>Z31 + (AA29-AA30)</f>
        <v>1449</v>
      </c>
      <c r="AB31" s="27">
        <f>AA31 + (AB29-AB30)</f>
        <v>1518</v>
      </c>
      <c r="AC31" s="27">
        <f>AB31 + (AC29-AC30)</f>
        <v>1587</v>
      </c>
      <c r="AD31" s="27"/>
      <c r="AE31" s="27">
        <f>AC31 + (AE29-AE30)</f>
        <v>1656</v>
      </c>
      <c r="AF31" s="27">
        <f>AE31 + (AF29-AF30)</f>
        <v>1725</v>
      </c>
      <c r="AG31" s="27">
        <f>AF31 + (AG29-AG30)</f>
        <v>1794</v>
      </c>
      <c r="AH31" s="29"/>
      <c r="AI31" s="31">
        <f>AG31</f>
        <v>1794</v>
      </c>
      <c r="AJ31" s="15"/>
      <c r="AK31" s="23"/>
    </row>
    <row r="32" spans="1:42" ht="15" customHeight="1">
      <c r="A32" s="117"/>
      <c r="B32" s="125" t="s">
        <v>51</v>
      </c>
      <c r="C32" s="34" t="s">
        <v>44</v>
      </c>
      <c r="D32" s="46">
        <f>$AN$12</f>
        <v>51</v>
      </c>
      <c r="E32" s="46">
        <f t="shared" ref="E32:H32" si="151">$AN$12</f>
        <v>51</v>
      </c>
      <c r="F32" s="46">
        <f t="shared" si="151"/>
        <v>51</v>
      </c>
      <c r="G32" s="46">
        <f t="shared" si="151"/>
        <v>51</v>
      </c>
      <c r="H32" s="46">
        <f t="shared" si="151"/>
        <v>51</v>
      </c>
      <c r="I32" s="39"/>
      <c r="J32" s="46">
        <f>$AN$12</f>
        <v>51</v>
      </c>
      <c r="K32" s="46">
        <f t="shared" ref="K32:N32" si="152">$AN$12</f>
        <v>51</v>
      </c>
      <c r="L32" s="46">
        <f t="shared" si="152"/>
        <v>51</v>
      </c>
      <c r="M32" s="46">
        <f t="shared" si="152"/>
        <v>51</v>
      </c>
      <c r="N32" s="46">
        <f t="shared" si="152"/>
        <v>51</v>
      </c>
      <c r="O32" s="46">
        <f>$AN$12</f>
        <v>51</v>
      </c>
      <c r="P32" s="39"/>
      <c r="Q32" s="46">
        <f>$AN$12</f>
        <v>51</v>
      </c>
      <c r="R32" s="46">
        <f t="shared" ref="R32:U32" si="153">$AN$12</f>
        <v>51</v>
      </c>
      <c r="S32" s="46">
        <f t="shared" si="153"/>
        <v>51</v>
      </c>
      <c r="T32" s="46">
        <f t="shared" si="153"/>
        <v>51</v>
      </c>
      <c r="U32" s="46">
        <f t="shared" si="153"/>
        <v>51</v>
      </c>
      <c r="V32" s="46">
        <f>$AN$12</f>
        <v>51</v>
      </c>
      <c r="W32" s="39"/>
      <c r="X32" s="46">
        <f>$AN$12</f>
        <v>51</v>
      </c>
      <c r="Y32" s="46">
        <f t="shared" ref="Y32:AB32" si="154">$AN$12</f>
        <v>51</v>
      </c>
      <c r="Z32" s="46">
        <f t="shared" si="154"/>
        <v>51</v>
      </c>
      <c r="AA32" s="46">
        <f t="shared" si="154"/>
        <v>51</v>
      </c>
      <c r="AB32" s="46">
        <f t="shared" si="154"/>
        <v>51</v>
      </c>
      <c r="AC32" s="46">
        <f>$AN$12</f>
        <v>51</v>
      </c>
      <c r="AD32" s="39"/>
      <c r="AE32" s="46">
        <f t="shared" ref="AE32:AF32" si="155">$AN$12</f>
        <v>51</v>
      </c>
      <c r="AF32" s="46">
        <f t="shared" si="155"/>
        <v>51</v>
      </c>
      <c r="AG32" s="46">
        <f>$AN$12</f>
        <v>51</v>
      </c>
      <c r="AH32" s="40"/>
      <c r="AI32" s="32">
        <f>SUM(D32:AG32)</f>
        <v>1326</v>
      </c>
      <c r="AJ32" s="15"/>
      <c r="AK32" s="23"/>
    </row>
    <row r="33" spans="1:37">
      <c r="A33" s="117"/>
      <c r="B33" s="126"/>
      <c r="C33" s="35" t="s">
        <v>46</v>
      </c>
      <c r="D33" s="33">
        <v>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8"/>
      <c r="AI33" s="30">
        <f>SUM(D33:AG33)</f>
        <v>0</v>
      </c>
      <c r="AJ33" s="15"/>
      <c r="AK33" s="23"/>
    </row>
    <row r="34" spans="1:37" ht="15.75" thickBot="1">
      <c r="A34" s="117"/>
      <c r="B34" s="127"/>
      <c r="C34" s="36" t="s">
        <v>49</v>
      </c>
      <c r="D34" s="37">
        <f>D32-D33</f>
        <v>51</v>
      </c>
      <c r="E34" s="27">
        <f>D34 + (E32-E33)</f>
        <v>102</v>
      </c>
      <c r="F34" s="27">
        <f t="shared" ref="F34" si="156">E34 + (F32-F33)</f>
        <v>153</v>
      </c>
      <c r="G34" s="27">
        <f t="shared" ref="G34" si="157">F34 + (G32-G33)</f>
        <v>204</v>
      </c>
      <c r="H34" s="27">
        <f t="shared" ref="H34" si="158">G34 + (H32-H33)</f>
        <v>255</v>
      </c>
      <c r="I34" s="27"/>
      <c r="J34" s="27">
        <f>H34 + (J32-J33)</f>
        <v>306</v>
      </c>
      <c r="K34" s="27">
        <f t="shared" ref="K34" si="159">J34 + (K32-K33)</f>
        <v>357</v>
      </c>
      <c r="L34" s="27">
        <f t="shared" ref="L34" si="160">K34 + (L32-L33)</f>
        <v>408</v>
      </c>
      <c r="M34" s="27">
        <f t="shared" ref="M34" si="161">L34 + (M32-M33)</f>
        <v>459</v>
      </c>
      <c r="N34" s="27">
        <f t="shared" ref="N34" si="162">M34 + (N32-N33)</f>
        <v>510</v>
      </c>
      <c r="O34" s="27">
        <f t="shared" ref="O34" si="163">N34 + (O32-O33)</f>
        <v>561</v>
      </c>
      <c r="P34" s="27"/>
      <c r="Q34" s="27">
        <f>O34 + (Q32-Q33)</f>
        <v>612</v>
      </c>
      <c r="R34" s="27">
        <f t="shared" ref="R34" si="164">Q34 + (R32-R33)</f>
        <v>663</v>
      </c>
      <c r="S34" s="27">
        <f t="shared" ref="S34" si="165">R34 + (S32-S33)</f>
        <v>714</v>
      </c>
      <c r="T34" s="27">
        <f t="shared" ref="T34" si="166">S34 + (T32-T33)</f>
        <v>765</v>
      </c>
      <c r="U34" s="27">
        <f t="shared" ref="U34" si="167">T34 + (U32-U33)</f>
        <v>816</v>
      </c>
      <c r="V34" s="27">
        <f t="shared" ref="V34" si="168">U34 + (V32-V33)</f>
        <v>867</v>
      </c>
      <c r="W34" s="27"/>
      <c r="X34" s="27">
        <f>V34 + (X32-X33)</f>
        <v>918</v>
      </c>
      <c r="Y34" s="27">
        <f t="shared" ref="Y34" si="169">X34 + (Y32-Y33)</f>
        <v>969</v>
      </c>
      <c r="Z34" s="27">
        <f t="shared" ref="Z34" si="170">Y34 + (Z32-Z33)</f>
        <v>1020</v>
      </c>
      <c r="AA34" s="27">
        <f t="shared" ref="AA34" si="171">Z34 + (AA32-AA33)</f>
        <v>1071</v>
      </c>
      <c r="AB34" s="27">
        <f t="shared" ref="AB34" si="172">AA34 + (AB32-AB33)</f>
        <v>1122</v>
      </c>
      <c r="AC34" s="27">
        <f t="shared" ref="AC34" si="173">AB34 + (AC32-AC33)</f>
        <v>1173</v>
      </c>
      <c r="AD34" s="27"/>
      <c r="AE34" s="27">
        <f>AC34 + (AE32-AE33)</f>
        <v>1224</v>
      </c>
      <c r="AF34" s="27">
        <f t="shared" ref="AF34" si="174">AE34 + (AF32-AF33)</f>
        <v>1275</v>
      </c>
      <c r="AG34" s="27">
        <f>AF34 + (AG32-AG33)</f>
        <v>1326</v>
      </c>
      <c r="AH34" s="29"/>
      <c r="AI34" s="31">
        <f>AG34</f>
        <v>1326</v>
      </c>
      <c r="AJ34" s="15"/>
      <c r="AK34" s="23"/>
    </row>
    <row r="35" spans="1:37" ht="15" customHeight="1">
      <c r="A35" s="117"/>
      <c r="B35" s="128" t="s">
        <v>55</v>
      </c>
      <c r="C35" s="34" t="s">
        <v>44</v>
      </c>
      <c r="D35" s="46">
        <f>$AN$13</f>
        <v>43</v>
      </c>
      <c r="E35" s="46">
        <f t="shared" ref="E35:G35" si="175">$AN$13</f>
        <v>43</v>
      </c>
      <c r="F35" s="46">
        <f t="shared" si="175"/>
        <v>43</v>
      </c>
      <c r="G35" s="46">
        <f t="shared" si="175"/>
        <v>43</v>
      </c>
      <c r="H35" s="46">
        <f>$AN$13</f>
        <v>43</v>
      </c>
      <c r="I35" s="39"/>
      <c r="J35" s="46">
        <f>$AN$13</f>
        <v>43</v>
      </c>
      <c r="K35" s="46">
        <f t="shared" ref="K35:M35" si="176">$AN$13</f>
        <v>43</v>
      </c>
      <c r="L35" s="46">
        <f t="shared" si="176"/>
        <v>43</v>
      </c>
      <c r="M35" s="46">
        <f t="shared" si="176"/>
        <v>43</v>
      </c>
      <c r="N35" s="46">
        <f>$AN$13</f>
        <v>43</v>
      </c>
      <c r="O35" s="46">
        <f>$AN$13</f>
        <v>43</v>
      </c>
      <c r="P35" s="39"/>
      <c r="Q35" s="46">
        <f>$AN$13</f>
        <v>43</v>
      </c>
      <c r="R35" s="46">
        <f t="shared" ref="R35:T35" si="177">$AN$13</f>
        <v>43</v>
      </c>
      <c r="S35" s="46">
        <f t="shared" si="177"/>
        <v>43</v>
      </c>
      <c r="T35" s="46">
        <f t="shared" si="177"/>
        <v>43</v>
      </c>
      <c r="U35" s="46">
        <f>$AN$13</f>
        <v>43</v>
      </c>
      <c r="V35" s="46">
        <f>$AN$13</f>
        <v>43</v>
      </c>
      <c r="W35" s="39"/>
      <c r="X35" s="46">
        <f>$AN$13</f>
        <v>43</v>
      </c>
      <c r="Y35" s="46">
        <f t="shared" ref="Y35:AA35" si="178">$AN$13</f>
        <v>43</v>
      </c>
      <c r="Z35" s="46">
        <f t="shared" si="178"/>
        <v>43</v>
      </c>
      <c r="AA35" s="46">
        <f t="shared" si="178"/>
        <v>43</v>
      </c>
      <c r="AB35" s="46">
        <f>$AN$13</f>
        <v>43</v>
      </c>
      <c r="AC35" s="46">
        <f>$AN$13</f>
        <v>43</v>
      </c>
      <c r="AD35" s="39"/>
      <c r="AE35" s="46">
        <f t="shared" ref="AE35" si="179">$AN$13</f>
        <v>43</v>
      </c>
      <c r="AF35" s="46">
        <f>$AN$13</f>
        <v>43</v>
      </c>
      <c r="AG35" s="46">
        <f>$AN$13</f>
        <v>43</v>
      </c>
      <c r="AH35" s="40"/>
      <c r="AI35" s="32">
        <f>SUM(D35:AG35)</f>
        <v>1118</v>
      </c>
      <c r="AJ35" s="15"/>
      <c r="AK35" s="23"/>
    </row>
    <row r="36" spans="1:37">
      <c r="A36" s="117"/>
      <c r="B36" s="129"/>
      <c r="C36" s="35" t="s">
        <v>46</v>
      </c>
      <c r="D36" s="33">
        <v>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28"/>
      <c r="AI36" s="30">
        <f>SUM(D36:AG36)</f>
        <v>0</v>
      </c>
      <c r="AJ36" s="15"/>
      <c r="AK36" s="23"/>
    </row>
    <row r="37" spans="1:37" ht="15.75" thickBot="1">
      <c r="A37" s="117"/>
      <c r="B37" s="130"/>
      <c r="C37" s="44" t="s">
        <v>49</v>
      </c>
      <c r="D37" s="37">
        <f>D35-D36</f>
        <v>43</v>
      </c>
      <c r="E37" s="27">
        <f>D37 + (E35-E36)</f>
        <v>86</v>
      </c>
      <c r="F37" s="27">
        <f t="shared" ref="F37" si="180">E37 + (F35-F36)</f>
        <v>129</v>
      </c>
      <c r="G37" s="27">
        <f t="shared" ref="G37" si="181">F37 + (G35-G36)</f>
        <v>172</v>
      </c>
      <c r="H37" s="27">
        <f t="shared" ref="H37" si="182">G37 + (H35-H36)</f>
        <v>215</v>
      </c>
      <c r="I37" s="27"/>
      <c r="J37" s="27">
        <f>H37 + (J35-J36)</f>
        <v>258</v>
      </c>
      <c r="K37" s="27">
        <f t="shared" ref="K37" si="183">J37 + (K35-K36)</f>
        <v>301</v>
      </c>
      <c r="L37" s="27">
        <f t="shared" ref="L37" si="184">K37 + (L35-L36)</f>
        <v>344</v>
      </c>
      <c r="M37" s="27">
        <f t="shared" ref="M37" si="185">L37 + (M35-M36)</f>
        <v>387</v>
      </c>
      <c r="N37" s="27">
        <f t="shared" ref="N37" si="186">M37 + (N35-N36)</f>
        <v>430</v>
      </c>
      <c r="O37" s="27">
        <f t="shared" ref="O37" si="187">N37 + (O35-O36)</f>
        <v>473</v>
      </c>
      <c r="P37" s="27"/>
      <c r="Q37" s="27">
        <f>O37 + (Q35-Q36)</f>
        <v>516</v>
      </c>
      <c r="R37" s="27">
        <f t="shared" ref="R37" si="188">Q37 + (R35-R36)</f>
        <v>559</v>
      </c>
      <c r="S37" s="27">
        <f t="shared" ref="S37" si="189">R37 + (S35-S36)</f>
        <v>602</v>
      </c>
      <c r="T37" s="27">
        <f t="shared" ref="T37" si="190">S37 + (T35-T36)</f>
        <v>645</v>
      </c>
      <c r="U37" s="27">
        <f t="shared" ref="U37" si="191">T37 + (U35-U36)</f>
        <v>688</v>
      </c>
      <c r="V37" s="27">
        <f t="shared" ref="V37" si="192">U37 + (V35-V36)</f>
        <v>731</v>
      </c>
      <c r="W37" s="27"/>
      <c r="X37" s="27">
        <f>V37 + (X35-X36)</f>
        <v>774</v>
      </c>
      <c r="Y37" s="27">
        <f t="shared" ref="Y37" si="193">X37 + (Y35-Y36)</f>
        <v>817</v>
      </c>
      <c r="Z37" s="27">
        <f t="shared" ref="Z37" si="194">Y37 + (Z35-Z36)</f>
        <v>860</v>
      </c>
      <c r="AA37" s="27">
        <f t="shared" ref="AA37" si="195">Z37 + (AA35-AA36)</f>
        <v>903</v>
      </c>
      <c r="AB37" s="27">
        <f t="shared" ref="AB37" si="196">AA37 + (AB35-AB36)</f>
        <v>946</v>
      </c>
      <c r="AC37" s="27">
        <f t="shared" ref="AC37" si="197">AB37 + (AC35-AC36)</f>
        <v>989</v>
      </c>
      <c r="AD37" s="27"/>
      <c r="AE37" s="27">
        <f>AC37 + (AE35-AE36)</f>
        <v>1032</v>
      </c>
      <c r="AF37" s="27">
        <f t="shared" ref="AF37" si="198">AE37 + (AF35-AF36)</f>
        <v>1075</v>
      </c>
      <c r="AG37" s="27">
        <f>AF37 + (AG35-AG36)</f>
        <v>1118</v>
      </c>
      <c r="AH37" s="29"/>
      <c r="AI37" s="31">
        <f>AG37</f>
        <v>1118</v>
      </c>
      <c r="AJ37" s="15"/>
      <c r="AK37" s="23"/>
    </row>
    <row r="38" spans="1:37" ht="15" customHeight="1">
      <c r="A38" s="117"/>
      <c r="B38" s="119" t="s">
        <v>56</v>
      </c>
      <c r="C38" s="34" t="s">
        <v>44</v>
      </c>
      <c r="D38" s="38">
        <f>SUM(D29,D32,D35)</f>
        <v>163</v>
      </c>
      <c r="E38" s="38">
        <f t="shared" ref="E38:H39" si="199">SUM(E29,E32,E35)</f>
        <v>163</v>
      </c>
      <c r="F38" s="38">
        <f t="shared" si="199"/>
        <v>163</v>
      </c>
      <c r="G38" s="38">
        <f t="shared" si="199"/>
        <v>163</v>
      </c>
      <c r="H38" s="38">
        <f t="shared" si="199"/>
        <v>163</v>
      </c>
      <c r="I38" s="38"/>
      <c r="J38" s="38">
        <f t="shared" ref="J38:U39" si="200">SUM(J29,J32,J35)</f>
        <v>163</v>
      </c>
      <c r="K38" s="38">
        <f t="shared" si="200"/>
        <v>163</v>
      </c>
      <c r="L38" s="38">
        <f t="shared" si="200"/>
        <v>163</v>
      </c>
      <c r="M38" s="38">
        <f t="shared" si="200"/>
        <v>163</v>
      </c>
      <c r="N38" s="38">
        <f t="shared" si="200"/>
        <v>163</v>
      </c>
      <c r="O38" s="38">
        <f t="shared" si="200"/>
        <v>163</v>
      </c>
      <c r="P38" s="38"/>
      <c r="Q38" s="38">
        <f t="shared" ref="Q38:V38" si="201">SUM(Q29,Q32,Q35)</f>
        <v>163</v>
      </c>
      <c r="R38" s="38">
        <f t="shared" si="201"/>
        <v>163</v>
      </c>
      <c r="S38" s="38">
        <f t="shared" si="201"/>
        <v>163</v>
      </c>
      <c r="T38" s="38">
        <f t="shared" si="201"/>
        <v>163</v>
      </c>
      <c r="U38" s="38">
        <f t="shared" si="201"/>
        <v>163</v>
      </c>
      <c r="V38" s="38">
        <f t="shared" si="201"/>
        <v>163</v>
      </c>
      <c r="W38" s="38"/>
      <c r="X38" s="38">
        <f t="shared" ref="X38:AC38" si="202">SUM(X29,X32,X35)</f>
        <v>163</v>
      </c>
      <c r="Y38" s="38">
        <f t="shared" si="202"/>
        <v>163</v>
      </c>
      <c r="Z38" s="38">
        <f t="shared" si="202"/>
        <v>163</v>
      </c>
      <c r="AA38" s="38">
        <f t="shared" si="202"/>
        <v>163</v>
      </c>
      <c r="AB38" s="38">
        <f t="shared" si="202"/>
        <v>163</v>
      </c>
      <c r="AC38" s="38">
        <f t="shared" si="202"/>
        <v>163</v>
      </c>
      <c r="AD38" s="38"/>
      <c r="AE38" s="38">
        <f>SUM(AE29,AE32,AE35)</f>
        <v>163</v>
      </c>
      <c r="AF38" s="38">
        <f>SUM(AF29,AF32,AF35)</f>
        <v>163</v>
      </c>
      <c r="AG38" s="38">
        <f>SUM(AG29,AG32,AG35)</f>
        <v>163</v>
      </c>
      <c r="AH38" s="40"/>
      <c r="AI38" s="32">
        <f>SUM(D38:AG38)</f>
        <v>4238</v>
      </c>
      <c r="AJ38" s="15"/>
      <c r="AK38" s="23"/>
    </row>
    <row r="39" spans="1:37">
      <c r="A39" s="117"/>
      <c r="B39" s="120"/>
      <c r="C39" s="35" t="s">
        <v>46</v>
      </c>
      <c r="D39" s="41">
        <f>SUM(D30,D33,D36)</f>
        <v>0</v>
      </c>
      <c r="E39" s="41">
        <f t="shared" si="199"/>
        <v>0</v>
      </c>
      <c r="F39" s="41">
        <f t="shared" si="199"/>
        <v>0</v>
      </c>
      <c r="G39" s="41">
        <f t="shared" si="199"/>
        <v>0</v>
      </c>
      <c r="H39" s="41">
        <f t="shared" si="199"/>
        <v>0</v>
      </c>
      <c r="I39" s="42"/>
      <c r="J39" s="41">
        <f>SUM(J30,J33,J36)</f>
        <v>0</v>
      </c>
      <c r="K39" s="41">
        <f t="shared" si="200"/>
        <v>0</v>
      </c>
      <c r="L39" s="41">
        <f t="shared" si="200"/>
        <v>0</v>
      </c>
      <c r="M39" s="41">
        <f t="shared" si="200"/>
        <v>0</v>
      </c>
      <c r="N39" s="41">
        <f t="shared" si="200"/>
        <v>0</v>
      </c>
      <c r="O39" s="41">
        <f t="shared" si="200"/>
        <v>0</v>
      </c>
      <c r="P39" s="42"/>
      <c r="Q39" s="41">
        <f>SUM(Q30,Q33,Q36)</f>
        <v>0</v>
      </c>
      <c r="R39" s="41">
        <f t="shared" si="200"/>
        <v>0</v>
      </c>
      <c r="S39" s="41">
        <f t="shared" si="200"/>
        <v>0</v>
      </c>
      <c r="T39" s="41">
        <f t="shared" si="200"/>
        <v>0</v>
      </c>
      <c r="U39" s="41">
        <f t="shared" si="200"/>
        <v>0</v>
      </c>
      <c r="V39" s="41">
        <f>SUM(V30,V33,V36)</f>
        <v>0</v>
      </c>
      <c r="W39" s="42"/>
      <c r="X39" s="41">
        <f>SUM(X30,X33,X36)</f>
        <v>0</v>
      </c>
      <c r="Y39" s="41">
        <f t="shared" ref="Y39:AF39" si="203">SUM(Y30,Y33,Y36)</f>
        <v>0</v>
      </c>
      <c r="Z39" s="41">
        <f t="shared" si="203"/>
        <v>0</v>
      </c>
      <c r="AA39" s="41">
        <f t="shared" si="203"/>
        <v>0</v>
      </c>
      <c r="AB39" s="41">
        <f t="shared" si="203"/>
        <v>0</v>
      </c>
      <c r="AC39" s="41">
        <f>SUM(AC30,AC33,AC36)</f>
        <v>0</v>
      </c>
      <c r="AD39" s="42"/>
      <c r="AE39" s="41">
        <f t="shared" si="203"/>
        <v>0</v>
      </c>
      <c r="AF39" s="41">
        <f t="shared" si="203"/>
        <v>0</v>
      </c>
      <c r="AG39" s="41">
        <f>SUM(AG30,AG33,AG36)</f>
        <v>0</v>
      </c>
      <c r="AH39" s="43"/>
      <c r="AI39" s="30">
        <f>SUM(D39:AG39)</f>
        <v>0</v>
      </c>
      <c r="AJ39" s="15"/>
      <c r="AK39" s="23"/>
    </row>
    <row r="40" spans="1:37" ht="15.75" thickBot="1">
      <c r="A40" s="118"/>
      <c r="B40" s="121"/>
      <c r="C40" s="36" t="s">
        <v>49</v>
      </c>
      <c r="D40" s="37">
        <f>D38-D39</f>
        <v>163</v>
      </c>
      <c r="E40" s="27">
        <f>D40 + (E38-E39)</f>
        <v>326</v>
      </c>
      <c r="F40" s="27">
        <f t="shared" ref="F40" si="204">E40 + (F38-F39)</f>
        <v>489</v>
      </c>
      <c r="G40" s="27">
        <f t="shared" ref="G40" si="205">F40 + (G38-G39)</f>
        <v>652</v>
      </c>
      <c r="H40" s="27">
        <f t="shared" ref="H40" si="206">G40 + (H38-H39)</f>
        <v>815</v>
      </c>
      <c r="I40" s="27"/>
      <c r="J40" s="27">
        <f>H40 + (J38-J39)</f>
        <v>978</v>
      </c>
      <c r="K40" s="27">
        <f t="shared" ref="K40" si="207">J40 + (K38-K39)</f>
        <v>1141</v>
      </c>
      <c r="L40" s="27">
        <f t="shared" ref="L40" si="208">K40 + (L38-L39)</f>
        <v>1304</v>
      </c>
      <c r="M40" s="27">
        <f t="shared" ref="M40" si="209">L40 + (M38-M39)</f>
        <v>1467</v>
      </c>
      <c r="N40" s="27">
        <f t="shared" ref="N40" si="210">M40 + (N38-N39)</f>
        <v>1630</v>
      </c>
      <c r="O40" s="27">
        <f t="shared" ref="O40" si="211">N40 + (O38-O39)</f>
        <v>1793</v>
      </c>
      <c r="P40" s="27"/>
      <c r="Q40" s="27">
        <f>O40 + (Q38-Q39)</f>
        <v>1956</v>
      </c>
      <c r="R40" s="27">
        <f t="shared" ref="R40" si="212">Q40 + (R38-R39)</f>
        <v>2119</v>
      </c>
      <c r="S40" s="27">
        <f t="shared" ref="S40" si="213">R40 + (S38-S39)</f>
        <v>2282</v>
      </c>
      <c r="T40" s="27">
        <f t="shared" ref="T40" si="214">S40 + (T38-T39)</f>
        <v>2445</v>
      </c>
      <c r="U40" s="27">
        <f t="shared" ref="U40" si="215">T40 + (U38-U39)</f>
        <v>2608</v>
      </c>
      <c r="V40" s="27">
        <f t="shared" ref="V40" si="216">U40 + (V38-V39)</f>
        <v>2771</v>
      </c>
      <c r="W40" s="27"/>
      <c r="X40" s="27">
        <f>V40 + (X38-X39)</f>
        <v>2934</v>
      </c>
      <c r="Y40" s="27">
        <f t="shared" ref="Y40" si="217">X40 + (Y38-Y39)</f>
        <v>3097</v>
      </c>
      <c r="Z40" s="27">
        <f t="shared" ref="Z40" si="218">Y40 + (Z38-Z39)</f>
        <v>3260</v>
      </c>
      <c r="AA40" s="27">
        <f t="shared" ref="AA40" si="219">Z40 + (AA38-AA39)</f>
        <v>3423</v>
      </c>
      <c r="AB40" s="27">
        <f t="shared" ref="AB40" si="220">AA40 + (AB38-AB39)</f>
        <v>3586</v>
      </c>
      <c r="AC40" s="27">
        <f t="shared" ref="AC40" si="221">AB40 + (AC38-AC39)</f>
        <v>3749</v>
      </c>
      <c r="AD40" s="27"/>
      <c r="AE40" s="27">
        <f>AC40 + (AE38-AE39)</f>
        <v>3912</v>
      </c>
      <c r="AF40" s="27">
        <f t="shared" ref="AF40" si="222">AE40 + (AF38-AF39)</f>
        <v>4075</v>
      </c>
      <c r="AG40" s="27">
        <f>AF40 + (AG38-AG39)</f>
        <v>4238</v>
      </c>
      <c r="AH40" s="29"/>
      <c r="AI40" s="31">
        <f>AG40</f>
        <v>4238</v>
      </c>
      <c r="AJ40" s="15"/>
      <c r="AK40" s="23"/>
    </row>
    <row r="41" spans="1:37" ht="15" customHeight="1">
      <c r="A41" s="116" t="s">
        <v>26</v>
      </c>
      <c r="B41" s="122" t="s">
        <v>43</v>
      </c>
      <c r="C41" s="34" t="s">
        <v>44</v>
      </c>
      <c r="D41" s="46">
        <f>$AP$11</f>
        <v>69</v>
      </c>
      <c r="E41" s="46">
        <f t="shared" ref="E41:H41" si="223">$AP$11</f>
        <v>69</v>
      </c>
      <c r="F41" s="46">
        <f t="shared" si="223"/>
        <v>69</v>
      </c>
      <c r="G41" s="46">
        <f t="shared" si="223"/>
        <v>69</v>
      </c>
      <c r="H41" s="46">
        <f t="shared" si="223"/>
        <v>69</v>
      </c>
      <c r="I41" s="39"/>
      <c r="J41" s="46">
        <f>$AP$11</f>
        <v>69</v>
      </c>
      <c r="K41" s="46">
        <f t="shared" ref="K41:N41" si="224">$AP$11</f>
        <v>69</v>
      </c>
      <c r="L41" s="46">
        <f t="shared" si="224"/>
        <v>69</v>
      </c>
      <c r="M41" s="46">
        <f t="shared" si="224"/>
        <v>69</v>
      </c>
      <c r="N41" s="46">
        <f t="shared" si="224"/>
        <v>69</v>
      </c>
      <c r="O41" s="46">
        <f>$AP$11</f>
        <v>69</v>
      </c>
      <c r="P41" s="39"/>
      <c r="Q41" s="46">
        <f>$AP$11</f>
        <v>69</v>
      </c>
      <c r="R41" s="46">
        <f t="shared" ref="R41:U41" si="225">$AP$11</f>
        <v>69</v>
      </c>
      <c r="S41" s="46">
        <f t="shared" si="225"/>
        <v>69</v>
      </c>
      <c r="T41" s="46">
        <f t="shared" si="225"/>
        <v>69</v>
      </c>
      <c r="U41" s="46">
        <f t="shared" si="225"/>
        <v>69</v>
      </c>
      <c r="V41" s="46">
        <f>$AP$11</f>
        <v>69</v>
      </c>
      <c r="W41" s="39"/>
      <c r="X41" s="46">
        <f>$AP$11</f>
        <v>69</v>
      </c>
      <c r="Y41" s="46">
        <f t="shared" ref="Y41:AB41" si="226">$AP$11</f>
        <v>69</v>
      </c>
      <c r="Z41" s="46">
        <f t="shared" si="226"/>
        <v>69</v>
      </c>
      <c r="AA41" s="46">
        <f t="shared" si="226"/>
        <v>69</v>
      </c>
      <c r="AB41" s="46">
        <f t="shared" si="226"/>
        <v>69</v>
      </c>
      <c r="AC41" s="46">
        <f>$AP$11</f>
        <v>69</v>
      </c>
      <c r="AD41" s="39"/>
      <c r="AE41" s="46">
        <f t="shared" ref="AE41:AF41" si="227">$AP$11</f>
        <v>69</v>
      </c>
      <c r="AF41" s="46">
        <f t="shared" si="227"/>
        <v>69</v>
      </c>
      <c r="AG41" s="46">
        <f>$AP$11</f>
        <v>69</v>
      </c>
      <c r="AH41" s="40"/>
      <c r="AI41" s="32">
        <f>SUM(D41:AG41)</f>
        <v>1794</v>
      </c>
      <c r="AJ41" s="15"/>
      <c r="AK41" s="23"/>
    </row>
    <row r="42" spans="1:37">
      <c r="A42" s="117"/>
      <c r="B42" s="123"/>
      <c r="C42" s="35" t="s">
        <v>46</v>
      </c>
      <c r="D42" s="33">
        <v>0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28"/>
      <c r="AI42" s="30">
        <f>SUM(D42:AG42)</f>
        <v>0</v>
      </c>
      <c r="AJ42" s="15"/>
      <c r="AK42" s="23"/>
    </row>
    <row r="43" spans="1:37" ht="15" customHeight="1" thickBot="1">
      <c r="A43" s="117"/>
      <c r="B43" s="124"/>
      <c r="C43" s="36" t="s">
        <v>49</v>
      </c>
      <c r="D43" s="37">
        <f>D41-D42</f>
        <v>69</v>
      </c>
      <c r="E43" s="27">
        <f>D43 + (E41-E42)</f>
        <v>138</v>
      </c>
      <c r="F43" s="27">
        <f t="shared" ref="F43" si="228">E43 + (F41-F42)</f>
        <v>207</v>
      </c>
      <c r="G43" s="27">
        <f t="shared" ref="G43" si="229">F43 + (G41-G42)</f>
        <v>276</v>
      </c>
      <c r="H43" s="27">
        <f t="shared" ref="H43" si="230">G43 + (H41-H42)</f>
        <v>345</v>
      </c>
      <c r="I43" s="27"/>
      <c r="J43" s="27">
        <f>H43 + (J41-J42)</f>
        <v>414</v>
      </c>
      <c r="K43" s="27">
        <f t="shared" ref="K43" si="231">J43 + (K41-K42)</f>
        <v>483</v>
      </c>
      <c r="L43" s="27">
        <f t="shared" ref="L43" si="232">K43 + (L41-L42)</f>
        <v>552</v>
      </c>
      <c r="M43" s="27">
        <f t="shared" ref="M43" si="233">L43 + (M41-M42)</f>
        <v>621</v>
      </c>
      <c r="N43" s="27">
        <f t="shared" ref="N43" si="234">M43 + (N41-N42)</f>
        <v>690</v>
      </c>
      <c r="O43" s="27">
        <f t="shared" ref="O43" si="235">N43 + (O41-O42)</f>
        <v>759</v>
      </c>
      <c r="P43" s="27"/>
      <c r="Q43" s="27">
        <f>O43 + (Q41-Q42)</f>
        <v>828</v>
      </c>
      <c r="R43" s="27">
        <f t="shared" ref="R43" si="236">Q43 + (R41-R42)</f>
        <v>897</v>
      </c>
      <c r="S43" s="27">
        <f t="shared" ref="S43" si="237">R43 + (S41-S42)</f>
        <v>966</v>
      </c>
      <c r="T43" s="27">
        <f t="shared" ref="T43" si="238">S43 + (T41-T42)</f>
        <v>1035</v>
      </c>
      <c r="U43" s="27">
        <f t="shared" ref="U43" si="239">T43 + (U41-U42)</f>
        <v>1104</v>
      </c>
      <c r="V43" s="27">
        <f t="shared" ref="V43" si="240">U43 + (V41-V42)</f>
        <v>1173</v>
      </c>
      <c r="W43" s="27"/>
      <c r="X43" s="27">
        <f>V43 + (X41-X42)</f>
        <v>1242</v>
      </c>
      <c r="Y43" s="27">
        <f>X43 + (Y41-Y42)</f>
        <v>1311</v>
      </c>
      <c r="Z43" s="27">
        <f>Y43 + (Z41-Z42)</f>
        <v>1380</v>
      </c>
      <c r="AA43" s="27">
        <f>Z43 + (AA41-AA42)</f>
        <v>1449</v>
      </c>
      <c r="AB43" s="27">
        <f>AA43 + (AB41-AB42)</f>
        <v>1518</v>
      </c>
      <c r="AC43" s="27">
        <f>AB43 + (AC41-AC42)</f>
        <v>1587</v>
      </c>
      <c r="AD43" s="27"/>
      <c r="AE43" s="27">
        <f>AC43 + (AE41-AE42)</f>
        <v>1656</v>
      </c>
      <c r="AF43" s="27">
        <f>AE43 + (AF41-AF42)</f>
        <v>1725</v>
      </c>
      <c r="AG43" s="27">
        <f>AF43 + (AG41-AG42)</f>
        <v>1794</v>
      </c>
      <c r="AH43" s="29"/>
      <c r="AI43" s="31">
        <f>AG43</f>
        <v>1794</v>
      </c>
      <c r="AJ43" s="15"/>
      <c r="AK43" s="23"/>
    </row>
    <row r="44" spans="1:37" ht="15" customHeight="1">
      <c r="A44" s="117"/>
      <c r="B44" s="125" t="s">
        <v>51</v>
      </c>
      <c r="C44" s="34" t="s">
        <v>44</v>
      </c>
      <c r="D44" s="46">
        <f>$AP$12</f>
        <v>51</v>
      </c>
      <c r="E44" s="46">
        <f t="shared" ref="E44:H44" si="241">$AP$12</f>
        <v>51</v>
      </c>
      <c r="F44" s="46">
        <f t="shared" si="241"/>
        <v>51</v>
      </c>
      <c r="G44" s="46">
        <f t="shared" si="241"/>
        <v>51</v>
      </c>
      <c r="H44" s="46">
        <f t="shared" si="241"/>
        <v>51</v>
      </c>
      <c r="I44" s="39"/>
      <c r="J44" s="46">
        <f>$AP$12</f>
        <v>51</v>
      </c>
      <c r="K44" s="46">
        <f t="shared" ref="K44:N44" si="242">$AP$12</f>
        <v>51</v>
      </c>
      <c r="L44" s="46">
        <f t="shared" si="242"/>
        <v>51</v>
      </c>
      <c r="M44" s="46">
        <f t="shared" si="242"/>
        <v>51</v>
      </c>
      <c r="N44" s="46">
        <f t="shared" si="242"/>
        <v>51</v>
      </c>
      <c r="O44" s="46">
        <f>$AP$12</f>
        <v>51</v>
      </c>
      <c r="P44" s="39"/>
      <c r="Q44" s="46">
        <f>$AP$12</f>
        <v>51</v>
      </c>
      <c r="R44" s="46">
        <f t="shared" ref="R44:U44" si="243">$AP$12</f>
        <v>51</v>
      </c>
      <c r="S44" s="46">
        <f t="shared" si="243"/>
        <v>51</v>
      </c>
      <c r="T44" s="46">
        <f t="shared" si="243"/>
        <v>51</v>
      </c>
      <c r="U44" s="46">
        <f t="shared" si="243"/>
        <v>51</v>
      </c>
      <c r="V44" s="46">
        <f>$AP$12</f>
        <v>51</v>
      </c>
      <c r="W44" s="39"/>
      <c r="X44" s="46">
        <f>$AP$12</f>
        <v>51</v>
      </c>
      <c r="Y44" s="46">
        <f t="shared" ref="Y44:AB44" si="244">$AP$12</f>
        <v>51</v>
      </c>
      <c r="Z44" s="46">
        <f t="shared" si="244"/>
        <v>51</v>
      </c>
      <c r="AA44" s="46">
        <f t="shared" si="244"/>
        <v>51</v>
      </c>
      <c r="AB44" s="46">
        <f t="shared" si="244"/>
        <v>51</v>
      </c>
      <c r="AC44" s="46">
        <f>$AP$12</f>
        <v>51</v>
      </c>
      <c r="AD44" s="39"/>
      <c r="AE44" s="46">
        <f t="shared" ref="AE44:AF44" si="245">$AP$12</f>
        <v>51</v>
      </c>
      <c r="AF44" s="46">
        <f t="shared" si="245"/>
        <v>51</v>
      </c>
      <c r="AG44" s="46">
        <f>$AP$12</f>
        <v>51</v>
      </c>
      <c r="AH44" s="40"/>
      <c r="AI44" s="32">
        <f>SUM(D44:AG44)</f>
        <v>1326</v>
      </c>
      <c r="AJ44" s="15"/>
      <c r="AK44" s="23"/>
    </row>
    <row r="45" spans="1:37">
      <c r="A45" s="117"/>
      <c r="B45" s="126"/>
      <c r="C45" s="35" t="s">
        <v>46</v>
      </c>
      <c r="D45" s="33">
        <v>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8"/>
      <c r="AI45" s="30">
        <f>SUM(D45:AG45)</f>
        <v>0</v>
      </c>
      <c r="AJ45" s="15"/>
      <c r="AK45" s="23"/>
    </row>
    <row r="46" spans="1:37" ht="15.75" thickBot="1">
      <c r="A46" s="117"/>
      <c r="B46" s="127"/>
      <c r="C46" s="36" t="s">
        <v>49</v>
      </c>
      <c r="D46" s="37">
        <f>D44-D45</f>
        <v>51</v>
      </c>
      <c r="E46" s="27">
        <f>D46 + (E44-E45)</f>
        <v>102</v>
      </c>
      <c r="F46" s="27">
        <f t="shared" ref="F46" si="246">E46 + (F44-F45)</f>
        <v>153</v>
      </c>
      <c r="G46" s="27">
        <f t="shared" ref="G46" si="247">F46 + (G44-G45)</f>
        <v>204</v>
      </c>
      <c r="H46" s="27">
        <f t="shared" ref="H46" si="248">G46 + (H44-H45)</f>
        <v>255</v>
      </c>
      <c r="I46" s="27"/>
      <c r="J46" s="27">
        <f>H46 + (J44-J45)</f>
        <v>306</v>
      </c>
      <c r="K46" s="27">
        <f t="shared" ref="K46" si="249">J46 + (K44-K45)</f>
        <v>357</v>
      </c>
      <c r="L46" s="27">
        <f t="shared" ref="L46" si="250">K46 + (L44-L45)</f>
        <v>408</v>
      </c>
      <c r="M46" s="27">
        <f t="shared" ref="M46" si="251">L46 + (M44-M45)</f>
        <v>459</v>
      </c>
      <c r="N46" s="27">
        <f t="shared" ref="N46" si="252">M46 + (N44-N45)</f>
        <v>510</v>
      </c>
      <c r="O46" s="27">
        <f t="shared" ref="O46" si="253">N46 + (O44-O45)</f>
        <v>561</v>
      </c>
      <c r="P46" s="27"/>
      <c r="Q46" s="27">
        <f>O46 + (Q44-Q45)</f>
        <v>612</v>
      </c>
      <c r="R46" s="27">
        <f t="shared" ref="R46" si="254">Q46 + (R44-R45)</f>
        <v>663</v>
      </c>
      <c r="S46" s="27">
        <f t="shared" ref="S46" si="255">R46 + (S44-S45)</f>
        <v>714</v>
      </c>
      <c r="T46" s="27">
        <f t="shared" ref="T46" si="256">S46 + (T44-T45)</f>
        <v>765</v>
      </c>
      <c r="U46" s="27">
        <f t="shared" ref="U46" si="257">T46 + (U44-U45)</f>
        <v>816</v>
      </c>
      <c r="V46" s="27">
        <f t="shared" ref="V46" si="258">U46 + (V44-V45)</f>
        <v>867</v>
      </c>
      <c r="W46" s="27"/>
      <c r="X46" s="27">
        <f>V46 + (X44-X45)</f>
        <v>918</v>
      </c>
      <c r="Y46" s="27">
        <f t="shared" ref="Y46" si="259">X46 + (Y44-Y45)</f>
        <v>969</v>
      </c>
      <c r="Z46" s="27">
        <f t="shared" ref="Z46" si="260">Y46 + (Z44-Z45)</f>
        <v>1020</v>
      </c>
      <c r="AA46" s="27">
        <f t="shared" ref="AA46" si="261">Z46 + (AA44-AA45)</f>
        <v>1071</v>
      </c>
      <c r="AB46" s="27">
        <f t="shared" ref="AB46" si="262">AA46 + (AB44-AB45)</f>
        <v>1122</v>
      </c>
      <c r="AC46" s="27">
        <f t="shared" ref="AC46" si="263">AB46 + (AC44-AC45)</f>
        <v>1173</v>
      </c>
      <c r="AD46" s="27"/>
      <c r="AE46" s="27">
        <f>AC46 + (AE44-AE45)</f>
        <v>1224</v>
      </c>
      <c r="AF46" s="27">
        <f t="shared" ref="AF46" si="264">AE46 + (AF44-AF45)</f>
        <v>1275</v>
      </c>
      <c r="AG46" s="27">
        <f>AF46 + (AG44-AG45)</f>
        <v>1326</v>
      </c>
      <c r="AH46" s="29"/>
      <c r="AI46" s="31">
        <f>AG46</f>
        <v>1326</v>
      </c>
      <c r="AJ46" s="15"/>
      <c r="AK46" s="23"/>
    </row>
    <row r="47" spans="1:37" ht="15" customHeight="1">
      <c r="A47" s="117"/>
      <c r="B47" s="128" t="s">
        <v>55</v>
      </c>
      <c r="C47" s="34" t="s">
        <v>44</v>
      </c>
      <c r="D47" s="46">
        <f>$AP$13</f>
        <v>43</v>
      </c>
      <c r="E47" s="46">
        <f t="shared" ref="E47:H47" si="265">$AP$13</f>
        <v>43</v>
      </c>
      <c r="F47" s="46">
        <f t="shared" si="265"/>
        <v>43</v>
      </c>
      <c r="G47" s="46">
        <f t="shared" si="265"/>
        <v>43</v>
      </c>
      <c r="H47" s="46">
        <f t="shared" si="265"/>
        <v>43</v>
      </c>
      <c r="I47" s="39"/>
      <c r="J47" s="46">
        <f>$AP$13</f>
        <v>43</v>
      </c>
      <c r="K47" s="46">
        <f t="shared" ref="K47:N47" si="266">$AP$13</f>
        <v>43</v>
      </c>
      <c r="L47" s="46">
        <f t="shared" si="266"/>
        <v>43</v>
      </c>
      <c r="M47" s="46">
        <f t="shared" si="266"/>
        <v>43</v>
      </c>
      <c r="N47" s="46">
        <f t="shared" si="266"/>
        <v>43</v>
      </c>
      <c r="O47" s="46">
        <f>$AP$13</f>
        <v>43</v>
      </c>
      <c r="P47" s="39"/>
      <c r="Q47" s="46">
        <f>$AP$13</f>
        <v>43</v>
      </c>
      <c r="R47" s="46">
        <f t="shared" ref="R47:U47" si="267">$AP$13</f>
        <v>43</v>
      </c>
      <c r="S47" s="46">
        <f t="shared" si="267"/>
        <v>43</v>
      </c>
      <c r="T47" s="46">
        <f t="shared" si="267"/>
        <v>43</v>
      </c>
      <c r="U47" s="46">
        <f t="shared" si="267"/>
        <v>43</v>
      </c>
      <c r="V47" s="46">
        <f>$AP$13</f>
        <v>43</v>
      </c>
      <c r="W47" s="39"/>
      <c r="X47" s="46">
        <f>$AP$13</f>
        <v>43</v>
      </c>
      <c r="Y47" s="46">
        <f t="shared" ref="Y47:AB47" si="268">$AP$13</f>
        <v>43</v>
      </c>
      <c r="Z47" s="46">
        <f t="shared" si="268"/>
        <v>43</v>
      </c>
      <c r="AA47" s="46">
        <f t="shared" si="268"/>
        <v>43</v>
      </c>
      <c r="AB47" s="46">
        <f t="shared" si="268"/>
        <v>43</v>
      </c>
      <c r="AC47" s="46">
        <f>$AP$13</f>
        <v>43</v>
      </c>
      <c r="AD47" s="39"/>
      <c r="AE47" s="46">
        <f t="shared" ref="AE47:AF47" si="269">$AP$13</f>
        <v>43</v>
      </c>
      <c r="AF47" s="46">
        <f t="shared" si="269"/>
        <v>43</v>
      </c>
      <c r="AG47" s="46">
        <f>$AP$13</f>
        <v>43</v>
      </c>
      <c r="AH47" s="40"/>
      <c r="AI47" s="32">
        <f>SUM(D47:AG47)</f>
        <v>1118</v>
      </c>
      <c r="AJ47" s="15"/>
      <c r="AK47" s="23"/>
    </row>
    <row r="48" spans="1:37">
      <c r="A48" s="117"/>
      <c r="B48" s="129"/>
      <c r="C48" s="35" t="s">
        <v>46</v>
      </c>
      <c r="D48" s="33">
        <v>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28"/>
      <c r="AI48" s="30">
        <f>SUM(D48:AG48)</f>
        <v>0</v>
      </c>
      <c r="AJ48" s="15"/>
      <c r="AK48" s="23"/>
    </row>
    <row r="49" spans="1:37" ht="15.75" thickBot="1">
      <c r="A49" s="117"/>
      <c r="B49" s="130"/>
      <c r="C49" s="44" t="s">
        <v>49</v>
      </c>
      <c r="D49" s="37">
        <f>D47-D48</f>
        <v>43</v>
      </c>
      <c r="E49" s="27">
        <f t="shared" ref="E49:F49" si="270">D49 + (E47-E48)</f>
        <v>86</v>
      </c>
      <c r="F49" s="27">
        <f t="shared" si="270"/>
        <v>129</v>
      </c>
      <c r="G49" s="27">
        <f t="shared" ref="G49" si="271">F49 + (G47-G48)</f>
        <v>172</v>
      </c>
      <c r="H49" s="27">
        <f t="shared" ref="H49" si="272">G49 + (H47-H48)</f>
        <v>215</v>
      </c>
      <c r="I49" s="27"/>
      <c r="J49" s="27">
        <f>H49 + (J47-J48)</f>
        <v>258</v>
      </c>
      <c r="K49" s="27">
        <f t="shared" ref="K49" si="273">J49 + (K47-K48)</f>
        <v>301</v>
      </c>
      <c r="L49" s="27">
        <f t="shared" ref="L49" si="274">K49 + (L47-L48)</f>
        <v>344</v>
      </c>
      <c r="M49" s="27">
        <f t="shared" ref="M49" si="275">L49 + (M47-M48)</f>
        <v>387</v>
      </c>
      <c r="N49" s="27">
        <f t="shared" ref="N49" si="276">M49 + (N47-N48)</f>
        <v>430</v>
      </c>
      <c r="O49" s="27">
        <f t="shared" ref="O49" si="277">N49 + (O47-O48)</f>
        <v>473</v>
      </c>
      <c r="P49" s="27"/>
      <c r="Q49" s="27">
        <f>O49 + (Q47-Q48)</f>
        <v>516</v>
      </c>
      <c r="R49" s="27">
        <f t="shared" ref="R49" si="278">Q49 + (R47-R48)</f>
        <v>559</v>
      </c>
      <c r="S49" s="27">
        <f t="shared" ref="S49" si="279">R49 + (S47-S48)</f>
        <v>602</v>
      </c>
      <c r="T49" s="27">
        <f t="shared" ref="T49" si="280">S49 + (T47-T48)</f>
        <v>645</v>
      </c>
      <c r="U49" s="27">
        <f t="shared" ref="U49" si="281">T49 + (U47-U48)</f>
        <v>688</v>
      </c>
      <c r="V49" s="27">
        <f t="shared" ref="V49" si="282">U49 + (V47-V48)</f>
        <v>731</v>
      </c>
      <c r="W49" s="27"/>
      <c r="X49" s="27">
        <f>V49 + (X47-X48)</f>
        <v>774</v>
      </c>
      <c r="Y49" s="27">
        <f t="shared" ref="Y49" si="283">X49 + (Y47-Y48)</f>
        <v>817</v>
      </c>
      <c r="Z49" s="27">
        <f t="shared" ref="Z49" si="284">Y49 + (Z47-Z48)</f>
        <v>860</v>
      </c>
      <c r="AA49" s="27">
        <f t="shared" ref="AA49" si="285">Z49 + (AA47-AA48)</f>
        <v>903</v>
      </c>
      <c r="AB49" s="27">
        <f t="shared" ref="AB49" si="286">AA49 + (AB47-AB48)</f>
        <v>946</v>
      </c>
      <c r="AC49" s="27">
        <f t="shared" ref="AC49" si="287">AB49 + (AC47-AC48)</f>
        <v>989</v>
      </c>
      <c r="AD49" s="27"/>
      <c r="AE49" s="27">
        <f>AC49 + (AE47-AE48)</f>
        <v>1032</v>
      </c>
      <c r="AF49" s="27">
        <f t="shared" ref="AF49" si="288">AE49 + (AF47-AF48)</f>
        <v>1075</v>
      </c>
      <c r="AG49" s="27">
        <f>AF49 + (AG47-AG48)</f>
        <v>1118</v>
      </c>
      <c r="AH49" s="29"/>
      <c r="AI49" s="31">
        <f>AG49</f>
        <v>1118</v>
      </c>
      <c r="AJ49" s="15"/>
      <c r="AK49" s="23"/>
    </row>
    <row r="50" spans="1:37" ht="15" customHeight="1">
      <c r="A50" s="117"/>
      <c r="B50" s="119" t="s">
        <v>56</v>
      </c>
      <c r="C50" s="34" t="s">
        <v>44</v>
      </c>
      <c r="D50" s="38">
        <f>SUM(D41,D44,D47)</f>
        <v>163</v>
      </c>
      <c r="E50" s="38">
        <f t="shared" ref="E50:H51" si="289">SUM(E41,E44,E47)</f>
        <v>163</v>
      </c>
      <c r="F50" s="38">
        <f t="shared" si="289"/>
        <v>163</v>
      </c>
      <c r="G50" s="38">
        <f t="shared" si="289"/>
        <v>163</v>
      </c>
      <c r="H50" s="38">
        <f t="shared" si="289"/>
        <v>163</v>
      </c>
      <c r="I50" s="38"/>
      <c r="J50" s="38">
        <f t="shared" ref="J50:U51" si="290">SUM(J41,J44,J47)</f>
        <v>163</v>
      </c>
      <c r="K50" s="38">
        <f t="shared" si="290"/>
        <v>163</v>
      </c>
      <c r="L50" s="38">
        <f t="shared" si="290"/>
        <v>163</v>
      </c>
      <c r="M50" s="38">
        <f t="shared" si="290"/>
        <v>163</v>
      </c>
      <c r="N50" s="38">
        <f t="shared" si="290"/>
        <v>163</v>
      </c>
      <c r="O50" s="38">
        <f t="shared" si="290"/>
        <v>163</v>
      </c>
      <c r="P50" s="38"/>
      <c r="Q50" s="38">
        <f t="shared" ref="Q50:V50" si="291">SUM(Q41,Q44,Q47)</f>
        <v>163</v>
      </c>
      <c r="R50" s="38">
        <f t="shared" si="291"/>
        <v>163</v>
      </c>
      <c r="S50" s="38">
        <f t="shared" si="291"/>
        <v>163</v>
      </c>
      <c r="T50" s="38">
        <f t="shared" si="291"/>
        <v>163</v>
      </c>
      <c r="U50" s="38">
        <f t="shared" si="291"/>
        <v>163</v>
      </c>
      <c r="V50" s="38">
        <f t="shared" si="291"/>
        <v>163</v>
      </c>
      <c r="W50" s="38"/>
      <c r="X50" s="38">
        <f t="shared" ref="X50:AC50" si="292">SUM(X41,X44,X47)</f>
        <v>163</v>
      </c>
      <c r="Y50" s="38">
        <f t="shared" si="292"/>
        <v>163</v>
      </c>
      <c r="Z50" s="38">
        <f t="shared" si="292"/>
        <v>163</v>
      </c>
      <c r="AA50" s="38">
        <f t="shared" si="292"/>
        <v>163</v>
      </c>
      <c r="AB50" s="38">
        <f t="shared" si="292"/>
        <v>163</v>
      </c>
      <c r="AC50" s="38">
        <f t="shared" si="292"/>
        <v>163</v>
      </c>
      <c r="AD50" s="38"/>
      <c r="AE50" s="38">
        <f>SUM(AE41,AE44,AE47)</f>
        <v>163</v>
      </c>
      <c r="AF50" s="38">
        <f>SUM(AF41,AF44,AF47)</f>
        <v>163</v>
      </c>
      <c r="AG50" s="38">
        <f>SUM(AG41,AG44,AG47)</f>
        <v>163</v>
      </c>
      <c r="AH50" s="40"/>
      <c r="AI50" s="32">
        <f>SUM(D50:AG50)</f>
        <v>4238</v>
      </c>
      <c r="AJ50" s="15"/>
      <c r="AK50" s="23"/>
    </row>
    <row r="51" spans="1:37">
      <c r="A51" s="117"/>
      <c r="B51" s="120"/>
      <c r="C51" s="35" t="s">
        <v>46</v>
      </c>
      <c r="D51" s="41">
        <f>SUM(D42,D45,D48)</f>
        <v>0</v>
      </c>
      <c r="E51" s="41">
        <f t="shared" si="289"/>
        <v>0</v>
      </c>
      <c r="F51" s="41">
        <f t="shared" si="289"/>
        <v>0</v>
      </c>
      <c r="G51" s="41">
        <f t="shared" si="289"/>
        <v>0</v>
      </c>
      <c r="H51" s="41">
        <f t="shared" si="289"/>
        <v>0</v>
      </c>
      <c r="I51" s="42"/>
      <c r="J51" s="41">
        <f>SUM(J42,J45,J48)</f>
        <v>0</v>
      </c>
      <c r="K51" s="41">
        <f t="shared" si="290"/>
        <v>0</v>
      </c>
      <c r="L51" s="41">
        <f t="shared" si="290"/>
        <v>0</v>
      </c>
      <c r="M51" s="41">
        <f t="shared" si="290"/>
        <v>0</v>
      </c>
      <c r="N51" s="41">
        <f t="shared" si="290"/>
        <v>0</v>
      </c>
      <c r="O51" s="41">
        <f t="shared" si="290"/>
        <v>0</v>
      </c>
      <c r="P51" s="42"/>
      <c r="Q51" s="41">
        <f>SUM(Q42,Q45,Q48)</f>
        <v>0</v>
      </c>
      <c r="R51" s="41">
        <f t="shared" si="290"/>
        <v>0</v>
      </c>
      <c r="S51" s="41">
        <f t="shared" si="290"/>
        <v>0</v>
      </c>
      <c r="T51" s="41">
        <f t="shared" si="290"/>
        <v>0</v>
      </c>
      <c r="U51" s="41">
        <f t="shared" si="290"/>
        <v>0</v>
      </c>
      <c r="V51" s="41">
        <f>SUM(V42,V45,V48)</f>
        <v>0</v>
      </c>
      <c r="W51" s="42"/>
      <c r="X51" s="41">
        <f>SUM(X42,X45,X48)</f>
        <v>0</v>
      </c>
      <c r="Y51" s="41">
        <f t="shared" ref="Y51:AF51" si="293">SUM(Y42,Y45,Y48)</f>
        <v>0</v>
      </c>
      <c r="Z51" s="41">
        <f t="shared" si="293"/>
        <v>0</v>
      </c>
      <c r="AA51" s="41">
        <f t="shared" si="293"/>
        <v>0</v>
      </c>
      <c r="AB51" s="41">
        <f t="shared" si="293"/>
        <v>0</v>
      </c>
      <c r="AC51" s="41">
        <f>SUM(AC42,AC45,AC48)</f>
        <v>0</v>
      </c>
      <c r="AD51" s="42"/>
      <c r="AE51" s="41">
        <f t="shared" si="293"/>
        <v>0</v>
      </c>
      <c r="AF51" s="41">
        <f t="shared" si="293"/>
        <v>0</v>
      </c>
      <c r="AG51" s="41">
        <f>SUM(AG42,AG45,AG48)</f>
        <v>0</v>
      </c>
      <c r="AH51" s="43"/>
      <c r="AI51" s="30">
        <f>SUM(D51:AG51)</f>
        <v>0</v>
      </c>
      <c r="AJ51" s="15"/>
      <c r="AK51" s="23"/>
    </row>
    <row r="52" spans="1:37" ht="15.75" thickBot="1">
      <c r="A52" s="118"/>
      <c r="B52" s="121"/>
      <c r="C52" s="36" t="s">
        <v>49</v>
      </c>
      <c r="D52" s="37">
        <f>D50-D51</f>
        <v>163</v>
      </c>
      <c r="E52" s="27">
        <f>D52 + (E50-E51)</f>
        <v>326</v>
      </c>
      <c r="F52" s="27">
        <f t="shared" ref="F52" si="294">E52 + (F50-F51)</f>
        <v>489</v>
      </c>
      <c r="G52" s="27">
        <f t="shared" ref="G52" si="295">F52 + (G50-G51)</f>
        <v>652</v>
      </c>
      <c r="H52" s="27">
        <f t="shared" ref="H52" si="296">G52 + (H50-H51)</f>
        <v>815</v>
      </c>
      <c r="I52" s="27"/>
      <c r="J52" s="27">
        <f>H52 + (J50-J51)</f>
        <v>978</v>
      </c>
      <c r="K52" s="27">
        <f t="shared" ref="K52" si="297">J52 + (K50-K51)</f>
        <v>1141</v>
      </c>
      <c r="L52" s="27">
        <f t="shared" ref="L52" si="298">K52 + (L50-L51)</f>
        <v>1304</v>
      </c>
      <c r="M52" s="27">
        <f t="shared" ref="M52" si="299">L52 + (M50-M51)</f>
        <v>1467</v>
      </c>
      <c r="N52" s="27">
        <f t="shared" ref="N52" si="300">M52 + (N50-N51)</f>
        <v>1630</v>
      </c>
      <c r="O52" s="27">
        <f t="shared" ref="O52" si="301">N52 + (O50-O51)</f>
        <v>1793</v>
      </c>
      <c r="P52" s="27"/>
      <c r="Q52" s="27">
        <f>O52 + (Q50-Q51)</f>
        <v>1956</v>
      </c>
      <c r="R52" s="27">
        <f t="shared" ref="R52" si="302">Q52 + (R50-R51)</f>
        <v>2119</v>
      </c>
      <c r="S52" s="27">
        <f t="shared" ref="S52" si="303">R52 + (S50-S51)</f>
        <v>2282</v>
      </c>
      <c r="T52" s="27">
        <f t="shared" ref="T52" si="304">S52 + (T50-T51)</f>
        <v>2445</v>
      </c>
      <c r="U52" s="27">
        <f t="shared" ref="U52" si="305">T52 + (U50-U51)</f>
        <v>2608</v>
      </c>
      <c r="V52" s="27">
        <f t="shared" ref="V52" si="306">U52 + (V50-V51)</f>
        <v>2771</v>
      </c>
      <c r="W52" s="27"/>
      <c r="X52" s="27">
        <f>V52 + (X50-X51)</f>
        <v>2934</v>
      </c>
      <c r="Y52" s="27">
        <f t="shared" ref="Y52" si="307">X52 + (Y50-Y51)</f>
        <v>3097</v>
      </c>
      <c r="Z52" s="27">
        <f t="shared" ref="Z52" si="308">Y52 + (Z50-Z51)</f>
        <v>3260</v>
      </c>
      <c r="AA52" s="27">
        <f t="shared" ref="AA52" si="309">Z52 + (AA50-AA51)</f>
        <v>3423</v>
      </c>
      <c r="AB52" s="27">
        <f t="shared" ref="AB52" si="310">AA52 + (AB50-AB51)</f>
        <v>3586</v>
      </c>
      <c r="AC52" s="27">
        <f t="shared" ref="AC52" si="311">AB52 + (AC50-AC51)</f>
        <v>3749</v>
      </c>
      <c r="AD52" s="27"/>
      <c r="AE52" s="27">
        <f>AC52 + (AE50-AE51)</f>
        <v>3912</v>
      </c>
      <c r="AF52" s="27">
        <f t="shared" ref="AF52" si="312">AE52 + (AF50-AF51)</f>
        <v>4075</v>
      </c>
      <c r="AG52" s="27">
        <f>AF52 + (AG50-AG51)</f>
        <v>4238</v>
      </c>
      <c r="AH52" s="29"/>
      <c r="AI52" s="31">
        <f>AG52</f>
        <v>4238</v>
      </c>
      <c r="AJ52" s="15"/>
      <c r="AK52" s="23"/>
    </row>
    <row r="53" spans="1:37" ht="15" customHeight="1">
      <c r="A53" s="116" t="s">
        <v>21</v>
      </c>
      <c r="B53" s="122" t="s">
        <v>43</v>
      </c>
      <c r="C53" s="34" t="s">
        <v>44</v>
      </c>
      <c r="D53" s="46">
        <f>$AQ$11</f>
        <v>69</v>
      </c>
      <c r="E53" s="46">
        <f t="shared" ref="E53:H53" si="313">$AQ$11</f>
        <v>69</v>
      </c>
      <c r="F53" s="46">
        <f t="shared" si="313"/>
        <v>69</v>
      </c>
      <c r="G53" s="46">
        <f t="shared" si="313"/>
        <v>69</v>
      </c>
      <c r="H53" s="46">
        <f t="shared" si="313"/>
        <v>69</v>
      </c>
      <c r="I53" s="39"/>
      <c r="J53" s="46">
        <f>$AQ$11</f>
        <v>69</v>
      </c>
      <c r="K53" s="46">
        <f t="shared" ref="K53:N53" si="314">$AQ$11</f>
        <v>69</v>
      </c>
      <c r="L53" s="46">
        <f t="shared" si="314"/>
        <v>69</v>
      </c>
      <c r="M53" s="46">
        <f t="shared" si="314"/>
        <v>69</v>
      </c>
      <c r="N53" s="46">
        <f t="shared" si="314"/>
        <v>69</v>
      </c>
      <c r="O53" s="46">
        <f>$AQ$11</f>
        <v>69</v>
      </c>
      <c r="P53" s="39"/>
      <c r="Q53" s="46">
        <f>$AQ$11</f>
        <v>69</v>
      </c>
      <c r="R53" s="46">
        <f t="shared" ref="R53:U53" si="315">$AQ$11</f>
        <v>69</v>
      </c>
      <c r="S53" s="46">
        <f t="shared" si="315"/>
        <v>69</v>
      </c>
      <c r="T53" s="46">
        <f t="shared" si="315"/>
        <v>69</v>
      </c>
      <c r="U53" s="46">
        <f t="shared" si="315"/>
        <v>69</v>
      </c>
      <c r="V53" s="46">
        <f>$AQ$11</f>
        <v>69</v>
      </c>
      <c r="W53" s="39"/>
      <c r="X53" s="46">
        <f>$AQ$11</f>
        <v>69</v>
      </c>
      <c r="Y53" s="46">
        <f t="shared" ref="Y53:AB53" si="316">$AQ$11</f>
        <v>69</v>
      </c>
      <c r="Z53" s="46">
        <f t="shared" si="316"/>
        <v>69</v>
      </c>
      <c r="AA53" s="46">
        <f t="shared" si="316"/>
        <v>69</v>
      </c>
      <c r="AB53" s="46">
        <f t="shared" si="316"/>
        <v>69</v>
      </c>
      <c r="AC53" s="46">
        <f>$AQ$11</f>
        <v>69</v>
      </c>
      <c r="AD53" s="39"/>
      <c r="AE53" s="46">
        <f t="shared" ref="AE53:AF53" si="317">$AQ$11</f>
        <v>69</v>
      </c>
      <c r="AF53" s="46">
        <f t="shared" si="317"/>
        <v>69</v>
      </c>
      <c r="AG53" s="46">
        <f>$AQ$11</f>
        <v>69</v>
      </c>
      <c r="AH53" s="40"/>
      <c r="AI53" s="32">
        <f>SUM(D53:AG53)</f>
        <v>1794</v>
      </c>
      <c r="AJ53" s="15"/>
      <c r="AK53" s="23"/>
    </row>
    <row r="54" spans="1:37">
      <c r="A54" s="117"/>
      <c r="B54" s="123"/>
      <c r="C54" s="35" t="s">
        <v>46</v>
      </c>
      <c r="D54" s="3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28"/>
      <c r="AI54" s="30">
        <f>SUM(D54:AG54)</f>
        <v>0</v>
      </c>
      <c r="AJ54" s="15"/>
    </row>
    <row r="55" spans="1:37" ht="15.75" thickBot="1">
      <c r="A55" s="117"/>
      <c r="B55" s="124"/>
      <c r="C55" s="36" t="s">
        <v>49</v>
      </c>
      <c r="D55" s="37">
        <f>D53-D54</f>
        <v>69</v>
      </c>
      <c r="E55" s="27">
        <f>D55 + (E53-E54)</f>
        <v>138</v>
      </c>
      <c r="F55" s="27">
        <f t="shared" ref="F55" si="318">E55 + (F53-F54)</f>
        <v>207</v>
      </c>
      <c r="G55" s="27">
        <f t="shared" ref="G55" si="319">F55 + (G53-G54)</f>
        <v>276</v>
      </c>
      <c r="H55" s="27">
        <f t="shared" ref="H55" si="320">G55 + (H53-H54)</f>
        <v>345</v>
      </c>
      <c r="I55" s="27"/>
      <c r="J55" s="27">
        <f>H55 + (J53-J54)</f>
        <v>414</v>
      </c>
      <c r="K55" s="27">
        <f t="shared" ref="K55" si="321">J55 + (K53-K54)</f>
        <v>483</v>
      </c>
      <c r="L55" s="27">
        <f t="shared" ref="L55" si="322">K55 + (L53-L54)</f>
        <v>552</v>
      </c>
      <c r="M55" s="27">
        <f t="shared" ref="M55" si="323">L55 + (M53-M54)</f>
        <v>621</v>
      </c>
      <c r="N55" s="27">
        <f t="shared" ref="N55" si="324">M55 + (N53-N54)</f>
        <v>690</v>
      </c>
      <c r="O55" s="27">
        <f t="shared" ref="O55" si="325">N55 + (O53-O54)</f>
        <v>759</v>
      </c>
      <c r="P55" s="27"/>
      <c r="Q55" s="27">
        <f>O55 + (Q53-Q54)</f>
        <v>828</v>
      </c>
      <c r="R55" s="27">
        <f t="shared" ref="R55" si="326">Q55 + (R53-R54)</f>
        <v>897</v>
      </c>
      <c r="S55" s="27">
        <f t="shared" ref="S55" si="327">R55 + (S53-S54)</f>
        <v>966</v>
      </c>
      <c r="T55" s="27">
        <f t="shared" ref="T55" si="328">S55 + (T53-T54)</f>
        <v>1035</v>
      </c>
      <c r="U55" s="27">
        <f t="shared" ref="U55" si="329">T55 + (U53-U54)</f>
        <v>1104</v>
      </c>
      <c r="V55" s="27">
        <f t="shared" ref="V55" si="330">U55 + (V53-V54)</f>
        <v>1173</v>
      </c>
      <c r="W55" s="27"/>
      <c r="X55" s="27">
        <f>V55 + (X53-X54)</f>
        <v>1242</v>
      </c>
      <c r="Y55" s="27">
        <f>X55 + (Y53-Y54)</f>
        <v>1311</v>
      </c>
      <c r="Z55" s="27">
        <f>Y55 + (Z53-Z54)</f>
        <v>1380</v>
      </c>
      <c r="AA55" s="27">
        <f>Z55 + (AA53-AA54)</f>
        <v>1449</v>
      </c>
      <c r="AB55" s="27">
        <f>AA55 + (AB53-AB54)</f>
        <v>1518</v>
      </c>
      <c r="AC55" s="27">
        <f>AB55 + (AC53-AC54)</f>
        <v>1587</v>
      </c>
      <c r="AD55" s="27"/>
      <c r="AE55" s="27">
        <f>AC55 + (AE53-AE54)</f>
        <v>1656</v>
      </c>
      <c r="AF55" s="27">
        <f>AE55 + (AF53-AF54)</f>
        <v>1725</v>
      </c>
      <c r="AG55" s="27">
        <f>AF55 + (AG53-AG54)</f>
        <v>1794</v>
      </c>
      <c r="AH55" s="29"/>
      <c r="AI55" s="31">
        <f>AG55</f>
        <v>1794</v>
      </c>
      <c r="AJ55" s="15"/>
    </row>
    <row r="56" spans="1:37" ht="15" customHeight="1">
      <c r="A56" s="117"/>
      <c r="B56" s="125" t="s">
        <v>51</v>
      </c>
      <c r="C56" s="34" t="s">
        <v>44</v>
      </c>
      <c r="D56" s="46">
        <f>$AQ$12</f>
        <v>51</v>
      </c>
      <c r="E56" s="46">
        <f t="shared" ref="E56:H56" si="331">$AQ$12</f>
        <v>51</v>
      </c>
      <c r="F56" s="46">
        <f t="shared" si="331"/>
        <v>51</v>
      </c>
      <c r="G56" s="46">
        <f t="shared" si="331"/>
        <v>51</v>
      </c>
      <c r="H56" s="46">
        <f t="shared" si="331"/>
        <v>51</v>
      </c>
      <c r="I56" s="39"/>
      <c r="J56" s="46">
        <f>$AQ$12</f>
        <v>51</v>
      </c>
      <c r="K56" s="46">
        <f t="shared" ref="K56:N56" si="332">$AQ$12</f>
        <v>51</v>
      </c>
      <c r="L56" s="46">
        <f t="shared" si="332"/>
        <v>51</v>
      </c>
      <c r="M56" s="46">
        <f t="shared" si="332"/>
        <v>51</v>
      </c>
      <c r="N56" s="46">
        <f t="shared" si="332"/>
        <v>51</v>
      </c>
      <c r="O56" s="46">
        <f>$AQ$12</f>
        <v>51</v>
      </c>
      <c r="P56" s="39"/>
      <c r="Q56" s="46">
        <f>$AQ$12</f>
        <v>51</v>
      </c>
      <c r="R56" s="46">
        <f t="shared" ref="R56:U56" si="333">$AQ$12</f>
        <v>51</v>
      </c>
      <c r="S56" s="46">
        <f t="shared" si="333"/>
        <v>51</v>
      </c>
      <c r="T56" s="46">
        <f t="shared" si="333"/>
        <v>51</v>
      </c>
      <c r="U56" s="46">
        <f t="shared" si="333"/>
        <v>51</v>
      </c>
      <c r="V56" s="46">
        <f>$AQ$12</f>
        <v>51</v>
      </c>
      <c r="W56" s="39"/>
      <c r="X56" s="46">
        <f>$AQ$12</f>
        <v>51</v>
      </c>
      <c r="Y56" s="46">
        <f t="shared" ref="Y56:AB56" si="334">$AQ$12</f>
        <v>51</v>
      </c>
      <c r="Z56" s="46">
        <f t="shared" si="334"/>
        <v>51</v>
      </c>
      <c r="AA56" s="46">
        <f t="shared" si="334"/>
        <v>51</v>
      </c>
      <c r="AB56" s="46">
        <f t="shared" si="334"/>
        <v>51</v>
      </c>
      <c r="AC56" s="46">
        <f>$AQ$12</f>
        <v>51</v>
      </c>
      <c r="AD56" s="39"/>
      <c r="AE56" s="46">
        <f t="shared" ref="AE56:AF56" si="335">$AQ$12</f>
        <v>51</v>
      </c>
      <c r="AF56" s="46">
        <f t="shared" si="335"/>
        <v>51</v>
      </c>
      <c r="AG56" s="46">
        <f>$AQ$12</f>
        <v>51</v>
      </c>
      <c r="AH56" s="40"/>
      <c r="AI56" s="32">
        <f>SUM(D56:AG56)</f>
        <v>1326</v>
      </c>
      <c r="AJ56" s="15"/>
    </row>
    <row r="57" spans="1:37">
      <c r="A57" s="117"/>
      <c r="B57" s="126"/>
      <c r="C57" s="35" t="s">
        <v>46</v>
      </c>
      <c r="D57" s="33">
        <v>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28"/>
      <c r="AI57" s="30">
        <f>SUM(D57:AG57)</f>
        <v>0</v>
      </c>
      <c r="AJ57" s="15"/>
    </row>
    <row r="58" spans="1:37" ht="15.75" thickBot="1">
      <c r="A58" s="117"/>
      <c r="B58" s="127"/>
      <c r="C58" s="36" t="s">
        <v>49</v>
      </c>
      <c r="D58" s="37">
        <f>D56-D57</f>
        <v>51</v>
      </c>
      <c r="E58" s="27">
        <f>D58 + (E56-E57)</f>
        <v>102</v>
      </c>
      <c r="F58" s="27">
        <f t="shared" ref="F58" si="336">E58 + (F56-F57)</f>
        <v>153</v>
      </c>
      <c r="G58" s="27">
        <f t="shared" ref="G58" si="337">F58 + (G56-G57)</f>
        <v>204</v>
      </c>
      <c r="H58" s="27">
        <f t="shared" ref="H58" si="338">G58 + (H56-H57)</f>
        <v>255</v>
      </c>
      <c r="I58" s="27"/>
      <c r="J58" s="27">
        <f>H58 + (J56-J57)</f>
        <v>306</v>
      </c>
      <c r="K58" s="27">
        <f t="shared" ref="K58" si="339">J58 + (K56-K57)</f>
        <v>357</v>
      </c>
      <c r="L58" s="27">
        <f t="shared" ref="L58" si="340">K58 + (L56-L57)</f>
        <v>408</v>
      </c>
      <c r="M58" s="27">
        <f t="shared" ref="M58" si="341">L58 + (M56-M57)</f>
        <v>459</v>
      </c>
      <c r="N58" s="27">
        <f t="shared" ref="N58" si="342">M58 + (N56-N57)</f>
        <v>510</v>
      </c>
      <c r="O58" s="27">
        <f t="shared" ref="O58" si="343">N58 + (O56-O57)</f>
        <v>561</v>
      </c>
      <c r="P58" s="27"/>
      <c r="Q58" s="27">
        <f>O58 + (Q56-Q57)</f>
        <v>612</v>
      </c>
      <c r="R58" s="27">
        <f t="shared" ref="R58" si="344">Q58 + (R56-R57)</f>
        <v>663</v>
      </c>
      <c r="S58" s="27">
        <f t="shared" ref="S58" si="345">R58 + (S56-S57)</f>
        <v>714</v>
      </c>
      <c r="T58" s="27">
        <f t="shared" ref="T58" si="346">S58 + (T56-T57)</f>
        <v>765</v>
      </c>
      <c r="U58" s="27">
        <f t="shared" ref="U58" si="347">T58 + (U56-U57)</f>
        <v>816</v>
      </c>
      <c r="V58" s="27">
        <f t="shared" ref="V58" si="348">U58 + (V56-V57)</f>
        <v>867</v>
      </c>
      <c r="W58" s="27"/>
      <c r="X58" s="27">
        <f>V58 + (X56-X57)</f>
        <v>918</v>
      </c>
      <c r="Y58" s="27">
        <f t="shared" ref="Y58" si="349">X58 + (Y56-Y57)</f>
        <v>969</v>
      </c>
      <c r="Z58" s="27">
        <f t="shared" ref="Z58" si="350">Y58 + (Z56-Z57)</f>
        <v>1020</v>
      </c>
      <c r="AA58" s="27">
        <f t="shared" ref="AA58" si="351">Z58 + (AA56-AA57)</f>
        <v>1071</v>
      </c>
      <c r="AB58" s="27">
        <f t="shared" ref="AB58" si="352">AA58 + (AB56-AB57)</f>
        <v>1122</v>
      </c>
      <c r="AC58" s="27">
        <f t="shared" ref="AC58" si="353">AB58 + (AC56-AC57)</f>
        <v>1173</v>
      </c>
      <c r="AD58" s="27"/>
      <c r="AE58" s="27">
        <f>AC58 + (AE56-AE57)</f>
        <v>1224</v>
      </c>
      <c r="AF58" s="27">
        <f t="shared" ref="AF58" si="354">AE58 + (AF56-AF57)</f>
        <v>1275</v>
      </c>
      <c r="AG58" s="27">
        <f>AF58 + (AG56-AG57)</f>
        <v>1326</v>
      </c>
      <c r="AH58" s="29"/>
      <c r="AI58" s="31">
        <f>AG58</f>
        <v>1326</v>
      </c>
      <c r="AJ58" s="15"/>
    </row>
    <row r="59" spans="1:37" ht="15" customHeight="1">
      <c r="A59" s="117"/>
      <c r="B59" s="128" t="s">
        <v>55</v>
      </c>
      <c r="C59" s="34" t="s">
        <v>44</v>
      </c>
      <c r="D59" s="46">
        <f>$AQ$13</f>
        <v>43</v>
      </c>
      <c r="E59" s="46">
        <f t="shared" ref="E59:H59" si="355">$AQ$13</f>
        <v>43</v>
      </c>
      <c r="F59" s="46">
        <f t="shared" si="355"/>
        <v>43</v>
      </c>
      <c r="G59" s="46">
        <f t="shared" si="355"/>
        <v>43</v>
      </c>
      <c r="H59" s="46">
        <f t="shared" si="355"/>
        <v>43</v>
      </c>
      <c r="I59" s="39"/>
      <c r="J59" s="46">
        <f>$AQ$13</f>
        <v>43</v>
      </c>
      <c r="K59" s="46">
        <f t="shared" ref="K59:N59" si="356">$AQ$13</f>
        <v>43</v>
      </c>
      <c r="L59" s="46">
        <f t="shared" si="356"/>
        <v>43</v>
      </c>
      <c r="M59" s="46">
        <f t="shared" si="356"/>
        <v>43</v>
      </c>
      <c r="N59" s="46">
        <f t="shared" si="356"/>
        <v>43</v>
      </c>
      <c r="O59" s="46">
        <f>$AQ$13</f>
        <v>43</v>
      </c>
      <c r="P59" s="39"/>
      <c r="Q59" s="46">
        <f>$AQ$13</f>
        <v>43</v>
      </c>
      <c r="R59" s="46">
        <f t="shared" ref="R59:U59" si="357">$AQ$13</f>
        <v>43</v>
      </c>
      <c r="S59" s="46">
        <f t="shared" si="357"/>
        <v>43</v>
      </c>
      <c r="T59" s="46">
        <f t="shared" si="357"/>
        <v>43</v>
      </c>
      <c r="U59" s="46">
        <f t="shared" si="357"/>
        <v>43</v>
      </c>
      <c r="V59" s="46">
        <f>$AQ$13</f>
        <v>43</v>
      </c>
      <c r="W59" s="39"/>
      <c r="X59" s="46">
        <f>$AQ$13</f>
        <v>43</v>
      </c>
      <c r="Y59" s="46">
        <f t="shared" ref="Y59:AB59" si="358">$AQ$13</f>
        <v>43</v>
      </c>
      <c r="Z59" s="46">
        <f t="shared" si="358"/>
        <v>43</v>
      </c>
      <c r="AA59" s="46">
        <f t="shared" si="358"/>
        <v>43</v>
      </c>
      <c r="AB59" s="46">
        <f t="shared" si="358"/>
        <v>43</v>
      </c>
      <c r="AC59" s="46">
        <f>$AQ$13</f>
        <v>43</v>
      </c>
      <c r="AD59" s="39"/>
      <c r="AE59" s="46">
        <f t="shared" ref="AE59:AF59" si="359">$AQ$13</f>
        <v>43</v>
      </c>
      <c r="AF59" s="46">
        <f t="shared" si="359"/>
        <v>43</v>
      </c>
      <c r="AG59" s="46">
        <f>$AQ$13</f>
        <v>43</v>
      </c>
      <c r="AH59" s="40"/>
      <c r="AI59" s="32">
        <f>SUM(D59:AG59)</f>
        <v>1118</v>
      </c>
      <c r="AJ59" s="15"/>
    </row>
    <row r="60" spans="1:37">
      <c r="A60" s="117"/>
      <c r="B60" s="129"/>
      <c r="C60" s="35" t="s">
        <v>46</v>
      </c>
      <c r="D60" s="33">
        <v>0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28"/>
      <c r="AI60" s="30">
        <f>SUM(D60:AG60)</f>
        <v>0</v>
      </c>
      <c r="AJ60" s="15"/>
    </row>
    <row r="61" spans="1:37" ht="15.75" thickBot="1">
      <c r="A61" s="117"/>
      <c r="B61" s="130"/>
      <c r="C61" s="44" t="s">
        <v>49</v>
      </c>
      <c r="D61" s="37">
        <f>D59-D60</f>
        <v>43</v>
      </c>
      <c r="E61" s="27">
        <f>D61 + (E59-E60)</f>
        <v>86</v>
      </c>
      <c r="F61" s="27">
        <f t="shared" ref="F61" si="360">E61 + (F59-F60)</f>
        <v>129</v>
      </c>
      <c r="G61" s="27">
        <f t="shared" ref="G61" si="361">F61 + (G59-G60)</f>
        <v>172</v>
      </c>
      <c r="H61" s="27">
        <f t="shared" ref="H61" si="362">G61 + (H59-H60)</f>
        <v>215</v>
      </c>
      <c r="I61" s="27"/>
      <c r="J61" s="27">
        <f>H61 + (J59-J60)</f>
        <v>258</v>
      </c>
      <c r="K61" s="27">
        <f t="shared" ref="K61" si="363">J61 + (K59-K60)</f>
        <v>301</v>
      </c>
      <c r="L61" s="27">
        <f t="shared" ref="L61" si="364">K61 + (L59-L60)</f>
        <v>344</v>
      </c>
      <c r="M61" s="27">
        <f t="shared" ref="M61" si="365">L61 + (M59-M60)</f>
        <v>387</v>
      </c>
      <c r="N61" s="27">
        <f t="shared" ref="N61" si="366">M61 + (N59-N60)</f>
        <v>430</v>
      </c>
      <c r="O61" s="27">
        <f t="shared" ref="O61" si="367">N61 + (O59-O60)</f>
        <v>473</v>
      </c>
      <c r="P61" s="27"/>
      <c r="Q61" s="27">
        <f>O61 + (Q59-Q60)</f>
        <v>516</v>
      </c>
      <c r="R61" s="27">
        <f t="shared" ref="R61" si="368">Q61 + (R59-R60)</f>
        <v>559</v>
      </c>
      <c r="S61" s="27">
        <f t="shared" ref="S61" si="369">R61 + (S59-S60)</f>
        <v>602</v>
      </c>
      <c r="T61" s="27">
        <f t="shared" ref="T61" si="370">S61 + (T59-T60)</f>
        <v>645</v>
      </c>
      <c r="U61" s="27">
        <f t="shared" ref="U61" si="371">T61 + (U59-U60)</f>
        <v>688</v>
      </c>
      <c r="V61" s="27">
        <f t="shared" ref="V61" si="372">U61 + (V59-V60)</f>
        <v>731</v>
      </c>
      <c r="W61" s="27"/>
      <c r="X61" s="27">
        <f>V61 + (X59-X60)</f>
        <v>774</v>
      </c>
      <c r="Y61" s="27">
        <f>X61 + (Y59-Y60)</f>
        <v>817</v>
      </c>
      <c r="Z61" s="27">
        <f>Y61 + (Z59-Z60)</f>
        <v>860</v>
      </c>
      <c r="AA61" s="27">
        <f>Z61 + (AA59-AA60)</f>
        <v>903</v>
      </c>
      <c r="AB61" s="27">
        <f>AA61 + (AB59-AB60)</f>
        <v>946</v>
      </c>
      <c r="AC61" s="27">
        <f>AB61 + (AC59-AC60)</f>
        <v>989</v>
      </c>
      <c r="AD61" s="27"/>
      <c r="AE61" s="27">
        <f>AC61 + (AE59-AE60)</f>
        <v>1032</v>
      </c>
      <c r="AF61" s="27">
        <f t="shared" ref="AF61" si="373">AE61 + (AF59-AF60)</f>
        <v>1075</v>
      </c>
      <c r="AG61" s="27">
        <f>AF61 + (AG59-AG60)</f>
        <v>1118</v>
      </c>
      <c r="AH61" s="29"/>
      <c r="AI61" s="31">
        <f>AG61</f>
        <v>1118</v>
      </c>
      <c r="AJ61" s="15"/>
    </row>
    <row r="62" spans="1:37" ht="15" customHeight="1">
      <c r="A62" s="117"/>
      <c r="B62" s="119" t="s">
        <v>56</v>
      </c>
      <c r="C62" s="34" t="s">
        <v>44</v>
      </c>
      <c r="D62" s="38">
        <f>SUM(D53,D56,D59)</f>
        <v>163</v>
      </c>
      <c r="E62" s="38">
        <f t="shared" ref="E62:H63" si="374">SUM(E53,E56,E59)</f>
        <v>163</v>
      </c>
      <c r="F62" s="38">
        <f t="shared" si="374"/>
        <v>163</v>
      </c>
      <c r="G62" s="38">
        <f t="shared" si="374"/>
        <v>163</v>
      </c>
      <c r="H62" s="38">
        <f t="shared" si="374"/>
        <v>163</v>
      </c>
      <c r="I62" s="38"/>
      <c r="J62" s="38">
        <f t="shared" ref="J62:U63" si="375">SUM(J53,J56,J59)</f>
        <v>163</v>
      </c>
      <c r="K62" s="38">
        <f t="shared" si="375"/>
        <v>163</v>
      </c>
      <c r="L62" s="38">
        <f t="shared" si="375"/>
        <v>163</v>
      </c>
      <c r="M62" s="38">
        <f t="shared" si="375"/>
        <v>163</v>
      </c>
      <c r="N62" s="38">
        <f t="shared" si="375"/>
        <v>163</v>
      </c>
      <c r="O62" s="38">
        <f t="shared" si="375"/>
        <v>163</v>
      </c>
      <c r="P62" s="38"/>
      <c r="Q62" s="38">
        <f t="shared" ref="Q62:V62" si="376">SUM(Q53,Q56,Q59)</f>
        <v>163</v>
      </c>
      <c r="R62" s="38">
        <f t="shared" si="376"/>
        <v>163</v>
      </c>
      <c r="S62" s="38">
        <f t="shared" si="376"/>
        <v>163</v>
      </c>
      <c r="T62" s="38">
        <f t="shared" si="376"/>
        <v>163</v>
      </c>
      <c r="U62" s="38">
        <f t="shared" si="376"/>
        <v>163</v>
      </c>
      <c r="V62" s="38">
        <f t="shared" si="376"/>
        <v>163</v>
      </c>
      <c r="W62" s="38"/>
      <c r="X62" s="38">
        <f t="shared" ref="X62:AC62" si="377">SUM(X53,X56,X59)</f>
        <v>163</v>
      </c>
      <c r="Y62" s="38">
        <f t="shared" si="377"/>
        <v>163</v>
      </c>
      <c r="Z62" s="38">
        <f t="shared" si="377"/>
        <v>163</v>
      </c>
      <c r="AA62" s="38">
        <f t="shared" si="377"/>
        <v>163</v>
      </c>
      <c r="AB62" s="38">
        <f t="shared" si="377"/>
        <v>163</v>
      </c>
      <c r="AC62" s="38">
        <f t="shared" si="377"/>
        <v>163</v>
      </c>
      <c r="AD62" s="38"/>
      <c r="AE62" s="38">
        <f>SUM(AE53,AE56,AE59)</f>
        <v>163</v>
      </c>
      <c r="AF62" s="38">
        <f>SUM(AF53,AF56,AF59)</f>
        <v>163</v>
      </c>
      <c r="AG62" s="38">
        <f>SUM(AG53,AG56,AG59)</f>
        <v>163</v>
      </c>
      <c r="AH62" s="40"/>
      <c r="AI62" s="32">
        <f>SUM(D62:AG62)</f>
        <v>4238</v>
      </c>
      <c r="AJ62" s="15"/>
    </row>
    <row r="63" spans="1:37">
      <c r="A63" s="117"/>
      <c r="B63" s="120"/>
      <c r="C63" s="35" t="s">
        <v>46</v>
      </c>
      <c r="D63" s="41">
        <f>SUM(D54,D57,D60)</f>
        <v>0</v>
      </c>
      <c r="E63" s="41">
        <f t="shared" si="374"/>
        <v>0</v>
      </c>
      <c r="F63" s="41">
        <f t="shared" si="374"/>
        <v>0</v>
      </c>
      <c r="G63" s="41">
        <f t="shared" si="374"/>
        <v>0</v>
      </c>
      <c r="H63" s="41">
        <f t="shared" si="374"/>
        <v>0</v>
      </c>
      <c r="I63" s="42"/>
      <c r="J63" s="41">
        <f>SUM(J54,J57,J60)</f>
        <v>0</v>
      </c>
      <c r="K63" s="41">
        <f t="shared" si="375"/>
        <v>0</v>
      </c>
      <c r="L63" s="41">
        <f t="shared" si="375"/>
        <v>0</v>
      </c>
      <c r="M63" s="41">
        <f t="shared" si="375"/>
        <v>0</v>
      </c>
      <c r="N63" s="41">
        <f t="shared" si="375"/>
        <v>0</v>
      </c>
      <c r="O63" s="41">
        <f t="shared" si="375"/>
        <v>0</v>
      </c>
      <c r="P63" s="42"/>
      <c r="Q63" s="41">
        <f>SUM(Q54,Q57,Q60)</f>
        <v>0</v>
      </c>
      <c r="R63" s="41">
        <f t="shared" si="375"/>
        <v>0</v>
      </c>
      <c r="S63" s="41">
        <f t="shared" si="375"/>
        <v>0</v>
      </c>
      <c r="T63" s="41">
        <f t="shared" si="375"/>
        <v>0</v>
      </c>
      <c r="U63" s="41">
        <f t="shared" si="375"/>
        <v>0</v>
      </c>
      <c r="V63" s="41">
        <f>SUM(V54,V57,V60)</f>
        <v>0</v>
      </c>
      <c r="W63" s="42"/>
      <c r="X63" s="41">
        <f>SUM(X54,X57,X60)</f>
        <v>0</v>
      </c>
      <c r="Y63" s="41">
        <f t="shared" ref="Y63:AF63" si="378">SUM(Y54,Y57,Y60)</f>
        <v>0</v>
      </c>
      <c r="Z63" s="41">
        <f t="shared" si="378"/>
        <v>0</v>
      </c>
      <c r="AA63" s="41">
        <f t="shared" si="378"/>
        <v>0</v>
      </c>
      <c r="AB63" s="41">
        <f t="shared" si="378"/>
        <v>0</v>
      </c>
      <c r="AC63" s="41">
        <f>SUM(AC54,AC57,AC60)</f>
        <v>0</v>
      </c>
      <c r="AD63" s="42"/>
      <c r="AE63" s="41">
        <f t="shared" si="378"/>
        <v>0</v>
      </c>
      <c r="AF63" s="41">
        <f t="shared" si="378"/>
        <v>0</v>
      </c>
      <c r="AG63" s="41">
        <f>SUM(AG54,AG57,AG60)</f>
        <v>0</v>
      </c>
      <c r="AH63" s="43"/>
      <c r="AI63" s="30">
        <f>SUM(D63:AG63)</f>
        <v>0</v>
      </c>
      <c r="AJ63" s="15"/>
    </row>
    <row r="64" spans="1:37" ht="15.75" thickBot="1">
      <c r="A64" s="118"/>
      <c r="B64" s="121"/>
      <c r="C64" s="36" t="s">
        <v>49</v>
      </c>
      <c r="D64" s="37">
        <f>D62-D63</f>
        <v>163</v>
      </c>
      <c r="E64" s="27">
        <f>D64 + (E62-E63)</f>
        <v>326</v>
      </c>
      <c r="F64" s="27">
        <f t="shared" ref="F64" si="379">E64 + (F62-F63)</f>
        <v>489</v>
      </c>
      <c r="G64" s="27">
        <f t="shared" ref="G64" si="380">F64 + (G62-G63)</f>
        <v>652</v>
      </c>
      <c r="H64" s="27">
        <f t="shared" ref="H64" si="381">G64 + (H62-H63)</f>
        <v>815</v>
      </c>
      <c r="I64" s="27"/>
      <c r="J64" s="27">
        <f>H64 + (J62-J63)</f>
        <v>978</v>
      </c>
      <c r="K64" s="27">
        <f t="shared" ref="K64" si="382">J64 + (K62-K63)</f>
        <v>1141</v>
      </c>
      <c r="L64" s="27">
        <f t="shared" ref="L64" si="383">K64 + (L62-L63)</f>
        <v>1304</v>
      </c>
      <c r="M64" s="27">
        <f t="shared" ref="M64" si="384">L64 + (M62-M63)</f>
        <v>1467</v>
      </c>
      <c r="N64" s="27">
        <f t="shared" ref="N64" si="385">M64 + (N62-N63)</f>
        <v>1630</v>
      </c>
      <c r="O64" s="27">
        <f t="shared" ref="O64" si="386">N64 + (O62-O63)</f>
        <v>1793</v>
      </c>
      <c r="P64" s="27"/>
      <c r="Q64" s="27">
        <f>O64 + (Q62-Q63)</f>
        <v>1956</v>
      </c>
      <c r="R64" s="27">
        <f t="shared" ref="R64" si="387">Q64 + (R62-R63)</f>
        <v>2119</v>
      </c>
      <c r="S64" s="27">
        <f t="shared" ref="S64" si="388">R64 + (S62-S63)</f>
        <v>2282</v>
      </c>
      <c r="T64" s="27">
        <f t="shared" ref="T64" si="389">S64 + (T62-T63)</f>
        <v>2445</v>
      </c>
      <c r="U64" s="27">
        <f t="shared" ref="U64" si="390">T64 + (U62-U63)</f>
        <v>2608</v>
      </c>
      <c r="V64" s="27">
        <f t="shared" ref="V64" si="391">U64 + (V62-V63)</f>
        <v>2771</v>
      </c>
      <c r="W64" s="27"/>
      <c r="X64" s="27">
        <f>V64 + (X62-X63)</f>
        <v>2934</v>
      </c>
      <c r="Y64" s="27">
        <f t="shared" ref="Y64" si="392">X64 + (Y62-Y63)</f>
        <v>3097</v>
      </c>
      <c r="Z64" s="27">
        <f t="shared" ref="Z64" si="393">Y64 + (Z62-Z63)</f>
        <v>3260</v>
      </c>
      <c r="AA64" s="27">
        <f t="shared" ref="AA64" si="394">Z64 + (AA62-AA63)</f>
        <v>3423</v>
      </c>
      <c r="AB64" s="27">
        <f t="shared" ref="AB64" si="395">AA64 + (AB62-AB63)</f>
        <v>3586</v>
      </c>
      <c r="AC64" s="27">
        <f t="shared" ref="AC64" si="396">AB64 + (AC62-AC63)</f>
        <v>3749</v>
      </c>
      <c r="AD64" s="27"/>
      <c r="AE64" s="27">
        <f>AC64 + (AE62-AE63)</f>
        <v>3912</v>
      </c>
      <c r="AF64" s="27">
        <f t="shared" ref="AF64" si="397">AE64 + (AF62-AF63)</f>
        <v>4075</v>
      </c>
      <c r="AG64" s="27">
        <f>AF64 + (AG62-AG63)</f>
        <v>4238</v>
      </c>
      <c r="AH64" s="29"/>
      <c r="AI64" s="31">
        <f>AG64</f>
        <v>4238</v>
      </c>
      <c r="AJ64" s="15"/>
    </row>
    <row r="65" spans="1:36" ht="15" customHeight="1">
      <c r="A65" s="116" t="s">
        <v>22</v>
      </c>
      <c r="B65" s="122" t="s">
        <v>43</v>
      </c>
      <c r="C65" s="34" t="s">
        <v>44</v>
      </c>
      <c r="D65" s="46">
        <f>$AR$11</f>
        <v>69</v>
      </c>
      <c r="E65" s="46">
        <f t="shared" ref="E65:H65" si="398">$AR$11</f>
        <v>69</v>
      </c>
      <c r="F65" s="46">
        <f t="shared" si="398"/>
        <v>69</v>
      </c>
      <c r="G65" s="46">
        <f t="shared" si="398"/>
        <v>69</v>
      </c>
      <c r="H65" s="46">
        <f t="shared" si="398"/>
        <v>69</v>
      </c>
      <c r="I65" s="39"/>
      <c r="J65" s="46">
        <f>$AR$11</f>
        <v>69</v>
      </c>
      <c r="K65" s="46">
        <f t="shared" ref="K65:N65" si="399">$AR$11</f>
        <v>69</v>
      </c>
      <c r="L65" s="46">
        <f t="shared" si="399"/>
        <v>69</v>
      </c>
      <c r="M65" s="46">
        <f t="shared" si="399"/>
        <v>69</v>
      </c>
      <c r="N65" s="46">
        <f t="shared" si="399"/>
        <v>69</v>
      </c>
      <c r="O65" s="46">
        <f>$AR$11</f>
        <v>69</v>
      </c>
      <c r="P65" s="39"/>
      <c r="Q65" s="46">
        <f>$AR$11</f>
        <v>69</v>
      </c>
      <c r="R65" s="46">
        <f t="shared" ref="R65:U65" si="400">$AR$11</f>
        <v>69</v>
      </c>
      <c r="S65" s="46">
        <f t="shared" si="400"/>
        <v>69</v>
      </c>
      <c r="T65" s="46">
        <f t="shared" si="400"/>
        <v>69</v>
      </c>
      <c r="U65" s="46">
        <f t="shared" si="400"/>
        <v>69</v>
      </c>
      <c r="V65" s="46">
        <f>$AR$11</f>
        <v>69</v>
      </c>
      <c r="W65" s="39"/>
      <c r="X65" s="46">
        <f>$AR$11</f>
        <v>69</v>
      </c>
      <c r="Y65" s="46">
        <f t="shared" ref="Y65:AB65" si="401">$AR$11</f>
        <v>69</v>
      </c>
      <c r="Z65" s="46">
        <f t="shared" si="401"/>
        <v>69</v>
      </c>
      <c r="AA65" s="46">
        <f t="shared" si="401"/>
        <v>69</v>
      </c>
      <c r="AB65" s="46">
        <f t="shared" si="401"/>
        <v>69</v>
      </c>
      <c r="AC65" s="46">
        <f>$AR$11</f>
        <v>69</v>
      </c>
      <c r="AD65" s="39"/>
      <c r="AE65" s="46">
        <f t="shared" ref="AE65:AF65" si="402">$AR$11</f>
        <v>69</v>
      </c>
      <c r="AF65" s="46">
        <f t="shared" si="402"/>
        <v>69</v>
      </c>
      <c r="AG65" s="46">
        <f>$AR$11</f>
        <v>69</v>
      </c>
      <c r="AH65" s="40"/>
      <c r="AI65" s="32">
        <f>SUM(D65:AG65)</f>
        <v>1794</v>
      </c>
      <c r="AJ65" s="15"/>
    </row>
    <row r="66" spans="1:36">
      <c r="A66" s="117"/>
      <c r="B66" s="123"/>
      <c r="C66" s="35" t="s">
        <v>46</v>
      </c>
      <c r="D66" s="33">
        <v>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28"/>
      <c r="AI66" s="30">
        <f>SUM(D66:AG66)</f>
        <v>0</v>
      </c>
      <c r="AJ66" s="15"/>
    </row>
    <row r="67" spans="1:36" ht="15.75" thickBot="1">
      <c r="A67" s="117"/>
      <c r="B67" s="124"/>
      <c r="C67" s="36" t="s">
        <v>49</v>
      </c>
      <c r="D67" s="37">
        <f>D65-D66</f>
        <v>69</v>
      </c>
      <c r="E67" s="27">
        <f>D67 + (E65-E66)</f>
        <v>138</v>
      </c>
      <c r="F67" s="27">
        <f t="shared" ref="F67" si="403">E67 + (F65-F66)</f>
        <v>207</v>
      </c>
      <c r="G67" s="27">
        <f t="shared" ref="G67" si="404">F67 + (G65-G66)</f>
        <v>276</v>
      </c>
      <c r="H67" s="27">
        <f t="shared" ref="H67" si="405">G67 + (H65-H66)</f>
        <v>345</v>
      </c>
      <c r="I67" s="27"/>
      <c r="J67" s="27">
        <f>H67 + (J65-J66)</f>
        <v>414</v>
      </c>
      <c r="K67" s="27">
        <f t="shared" ref="K67" si="406">J67 + (K65-K66)</f>
        <v>483</v>
      </c>
      <c r="L67" s="27">
        <f t="shared" ref="L67" si="407">K67 + (L65-L66)</f>
        <v>552</v>
      </c>
      <c r="M67" s="27">
        <f t="shared" ref="M67" si="408">L67 + (M65-M66)</f>
        <v>621</v>
      </c>
      <c r="N67" s="27">
        <f t="shared" ref="N67" si="409">M67 + (N65-N66)</f>
        <v>690</v>
      </c>
      <c r="O67" s="27">
        <f t="shared" ref="O67" si="410">N67 + (O65-O66)</f>
        <v>759</v>
      </c>
      <c r="P67" s="27"/>
      <c r="Q67" s="27">
        <f>O67 + (Q65-Q66)</f>
        <v>828</v>
      </c>
      <c r="R67" s="27">
        <f t="shared" ref="R67" si="411">Q67 + (R65-R66)</f>
        <v>897</v>
      </c>
      <c r="S67" s="27">
        <f t="shared" ref="S67" si="412">R67 + (S65-S66)</f>
        <v>966</v>
      </c>
      <c r="T67" s="27">
        <f t="shared" ref="T67" si="413">S67 + (T65-T66)</f>
        <v>1035</v>
      </c>
      <c r="U67" s="27">
        <f t="shared" ref="U67" si="414">T67 + (U65-U66)</f>
        <v>1104</v>
      </c>
      <c r="V67" s="27">
        <f t="shared" ref="V67" si="415">U67 + (V65-V66)</f>
        <v>1173</v>
      </c>
      <c r="W67" s="27"/>
      <c r="X67" s="27">
        <f>V67 + (X65-X66)</f>
        <v>1242</v>
      </c>
      <c r="Y67" s="27">
        <f>X67 + (Y65-Y66)</f>
        <v>1311</v>
      </c>
      <c r="Z67" s="27">
        <f>Y67 + (Z65-Z66)</f>
        <v>1380</v>
      </c>
      <c r="AA67" s="27">
        <f>Z67 + (AA65-AA66)</f>
        <v>1449</v>
      </c>
      <c r="AB67" s="27">
        <f>AA67 + (AB65-AB66)</f>
        <v>1518</v>
      </c>
      <c r="AC67" s="27">
        <f>AB67 + (AC65-AC66)</f>
        <v>1587</v>
      </c>
      <c r="AD67" s="27"/>
      <c r="AE67" s="27">
        <f>AC67 + (AE65-AE66)</f>
        <v>1656</v>
      </c>
      <c r="AF67" s="27">
        <f>AE67 + (AF65-AF66)</f>
        <v>1725</v>
      </c>
      <c r="AG67" s="27">
        <f>AF67 + (AG65-AG66)</f>
        <v>1794</v>
      </c>
      <c r="AH67" s="29"/>
      <c r="AI67" s="31">
        <f>AG67</f>
        <v>1794</v>
      </c>
      <c r="AJ67" s="15"/>
    </row>
    <row r="68" spans="1:36" ht="15" customHeight="1">
      <c r="A68" s="117"/>
      <c r="B68" s="125" t="s">
        <v>51</v>
      </c>
      <c r="C68" s="34" t="s">
        <v>44</v>
      </c>
      <c r="D68" s="46">
        <f>$AR$12</f>
        <v>51</v>
      </c>
      <c r="E68" s="46">
        <f t="shared" ref="E68:G68" si="416">$AQ$12</f>
        <v>51</v>
      </c>
      <c r="F68" s="46">
        <f t="shared" si="416"/>
        <v>51</v>
      </c>
      <c r="G68" s="46">
        <f t="shared" si="416"/>
        <v>51</v>
      </c>
      <c r="H68" s="46">
        <f>$AQ$12</f>
        <v>51</v>
      </c>
      <c r="I68" s="39"/>
      <c r="J68" s="46">
        <f>$AQ$12</f>
        <v>51</v>
      </c>
      <c r="K68" s="46">
        <f t="shared" ref="K68:M68" si="417">$AQ$12</f>
        <v>51</v>
      </c>
      <c r="L68" s="46">
        <f t="shared" si="417"/>
        <v>51</v>
      </c>
      <c r="M68" s="46">
        <f t="shared" si="417"/>
        <v>51</v>
      </c>
      <c r="N68" s="46">
        <f>$AQ$12</f>
        <v>51</v>
      </c>
      <c r="O68" s="46">
        <f>$AQ$12</f>
        <v>51</v>
      </c>
      <c r="P68" s="39"/>
      <c r="Q68" s="46">
        <f>$AQ$12</f>
        <v>51</v>
      </c>
      <c r="R68" s="46">
        <f t="shared" ref="R68:T68" si="418">$AQ$12</f>
        <v>51</v>
      </c>
      <c r="S68" s="46">
        <f t="shared" si="418"/>
        <v>51</v>
      </c>
      <c r="T68" s="46">
        <f t="shared" si="418"/>
        <v>51</v>
      </c>
      <c r="U68" s="46">
        <f>$AQ$12</f>
        <v>51</v>
      </c>
      <c r="V68" s="46">
        <f>$AQ$12</f>
        <v>51</v>
      </c>
      <c r="W68" s="39"/>
      <c r="X68" s="46">
        <f>$AQ$12</f>
        <v>51</v>
      </c>
      <c r="Y68" s="46">
        <f t="shared" ref="Y68:AA68" si="419">$AQ$12</f>
        <v>51</v>
      </c>
      <c r="Z68" s="46">
        <f t="shared" si="419"/>
        <v>51</v>
      </c>
      <c r="AA68" s="46">
        <f t="shared" si="419"/>
        <v>51</v>
      </c>
      <c r="AB68" s="46">
        <f>$AQ$12</f>
        <v>51</v>
      </c>
      <c r="AC68" s="46">
        <f>$AQ$12</f>
        <v>51</v>
      </c>
      <c r="AD68" s="39"/>
      <c r="AE68" s="46">
        <f t="shared" ref="AE68" si="420">$AQ$12</f>
        <v>51</v>
      </c>
      <c r="AF68" s="46">
        <f>$AQ$12</f>
        <v>51</v>
      </c>
      <c r="AG68" s="46">
        <f>$AQ$12</f>
        <v>51</v>
      </c>
      <c r="AH68" s="40"/>
      <c r="AI68" s="32">
        <f>SUM(D68:AG68)</f>
        <v>1326</v>
      </c>
      <c r="AJ68" s="15"/>
    </row>
    <row r="69" spans="1:36">
      <c r="A69" s="117"/>
      <c r="B69" s="126"/>
      <c r="C69" s="35" t="s">
        <v>46</v>
      </c>
      <c r="D69" s="33">
        <v>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28"/>
      <c r="AI69" s="30">
        <f>SUM(D69:AG69)</f>
        <v>0</v>
      </c>
      <c r="AJ69" s="15"/>
    </row>
    <row r="70" spans="1:36" ht="15.75" thickBot="1">
      <c r="A70" s="117"/>
      <c r="B70" s="127"/>
      <c r="C70" s="36" t="s">
        <v>49</v>
      </c>
      <c r="D70" s="37">
        <f>D68-D69</f>
        <v>51</v>
      </c>
      <c r="E70" s="27">
        <f>D70 + (E68-E69)</f>
        <v>102</v>
      </c>
      <c r="F70" s="27">
        <f t="shared" ref="F70" si="421">E70 + (F68-F69)</f>
        <v>153</v>
      </c>
      <c r="G70" s="27">
        <f t="shared" ref="G70" si="422">F70 + (G68-G69)</f>
        <v>204</v>
      </c>
      <c r="H70" s="27">
        <f t="shared" ref="H70" si="423">G70 + (H68-H69)</f>
        <v>255</v>
      </c>
      <c r="I70" s="27"/>
      <c r="J70" s="27">
        <f>H70 + (J68-J69)</f>
        <v>306</v>
      </c>
      <c r="K70" s="27">
        <f t="shared" ref="K70" si="424">J70 + (K68-K69)</f>
        <v>357</v>
      </c>
      <c r="L70" s="27">
        <f t="shared" ref="L70" si="425">K70 + (L68-L69)</f>
        <v>408</v>
      </c>
      <c r="M70" s="27">
        <f t="shared" ref="M70" si="426">L70 + (M68-M69)</f>
        <v>459</v>
      </c>
      <c r="N70" s="27">
        <f t="shared" ref="N70" si="427">M70 + (N68-N69)</f>
        <v>510</v>
      </c>
      <c r="O70" s="27">
        <f t="shared" ref="O70" si="428">N70 + (O68-O69)</f>
        <v>561</v>
      </c>
      <c r="P70" s="27"/>
      <c r="Q70" s="27">
        <f>O70 + (Q68-Q69)</f>
        <v>612</v>
      </c>
      <c r="R70" s="27">
        <f t="shared" ref="R70" si="429">Q70 + (R68-R69)</f>
        <v>663</v>
      </c>
      <c r="S70" s="27">
        <f t="shared" ref="S70" si="430">R70 + (S68-S69)</f>
        <v>714</v>
      </c>
      <c r="T70" s="27">
        <f t="shared" ref="T70" si="431">S70 + (T68-T69)</f>
        <v>765</v>
      </c>
      <c r="U70" s="27">
        <f t="shared" ref="U70" si="432">T70 + (U68-U69)</f>
        <v>816</v>
      </c>
      <c r="V70" s="27">
        <f t="shared" ref="V70" si="433">U70 + (V68-V69)</f>
        <v>867</v>
      </c>
      <c r="W70" s="27"/>
      <c r="X70" s="27">
        <f>V70 + (X68-X69)</f>
        <v>918</v>
      </c>
      <c r="Y70" s="27">
        <f t="shared" ref="Y70" si="434">X70 + (Y68-Y69)</f>
        <v>969</v>
      </c>
      <c r="Z70" s="27">
        <f t="shared" ref="Z70" si="435">Y70 + (Z68-Z69)</f>
        <v>1020</v>
      </c>
      <c r="AA70" s="27">
        <f t="shared" ref="AA70" si="436">Z70 + (AA68-AA69)</f>
        <v>1071</v>
      </c>
      <c r="AB70" s="27">
        <f t="shared" ref="AB70" si="437">AA70 + (AB68-AB69)</f>
        <v>1122</v>
      </c>
      <c r="AC70" s="27">
        <f t="shared" ref="AC70" si="438">AB70 + (AC68-AC69)</f>
        <v>1173</v>
      </c>
      <c r="AD70" s="27"/>
      <c r="AE70" s="27">
        <f>AC70 + (AE68-AE69)</f>
        <v>1224</v>
      </c>
      <c r="AF70" s="27">
        <f t="shared" ref="AF70" si="439">AE70 + (AF68-AF69)</f>
        <v>1275</v>
      </c>
      <c r="AG70" s="27">
        <f>AF70 + (AG68-AG69)</f>
        <v>1326</v>
      </c>
      <c r="AH70" s="29"/>
      <c r="AI70" s="31">
        <f>AG70</f>
        <v>1326</v>
      </c>
      <c r="AJ70" s="15"/>
    </row>
    <row r="71" spans="1:36" ht="15" customHeight="1">
      <c r="A71" s="117"/>
      <c r="B71" s="128" t="s">
        <v>55</v>
      </c>
      <c r="C71" s="34" t="s">
        <v>44</v>
      </c>
      <c r="D71" s="46">
        <f>$AR$13</f>
        <v>43</v>
      </c>
      <c r="E71" s="46">
        <f t="shared" ref="E71:H71" si="440">$AR$13</f>
        <v>43</v>
      </c>
      <c r="F71" s="46">
        <f t="shared" si="440"/>
        <v>43</v>
      </c>
      <c r="G71" s="46">
        <f t="shared" si="440"/>
        <v>43</v>
      </c>
      <c r="H71" s="46">
        <f t="shared" si="440"/>
        <v>43</v>
      </c>
      <c r="I71" s="39"/>
      <c r="J71" s="46">
        <f>$AR$13</f>
        <v>43</v>
      </c>
      <c r="K71" s="46">
        <f t="shared" ref="K71:N71" si="441">$AR$13</f>
        <v>43</v>
      </c>
      <c r="L71" s="46">
        <f t="shared" si="441"/>
        <v>43</v>
      </c>
      <c r="M71" s="46">
        <f t="shared" si="441"/>
        <v>43</v>
      </c>
      <c r="N71" s="46">
        <f t="shared" si="441"/>
        <v>43</v>
      </c>
      <c r="O71" s="46">
        <f>$AR$13</f>
        <v>43</v>
      </c>
      <c r="P71" s="39"/>
      <c r="Q71" s="46">
        <f>$AR$13</f>
        <v>43</v>
      </c>
      <c r="R71" s="46">
        <f t="shared" ref="R71:U71" si="442">$AR$13</f>
        <v>43</v>
      </c>
      <c r="S71" s="46">
        <f t="shared" si="442"/>
        <v>43</v>
      </c>
      <c r="T71" s="46">
        <f t="shared" si="442"/>
        <v>43</v>
      </c>
      <c r="U71" s="46">
        <f t="shared" si="442"/>
        <v>43</v>
      </c>
      <c r="V71" s="46">
        <f>$AR$13</f>
        <v>43</v>
      </c>
      <c r="W71" s="39"/>
      <c r="X71" s="46">
        <f>$AR$13</f>
        <v>43</v>
      </c>
      <c r="Y71" s="46">
        <f t="shared" ref="Y71:AB71" si="443">$AR$13</f>
        <v>43</v>
      </c>
      <c r="Z71" s="46">
        <f t="shared" si="443"/>
        <v>43</v>
      </c>
      <c r="AA71" s="46">
        <f t="shared" si="443"/>
        <v>43</v>
      </c>
      <c r="AB71" s="46">
        <f t="shared" si="443"/>
        <v>43</v>
      </c>
      <c r="AC71" s="46">
        <f>$AR$13</f>
        <v>43</v>
      </c>
      <c r="AD71" s="39"/>
      <c r="AE71" s="46">
        <f t="shared" ref="AE71:AF71" si="444">$AR$13</f>
        <v>43</v>
      </c>
      <c r="AF71" s="46">
        <f t="shared" si="444"/>
        <v>43</v>
      </c>
      <c r="AG71" s="46">
        <f>$AR$13</f>
        <v>43</v>
      </c>
      <c r="AH71" s="40"/>
      <c r="AI71" s="32">
        <f>SUM(D71:AG71)</f>
        <v>1118</v>
      </c>
      <c r="AJ71" s="15"/>
    </row>
    <row r="72" spans="1:36">
      <c r="A72" s="117"/>
      <c r="B72" s="129"/>
      <c r="C72" s="35" t="s">
        <v>46</v>
      </c>
      <c r="D72" s="33">
        <v>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28"/>
      <c r="AI72" s="30">
        <f>SUM(D72:AG72)</f>
        <v>0</v>
      </c>
      <c r="AJ72" s="15"/>
    </row>
    <row r="73" spans="1:36" ht="15.75" thickBot="1">
      <c r="A73" s="117"/>
      <c r="B73" s="130"/>
      <c r="C73" s="44" t="s">
        <v>49</v>
      </c>
      <c r="D73" s="37">
        <f>D71-D72</f>
        <v>43</v>
      </c>
      <c r="E73" s="27">
        <f>D73 + (E71-E72)</f>
        <v>86</v>
      </c>
      <c r="F73" s="27">
        <f t="shared" ref="F73" si="445">E73 + (F71-F72)</f>
        <v>129</v>
      </c>
      <c r="G73" s="27">
        <f t="shared" ref="G73" si="446">F73 + (G71-G72)</f>
        <v>172</v>
      </c>
      <c r="H73" s="27">
        <f t="shared" ref="H73" si="447">G73 + (H71-H72)</f>
        <v>215</v>
      </c>
      <c r="I73" s="27"/>
      <c r="J73" s="27">
        <f>H73 + (J71-J72)</f>
        <v>258</v>
      </c>
      <c r="K73" s="27">
        <f t="shared" ref="K73" si="448">J73 + (K71-K72)</f>
        <v>301</v>
      </c>
      <c r="L73" s="27">
        <f t="shared" ref="L73" si="449">K73 + (L71-L72)</f>
        <v>344</v>
      </c>
      <c r="M73" s="27">
        <f t="shared" ref="M73" si="450">L73 + (M71-M72)</f>
        <v>387</v>
      </c>
      <c r="N73" s="27">
        <f t="shared" ref="N73" si="451">M73 + (N71-N72)</f>
        <v>430</v>
      </c>
      <c r="O73" s="27">
        <f t="shared" ref="O73" si="452">N73 + (O71-O72)</f>
        <v>473</v>
      </c>
      <c r="P73" s="27"/>
      <c r="Q73" s="27">
        <f>O73 + (Q71-Q72)</f>
        <v>516</v>
      </c>
      <c r="R73" s="27">
        <f t="shared" ref="R73" si="453">Q73 + (R71-R72)</f>
        <v>559</v>
      </c>
      <c r="S73" s="27">
        <f t="shared" ref="S73" si="454">R73 + (S71-S72)</f>
        <v>602</v>
      </c>
      <c r="T73" s="27">
        <f t="shared" ref="T73" si="455">S73 + (T71-T72)</f>
        <v>645</v>
      </c>
      <c r="U73" s="27">
        <f t="shared" ref="U73" si="456">T73 + (U71-U72)</f>
        <v>688</v>
      </c>
      <c r="V73" s="27">
        <f t="shared" ref="V73" si="457">U73 + (V71-V72)</f>
        <v>731</v>
      </c>
      <c r="W73" s="27"/>
      <c r="X73" s="27">
        <f>V73 + (X71-X72)</f>
        <v>774</v>
      </c>
      <c r="Y73" s="27">
        <f>X73 + (Y71-Y72)</f>
        <v>817</v>
      </c>
      <c r="Z73" s="27">
        <f>Y73 + (Z71-Z72)</f>
        <v>860</v>
      </c>
      <c r="AA73" s="27">
        <f>Z73 + (AA71-AA72)</f>
        <v>903</v>
      </c>
      <c r="AB73" s="27">
        <f>AA73 + (AB71-AB72)</f>
        <v>946</v>
      </c>
      <c r="AC73" s="27">
        <f>AB73 + (AC71-AC72)</f>
        <v>989</v>
      </c>
      <c r="AD73" s="27"/>
      <c r="AE73" s="27">
        <f>AC73 + (AE71-AE72)</f>
        <v>1032</v>
      </c>
      <c r="AF73" s="27">
        <f t="shared" ref="AF73" si="458">AE73 + (AF71-AF72)</f>
        <v>1075</v>
      </c>
      <c r="AG73" s="27">
        <f>AF73 + (AG71-AG72)</f>
        <v>1118</v>
      </c>
      <c r="AH73" s="29"/>
      <c r="AI73" s="31">
        <f>AG73</f>
        <v>1118</v>
      </c>
      <c r="AJ73" s="15"/>
    </row>
    <row r="74" spans="1:36" ht="15" customHeight="1">
      <c r="A74" s="117"/>
      <c r="B74" s="119" t="s">
        <v>56</v>
      </c>
      <c r="C74" s="34" t="s">
        <v>44</v>
      </c>
      <c r="D74" s="38">
        <f>SUM(D65,D68,D71)</f>
        <v>163</v>
      </c>
      <c r="E74" s="38">
        <f t="shared" ref="E74:H75" si="459">SUM(E65,E68,E71)</f>
        <v>163</v>
      </c>
      <c r="F74" s="38">
        <f t="shared" si="459"/>
        <v>163</v>
      </c>
      <c r="G74" s="38">
        <f t="shared" si="459"/>
        <v>163</v>
      </c>
      <c r="H74" s="38">
        <f t="shared" si="459"/>
        <v>163</v>
      </c>
      <c r="I74" s="38"/>
      <c r="J74" s="38">
        <f t="shared" ref="J74:U75" si="460">SUM(J65,J68,J71)</f>
        <v>163</v>
      </c>
      <c r="K74" s="38">
        <f t="shared" si="460"/>
        <v>163</v>
      </c>
      <c r="L74" s="38">
        <f t="shared" si="460"/>
        <v>163</v>
      </c>
      <c r="M74" s="38">
        <f t="shared" si="460"/>
        <v>163</v>
      </c>
      <c r="N74" s="38">
        <f t="shared" si="460"/>
        <v>163</v>
      </c>
      <c r="O74" s="38">
        <f t="shared" si="460"/>
        <v>163</v>
      </c>
      <c r="P74" s="38"/>
      <c r="Q74" s="38">
        <f t="shared" ref="Q74:V74" si="461">SUM(Q65,Q68,Q71)</f>
        <v>163</v>
      </c>
      <c r="R74" s="38">
        <f t="shared" si="461"/>
        <v>163</v>
      </c>
      <c r="S74" s="38">
        <f t="shared" si="461"/>
        <v>163</v>
      </c>
      <c r="T74" s="38">
        <f t="shared" si="461"/>
        <v>163</v>
      </c>
      <c r="U74" s="38">
        <f t="shared" si="461"/>
        <v>163</v>
      </c>
      <c r="V74" s="38">
        <f t="shared" si="461"/>
        <v>163</v>
      </c>
      <c r="W74" s="38"/>
      <c r="X74" s="38">
        <f t="shared" ref="X74:AC74" si="462">SUM(X65,X68,X71)</f>
        <v>163</v>
      </c>
      <c r="Y74" s="38">
        <f t="shared" si="462"/>
        <v>163</v>
      </c>
      <c r="Z74" s="38">
        <f t="shared" si="462"/>
        <v>163</v>
      </c>
      <c r="AA74" s="38">
        <f t="shared" si="462"/>
        <v>163</v>
      </c>
      <c r="AB74" s="38">
        <f t="shared" si="462"/>
        <v>163</v>
      </c>
      <c r="AC74" s="38">
        <f t="shared" si="462"/>
        <v>163</v>
      </c>
      <c r="AD74" s="38"/>
      <c r="AE74" s="38">
        <f>SUM(AE65,AE68,AE71)</f>
        <v>163</v>
      </c>
      <c r="AF74" s="38">
        <f>SUM(AF65,AF68,AF71)</f>
        <v>163</v>
      </c>
      <c r="AG74" s="38">
        <f>SUM(AG65,AG68,AG71)</f>
        <v>163</v>
      </c>
      <c r="AH74" s="40"/>
      <c r="AI74" s="32">
        <f>SUM(D74:AG74)</f>
        <v>4238</v>
      </c>
      <c r="AJ74" s="15"/>
    </row>
    <row r="75" spans="1:36">
      <c r="A75" s="117"/>
      <c r="B75" s="120"/>
      <c r="C75" s="35" t="s">
        <v>46</v>
      </c>
      <c r="D75" s="41">
        <f>SUM(D66,D69,D72)</f>
        <v>0</v>
      </c>
      <c r="E75" s="41">
        <f t="shared" si="459"/>
        <v>0</v>
      </c>
      <c r="F75" s="41">
        <f t="shared" si="459"/>
        <v>0</v>
      </c>
      <c r="G75" s="41">
        <f t="shared" si="459"/>
        <v>0</v>
      </c>
      <c r="H75" s="41">
        <f t="shared" si="459"/>
        <v>0</v>
      </c>
      <c r="I75" s="42"/>
      <c r="J75" s="41">
        <f>SUM(J66,J69,J72)</f>
        <v>0</v>
      </c>
      <c r="K75" s="41">
        <f t="shared" si="460"/>
        <v>0</v>
      </c>
      <c r="L75" s="41">
        <f t="shared" si="460"/>
        <v>0</v>
      </c>
      <c r="M75" s="41">
        <f t="shared" si="460"/>
        <v>0</v>
      </c>
      <c r="N75" s="41">
        <f t="shared" si="460"/>
        <v>0</v>
      </c>
      <c r="O75" s="41">
        <f t="shared" si="460"/>
        <v>0</v>
      </c>
      <c r="P75" s="42"/>
      <c r="Q75" s="41">
        <f>SUM(Q66,Q69,Q72)</f>
        <v>0</v>
      </c>
      <c r="R75" s="41">
        <f t="shared" si="460"/>
        <v>0</v>
      </c>
      <c r="S75" s="41">
        <f t="shared" si="460"/>
        <v>0</v>
      </c>
      <c r="T75" s="41">
        <f t="shared" si="460"/>
        <v>0</v>
      </c>
      <c r="U75" s="41">
        <f t="shared" si="460"/>
        <v>0</v>
      </c>
      <c r="V75" s="41">
        <f>SUM(V66,V69,V72)</f>
        <v>0</v>
      </c>
      <c r="W75" s="42"/>
      <c r="X75" s="41">
        <f>SUM(X66,X69,X72)</f>
        <v>0</v>
      </c>
      <c r="Y75" s="41">
        <f t="shared" ref="Y75:AF75" si="463">SUM(Y66,Y69,Y72)</f>
        <v>0</v>
      </c>
      <c r="Z75" s="41">
        <f t="shared" si="463"/>
        <v>0</v>
      </c>
      <c r="AA75" s="41">
        <f t="shared" si="463"/>
        <v>0</v>
      </c>
      <c r="AB75" s="41">
        <f t="shared" si="463"/>
        <v>0</v>
      </c>
      <c r="AC75" s="41">
        <f>SUM(AC66,AC69,AC72)</f>
        <v>0</v>
      </c>
      <c r="AD75" s="42"/>
      <c r="AE75" s="41">
        <f t="shared" si="463"/>
        <v>0</v>
      </c>
      <c r="AF75" s="41">
        <f t="shared" si="463"/>
        <v>0</v>
      </c>
      <c r="AG75" s="41">
        <f>SUM(AG66,AG69,AG72)</f>
        <v>0</v>
      </c>
      <c r="AH75" s="43"/>
      <c r="AI75" s="30">
        <f>SUM(D75:AG75)</f>
        <v>0</v>
      </c>
      <c r="AJ75" s="15"/>
    </row>
    <row r="76" spans="1:36" ht="15.75" thickBot="1">
      <c r="A76" s="118"/>
      <c r="B76" s="121"/>
      <c r="C76" s="36" t="s">
        <v>49</v>
      </c>
      <c r="D76" s="37">
        <f>D74-D75</f>
        <v>163</v>
      </c>
      <c r="E76" s="27">
        <f>D76 + (E74-E75)</f>
        <v>326</v>
      </c>
      <c r="F76" s="27">
        <f t="shared" ref="F76" si="464">E76 + (F74-F75)</f>
        <v>489</v>
      </c>
      <c r="G76" s="27">
        <f t="shared" ref="G76" si="465">F76 + (G74-G75)</f>
        <v>652</v>
      </c>
      <c r="H76" s="27">
        <f t="shared" ref="H76" si="466">G76 + (H74-H75)</f>
        <v>815</v>
      </c>
      <c r="I76" s="27"/>
      <c r="J76" s="27">
        <f>H76 + (J74-J75)</f>
        <v>978</v>
      </c>
      <c r="K76" s="27">
        <f t="shared" ref="K76" si="467">J76 + (K74-K75)</f>
        <v>1141</v>
      </c>
      <c r="L76" s="27">
        <f t="shared" ref="L76" si="468">K76 + (L74-L75)</f>
        <v>1304</v>
      </c>
      <c r="M76" s="27">
        <f t="shared" ref="M76" si="469">L76 + (M74-M75)</f>
        <v>1467</v>
      </c>
      <c r="N76" s="27">
        <f t="shared" ref="N76" si="470">M76 + (N74-N75)</f>
        <v>1630</v>
      </c>
      <c r="O76" s="27">
        <f t="shared" ref="O76" si="471">N76 + (O74-O75)</f>
        <v>1793</v>
      </c>
      <c r="P76" s="27"/>
      <c r="Q76" s="27">
        <f>O76 + (Q74-Q75)</f>
        <v>1956</v>
      </c>
      <c r="R76" s="27">
        <f t="shared" ref="R76" si="472">Q76 + (R74-R75)</f>
        <v>2119</v>
      </c>
      <c r="S76" s="27">
        <f t="shared" ref="S76" si="473">R76 + (S74-S75)</f>
        <v>2282</v>
      </c>
      <c r="T76" s="27">
        <f t="shared" ref="T76" si="474">S76 + (T74-T75)</f>
        <v>2445</v>
      </c>
      <c r="U76" s="27">
        <f t="shared" ref="U76" si="475">T76 + (U74-U75)</f>
        <v>2608</v>
      </c>
      <c r="V76" s="27">
        <f t="shared" ref="V76" si="476">U76 + (V74-V75)</f>
        <v>2771</v>
      </c>
      <c r="W76" s="27"/>
      <c r="X76" s="27">
        <f>V76 + (X74-X75)</f>
        <v>2934</v>
      </c>
      <c r="Y76" s="27">
        <f t="shared" ref="Y76" si="477">X76 + (Y74-Y75)</f>
        <v>3097</v>
      </c>
      <c r="Z76" s="27">
        <f t="shared" ref="Z76" si="478">Y76 + (Z74-Z75)</f>
        <v>3260</v>
      </c>
      <c r="AA76" s="27">
        <f t="shared" ref="AA76" si="479">Z76 + (AA74-AA75)</f>
        <v>3423</v>
      </c>
      <c r="AB76" s="27">
        <f t="shared" ref="AB76" si="480">AA76 + (AB74-AB75)</f>
        <v>3586</v>
      </c>
      <c r="AC76" s="27">
        <f t="shared" ref="AC76" si="481">AB76 + (AC74-AC75)</f>
        <v>3749</v>
      </c>
      <c r="AD76" s="27"/>
      <c r="AE76" s="27">
        <f>AC76 + (AE74-AE75)</f>
        <v>3912</v>
      </c>
      <c r="AF76" s="27">
        <f t="shared" ref="AF76" si="482">AE76 + (AF74-AF75)</f>
        <v>4075</v>
      </c>
      <c r="AG76" s="27">
        <f>AF76 + (AG74-AG75)</f>
        <v>4238</v>
      </c>
      <c r="AH76" s="29"/>
      <c r="AI76" s="31">
        <f>AG76</f>
        <v>4238</v>
      </c>
      <c r="AJ76" s="15"/>
    </row>
    <row r="77" spans="1:36">
      <c r="A77" s="116" t="s">
        <v>15</v>
      </c>
      <c r="B77" s="122" t="s">
        <v>43</v>
      </c>
      <c r="C77" s="34" t="s">
        <v>44</v>
      </c>
      <c r="D77" s="46">
        <f>$AS$11</f>
        <v>69</v>
      </c>
      <c r="E77" s="46">
        <f t="shared" ref="E77:H77" si="483">$AS$11</f>
        <v>69</v>
      </c>
      <c r="F77" s="46">
        <f t="shared" si="483"/>
        <v>69</v>
      </c>
      <c r="G77" s="46">
        <f t="shared" si="483"/>
        <v>69</v>
      </c>
      <c r="H77" s="46">
        <f t="shared" si="483"/>
        <v>69</v>
      </c>
      <c r="I77" s="39"/>
      <c r="J77" s="46">
        <f>$AS$11</f>
        <v>69</v>
      </c>
      <c r="K77" s="46">
        <f t="shared" ref="K77:N77" si="484">$AS$11</f>
        <v>69</v>
      </c>
      <c r="L77" s="46">
        <f t="shared" si="484"/>
        <v>69</v>
      </c>
      <c r="M77" s="46">
        <f t="shared" si="484"/>
        <v>69</v>
      </c>
      <c r="N77" s="46">
        <f t="shared" si="484"/>
        <v>69</v>
      </c>
      <c r="O77" s="46">
        <f>$AS$11</f>
        <v>69</v>
      </c>
      <c r="P77" s="39"/>
      <c r="Q77" s="46">
        <f>$AS$11</f>
        <v>69</v>
      </c>
      <c r="R77" s="46">
        <f t="shared" ref="R77:U77" si="485">$AS$11</f>
        <v>69</v>
      </c>
      <c r="S77" s="46">
        <f t="shared" si="485"/>
        <v>69</v>
      </c>
      <c r="T77" s="46">
        <f t="shared" si="485"/>
        <v>69</v>
      </c>
      <c r="U77" s="46">
        <f t="shared" si="485"/>
        <v>69</v>
      </c>
      <c r="V77" s="46">
        <f>$AS$11</f>
        <v>69</v>
      </c>
      <c r="W77" s="39"/>
      <c r="X77" s="46">
        <f>$AS$11</f>
        <v>69</v>
      </c>
      <c r="Y77" s="46">
        <f t="shared" ref="Y77:AB77" si="486">$AS$11</f>
        <v>69</v>
      </c>
      <c r="Z77" s="46">
        <f t="shared" si="486"/>
        <v>69</v>
      </c>
      <c r="AA77" s="46">
        <f t="shared" si="486"/>
        <v>69</v>
      </c>
      <c r="AB77" s="46">
        <f t="shared" si="486"/>
        <v>69</v>
      </c>
      <c r="AC77" s="46">
        <f>$AS$11</f>
        <v>69</v>
      </c>
      <c r="AD77" s="39"/>
      <c r="AE77" s="46">
        <f t="shared" ref="AE77:AF77" si="487">$AS$11</f>
        <v>69</v>
      </c>
      <c r="AF77" s="46">
        <f t="shared" si="487"/>
        <v>69</v>
      </c>
      <c r="AG77" s="46">
        <f>$AS$11</f>
        <v>69</v>
      </c>
      <c r="AH77" s="40"/>
      <c r="AI77" s="32">
        <f>SUM(D77:AG77)</f>
        <v>1794</v>
      </c>
      <c r="AJ77" s="15"/>
    </row>
    <row r="78" spans="1:36">
      <c r="A78" s="117"/>
      <c r="B78" s="123"/>
      <c r="C78" s="35" t="s">
        <v>46</v>
      </c>
      <c r="D78" s="33">
        <v>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28"/>
      <c r="AI78" s="30">
        <f>SUM(D78:AG78)</f>
        <v>0</v>
      </c>
      <c r="AJ78" s="15"/>
    </row>
    <row r="79" spans="1:36" ht="15.75" thickBot="1">
      <c r="A79" s="117"/>
      <c r="B79" s="124"/>
      <c r="C79" s="36" t="s">
        <v>49</v>
      </c>
      <c r="D79" s="37">
        <f>D77-D78</f>
        <v>69</v>
      </c>
      <c r="E79" s="27">
        <f>D79 + (E77-E78)</f>
        <v>138</v>
      </c>
      <c r="F79" s="27">
        <f t="shared" ref="F79" si="488">E79 + (F77-F78)</f>
        <v>207</v>
      </c>
      <c r="G79" s="27">
        <f t="shared" ref="G79" si="489">F79 + (G77-G78)</f>
        <v>276</v>
      </c>
      <c r="H79" s="27">
        <f t="shared" ref="H79" si="490">G79 + (H77-H78)</f>
        <v>345</v>
      </c>
      <c r="I79" s="27"/>
      <c r="J79" s="27">
        <f>H79 + (J77-J78)</f>
        <v>414</v>
      </c>
      <c r="K79" s="27">
        <f t="shared" ref="K79" si="491">J79 + (K77-K78)</f>
        <v>483</v>
      </c>
      <c r="L79" s="27">
        <f t="shared" ref="L79" si="492">K79 + (L77-L78)</f>
        <v>552</v>
      </c>
      <c r="M79" s="27">
        <f t="shared" ref="M79" si="493">L79 + (M77-M78)</f>
        <v>621</v>
      </c>
      <c r="N79" s="27">
        <f t="shared" ref="N79" si="494">M79 + (N77-N78)</f>
        <v>690</v>
      </c>
      <c r="O79" s="27">
        <f t="shared" ref="O79" si="495">N79 + (O77-O78)</f>
        <v>759</v>
      </c>
      <c r="P79" s="27"/>
      <c r="Q79" s="27">
        <f>O79 + (Q77-Q78)</f>
        <v>828</v>
      </c>
      <c r="R79" s="27">
        <f t="shared" ref="R79" si="496">Q79 + (R77-R78)</f>
        <v>897</v>
      </c>
      <c r="S79" s="27">
        <f t="shared" ref="S79" si="497">R79 + (S77-S78)</f>
        <v>966</v>
      </c>
      <c r="T79" s="27">
        <f t="shared" ref="T79" si="498">S79 + (T77-T78)</f>
        <v>1035</v>
      </c>
      <c r="U79" s="27">
        <f t="shared" ref="U79" si="499">T79 + (U77-U78)</f>
        <v>1104</v>
      </c>
      <c r="V79" s="27">
        <f t="shared" ref="V79" si="500">U79 + (V77-V78)</f>
        <v>1173</v>
      </c>
      <c r="W79" s="27"/>
      <c r="X79" s="27">
        <f>V79 + (X77-X78)</f>
        <v>1242</v>
      </c>
      <c r="Y79" s="27">
        <f>X79 + (Y77-Y78)</f>
        <v>1311</v>
      </c>
      <c r="Z79" s="27">
        <f>Y79 + (Z77-Z78)</f>
        <v>1380</v>
      </c>
      <c r="AA79" s="27">
        <f>Z79 + (AA77-AA78)</f>
        <v>1449</v>
      </c>
      <c r="AB79" s="27">
        <f>AA79 + (AB77-AB78)</f>
        <v>1518</v>
      </c>
      <c r="AC79" s="27">
        <f>AB79 + (AC77-AC78)</f>
        <v>1587</v>
      </c>
      <c r="AD79" s="27"/>
      <c r="AE79" s="27">
        <f>AC79 + (AE77-AE78)</f>
        <v>1656</v>
      </c>
      <c r="AF79" s="27">
        <f>AE79 + (AF77-AF78)</f>
        <v>1725</v>
      </c>
      <c r="AG79" s="27">
        <f>AF79 + (AG77-AG78)</f>
        <v>1794</v>
      </c>
      <c r="AH79" s="29"/>
      <c r="AI79" s="31">
        <f>AG79</f>
        <v>1794</v>
      </c>
      <c r="AJ79" s="15"/>
    </row>
    <row r="80" spans="1:36">
      <c r="A80" s="117"/>
      <c r="B80" s="125" t="s">
        <v>51</v>
      </c>
      <c r="C80" s="34" t="s">
        <v>44</v>
      </c>
      <c r="D80" s="46">
        <f>$AS$12</f>
        <v>51</v>
      </c>
      <c r="E80" s="46">
        <f t="shared" ref="E80:H80" si="501">$AS$12</f>
        <v>51</v>
      </c>
      <c r="F80" s="46">
        <f t="shared" si="501"/>
        <v>51</v>
      </c>
      <c r="G80" s="46">
        <f t="shared" si="501"/>
        <v>51</v>
      </c>
      <c r="H80" s="46">
        <f t="shared" si="501"/>
        <v>51</v>
      </c>
      <c r="I80" s="39"/>
      <c r="J80" s="46">
        <f>$AS$12</f>
        <v>51</v>
      </c>
      <c r="K80" s="46">
        <f t="shared" ref="K80:N80" si="502">$AS$12</f>
        <v>51</v>
      </c>
      <c r="L80" s="46">
        <f t="shared" si="502"/>
        <v>51</v>
      </c>
      <c r="M80" s="46">
        <f t="shared" si="502"/>
        <v>51</v>
      </c>
      <c r="N80" s="46">
        <f t="shared" si="502"/>
        <v>51</v>
      </c>
      <c r="O80" s="46">
        <f>$AS$12</f>
        <v>51</v>
      </c>
      <c r="P80" s="39"/>
      <c r="Q80" s="46">
        <f>$AS$12</f>
        <v>51</v>
      </c>
      <c r="R80" s="46">
        <f t="shared" ref="R80:U80" si="503">$AS$12</f>
        <v>51</v>
      </c>
      <c r="S80" s="46">
        <f t="shared" si="503"/>
        <v>51</v>
      </c>
      <c r="T80" s="46">
        <f t="shared" si="503"/>
        <v>51</v>
      </c>
      <c r="U80" s="46">
        <f t="shared" si="503"/>
        <v>51</v>
      </c>
      <c r="V80" s="46">
        <f>$AS$12</f>
        <v>51</v>
      </c>
      <c r="W80" s="39"/>
      <c r="X80" s="46">
        <f>$AS$12</f>
        <v>51</v>
      </c>
      <c r="Y80" s="46">
        <f t="shared" ref="Y80:AB80" si="504">$AS$12</f>
        <v>51</v>
      </c>
      <c r="Z80" s="46">
        <f t="shared" si="504"/>
        <v>51</v>
      </c>
      <c r="AA80" s="46">
        <f t="shared" si="504"/>
        <v>51</v>
      </c>
      <c r="AB80" s="46">
        <f t="shared" si="504"/>
        <v>51</v>
      </c>
      <c r="AC80" s="46">
        <f>$AS$12</f>
        <v>51</v>
      </c>
      <c r="AD80" s="39"/>
      <c r="AE80" s="46">
        <f t="shared" ref="AE80:AF80" si="505">$AS$12</f>
        <v>51</v>
      </c>
      <c r="AF80" s="46">
        <f t="shared" si="505"/>
        <v>51</v>
      </c>
      <c r="AG80" s="46">
        <f>$AS$12</f>
        <v>51</v>
      </c>
      <c r="AH80" s="40"/>
      <c r="AI80" s="32">
        <f>SUM(D80:AG80)</f>
        <v>1326</v>
      </c>
      <c r="AJ80" s="15"/>
    </row>
    <row r="81" spans="1:36">
      <c r="A81" s="117"/>
      <c r="B81" s="126"/>
      <c r="C81" s="35" t="s">
        <v>46</v>
      </c>
      <c r="D81" s="33">
        <v>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28"/>
      <c r="AI81" s="30">
        <f>SUM(D81:AG81)</f>
        <v>0</v>
      </c>
      <c r="AJ81" s="15"/>
    </row>
    <row r="82" spans="1:36" ht="15.75" thickBot="1">
      <c r="A82" s="117"/>
      <c r="B82" s="127"/>
      <c r="C82" s="36" t="s">
        <v>49</v>
      </c>
      <c r="D82" s="37">
        <f>D80-D81</f>
        <v>51</v>
      </c>
      <c r="E82" s="27">
        <f>D82 + (E80-E81)</f>
        <v>102</v>
      </c>
      <c r="F82" s="27">
        <f t="shared" ref="F82" si="506">E82 + (F80-F81)</f>
        <v>153</v>
      </c>
      <c r="G82" s="27">
        <f t="shared" ref="G82" si="507">F82 + (G80-G81)</f>
        <v>204</v>
      </c>
      <c r="H82" s="27">
        <f t="shared" ref="H82" si="508">G82 + (H80-H81)</f>
        <v>255</v>
      </c>
      <c r="I82" s="27"/>
      <c r="J82" s="27">
        <f>H82 + (J80-J81)</f>
        <v>306</v>
      </c>
      <c r="K82" s="27">
        <f t="shared" ref="K82" si="509">J82 + (K80-K81)</f>
        <v>357</v>
      </c>
      <c r="L82" s="27">
        <f t="shared" ref="L82" si="510">K82 + (L80-L81)</f>
        <v>408</v>
      </c>
      <c r="M82" s="27">
        <f t="shared" ref="M82" si="511">L82 + (M80-M81)</f>
        <v>459</v>
      </c>
      <c r="N82" s="27">
        <f t="shared" ref="N82" si="512">M82 + (N80-N81)</f>
        <v>510</v>
      </c>
      <c r="O82" s="27">
        <f t="shared" ref="O82" si="513">N82 + (O80-O81)</f>
        <v>561</v>
      </c>
      <c r="P82" s="27"/>
      <c r="Q82" s="27">
        <f>O82 + (Q80-Q81)</f>
        <v>612</v>
      </c>
      <c r="R82" s="27">
        <f t="shared" ref="R82" si="514">Q82 + (R80-R81)</f>
        <v>663</v>
      </c>
      <c r="S82" s="27">
        <f t="shared" ref="S82" si="515">R82 + (S80-S81)</f>
        <v>714</v>
      </c>
      <c r="T82" s="27">
        <f t="shared" ref="T82" si="516">S82 + (T80-T81)</f>
        <v>765</v>
      </c>
      <c r="U82" s="27">
        <f t="shared" ref="U82" si="517">T82 + (U80-U81)</f>
        <v>816</v>
      </c>
      <c r="V82" s="27">
        <f t="shared" ref="V82" si="518">U82 + (V80-V81)</f>
        <v>867</v>
      </c>
      <c r="W82" s="27"/>
      <c r="X82" s="27">
        <f>V82 + (X80-X81)</f>
        <v>918</v>
      </c>
      <c r="Y82" s="27">
        <f t="shared" ref="Y82" si="519">X82 + (Y80-Y81)</f>
        <v>969</v>
      </c>
      <c r="Z82" s="27">
        <f t="shared" ref="Z82" si="520">Y82 + (Z80-Z81)</f>
        <v>1020</v>
      </c>
      <c r="AA82" s="27">
        <f t="shared" ref="AA82" si="521">Z82 + (AA80-AA81)</f>
        <v>1071</v>
      </c>
      <c r="AB82" s="27">
        <f t="shared" ref="AB82" si="522">AA82 + (AB80-AB81)</f>
        <v>1122</v>
      </c>
      <c r="AC82" s="27">
        <f t="shared" ref="AC82" si="523">AB82 + (AC80-AC81)</f>
        <v>1173</v>
      </c>
      <c r="AD82" s="27"/>
      <c r="AE82" s="27">
        <f>AC82 + (AE80-AE81)</f>
        <v>1224</v>
      </c>
      <c r="AF82" s="27">
        <f t="shared" ref="AF82" si="524">AE82 + (AF80-AF81)</f>
        <v>1275</v>
      </c>
      <c r="AG82" s="27">
        <f>AF82 + (AG80-AG81)</f>
        <v>1326</v>
      </c>
      <c r="AH82" s="29"/>
      <c r="AI82" s="31">
        <f>AG82</f>
        <v>1326</v>
      </c>
      <c r="AJ82" s="15"/>
    </row>
    <row r="83" spans="1:36">
      <c r="A83" s="117"/>
      <c r="B83" s="128" t="s">
        <v>55</v>
      </c>
      <c r="C83" s="34" t="s">
        <v>44</v>
      </c>
      <c r="D83" s="46">
        <f>$AS$13</f>
        <v>43</v>
      </c>
      <c r="E83" s="46">
        <f t="shared" ref="E83:H83" si="525">$AS$13</f>
        <v>43</v>
      </c>
      <c r="F83" s="46">
        <f t="shared" si="525"/>
        <v>43</v>
      </c>
      <c r="G83" s="46">
        <f t="shared" si="525"/>
        <v>43</v>
      </c>
      <c r="H83" s="46">
        <f t="shared" si="525"/>
        <v>43</v>
      </c>
      <c r="I83" s="39"/>
      <c r="J83" s="46">
        <f>$AS$13</f>
        <v>43</v>
      </c>
      <c r="K83" s="46">
        <f t="shared" ref="K83:N83" si="526">$AS$13</f>
        <v>43</v>
      </c>
      <c r="L83" s="46">
        <f t="shared" si="526"/>
        <v>43</v>
      </c>
      <c r="M83" s="46">
        <f t="shared" si="526"/>
        <v>43</v>
      </c>
      <c r="N83" s="46">
        <f t="shared" si="526"/>
        <v>43</v>
      </c>
      <c r="O83" s="46">
        <f>$AS$13</f>
        <v>43</v>
      </c>
      <c r="P83" s="39"/>
      <c r="Q83" s="46">
        <f>$AS$13</f>
        <v>43</v>
      </c>
      <c r="R83" s="46">
        <f t="shared" ref="R83:U83" si="527">$AS$13</f>
        <v>43</v>
      </c>
      <c r="S83" s="46">
        <f t="shared" si="527"/>
        <v>43</v>
      </c>
      <c r="T83" s="46">
        <f t="shared" si="527"/>
        <v>43</v>
      </c>
      <c r="U83" s="46">
        <f t="shared" si="527"/>
        <v>43</v>
      </c>
      <c r="V83" s="46">
        <f>$AS$13</f>
        <v>43</v>
      </c>
      <c r="W83" s="39"/>
      <c r="X83" s="46">
        <f>$AS$13</f>
        <v>43</v>
      </c>
      <c r="Y83" s="46">
        <f t="shared" ref="Y83:AB83" si="528">$AS$13</f>
        <v>43</v>
      </c>
      <c r="Z83" s="46">
        <f t="shared" si="528"/>
        <v>43</v>
      </c>
      <c r="AA83" s="46">
        <f t="shared" si="528"/>
        <v>43</v>
      </c>
      <c r="AB83" s="46">
        <f t="shared" si="528"/>
        <v>43</v>
      </c>
      <c r="AC83" s="46">
        <f>$AS$13</f>
        <v>43</v>
      </c>
      <c r="AD83" s="39"/>
      <c r="AE83" s="46">
        <f t="shared" ref="AE83:AF83" si="529">$AS$13</f>
        <v>43</v>
      </c>
      <c r="AF83" s="46">
        <f t="shared" si="529"/>
        <v>43</v>
      </c>
      <c r="AG83" s="46">
        <f>$AS$13</f>
        <v>43</v>
      </c>
      <c r="AH83" s="40"/>
      <c r="AI83" s="32">
        <f>SUM(D83:AG83)</f>
        <v>1118</v>
      </c>
      <c r="AJ83" s="15"/>
    </row>
    <row r="84" spans="1:36">
      <c r="A84" s="117"/>
      <c r="B84" s="129"/>
      <c r="C84" s="35" t="s">
        <v>46</v>
      </c>
      <c r="D84" s="33">
        <v>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28"/>
      <c r="AI84" s="30">
        <f>SUM(D84:AG84)</f>
        <v>0</v>
      </c>
      <c r="AJ84" s="15"/>
    </row>
    <row r="85" spans="1:36" ht="15.75" thickBot="1">
      <c r="A85" s="117"/>
      <c r="B85" s="130"/>
      <c r="C85" s="44" t="s">
        <v>49</v>
      </c>
      <c r="D85" s="37">
        <f>D83-D84</f>
        <v>43</v>
      </c>
      <c r="E85" s="27">
        <f>D85 + (E83-E84)</f>
        <v>86</v>
      </c>
      <c r="F85" s="27">
        <f t="shared" ref="F85" si="530">E85 + (F83-F84)</f>
        <v>129</v>
      </c>
      <c r="G85" s="27">
        <f t="shared" ref="G85" si="531">F85 + (G83-G84)</f>
        <v>172</v>
      </c>
      <c r="H85" s="27">
        <f t="shared" ref="H85" si="532">G85 + (H83-H84)</f>
        <v>215</v>
      </c>
      <c r="I85" s="27"/>
      <c r="J85" s="27">
        <f>H85 + (J83-J84)</f>
        <v>258</v>
      </c>
      <c r="K85" s="27">
        <f t="shared" ref="K85" si="533">J85 + (K83-K84)</f>
        <v>301</v>
      </c>
      <c r="L85" s="27">
        <f t="shared" ref="L85" si="534">K85 + (L83-L84)</f>
        <v>344</v>
      </c>
      <c r="M85" s="27">
        <f t="shared" ref="M85" si="535">L85 + (M83-M84)</f>
        <v>387</v>
      </c>
      <c r="N85" s="27">
        <f t="shared" ref="N85" si="536">M85 + (N83-N84)</f>
        <v>430</v>
      </c>
      <c r="O85" s="27">
        <f t="shared" ref="O85" si="537">N85 + (O83-O84)</f>
        <v>473</v>
      </c>
      <c r="P85" s="27"/>
      <c r="Q85" s="27">
        <f>O85 + (Q83-Q84)</f>
        <v>516</v>
      </c>
      <c r="R85" s="27">
        <f t="shared" ref="R85" si="538">Q85 + (R83-R84)</f>
        <v>559</v>
      </c>
      <c r="S85" s="27">
        <f t="shared" ref="S85" si="539">R85 + (S83-S84)</f>
        <v>602</v>
      </c>
      <c r="T85" s="27">
        <f t="shared" ref="T85" si="540">S85 + (T83-T84)</f>
        <v>645</v>
      </c>
      <c r="U85" s="27">
        <f t="shared" ref="U85" si="541">T85 + (U83-U84)</f>
        <v>688</v>
      </c>
      <c r="V85" s="27">
        <f t="shared" ref="V85" si="542">U85 + (V83-V84)</f>
        <v>731</v>
      </c>
      <c r="W85" s="27"/>
      <c r="X85" s="27">
        <f>V85 + (X83-X84)</f>
        <v>774</v>
      </c>
      <c r="Y85" s="27">
        <f t="shared" ref="Y85" si="543">X85 + (Y83-Y84)</f>
        <v>817</v>
      </c>
      <c r="Z85" s="27">
        <f t="shared" ref="Z85" si="544">Y85 + (Z83-Z84)</f>
        <v>860</v>
      </c>
      <c r="AA85" s="27">
        <f t="shared" ref="AA85" si="545">Z85 + (AA83-AA84)</f>
        <v>903</v>
      </c>
      <c r="AB85" s="27">
        <f t="shared" ref="AB85" si="546">AA85 + (AB83-AB84)</f>
        <v>946</v>
      </c>
      <c r="AC85" s="27">
        <f t="shared" ref="AC85" si="547">AB85 + (AC83-AC84)</f>
        <v>989</v>
      </c>
      <c r="AD85" s="27"/>
      <c r="AE85" s="27">
        <f>AC85 + (AE83-AE84)</f>
        <v>1032</v>
      </c>
      <c r="AF85" s="27">
        <f t="shared" ref="AF85" si="548">AE85 + (AF83-AF84)</f>
        <v>1075</v>
      </c>
      <c r="AG85" s="27">
        <f>AF85 + (AG83-AG84)</f>
        <v>1118</v>
      </c>
      <c r="AH85" s="29"/>
      <c r="AI85" s="31">
        <f>AG85</f>
        <v>1118</v>
      </c>
      <c r="AJ85" s="15"/>
    </row>
    <row r="86" spans="1:36">
      <c r="A86" s="117"/>
      <c r="B86" s="119" t="s">
        <v>56</v>
      </c>
      <c r="C86" s="34" t="s">
        <v>44</v>
      </c>
      <c r="D86" s="38">
        <f>SUM(D77,D80,D83)</f>
        <v>163</v>
      </c>
      <c r="E86" s="38">
        <f t="shared" ref="E86:H87" si="549">SUM(E77,E80,E83)</f>
        <v>163</v>
      </c>
      <c r="F86" s="38">
        <f t="shared" si="549"/>
        <v>163</v>
      </c>
      <c r="G86" s="38">
        <f t="shared" si="549"/>
        <v>163</v>
      </c>
      <c r="H86" s="38">
        <f t="shared" si="549"/>
        <v>163</v>
      </c>
      <c r="I86" s="38"/>
      <c r="J86" s="38">
        <f t="shared" ref="J86:U87" si="550">SUM(J77,J80,J83)</f>
        <v>163</v>
      </c>
      <c r="K86" s="38">
        <f t="shared" si="550"/>
        <v>163</v>
      </c>
      <c r="L86" s="38">
        <f t="shared" si="550"/>
        <v>163</v>
      </c>
      <c r="M86" s="38">
        <f t="shared" si="550"/>
        <v>163</v>
      </c>
      <c r="N86" s="38">
        <f t="shared" si="550"/>
        <v>163</v>
      </c>
      <c r="O86" s="38">
        <f t="shared" si="550"/>
        <v>163</v>
      </c>
      <c r="P86" s="38"/>
      <c r="Q86" s="38">
        <f t="shared" ref="Q86:V86" si="551">SUM(Q77,Q80,Q83)</f>
        <v>163</v>
      </c>
      <c r="R86" s="38">
        <f t="shared" si="551"/>
        <v>163</v>
      </c>
      <c r="S86" s="38">
        <f t="shared" si="551"/>
        <v>163</v>
      </c>
      <c r="T86" s="38">
        <f t="shared" si="551"/>
        <v>163</v>
      </c>
      <c r="U86" s="38">
        <f t="shared" si="551"/>
        <v>163</v>
      </c>
      <c r="V86" s="38">
        <f t="shared" si="551"/>
        <v>163</v>
      </c>
      <c r="W86" s="38"/>
      <c r="X86" s="38">
        <f t="shared" ref="X86:AC86" si="552">SUM(X77,X80,X83)</f>
        <v>163</v>
      </c>
      <c r="Y86" s="38">
        <f t="shared" si="552"/>
        <v>163</v>
      </c>
      <c r="Z86" s="38">
        <f t="shared" si="552"/>
        <v>163</v>
      </c>
      <c r="AA86" s="38">
        <f t="shared" si="552"/>
        <v>163</v>
      </c>
      <c r="AB86" s="38">
        <f t="shared" si="552"/>
        <v>163</v>
      </c>
      <c r="AC86" s="38">
        <f t="shared" si="552"/>
        <v>163</v>
      </c>
      <c r="AD86" s="38"/>
      <c r="AE86" s="38">
        <f>SUM(AE77,AE80,AE83)</f>
        <v>163</v>
      </c>
      <c r="AF86" s="38">
        <f>SUM(AF77,AF80,AF83)</f>
        <v>163</v>
      </c>
      <c r="AG86" s="38">
        <f>SUM(AG77,AG80,AG83)</f>
        <v>163</v>
      </c>
      <c r="AH86" s="40"/>
      <c r="AI86" s="32">
        <f>SUM(D86:AG86)</f>
        <v>4238</v>
      </c>
      <c r="AJ86" s="15"/>
    </row>
    <row r="87" spans="1:36">
      <c r="A87" s="117"/>
      <c r="B87" s="120"/>
      <c r="C87" s="35" t="s">
        <v>46</v>
      </c>
      <c r="D87" s="41">
        <f>SUM(D78,D81,D84)</f>
        <v>0</v>
      </c>
      <c r="E87" s="41">
        <f t="shared" si="549"/>
        <v>0</v>
      </c>
      <c r="F87" s="41">
        <f t="shared" si="549"/>
        <v>0</v>
      </c>
      <c r="G87" s="41">
        <f t="shared" si="549"/>
        <v>0</v>
      </c>
      <c r="H87" s="41">
        <f t="shared" si="549"/>
        <v>0</v>
      </c>
      <c r="I87" s="42"/>
      <c r="J87" s="41">
        <f>SUM(J78,J81,J84)</f>
        <v>0</v>
      </c>
      <c r="K87" s="41">
        <f t="shared" si="550"/>
        <v>0</v>
      </c>
      <c r="L87" s="41">
        <f t="shared" si="550"/>
        <v>0</v>
      </c>
      <c r="M87" s="41">
        <f t="shared" si="550"/>
        <v>0</v>
      </c>
      <c r="N87" s="41">
        <f t="shared" si="550"/>
        <v>0</v>
      </c>
      <c r="O87" s="41">
        <f t="shared" si="550"/>
        <v>0</v>
      </c>
      <c r="P87" s="42"/>
      <c r="Q87" s="41">
        <f>SUM(Q78,Q81,Q84)</f>
        <v>0</v>
      </c>
      <c r="R87" s="41">
        <f t="shared" si="550"/>
        <v>0</v>
      </c>
      <c r="S87" s="41">
        <f t="shared" si="550"/>
        <v>0</v>
      </c>
      <c r="T87" s="41">
        <f t="shared" si="550"/>
        <v>0</v>
      </c>
      <c r="U87" s="41">
        <f t="shared" si="550"/>
        <v>0</v>
      </c>
      <c r="V87" s="41">
        <f>SUM(V78,V81,V84)</f>
        <v>0</v>
      </c>
      <c r="W87" s="42"/>
      <c r="X87" s="41">
        <f>SUM(X78,X81,X84)</f>
        <v>0</v>
      </c>
      <c r="Y87" s="41">
        <f t="shared" ref="Y87:AF87" si="553">SUM(Y78,Y81,Y84)</f>
        <v>0</v>
      </c>
      <c r="Z87" s="41">
        <f t="shared" si="553"/>
        <v>0</v>
      </c>
      <c r="AA87" s="41">
        <f t="shared" si="553"/>
        <v>0</v>
      </c>
      <c r="AB87" s="41">
        <f t="shared" si="553"/>
        <v>0</v>
      </c>
      <c r="AC87" s="41">
        <f>SUM(AC78,AC81,AC84)</f>
        <v>0</v>
      </c>
      <c r="AD87" s="42"/>
      <c r="AE87" s="41">
        <f t="shared" si="553"/>
        <v>0</v>
      </c>
      <c r="AF87" s="41">
        <f t="shared" si="553"/>
        <v>0</v>
      </c>
      <c r="AG87" s="41">
        <f>SUM(AG78,AG81,AG84)</f>
        <v>0</v>
      </c>
      <c r="AH87" s="43"/>
      <c r="AI87" s="30">
        <f>SUM(D87:AG87)</f>
        <v>0</v>
      </c>
      <c r="AJ87" s="15"/>
    </row>
    <row r="88" spans="1:36" ht="15.75" thickBot="1">
      <c r="A88" s="118"/>
      <c r="B88" s="121"/>
      <c r="C88" s="36" t="s">
        <v>49</v>
      </c>
      <c r="D88" s="37">
        <f>D86-D87</f>
        <v>163</v>
      </c>
      <c r="E88" s="27">
        <f>D88 + (E86-E87)</f>
        <v>326</v>
      </c>
      <c r="F88" s="27">
        <f t="shared" ref="F88" si="554">E88 + (F86-F87)</f>
        <v>489</v>
      </c>
      <c r="G88" s="27">
        <f t="shared" ref="G88" si="555">F88 + (G86-G87)</f>
        <v>652</v>
      </c>
      <c r="H88" s="27">
        <f t="shared" ref="H88" si="556">G88 + (H86-H87)</f>
        <v>815</v>
      </c>
      <c r="I88" s="27"/>
      <c r="J88" s="27">
        <f>H88 + (J86-J87)</f>
        <v>978</v>
      </c>
      <c r="K88" s="27">
        <f t="shared" ref="K88" si="557">J88 + (K86-K87)</f>
        <v>1141</v>
      </c>
      <c r="L88" s="27">
        <f t="shared" ref="L88" si="558">K88 + (L86-L87)</f>
        <v>1304</v>
      </c>
      <c r="M88" s="27">
        <f t="shared" ref="M88" si="559">L88 + (M86-M87)</f>
        <v>1467</v>
      </c>
      <c r="N88" s="27">
        <f t="shared" ref="N88" si="560">M88 + (N86-N87)</f>
        <v>1630</v>
      </c>
      <c r="O88" s="27">
        <f t="shared" ref="O88" si="561">N88 + (O86-O87)</f>
        <v>1793</v>
      </c>
      <c r="P88" s="27"/>
      <c r="Q88" s="27">
        <f>O88 + (Q86-Q87)</f>
        <v>1956</v>
      </c>
      <c r="R88" s="27">
        <f t="shared" ref="R88" si="562">Q88 + (R86-R87)</f>
        <v>2119</v>
      </c>
      <c r="S88" s="27">
        <f t="shared" ref="S88" si="563">R88 + (S86-S87)</f>
        <v>2282</v>
      </c>
      <c r="T88" s="27">
        <f t="shared" ref="T88" si="564">S88 + (T86-T87)</f>
        <v>2445</v>
      </c>
      <c r="U88" s="27">
        <f t="shared" ref="U88" si="565">T88 + (U86-U87)</f>
        <v>2608</v>
      </c>
      <c r="V88" s="27">
        <f t="shared" ref="V88" si="566">U88 + (V86-V87)</f>
        <v>2771</v>
      </c>
      <c r="W88" s="27"/>
      <c r="X88" s="27">
        <f>V88 + (X86-X87)</f>
        <v>2934</v>
      </c>
      <c r="Y88" s="27">
        <f t="shared" ref="Y88" si="567">X88 + (Y86-Y87)</f>
        <v>3097</v>
      </c>
      <c r="Z88" s="27">
        <f t="shared" ref="Z88" si="568">Y88 + (Z86-Z87)</f>
        <v>3260</v>
      </c>
      <c r="AA88" s="27">
        <f t="shared" ref="AA88" si="569">Z88 + (AA86-AA87)</f>
        <v>3423</v>
      </c>
      <c r="AB88" s="27">
        <f t="shared" ref="AB88" si="570">AA88 + (AB86-AB87)</f>
        <v>3586</v>
      </c>
      <c r="AC88" s="27">
        <f t="shared" ref="AC88" si="571">AB88 + (AC86-AC87)</f>
        <v>3749</v>
      </c>
      <c r="AD88" s="27"/>
      <c r="AE88" s="27">
        <f>AC88 + (AE86-AE87)</f>
        <v>3912</v>
      </c>
      <c r="AF88" s="27">
        <f t="shared" ref="AF88" si="572">AE88 + (AF86-AF87)</f>
        <v>4075</v>
      </c>
      <c r="AG88" s="27">
        <f>AF88 + (AG86-AG87)</f>
        <v>4238</v>
      </c>
      <c r="AH88" s="29"/>
      <c r="AI88" s="31">
        <f>AG88</f>
        <v>4238</v>
      </c>
      <c r="AJ88" s="15"/>
    </row>
    <row r="89" spans="1:36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6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6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6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6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36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spans="1:36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spans="1:3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spans="1:3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spans="1:3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spans="1:3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spans="1:3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spans="1:3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spans="1:3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spans="1:3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spans="1:3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spans="1:3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spans="1:3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spans="1:3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</sheetData>
  <mergeCells count="40">
    <mergeCell ref="A1:AI2"/>
    <mergeCell ref="B20:B22"/>
    <mergeCell ref="B23:B25"/>
    <mergeCell ref="B8:B10"/>
    <mergeCell ref="B11:B13"/>
    <mergeCell ref="A5:A16"/>
    <mergeCell ref="A17:A28"/>
    <mergeCell ref="B17:B19"/>
    <mergeCell ref="B5:B7"/>
    <mergeCell ref="B53:B55"/>
    <mergeCell ref="B56:B58"/>
    <mergeCell ref="B59:B61"/>
    <mergeCell ref="B62:B64"/>
    <mergeCell ref="AI3:AI4"/>
    <mergeCell ref="B14:B16"/>
    <mergeCell ref="A77:A88"/>
    <mergeCell ref="B80:B82"/>
    <mergeCell ref="B83:B85"/>
    <mergeCell ref="B86:B88"/>
    <mergeCell ref="B65:B67"/>
    <mergeCell ref="B68:B70"/>
    <mergeCell ref="B71:B73"/>
    <mergeCell ref="B74:B76"/>
    <mergeCell ref="B77:B79"/>
    <mergeCell ref="AL5:AT5"/>
    <mergeCell ref="AL15:AO15"/>
    <mergeCell ref="AJ3:AJ4"/>
    <mergeCell ref="A65:A76"/>
    <mergeCell ref="A29:A40"/>
    <mergeCell ref="A41:A52"/>
    <mergeCell ref="A53:A64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</mergeCells>
  <conditionalFormatting sqref="D7:H7 J7:O7 Q7:V7 X7:AC7 AE7:AG7 AI7">
    <cfRule type="expression" dxfId="191" priority="79">
      <formula>D7&gt;0</formula>
    </cfRule>
    <cfRule type="expression" dxfId="190" priority="80">
      <formula>D7&lt;=0</formula>
    </cfRule>
  </conditionalFormatting>
  <conditionalFormatting sqref="D10:H10 J10:O10 Q10:V10 X10:AC10 AE10:AG10 AI10">
    <cfRule type="expression" dxfId="189" priority="78">
      <formula>D10&lt;=0</formula>
    </cfRule>
    <cfRule type="expression" dxfId="188" priority="77">
      <formula>D10&gt;0</formula>
    </cfRule>
  </conditionalFormatting>
  <conditionalFormatting sqref="D13:H13 J13:O13 Q13:V13 X13:AC13 AE13:AG13 AI13">
    <cfRule type="expression" dxfId="187" priority="76">
      <formula>D13&lt;=0</formula>
    </cfRule>
    <cfRule type="expression" dxfId="186" priority="75">
      <formula>D13&gt;0</formula>
    </cfRule>
  </conditionalFormatting>
  <conditionalFormatting sqref="D16:H16 J16:O16 Q16:V16 X16:AC16 AE16:AG16 AI16">
    <cfRule type="expression" dxfId="185" priority="73">
      <formula>D16&gt;0</formula>
    </cfRule>
    <cfRule type="expression" dxfId="184" priority="74">
      <formula>D16&lt;=0</formula>
    </cfRule>
  </conditionalFormatting>
  <conditionalFormatting sqref="D19:H19 J19:O19 Q19:V19 X19:AC19 AE19:AG19 AI19">
    <cfRule type="expression" dxfId="183" priority="66">
      <formula>D19&lt;=0</formula>
    </cfRule>
    <cfRule type="expression" dxfId="182" priority="65">
      <formula>D19&gt;0</formula>
    </cfRule>
  </conditionalFormatting>
  <conditionalFormatting sqref="D22:H22 J22:O22 Q22:V22 X22:AC22 AE22:AG22 AI22">
    <cfRule type="expression" dxfId="181" priority="64">
      <formula>D22&lt;=0</formula>
    </cfRule>
    <cfRule type="expression" dxfId="180" priority="63">
      <formula>D22&gt;0</formula>
    </cfRule>
  </conditionalFormatting>
  <conditionalFormatting sqref="D25:H25 J25:O25 Q25:V25 X25:AC25 AE25:AG25 AI25">
    <cfRule type="expression" dxfId="179" priority="62">
      <formula>D25&lt;=0</formula>
    </cfRule>
    <cfRule type="expression" dxfId="178" priority="61">
      <formula>D25&gt;0</formula>
    </cfRule>
  </conditionalFormatting>
  <conditionalFormatting sqref="D28:H28 J28:O28 Q28:V28 X28:AC28 AE28:AG28 AI28">
    <cfRule type="expression" dxfId="177" priority="60">
      <formula>D28&lt;=0</formula>
    </cfRule>
    <cfRule type="expression" dxfId="176" priority="59">
      <formula>D28&gt;0</formula>
    </cfRule>
  </conditionalFormatting>
  <conditionalFormatting sqref="D31:H31 J31:O31 Q31:V31 X31:AC31 AE31:AG31 AI31">
    <cfRule type="expression" dxfId="175" priority="58">
      <formula>D31&lt;=0</formula>
    </cfRule>
    <cfRule type="expression" dxfId="174" priority="57">
      <formula>D31&gt;0</formula>
    </cfRule>
  </conditionalFormatting>
  <conditionalFormatting sqref="D34:H34 J34:O34 Q34:V34 X34:AC34 AE34:AG34 AI34">
    <cfRule type="expression" dxfId="173" priority="56">
      <formula>D34&lt;=0</formula>
    </cfRule>
    <cfRule type="expression" dxfId="172" priority="55">
      <formula>D34&gt;0</formula>
    </cfRule>
  </conditionalFormatting>
  <conditionalFormatting sqref="D37:H37 J37:O37 Q37:V37 X37:AC37 AE37:AG37 AI37">
    <cfRule type="expression" dxfId="171" priority="54">
      <formula>D37&lt;=0</formula>
    </cfRule>
    <cfRule type="expression" dxfId="170" priority="53">
      <formula>D37&gt;0</formula>
    </cfRule>
  </conditionalFormatting>
  <conditionalFormatting sqref="D40:H40 J40:O40 Q40:V40 X40:AC40 AE40:AG40 AI40">
    <cfRule type="expression" dxfId="169" priority="52">
      <formula>D40&lt;=0</formula>
    </cfRule>
    <cfRule type="expression" dxfId="168" priority="51">
      <formula>D40&gt;0</formula>
    </cfRule>
  </conditionalFormatting>
  <conditionalFormatting sqref="D43:H43 J43:O43 Q43:V43 X43:AC43 AE43:AG43 AI43">
    <cfRule type="expression" dxfId="167" priority="50">
      <formula>D43&lt;=0</formula>
    </cfRule>
    <cfRule type="expression" dxfId="166" priority="49">
      <formula>D43&gt;0</formula>
    </cfRule>
  </conditionalFormatting>
  <conditionalFormatting sqref="D46:H46 J46:O46 Q46:V46 X46:AC46 AE46:AG46 AI46">
    <cfRule type="expression" dxfId="165" priority="47">
      <formula>D46&gt;0</formula>
    </cfRule>
    <cfRule type="expression" dxfId="164" priority="48">
      <formula>D46&lt;=0</formula>
    </cfRule>
  </conditionalFormatting>
  <conditionalFormatting sqref="D49:H49 J49:O49 Q49:V49 X49:AC49 AE49:AG49 AI49">
    <cfRule type="expression" dxfId="163" priority="46">
      <formula>D49&lt;=0</formula>
    </cfRule>
    <cfRule type="expression" dxfId="162" priority="45">
      <formula>D49&gt;0</formula>
    </cfRule>
  </conditionalFormatting>
  <conditionalFormatting sqref="D52:H52 J52:O52 Q52:V52 X52:AC52 AE52:AG52 AI52">
    <cfRule type="expression" dxfId="161" priority="44">
      <formula>D52&lt;=0</formula>
    </cfRule>
    <cfRule type="expression" dxfId="160" priority="43">
      <formula>D52&gt;0</formula>
    </cfRule>
  </conditionalFormatting>
  <conditionalFormatting sqref="D55:H55 J55:O55 Q55:V55 X55:AC55 AE55:AG55 AI55">
    <cfRule type="expression" dxfId="159" priority="42">
      <formula>D55&lt;=0</formula>
    </cfRule>
    <cfRule type="expression" dxfId="158" priority="41">
      <formula>D55&gt;0</formula>
    </cfRule>
  </conditionalFormatting>
  <conditionalFormatting sqref="D58:H58 J58:O58 Q58:V58 X58:AC58 AE58:AG58 AI58">
    <cfRule type="expression" dxfId="157" priority="40">
      <formula>D58&lt;=0</formula>
    </cfRule>
    <cfRule type="expression" dxfId="156" priority="39">
      <formula>D58&gt;0</formula>
    </cfRule>
  </conditionalFormatting>
  <conditionalFormatting sqref="D61:H61 J61:O61 Q61:V61 X61:AC61 AE61:AG61 AI61">
    <cfRule type="expression" dxfId="155" priority="38">
      <formula>D61&lt;=0</formula>
    </cfRule>
    <cfRule type="expression" dxfId="154" priority="37">
      <formula>D61&gt;0</formula>
    </cfRule>
  </conditionalFormatting>
  <conditionalFormatting sqref="D64:H64 J64:O64 Q64:V64 X64:AC64 AE64:AG64 AI64">
    <cfRule type="expression" dxfId="153" priority="36">
      <formula>D64&lt;=0</formula>
    </cfRule>
    <cfRule type="expression" dxfId="152" priority="35">
      <formula>D64&gt;0</formula>
    </cfRule>
  </conditionalFormatting>
  <conditionalFormatting sqref="D67:H67 J67:O67 Q67:V67 X67:AC67 AE67:AG67 AI67">
    <cfRule type="expression" dxfId="151" priority="33">
      <formula>D67&gt;0</formula>
    </cfRule>
    <cfRule type="expression" dxfId="150" priority="34">
      <formula>D67&lt;=0</formula>
    </cfRule>
  </conditionalFormatting>
  <conditionalFormatting sqref="D70:H70 J70:O70 Q70:V70 X70:AC70 AE70:AG70 AI70">
    <cfRule type="expression" dxfId="149" priority="32">
      <formula>D70&lt;=0</formula>
    </cfRule>
    <cfRule type="expression" dxfId="148" priority="31">
      <formula>D70&gt;0</formula>
    </cfRule>
  </conditionalFormatting>
  <conditionalFormatting sqref="D73:H73 J73:O73 Q73:V73 X73:AC73 AE73:AG73 AI73">
    <cfRule type="expression" dxfId="147" priority="30">
      <formula>D73&lt;=0</formula>
    </cfRule>
    <cfRule type="expression" dxfId="146" priority="29">
      <formula>D73&gt;0</formula>
    </cfRule>
  </conditionalFormatting>
  <conditionalFormatting sqref="D76:H76 J76:O76 Q76:V76 X76:AC76 AE76:AG76 AI76">
    <cfRule type="expression" dxfId="145" priority="28">
      <formula>D76&lt;=0</formula>
    </cfRule>
    <cfRule type="expression" dxfId="144" priority="27">
      <formula>D76&gt;0</formula>
    </cfRule>
  </conditionalFormatting>
  <conditionalFormatting sqref="D79:H79 J79:O79 Q79:V79 X79:AC79 AE79:AG79 AI79">
    <cfRule type="expression" dxfId="143" priority="26">
      <formula>D79&lt;=0</formula>
    </cfRule>
    <cfRule type="expression" dxfId="142" priority="25">
      <formula>D79&gt;0</formula>
    </cfRule>
  </conditionalFormatting>
  <conditionalFormatting sqref="D82:H82 J82:O82 Q82:V82 X82:AC82 AE82:AG82 AI82">
    <cfRule type="expression" dxfId="141" priority="24">
      <formula>D82&lt;=0</formula>
    </cfRule>
    <cfRule type="expression" dxfId="140" priority="23">
      <formula>D82&gt;0</formula>
    </cfRule>
  </conditionalFormatting>
  <conditionalFormatting sqref="D85:H85 J85:O85 Q85:V85 X85:AC85 AE85:AG85 AI85">
    <cfRule type="expression" dxfId="139" priority="22">
      <formula>D85&lt;=0</formula>
    </cfRule>
    <cfRule type="expression" dxfId="138" priority="21">
      <formula>D85&gt;0</formula>
    </cfRule>
  </conditionalFormatting>
  <conditionalFormatting sqref="D88:H88 J88:O88 Q88:V88 X88:AC88 AE88:AG88 AI88">
    <cfRule type="expression" dxfId="137" priority="20">
      <formula>D88&lt;=0</formula>
    </cfRule>
    <cfRule type="expression" dxfId="136" priority="19">
      <formula>D88&gt;0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AB2-68E5-4AEC-88C5-72B75C08296D}">
  <sheetPr>
    <tabColor rgb="FF00B050"/>
  </sheetPr>
  <dimension ref="A1:AT74"/>
  <sheetViews>
    <sheetView topLeftCell="A15" zoomScale="70" zoomScaleNormal="70" workbookViewId="0">
      <selection activeCell="AJ41" sqref="AJ41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6" ht="15" customHeigh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</row>
    <row r="2" spans="1:46" ht="1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</row>
    <row r="3" spans="1:46" ht="23.25" customHeight="1">
      <c r="A3" s="86"/>
      <c r="B3" s="71"/>
      <c r="C3" s="66" t="s">
        <v>32</v>
      </c>
      <c r="D3" s="67" t="s">
        <v>33</v>
      </c>
      <c r="E3" s="67" t="s">
        <v>34</v>
      </c>
      <c r="F3" s="67" t="s">
        <v>35</v>
      </c>
      <c r="G3" s="67" t="s">
        <v>36</v>
      </c>
      <c r="H3" s="68" t="s">
        <v>37</v>
      </c>
      <c r="I3" s="69" t="s">
        <v>38</v>
      </c>
      <c r="J3" s="67" t="s">
        <v>39</v>
      </c>
      <c r="K3" s="67" t="s">
        <v>33</v>
      </c>
      <c r="L3" s="67" t="s">
        <v>34</v>
      </c>
      <c r="M3" s="67" t="s">
        <v>35</v>
      </c>
      <c r="N3" s="67" t="s">
        <v>36</v>
      </c>
      <c r="O3" s="68" t="s">
        <v>37</v>
      </c>
      <c r="P3" s="69" t="s">
        <v>38</v>
      </c>
      <c r="Q3" s="67" t="s">
        <v>39</v>
      </c>
      <c r="R3" s="67" t="s">
        <v>33</v>
      </c>
      <c r="S3" s="67" t="s">
        <v>34</v>
      </c>
      <c r="T3" s="67" t="s">
        <v>35</v>
      </c>
      <c r="U3" s="67" t="s">
        <v>36</v>
      </c>
      <c r="V3" s="68" t="s">
        <v>37</v>
      </c>
      <c r="W3" s="69" t="s">
        <v>38</v>
      </c>
      <c r="X3" s="67" t="s">
        <v>39</v>
      </c>
      <c r="Y3" s="67" t="s">
        <v>33</v>
      </c>
      <c r="Z3" s="67" t="s">
        <v>34</v>
      </c>
      <c r="AA3" s="67" t="s">
        <v>35</v>
      </c>
      <c r="AB3" s="67" t="s">
        <v>36</v>
      </c>
      <c r="AC3" s="68" t="s">
        <v>37</v>
      </c>
      <c r="AD3" s="69" t="s">
        <v>38</v>
      </c>
      <c r="AE3" s="67" t="s">
        <v>39</v>
      </c>
      <c r="AF3" s="67" t="s">
        <v>33</v>
      </c>
      <c r="AG3" s="67" t="s">
        <v>40</v>
      </c>
      <c r="AH3" s="70"/>
      <c r="AI3" s="131" t="s">
        <v>41</v>
      </c>
      <c r="AO3" s="15"/>
    </row>
    <row r="4" spans="1:46" ht="15" customHeight="1" thickBot="1">
      <c r="A4" s="72"/>
      <c r="B4" s="73"/>
      <c r="C4" s="65" t="s">
        <v>42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132"/>
    </row>
    <row r="5" spans="1:46" ht="15" customHeight="1" thickBot="1">
      <c r="A5" s="117" t="s">
        <v>28</v>
      </c>
      <c r="B5" s="139" t="s">
        <v>43</v>
      </c>
      <c r="C5" s="34" t="s">
        <v>44</v>
      </c>
      <c r="D5" s="46">
        <f>$AM$11</f>
        <v>3</v>
      </c>
      <c r="E5" s="46">
        <f t="shared" ref="E5:G5" si="0">$AM$11</f>
        <v>3</v>
      </c>
      <c r="F5" s="46">
        <f t="shared" si="0"/>
        <v>3</v>
      </c>
      <c r="G5" s="46">
        <f t="shared" si="0"/>
        <v>3</v>
      </c>
      <c r="H5" s="46">
        <f>$AM$11</f>
        <v>3</v>
      </c>
      <c r="I5" s="39"/>
      <c r="J5" s="46">
        <f>$AM$11</f>
        <v>3</v>
      </c>
      <c r="K5" s="46">
        <f t="shared" ref="K5:M5" si="1">$AM$11</f>
        <v>3</v>
      </c>
      <c r="L5" s="46">
        <f t="shared" si="1"/>
        <v>3</v>
      </c>
      <c r="M5" s="46">
        <f t="shared" si="1"/>
        <v>3</v>
      </c>
      <c r="N5" s="46">
        <f>$AM$11</f>
        <v>3</v>
      </c>
      <c r="O5" s="46">
        <f>$AM$11</f>
        <v>3</v>
      </c>
      <c r="P5" s="39"/>
      <c r="Q5" s="46">
        <f>$AM$11</f>
        <v>3</v>
      </c>
      <c r="R5" s="46">
        <f t="shared" ref="R5:T5" si="2">$AM$11</f>
        <v>3</v>
      </c>
      <c r="S5" s="46">
        <f t="shared" si="2"/>
        <v>3</v>
      </c>
      <c r="T5" s="46">
        <f t="shared" si="2"/>
        <v>3</v>
      </c>
      <c r="U5" s="46">
        <f>$AM$11</f>
        <v>3</v>
      </c>
      <c r="V5" s="46">
        <f>$AM$11</f>
        <v>3</v>
      </c>
      <c r="W5" s="39"/>
      <c r="X5" s="46">
        <f>$AM$11</f>
        <v>3</v>
      </c>
      <c r="Y5" s="46">
        <f t="shared" ref="Y5:AA5" si="3">$AM$11</f>
        <v>3</v>
      </c>
      <c r="Z5" s="46">
        <f t="shared" si="3"/>
        <v>3</v>
      </c>
      <c r="AA5" s="46">
        <f t="shared" si="3"/>
        <v>3</v>
      </c>
      <c r="AB5" s="46">
        <f>$AM$11</f>
        <v>3</v>
      </c>
      <c r="AC5" s="46">
        <f>$AM$11</f>
        <v>3</v>
      </c>
      <c r="AD5" s="39"/>
      <c r="AE5" s="46">
        <f t="shared" ref="AE5" si="4">$AM$11</f>
        <v>3</v>
      </c>
      <c r="AF5" s="46">
        <f>$AM$11</f>
        <v>3</v>
      </c>
      <c r="AG5" s="46">
        <f>$AM$11</f>
        <v>3</v>
      </c>
      <c r="AH5" s="40"/>
      <c r="AI5" s="32">
        <f>SUM(D5:AG5)</f>
        <v>78</v>
      </c>
      <c r="AL5" s="109" t="s">
        <v>45</v>
      </c>
      <c r="AM5" s="110"/>
      <c r="AN5" s="110"/>
      <c r="AO5" s="110"/>
      <c r="AP5" s="110"/>
      <c r="AQ5" s="110"/>
      <c r="AR5" s="110"/>
      <c r="AS5" s="110"/>
      <c r="AT5" s="111"/>
    </row>
    <row r="6" spans="1:46" ht="15" customHeight="1" thickBot="1">
      <c r="A6" s="117"/>
      <c r="B6" s="123"/>
      <c r="C6" s="35" t="s">
        <v>46</v>
      </c>
      <c r="D6" s="33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L6" s="64" t="s">
        <v>47</v>
      </c>
      <c r="AM6" s="63" t="s">
        <v>24</v>
      </c>
      <c r="AN6" s="63" t="s">
        <v>21</v>
      </c>
      <c r="AO6" s="63" t="s">
        <v>15</v>
      </c>
      <c r="AP6" s="63" t="s">
        <v>48</v>
      </c>
      <c r="AQ6" s="63" t="s">
        <v>48</v>
      </c>
      <c r="AR6" s="63" t="s">
        <v>48</v>
      </c>
      <c r="AS6" s="63" t="s">
        <v>48</v>
      </c>
      <c r="AT6" s="63" t="s">
        <v>48</v>
      </c>
    </row>
    <row r="7" spans="1:46" ht="15" customHeight="1" thickBot="1">
      <c r="A7" s="117"/>
      <c r="B7" s="124"/>
      <c r="C7" s="36" t="s">
        <v>49</v>
      </c>
      <c r="D7" s="37">
        <f>D5-D6</f>
        <v>3</v>
      </c>
      <c r="E7" s="27">
        <f>D7 + (E5-E6)</f>
        <v>6</v>
      </c>
      <c r="F7" s="27">
        <f t="shared" ref="F7:H7" si="5">E7 + (F5-F6)</f>
        <v>9</v>
      </c>
      <c r="G7" s="27">
        <f t="shared" si="5"/>
        <v>12</v>
      </c>
      <c r="H7" s="27">
        <f t="shared" si="5"/>
        <v>15</v>
      </c>
      <c r="I7" s="27"/>
      <c r="J7" s="27">
        <f>H7 + (J5-J6)</f>
        <v>18</v>
      </c>
      <c r="K7" s="27">
        <f t="shared" ref="K7:O7" si="6">J7 + (K5-K6)</f>
        <v>21</v>
      </c>
      <c r="L7" s="27">
        <f t="shared" si="6"/>
        <v>24</v>
      </c>
      <c r="M7" s="27">
        <f t="shared" si="6"/>
        <v>27</v>
      </c>
      <c r="N7" s="27">
        <f t="shared" si="6"/>
        <v>30</v>
      </c>
      <c r="O7" s="27">
        <f t="shared" si="6"/>
        <v>33</v>
      </c>
      <c r="P7" s="27"/>
      <c r="Q7" s="27">
        <f>O7 + (Q5-Q6)</f>
        <v>36</v>
      </c>
      <c r="R7" s="27">
        <f t="shared" ref="R7:V7" si="7">Q7 + (R5-R6)</f>
        <v>39</v>
      </c>
      <c r="S7" s="27">
        <f t="shared" si="7"/>
        <v>42</v>
      </c>
      <c r="T7" s="27">
        <f t="shared" si="7"/>
        <v>45</v>
      </c>
      <c r="U7" s="27">
        <f t="shared" si="7"/>
        <v>48</v>
      </c>
      <c r="V7" s="27">
        <f t="shared" si="7"/>
        <v>51</v>
      </c>
      <c r="W7" s="27"/>
      <c r="X7" s="27">
        <f>V7 + (X5-X6)</f>
        <v>54</v>
      </c>
      <c r="Y7" s="27">
        <f>X7 + (Y5-Y6)</f>
        <v>57</v>
      </c>
      <c r="Z7" s="27">
        <f>Y7 + (Z5-Z6)</f>
        <v>60</v>
      </c>
      <c r="AA7" s="27">
        <f>Z7 + (AA5-AA6)</f>
        <v>63</v>
      </c>
      <c r="AB7" s="27">
        <f>AA7 + (AB5-AB6)</f>
        <v>66</v>
      </c>
      <c r="AC7" s="27">
        <f>AB7 + (AC5-AC6)</f>
        <v>69</v>
      </c>
      <c r="AD7" s="27"/>
      <c r="AE7" s="27">
        <f>AC7 + (AE5-AE6)</f>
        <v>72</v>
      </c>
      <c r="AF7" s="27">
        <f>AE7 + (AF5-AF6)</f>
        <v>75</v>
      </c>
      <c r="AG7" s="27">
        <f>AF7 + (AG5-AG6)</f>
        <v>78</v>
      </c>
      <c r="AH7" s="29"/>
      <c r="AI7" s="31">
        <f>AG7</f>
        <v>78</v>
      </c>
      <c r="AL7" s="50" t="s">
        <v>50</v>
      </c>
      <c r="AM7" s="51">
        <v>135</v>
      </c>
      <c r="AN7" s="51">
        <v>135</v>
      </c>
      <c r="AO7" s="51">
        <v>135</v>
      </c>
      <c r="AP7" s="51" t="s">
        <v>48</v>
      </c>
      <c r="AQ7" s="51" t="s">
        <v>48</v>
      </c>
      <c r="AR7" s="51" t="s">
        <v>48</v>
      </c>
      <c r="AS7" s="51" t="s">
        <v>48</v>
      </c>
      <c r="AT7" s="51" t="s">
        <v>48</v>
      </c>
    </row>
    <row r="8" spans="1:46" ht="15.75" customHeight="1">
      <c r="A8" s="117"/>
      <c r="B8" s="125" t="s">
        <v>51</v>
      </c>
      <c r="C8" s="34" t="s">
        <v>44</v>
      </c>
      <c r="D8" s="46">
        <f>$AM$12</f>
        <v>2</v>
      </c>
      <c r="E8" s="46">
        <f t="shared" ref="E8:H8" si="8">$AM$12</f>
        <v>2</v>
      </c>
      <c r="F8" s="46">
        <f t="shared" si="8"/>
        <v>2</v>
      </c>
      <c r="G8" s="46">
        <f t="shared" si="8"/>
        <v>2</v>
      </c>
      <c r="H8" s="46">
        <f t="shared" si="8"/>
        <v>2</v>
      </c>
      <c r="I8" s="39"/>
      <c r="J8" s="46">
        <f>$AM$12</f>
        <v>2</v>
      </c>
      <c r="K8" s="46">
        <f t="shared" ref="K8:N8" si="9">$AM$12</f>
        <v>2</v>
      </c>
      <c r="L8" s="46">
        <f t="shared" si="9"/>
        <v>2</v>
      </c>
      <c r="M8" s="46">
        <f t="shared" si="9"/>
        <v>2</v>
      </c>
      <c r="N8" s="46">
        <f t="shared" si="9"/>
        <v>2</v>
      </c>
      <c r="O8" s="46">
        <f>$AM$12</f>
        <v>2</v>
      </c>
      <c r="P8" s="39"/>
      <c r="Q8" s="46">
        <f>$AM$12</f>
        <v>2</v>
      </c>
      <c r="R8" s="46">
        <f t="shared" ref="R8:U8" si="10">$AM$12</f>
        <v>2</v>
      </c>
      <c r="S8" s="46">
        <f t="shared" si="10"/>
        <v>2</v>
      </c>
      <c r="T8" s="46">
        <f t="shared" si="10"/>
        <v>2</v>
      </c>
      <c r="U8" s="46">
        <f t="shared" si="10"/>
        <v>2</v>
      </c>
      <c r="V8" s="46">
        <f>$AM$12</f>
        <v>2</v>
      </c>
      <c r="W8" s="39"/>
      <c r="X8" s="46">
        <f>$AM$12</f>
        <v>2</v>
      </c>
      <c r="Y8" s="46">
        <f t="shared" ref="Y8:AB8" si="11">$AM$12</f>
        <v>2</v>
      </c>
      <c r="Z8" s="46">
        <f t="shared" si="11"/>
        <v>2</v>
      </c>
      <c r="AA8" s="46">
        <f t="shared" si="11"/>
        <v>2</v>
      </c>
      <c r="AB8" s="46">
        <f t="shared" si="11"/>
        <v>2</v>
      </c>
      <c r="AC8" s="46">
        <f>$AM$12</f>
        <v>2</v>
      </c>
      <c r="AD8" s="39"/>
      <c r="AE8" s="46">
        <f t="shared" ref="AE8:AF8" si="12">$AM$12</f>
        <v>2</v>
      </c>
      <c r="AF8" s="46">
        <f t="shared" si="12"/>
        <v>2</v>
      </c>
      <c r="AG8" s="46">
        <f>$AM$12</f>
        <v>2</v>
      </c>
      <c r="AH8" s="40"/>
      <c r="AI8" s="32">
        <f>SUM(D8:AG8)</f>
        <v>52</v>
      </c>
      <c r="AL8" s="53" t="s">
        <v>52</v>
      </c>
      <c r="AM8" s="25">
        <v>26</v>
      </c>
      <c r="AN8" s="25">
        <v>26</v>
      </c>
      <c r="AO8" s="25">
        <v>26</v>
      </c>
      <c r="AP8" s="25">
        <v>26</v>
      </c>
      <c r="AQ8" s="25">
        <v>26</v>
      </c>
      <c r="AR8" s="25">
        <v>26</v>
      </c>
      <c r="AS8" s="25">
        <v>26</v>
      </c>
      <c r="AT8" s="25">
        <v>26</v>
      </c>
    </row>
    <row r="9" spans="1:46" ht="15.75" customHeight="1">
      <c r="A9" s="117"/>
      <c r="B9" s="126"/>
      <c r="C9" s="35" t="s">
        <v>46</v>
      </c>
      <c r="D9" s="33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0</v>
      </c>
      <c r="AL9" s="54" t="s">
        <v>53</v>
      </c>
      <c r="AM9" s="26">
        <f>ROUNDUP(AM7/AM8,0)</f>
        <v>6</v>
      </c>
      <c r="AN9" s="26">
        <f t="shared" ref="AN9:AT9" si="13">ROUNDUP(AN7/AN8,0)</f>
        <v>6</v>
      </c>
      <c r="AO9" s="26">
        <f t="shared" si="13"/>
        <v>6</v>
      </c>
      <c r="AP9" s="26" t="e">
        <f t="shared" si="13"/>
        <v>#VALUE!</v>
      </c>
      <c r="AQ9" s="26" t="e">
        <f t="shared" si="13"/>
        <v>#VALUE!</v>
      </c>
      <c r="AR9" s="26" t="e">
        <f t="shared" si="13"/>
        <v>#VALUE!</v>
      </c>
      <c r="AS9" s="26" t="e">
        <f t="shared" si="13"/>
        <v>#VALUE!</v>
      </c>
      <c r="AT9" s="26" t="e">
        <f t="shared" si="13"/>
        <v>#VALUE!</v>
      </c>
    </row>
    <row r="10" spans="1:46" ht="15" customHeight="1" thickBot="1">
      <c r="A10" s="117"/>
      <c r="B10" s="127"/>
      <c r="C10" s="36" t="s">
        <v>49</v>
      </c>
      <c r="D10" s="37">
        <f>D8-D9</f>
        <v>2</v>
      </c>
      <c r="E10" s="27">
        <f>D10 + (E8-E9)</f>
        <v>4</v>
      </c>
      <c r="F10" s="27">
        <f t="shared" ref="F10:H10" si="14">E10 + (F8-F9)</f>
        <v>6</v>
      </c>
      <c r="G10" s="27">
        <f t="shared" si="14"/>
        <v>8</v>
      </c>
      <c r="H10" s="27">
        <f t="shared" si="14"/>
        <v>10</v>
      </c>
      <c r="I10" s="27"/>
      <c r="J10" s="27">
        <f>H10 + (J8-J9)</f>
        <v>12</v>
      </c>
      <c r="K10" s="27">
        <f t="shared" ref="K10:O10" si="15">J10 + (K8-K9)</f>
        <v>14</v>
      </c>
      <c r="L10" s="27">
        <f t="shared" si="15"/>
        <v>16</v>
      </c>
      <c r="M10" s="27">
        <f t="shared" si="15"/>
        <v>18</v>
      </c>
      <c r="N10" s="27">
        <f t="shared" si="15"/>
        <v>20</v>
      </c>
      <c r="O10" s="27">
        <f t="shared" si="15"/>
        <v>22</v>
      </c>
      <c r="P10" s="27"/>
      <c r="Q10" s="27">
        <f>O10 + (Q8-Q9)</f>
        <v>24</v>
      </c>
      <c r="R10" s="27">
        <f t="shared" ref="R10:V10" si="16">Q10 + (R8-R9)</f>
        <v>26</v>
      </c>
      <c r="S10" s="27">
        <f t="shared" si="16"/>
        <v>28</v>
      </c>
      <c r="T10" s="27">
        <f t="shared" si="16"/>
        <v>30</v>
      </c>
      <c r="U10" s="27">
        <f t="shared" si="16"/>
        <v>32</v>
      </c>
      <c r="V10" s="27">
        <f t="shared" si="16"/>
        <v>34</v>
      </c>
      <c r="W10" s="27"/>
      <c r="X10" s="27">
        <f>V10 + (X8-X9)</f>
        <v>36</v>
      </c>
      <c r="Y10" s="27">
        <f t="shared" ref="Y10:AC10" si="17">X10 + (Y8-Y9)</f>
        <v>38</v>
      </c>
      <c r="Z10" s="27">
        <f t="shared" si="17"/>
        <v>40</v>
      </c>
      <c r="AA10" s="27">
        <f t="shared" si="17"/>
        <v>42</v>
      </c>
      <c r="AB10" s="27">
        <f t="shared" si="17"/>
        <v>44</v>
      </c>
      <c r="AC10" s="27">
        <f t="shared" si="17"/>
        <v>46</v>
      </c>
      <c r="AD10" s="27"/>
      <c r="AE10" s="27">
        <f>AC10 + (AE8-AE9)</f>
        <v>48</v>
      </c>
      <c r="AF10" s="27">
        <f t="shared" ref="AF10" si="18">AE10 + (AF8-AF9)</f>
        <v>50</v>
      </c>
      <c r="AG10" s="27">
        <f>AF10 + (AG8-AG9)</f>
        <v>52</v>
      </c>
      <c r="AH10" s="29"/>
      <c r="AI10" s="31">
        <f>AG10</f>
        <v>52</v>
      </c>
      <c r="AL10" s="54" t="s">
        <v>54</v>
      </c>
      <c r="AM10" s="26">
        <f t="shared" ref="AM10:AT10" si="19">AM9/3</f>
        <v>2</v>
      </c>
      <c r="AN10" s="26">
        <f t="shared" si="19"/>
        <v>2</v>
      </c>
      <c r="AO10" s="26">
        <f t="shared" si="19"/>
        <v>2</v>
      </c>
      <c r="AP10" s="26" t="e">
        <f t="shared" si="19"/>
        <v>#VALUE!</v>
      </c>
      <c r="AQ10" s="26" t="e">
        <f t="shared" si="19"/>
        <v>#VALUE!</v>
      </c>
      <c r="AR10" s="26" t="e">
        <f t="shared" si="19"/>
        <v>#VALUE!</v>
      </c>
      <c r="AS10" s="26" t="e">
        <f t="shared" si="19"/>
        <v>#VALUE!</v>
      </c>
      <c r="AT10" s="55" t="e">
        <f t="shared" si="19"/>
        <v>#VALUE!</v>
      </c>
    </row>
    <row r="11" spans="1:46" ht="15" customHeight="1">
      <c r="A11" s="117"/>
      <c r="B11" s="128" t="s">
        <v>55</v>
      </c>
      <c r="C11" s="34" t="s">
        <v>44</v>
      </c>
      <c r="D11" s="46">
        <f>$AM$13</f>
        <v>2</v>
      </c>
      <c r="E11" s="46">
        <f t="shared" ref="E11:H11" si="20">$AM$13</f>
        <v>2</v>
      </c>
      <c r="F11" s="46">
        <f t="shared" si="20"/>
        <v>2</v>
      </c>
      <c r="G11" s="46">
        <f t="shared" si="20"/>
        <v>2</v>
      </c>
      <c r="H11" s="46">
        <f t="shared" si="20"/>
        <v>2</v>
      </c>
      <c r="I11" s="39"/>
      <c r="J11" s="46">
        <f>$AM$13</f>
        <v>2</v>
      </c>
      <c r="K11" s="46">
        <f t="shared" ref="K11:N11" si="21">$AM$13</f>
        <v>2</v>
      </c>
      <c r="L11" s="46">
        <f t="shared" si="21"/>
        <v>2</v>
      </c>
      <c r="M11" s="46">
        <f t="shared" si="21"/>
        <v>2</v>
      </c>
      <c r="N11" s="46">
        <f t="shared" si="21"/>
        <v>2</v>
      </c>
      <c r="O11" s="46">
        <f>$AM$13</f>
        <v>2</v>
      </c>
      <c r="P11" s="39"/>
      <c r="Q11" s="46">
        <f>$AM$13</f>
        <v>2</v>
      </c>
      <c r="R11" s="46">
        <f t="shared" ref="R11:U11" si="22">$AM$13</f>
        <v>2</v>
      </c>
      <c r="S11" s="46">
        <f t="shared" si="22"/>
        <v>2</v>
      </c>
      <c r="T11" s="46">
        <f t="shared" si="22"/>
        <v>2</v>
      </c>
      <c r="U11" s="46">
        <f t="shared" si="22"/>
        <v>2</v>
      </c>
      <c r="V11" s="46">
        <f>$AM$13</f>
        <v>2</v>
      </c>
      <c r="W11" s="39"/>
      <c r="X11" s="46">
        <f>$AM$13</f>
        <v>2</v>
      </c>
      <c r="Y11" s="46">
        <f t="shared" ref="Y11:AB11" si="23">$AM$13</f>
        <v>2</v>
      </c>
      <c r="Z11" s="46">
        <f t="shared" si="23"/>
        <v>2</v>
      </c>
      <c r="AA11" s="46">
        <f t="shared" si="23"/>
        <v>2</v>
      </c>
      <c r="AB11" s="46">
        <f t="shared" si="23"/>
        <v>2</v>
      </c>
      <c r="AC11" s="46">
        <f>$AM$13</f>
        <v>2</v>
      </c>
      <c r="AD11" s="39"/>
      <c r="AE11" s="46">
        <f t="shared" ref="AE11:AF11" si="24">$AM$13</f>
        <v>2</v>
      </c>
      <c r="AF11" s="46">
        <f t="shared" si="24"/>
        <v>2</v>
      </c>
      <c r="AG11" s="46">
        <f>$AM$13</f>
        <v>2</v>
      </c>
      <c r="AH11" s="40"/>
      <c r="AI11" s="32">
        <f>SUM(D11:AG11)</f>
        <v>52</v>
      </c>
      <c r="AL11" s="56" t="s">
        <v>43</v>
      </c>
      <c r="AM11" s="48">
        <f t="shared" ref="AM11:AT11" si="25">ROUNDUP((AM9*0.42),0)</f>
        <v>3</v>
      </c>
      <c r="AN11" s="48">
        <f t="shared" si="25"/>
        <v>3</v>
      </c>
      <c r="AO11" s="48">
        <f t="shared" si="25"/>
        <v>3</v>
      </c>
      <c r="AP11" s="48" t="e">
        <f t="shared" si="25"/>
        <v>#VALUE!</v>
      </c>
      <c r="AQ11" s="48" t="e">
        <f t="shared" si="25"/>
        <v>#VALUE!</v>
      </c>
      <c r="AR11" s="48" t="e">
        <f t="shared" si="25"/>
        <v>#VALUE!</v>
      </c>
      <c r="AS11" s="48" t="e">
        <f t="shared" si="25"/>
        <v>#VALUE!</v>
      </c>
      <c r="AT11" s="57" t="e">
        <f t="shared" si="25"/>
        <v>#VALUE!</v>
      </c>
    </row>
    <row r="12" spans="1:46" ht="15" customHeight="1">
      <c r="A12" s="117"/>
      <c r="B12" s="129"/>
      <c r="C12" s="35" t="s">
        <v>46</v>
      </c>
      <c r="D12" s="3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0</v>
      </c>
      <c r="AL12" s="58" t="s">
        <v>51</v>
      </c>
      <c r="AM12" s="49">
        <f t="shared" ref="AM12:AT12" si="26">ROUNDUP((AM9*0.31),0)</f>
        <v>2</v>
      </c>
      <c r="AN12" s="49">
        <f t="shared" si="26"/>
        <v>2</v>
      </c>
      <c r="AO12" s="49">
        <f t="shared" si="26"/>
        <v>2</v>
      </c>
      <c r="AP12" s="49" t="e">
        <f t="shared" si="26"/>
        <v>#VALUE!</v>
      </c>
      <c r="AQ12" s="49" t="e">
        <f t="shared" si="26"/>
        <v>#VALUE!</v>
      </c>
      <c r="AR12" s="49" t="e">
        <f t="shared" si="26"/>
        <v>#VALUE!</v>
      </c>
      <c r="AS12" s="49" t="e">
        <f t="shared" si="26"/>
        <v>#VALUE!</v>
      </c>
      <c r="AT12" s="59" t="e">
        <f t="shared" si="26"/>
        <v>#VALUE!</v>
      </c>
    </row>
    <row r="13" spans="1:46" ht="15" customHeight="1" thickBot="1">
      <c r="A13" s="117"/>
      <c r="B13" s="130"/>
      <c r="C13" s="44" t="s">
        <v>49</v>
      </c>
      <c r="D13" s="37">
        <f>D11-D12</f>
        <v>2</v>
      </c>
      <c r="E13" s="27">
        <f>D13 + (E11-E12)</f>
        <v>4</v>
      </c>
      <c r="F13" s="27">
        <f t="shared" ref="F13:H13" si="27">E13 + (F11-F12)</f>
        <v>6</v>
      </c>
      <c r="G13" s="27">
        <f t="shared" si="27"/>
        <v>8</v>
      </c>
      <c r="H13" s="27">
        <f t="shared" si="27"/>
        <v>10</v>
      </c>
      <c r="I13" s="27"/>
      <c r="J13" s="27">
        <f>H13 + (J11-J12)</f>
        <v>12</v>
      </c>
      <c r="K13" s="27">
        <f t="shared" ref="K13:O13" si="28">J13 + (K11-K12)</f>
        <v>14</v>
      </c>
      <c r="L13" s="27">
        <f t="shared" si="28"/>
        <v>16</v>
      </c>
      <c r="M13" s="27">
        <f t="shared" si="28"/>
        <v>18</v>
      </c>
      <c r="N13" s="27">
        <f t="shared" si="28"/>
        <v>20</v>
      </c>
      <c r="O13" s="27">
        <f t="shared" si="28"/>
        <v>22</v>
      </c>
      <c r="P13" s="27"/>
      <c r="Q13" s="27">
        <f>O13 + (Q11-Q12)</f>
        <v>24</v>
      </c>
      <c r="R13" s="27">
        <f t="shared" ref="R13:V13" si="29">Q13 + (R11-R12)</f>
        <v>26</v>
      </c>
      <c r="S13" s="27">
        <f t="shared" si="29"/>
        <v>28</v>
      </c>
      <c r="T13" s="27">
        <f t="shared" si="29"/>
        <v>30</v>
      </c>
      <c r="U13" s="27">
        <f t="shared" si="29"/>
        <v>32</v>
      </c>
      <c r="V13" s="27">
        <f t="shared" si="29"/>
        <v>34</v>
      </c>
      <c r="W13" s="27"/>
      <c r="X13" s="27">
        <f>V13 + (X11-X12)</f>
        <v>36</v>
      </c>
      <c r="Y13" s="27">
        <f t="shared" ref="Y13:AC13" si="30">X13 + (Y11-Y12)</f>
        <v>38</v>
      </c>
      <c r="Z13" s="27">
        <f t="shared" si="30"/>
        <v>40</v>
      </c>
      <c r="AA13" s="27">
        <f t="shared" si="30"/>
        <v>42</v>
      </c>
      <c r="AB13" s="27">
        <f t="shared" si="30"/>
        <v>44</v>
      </c>
      <c r="AC13" s="27">
        <f t="shared" si="30"/>
        <v>46</v>
      </c>
      <c r="AD13" s="27"/>
      <c r="AE13" s="27">
        <f>AC13 + (AE11-AE12)</f>
        <v>48</v>
      </c>
      <c r="AF13" s="27">
        <f t="shared" ref="AF13" si="31">AE13 + (AF11-AF12)</f>
        <v>50</v>
      </c>
      <c r="AG13" s="27">
        <f>AF13 + (AG11-AG12)</f>
        <v>52</v>
      </c>
      <c r="AH13" s="29"/>
      <c r="AI13" s="31">
        <f>AG13</f>
        <v>52</v>
      </c>
      <c r="AL13" s="60" t="s">
        <v>55</v>
      </c>
      <c r="AM13" s="61">
        <f t="shared" ref="AM13:AT13" si="32">ROUNDUP((AM9*0.26),0)</f>
        <v>2</v>
      </c>
      <c r="AN13" s="61">
        <f t="shared" si="32"/>
        <v>2</v>
      </c>
      <c r="AO13" s="61">
        <f t="shared" si="32"/>
        <v>2</v>
      </c>
      <c r="AP13" s="61" t="e">
        <f t="shared" si="32"/>
        <v>#VALUE!</v>
      </c>
      <c r="AQ13" s="61" t="e">
        <f t="shared" si="32"/>
        <v>#VALUE!</v>
      </c>
      <c r="AR13" s="61" t="e">
        <f t="shared" si="32"/>
        <v>#VALUE!</v>
      </c>
      <c r="AS13" s="61" t="e">
        <f t="shared" si="32"/>
        <v>#VALUE!</v>
      </c>
      <c r="AT13" s="62" t="e">
        <f t="shared" si="32"/>
        <v>#VALUE!</v>
      </c>
    </row>
    <row r="14" spans="1:46" ht="15" customHeight="1" thickBot="1">
      <c r="A14" s="117"/>
      <c r="B14" s="119" t="s">
        <v>56</v>
      </c>
      <c r="C14" s="34" t="s">
        <v>44</v>
      </c>
      <c r="D14" s="38">
        <f>SUM(D5,D8,D11)</f>
        <v>7</v>
      </c>
      <c r="E14" s="38">
        <f t="shared" ref="E14:V15" si="33">SUM(E5,E8,E11)</f>
        <v>7</v>
      </c>
      <c r="F14" s="38">
        <f t="shared" si="33"/>
        <v>7</v>
      </c>
      <c r="G14" s="38">
        <f t="shared" si="33"/>
        <v>7</v>
      </c>
      <c r="H14" s="38">
        <f t="shared" si="33"/>
        <v>7</v>
      </c>
      <c r="I14" s="38"/>
      <c r="J14" s="38">
        <f t="shared" si="33"/>
        <v>7</v>
      </c>
      <c r="K14" s="38">
        <f t="shared" si="33"/>
        <v>7</v>
      </c>
      <c r="L14" s="38">
        <f t="shared" si="33"/>
        <v>7</v>
      </c>
      <c r="M14" s="38">
        <f t="shared" si="33"/>
        <v>7</v>
      </c>
      <c r="N14" s="38">
        <f t="shared" si="33"/>
        <v>7</v>
      </c>
      <c r="O14" s="38">
        <f t="shared" si="33"/>
        <v>7</v>
      </c>
      <c r="P14" s="38"/>
      <c r="Q14" s="38">
        <f t="shared" si="33"/>
        <v>7</v>
      </c>
      <c r="R14" s="38">
        <f t="shared" si="33"/>
        <v>7</v>
      </c>
      <c r="S14" s="38">
        <f t="shared" si="33"/>
        <v>7</v>
      </c>
      <c r="T14" s="38">
        <f t="shared" si="33"/>
        <v>7</v>
      </c>
      <c r="U14" s="38">
        <f t="shared" si="33"/>
        <v>7</v>
      </c>
      <c r="V14" s="38">
        <f t="shared" si="33"/>
        <v>7</v>
      </c>
      <c r="W14" s="38"/>
      <c r="X14" s="38">
        <f t="shared" ref="X14" si="34">SUM(X5,X8,X11)</f>
        <v>7</v>
      </c>
      <c r="Y14" s="38">
        <f t="shared" ref="Y14:AC14" si="35">SUM(Y5,Y8,Y11)</f>
        <v>7</v>
      </c>
      <c r="Z14" s="38">
        <f t="shared" si="35"/>
        <v>7</v>
      </c>
      <c r="AA14" s="38">
        <f t="shared" si="35"/>
        <v>7</v>
      </c>
      <c r="AB14" s="38">
        <f t="shared" si="35"/>
        <v>7</v>
      </c>
      <c r="AC14" s="38">
        <f t="shared" si="35"/>
        <v>7</v>
      </c>
      <c r="AD14" s="38"/>
      <c r="AE14" s="38">
        <f>SUM(AE5,AE8,AE11)</f>
        <v>7</v>
      </c>
      <c r="AF14" s="38">
        <f>SUM(AF5,AF8,AF11)</f>
        <v>7</v>
      </c>
      <c r="AG14" s="38">
        <f>SUM(AG5,AG8,AG11)</f>
        <v>7</v>
      </c>
      <c r="AH14" s="40"/>
      <c r="AI14" s="32">
        <f>SUM(D14:AG14)</f>
        <v>182</v>
      </c>
    </row>
    <row r="15" spans="1:46" ht="15" customHeight="1" thickBot="1">
      <c r="A15" s="117"/>
      <c r="B15" s="120"/>
      <c r="C15" s="35" t="s">
        <v>46</v>
      </c>
      <c r="D15" s="41">
        <f>SUM(D6,D9,D12)</f>
        <v>0</v>
      </c>
      <c r="E15" s="41">
        <f t="shared" ref="E15:H15" si="36">SUM(E6,E9,E12)</f>
        <v>0</v>
      </c>
      <c r="F15" s="41">
        <f t="shared" si="36"/>
        <v>0</v>
      </c>
      <c r="G15" s="41">
        <f t="shared" si="36"/>
        <v>0</v>
      </c>
      <c r="H15" s="41">
        <f t="shared" si="36"/>
        <v>0</v>
      </c>
      <c r="I15" s="42"/>
      <c r="J15" s="41">
        <f>SUM(J6,J9,J12)</f>
        <v>0</v>
      </c>
      <c r="K15" s="41">
        <f t="shared" si="33"/>
        <v>0</v>
      </c>
      <c r="L15" s="41">
        <f t="shared" si="33"/>
        <v>0</v>
      </c>
      <c r="M15" s="41">
        <f t="shared" si="33"/>
        <v>0</v>
      </c>
      <c r="N15" s="41">
        <f t="shared" si="33"/>
        <v>0</v>
      </c>
      <c r="O15" s="41">
        <f t="shared" si="33"/>
        <v>0</v>
      </c>
      <c r="P15" s="42"/>
      <c r="Q15" s="41">
        <f>SUM(Q6,Q9,Q12)</f>
        <v>0</v>
      </c>
      <c r="R15" s="41">
        <f t="shared" si="33"/>
        <v>0</v>
      </c>
      <c r="S15" s="41">
        <f t="shared" si="33"/>
        <v>0</v>
      </c>
      <c r="T15" s="41">
        <f t="shared" si="33"/>
        <v>0</v>
      </c>
      <c r="U15" s="41">
        <f t="shared" si="33"/>
        <v>0</v>
      </c>
      <c r="V15" s="41">
        <f>SUM(V6,V9,V12)</f>
        <v>0</v>
      </c>
      <c r="W15" s="42"/>
      <c r="X15" s="41">
        <f>SUM(X6,X9,X12)</f>
        <v>0</v>
      </c>
      <c r="Y15" s="41">
        <f t="shared" ref="Y15:AF15" si="37">SUM(Y6,Y9,Y12)</f>
        <v>0</v>
      </c>
      <c r="Z15" s="41">
        <f t="shared" si="37"/>
        <v>0</v>
      </c>
      <c r="AA15" s="41">
        <f t="shared" si="37"/>
        <v>0</v>
      </c>
      <c r="AB15" s="41">
        <f t="shared" si="37"/>
        <v>0</v>
      </c>
      <c r="AC15" s="41">
        <f>SUM(AC6,AC9,AC12)</f>
        <v>0</v>
      </c>
      <c r="AD15" s="42"/>
      <c r="AE15" s="41">
        <f t="shared" si="37"/>
        <v>0</v>
      </c>
      <c r="AF15" s="41">
        <f t="shared" si="37"/>
        <v>0</v>
      </c>
      <c r="AG15" s="41">
        <f>SUM(AG6,AG9,AG12)</f>
        <v>0</v>
      </c>
      <c r="AH15" s="43"/>
      <c r="AI15" s="30">
        <f>SUM(D15:AG15)</f>
        <v>0</v>
      </c>
      <c r="AL15" s="112" t="s">
        <v>13</v>
      </c>
      <c r="AM15" s="113"/>
      <c r="AN15" s="113"/>
      <c r="AO15" s="114"/>
    </row>
    <row r="16" spans="1:46" ht="15" customHeight="1" thickBot="1">
      <c r="A16" s="118"/>
      <c r="B16" s="121"/>
      <c r="C16" s="36" t="s">
        <v>49</v>
      </c>
      <c r="D16" s="37">
        <f>D14-D15</f>
        <v>7</v>
      </c>
      <c r="E16" s="27">
        <f>D16 + (E14-E15)</f>
        <v>14</v>
      </c>
      <c r="F16" s="27">
        <f t="shared" ref="F16:H16" si="38">E16 + (F14-F15)</f>
        <v>21</v>
      </c>
      <c r="G16" s="27">
        <f t="shared" si="38"/>
        <v>28</v>
      </c>
      <c r="H16" s="27">
        <f t="shared" si="38"/>
        <v>35</v>
      </c>
      <c r="I16" s="27"/>
      <c r="J16" s="27">
        <f>H16 + (J14-J15)</f>
        <v>42</v>
      </c>
      <c r="K16" s="27">
        <f t="shared" ref="K16:O16" si="39">J16 + (K14-K15)</f>
        <v>49</v>
      </c>
      <c r="L16" s="27">
        <f t="shared" si="39"/>
        <v>56</v>
      </c>
      <c r="M16" s="27">
        <f t="shared" si="39"/>
        <v>63</v>
      </c>
      <c r="N16" s="27">
        <f t="shared" si="39"/>
        <v>70</v>
      </c>
      <c r="O16" s="27">
        <f t="shared" si="39"/>
        <v>77</v>
      </c>
      <c r="P16" s="27"/>
      <c r="Q16" s="27">
        <f>O16 + (Q14-Q15)</f>
        <v>84</v>
      </c>
      <c r="R16" s="27">
        <f t="shared" ref="R16:V16" si="40">Q16 + (R14-R15)</f>
        <v>91</v>
      </c>
      <c r="S16" s="27">
        <f t="shared" si="40"/>
        <v>98</v>
      </c>
      <c r="T16" s="27">
        <f t="shared" si="40"/>
        <v>105</v>
      </c>
      <c r="U16" s="27">
        <f t="shared" si="40"/>
        <v>112</v>
      </c>
      <c r="V16" s="27">
        <f t="shared" si="40"/>
        <v>119</v>
      </c>
      <c r="W16" s="27"/>
      <c r="X16" s="27">
        <f>V16 + (X14-X15)</f>
        <v>126</v>
      </c>
      <c r="Y16" s="27">
        <f t="shared" ref="Y16:AC16" si="41">X16 + (Y14-Y15)</f>
        <v>133</v>
      </c>
      <c r="Z16" s="27">
        <f t="shared" si="41"/>
        <v>140</v>
      </c>
      <c r="AA16" s="27">
        <f t="shared" si="41"/>
        <v>147</v>
      </c>
      <c r="AB16" s="27">
        <f t="shared" si="41"/>
        <v>154</v>
      </c>
      <c r="AC16" s="27">
        <f t="shared" si="41"/>
        <v>161</v>
      </c>
      <c r="AD16" s="27"/>
      <c r="AE16" s="27">
        <f>AC16 + (AE14-AE15)</f>
        <v>168</v>
      </c>
      <c r="AF16" s="27">
        <f t="shared" ref="AF16" si="42">AE16 + (AF14-AF15)</f>
        <v>175</v>
      </c>
      <c r="AG16" s="27">
        <f>AF16 + (AG14-AG15)</f>
        <v>182</v>
      </c>
      <c r="AH16" s="29"/>
      <c r="AI16" s="31">
        <f>AG16</f>
        <v>182</v>
      </c>
      <c r="AJ16" s="23"/>
      <c r="AK16" s="23"/>
      <c r="AL16" s="79"/>
      <c r="AM16" s="82" t="s">
        <v>43</v>
      </c>
      <c r="AN16" s="83" t="s">
        <v>51</v>
      </c>
      <c r="AO16" s="84" t="s">
        <v>55</v>
      </c>
    </row>
    <row r="17" spans="1:42" ht="15" customHeight="1">
      <c r="A17" s="116" t="s">
        <v>26</v>
      </c>
      <c r="B17" s="122" t="s">
        <v>43</v>
      </c>
      <c r="C17" s="34" t="s">
        <v>44</v>
      </c>
      <c r="D17" s="46">
        <f>$AN$11</f>
        <v>3</v>
      </c>
      <c r="E17" s="46">
        <f t="shared" ref="E17:H17" si="43">$AN$11</f>
        <v>3</v>
      </c>
      <c r="F17" s="46">
        <f t="shared" si="43"/>
        <v>3</v>
      </c>
      <c r="G17" s="46">
        <f t="shared" si="43"/>
        <v>3</v>
      </c>
      <c r="H17" s="46">
        <f t="shared" si="43"/>
        <v>3</v>
      </c>
      <c r="I17" s="39"/>
      <c r="J17" s="46">
        <f>$AN$11</f>
        <v>3</v>
      </c>
      <c r="K17" s="46">
        <f t="shared" ref="K17:N17" si="44">$AN$11</f>
        <v>3</v>
      </c>
      <c r="L17" s="46">
        <f t="shared" si="44"/>
        <v>3</v>
      </c>
      <c r="M17" s="46">
        <f t="shared" si="44"/>
        <v>3</v>
      </c>
      <c r="N17" s="46">
        <f t="shared" si="44"/>
        <v>3</v>
      </c>
      <c r="O17" s="46">
        <f>$AN$11</f>
        <v>3</v>
      </c>
      <c r="P17" s="39"/>
      <c r="Q17" s="46">
        <f>$AN$11</f>
        <v>3</v>
      </c>
      <c r="R17" s="46">
        <f t="shared" ref="R17:U17" si="45">$AN$11</f>
        <v>3</v>
      </c>
      <c r="S17" s="46">
        <f t="shared" si="45"/>
        <v>3</v>
      </c>
      <c r="T17" s="46">
        <f t="shared" si="45"/>
        <v>3</v>
      </c>
      <c r="U17" s="46">
        <f t="shared" si="45"/>
        <v>3</v>
      </c>
      <c r="V17" s="46">
        <f>$AN$11</f>
        <v>3</v>
      </c>
      <c r="W17" s="39"/>
      <c r="X17" s="46">
        <f>$AN$11</f>
        <v>3</v>
      </c>
      <c r="Y17" s="46">
        <f t="shared" ref="Y17:AB17" si="46">$AN$11</f>
        <v>3</v>
      </c>
      <c r="Z17" s="46">
        <f t="shared" si="46"/>
        <v>3</v>
      </c>
      <c r="AA17" s="46">
        <f t="shared" si="46"/>
        <v>3</v>
      </c>
      <c r="AB17" s="46">
        <f t="shared" si="46"/>
        <v>3</v>
      </c>
      <c r="AC17" s="46">
        <f>$AN$11</f>
        <v>3</v>
      </c>
      <c r="AD17" s="39"/>
      <c r="AE17" s="46">
        <f t="shared" ref="AE17:AF17" si="47">$AN$11</f>
        <v>3</v>
      </c>
      <c r="AF17" s="46">
        <f t="shared" si="47"/>
        <v>3</v>
      </c>
      <c r="AG17" s="46">
        <f>$AN$11</f>
        <v>3</v>
      </c>
      <c r="AH17" s="40"/>
      <c r="AI17" s="32">
        <f>SUM(D17:AG17)</f>
        <v>78</v>
      </c>
      <c r="AJ17" s="24"/>
      <c r="AK17" s="24"/>
      <c r="AL17" s="81" t="s">
        <v>57</v>
      </c>
      <c r="AM17" s="78">
        <v>387</v>
      </c>
      <c r="AN17" s="67">
        <v>376</v>
      </c>
      <c r="AO17" s="77">
        <v>321</v>
      </c>
      <c r="AP17" s="19"/>
    </row>
    <row r="18" spans="1:42">
      <c r="A18" s="117"/>
      <c r="B18" s="123"/>
      <c r="C18" s="35" t="s">
        <v>46</v>
      </c>
      <c r="D18" s="33"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8"/>
      <c r="AI18" s="30">
        <f>SUM(D18:AG18)</f>
        <v>0</v>
      </c>
      <c r="AL18" s="35" t="s">
        <v>58</v>
      </c>
      <c r="AM18" s="52">
        <v>0.46400000000000002</v>
      </c>
      <c r="AN18" s="14">
        <v>0.46400000000000002</v>
      </c>
      <c r="AO18" s="74">
        <v>0.46400000000000002</v>
      </c>
      <c r="AP18" s="13"/>
    </row>
    <row r="19" spans="1:42" ht="15.75" thickBot="1">
      <c r="A19" s="117"/>
      <c r="B19" s="124"/>
      <c r="C19" s="36" t="s">
        <v>49</v>
      </c>
      <c r="D19" s="37">
        <f>D17-D18</f>
        <v>3</v>
      </c>
      <c r="E19" s="27">
        <f>D19 + (E17-E18)</f>
        <v>6</v>
      </c>
      <c r="F19" s="27">
        <f t="shared" ref="F19:H19" si="48">E19 + (F17-F18)</f>
        <v>9</v>
      </c>
      <c r="G19" s="27">
        <f t="shared" si="48"/>
        <v>12</v>
      </c>
      <c r="H19" s="27">
        <f t="shared" si="48"/>
        <v>15</v>
      </c>
      <c r="I19" s="27"/>
      <c r="J19" s="27">
        <f>H19 + (J17-J18)</f>
        <v>18</v>
      </c>
      <c r="K19" s="27">
        <f t="shared" ref="K19:O19" si="49">J19 + (K17-K18)</f>
        <v>21</v>
      </c>
      <c r="L19" s="27">
        <f t="shared" si="49"/>
        <v>24</v>
      </c>
      <c r="M19" s="27">
        <f t="shared" si="49"/>
        <v>27</v>
      </c>
      <c r="N19" s="27">
        <f t="shared" si="49"/>
        <v>30</v>
      </c>
      <c r="O19" s="27">
        <f t="shared" si="49"/>
        <v>33</v>
      </c>
      <c r="P19" s="27"/>
      <c r="Q19" s="27">
        <f>O19 + (Q17-Q18)</f>
        <v>36</v>
      </c>
      <c r="R19" s="27">
        <f t="shared" ref="R19:V19" si="50">Q19 + (R17-R18)</f>
        <v>39</v>
      </c>
      <c r="S19" s="27">
        <f t="shared" si="50"/>
        <v>42</v>
      </c>
      <c r="T19" s="27">
        <f t="shared" si="50"/>
        <v>45</v>
      </c>
      <c r="U19" s="27">
        <f t="shared" si="50"/>
        <v>48</v>
      </c>
      <c r="V19" s="27">
        <f t="shared" si="50"/>
        <v>51</v>
      </c>
      <c r="W19" s="27"/>
      <c r="X19" s="27">
        <f>V19 + (X17-X18)</f>
        <v>54</v>
      </c>
      <c r="Y19" s="27">
        <f>X19 + (Y17-Y18)</f>
        <v>57</v>
      </c>
      <c r="Z19" s="27">
        <f>Y19 + (Z17-Z18)</f>
        <v>60</v>
      </c>
      <c r="AA19" s="27">
        <f>Z19 + (AA17-AA18)</f>
        <v>63</v>
      </c>
      <c r="AB19" s="27">
        <f>AA19 + (AB17-AB18)</f>
        <v>66</v>
      </c>
      <c r="AC19" s="27">
        <f>AB19 + (AC17-AC18)</f>
        <v>69</v>
      </c>
      <c r="AD19" s="27"/>
      <c r="AE19" s="27">
        <f>AC19 + (AE17-AE18)</f>
        <v>72</v>
      </c>
      <c r="AF19" s="27">
        <f>AE19 + (AF17-AF18)</f>
        <v>75</v>
      </c>
      <c r="AG19" s="27">
        <f>AF19 + (AG17-AG18)</f>
        <v>78</v>
      </c>
      <c r="AH19" s="29"/>
      <c r="AI19" s="31">
        <f>AG19</f>
        <v>78</v>
      </c>
      <c r="AJ19" s="24"/>
      <c r="AK19" s="24"/>
      <c r="AL19" s="35" t="s">
        <v>59</v>
      </c>
      <c r="AM19" s="52">
        <v>0.85</v>
      </c>
      <c r="AN19" s="14">
        <v>0.85</v>
      </c>
      <c r="AO19" s="74">
        <v>0.85</v>
      </c>
      <c r="AP19" s="1"/>
    </row>
    <row r="20" spans="1:42" ht="15" customHeight="1" thickBot="1">
      <c r="A20" s="117"/>
      <c r="B20" s="125" t="s">
        <v>51</v>
      </c>
      <c r="C20" s="34" t="s">
        <v>44</v>
      </c>
      <c r="D20" s="46">
        <f>$AN$12</f>
        <v>2</v>
      </c>
      <c r="E20" s="46">
        <f t="shared" ref="E20:H20" si="51">$AN$12</f>
        <v>2</v>
      </c>
      <c r="F20" s="46">
        <f t="shared" si="51"/>
        <v>2</v>
      </c>
      <c r="G20" s="46">
        <f t="shared" si="51"/>
        <v>2</v>
      </c>
      <c r="H20" s="46">
        <f t="shared" si="51"/>
        <v>2</v>
      </c>
      <c r="I20" s="39"/>
      <c r="J20" s="46">
        <f>$AN$12</f>
        <v>2</v>
      </c>
      <c r="K20" s="46">
        <f t="shared" ref="K20:N20" si="52">$AN$12</f>
        <v>2</v>
      </c>
      <c r="L20" s="46">
        <f t="shared" si="52"/>
        <v>2</v>
      </c>
      <c r="M20" s="46">
        <f t="shared" si="52"/>
        <v>2</v>
      </c>
      <c r="N20" s="46">
        <f t="shared" si="52"/>
        <v>2</v>
      </c>
      <c r="O20" s="46">
        <f>$AN$12</f>
        <v>2</v>
      </c>
      <c r="P20" s="39"/>
      <c r="Q20" s="46">
        <f>$AN$12</f>
        <v>2</v>
      </c>
      <c r="R20" s="46">
        <f t="shared" ref="R20:U20" si="53">$AN$12</f>
        <v>2</v>
      </c>
      <c r="S20" s="46">
        <f t="shared" si="53"/>
        <v>2</v>
      </c>
      <c r="T20" s="46">
        <f t="shared" si="53"/>
        <v>2</v>
      </c>
      <c r="U20" s="46">
        <f t="shared" si="53"/>
        <v>2</v>
      </c>
      <c r="V20" s="46">
        <f>$AN$12</f>
        <v>2</v>
      </c>
      <c r="W20" s="39"/>
      <c r="X20" s="46">
        <f>$AN$12</f>
        <v>2</v>
      </c>
      <c r="Y20" s="46">
        <f t="shared" ref="Y20:AB20" si="54">$AN$12</f>
        <v>2</v>
      </c>
      <c r="Z20" s="46">
        <f t="shared" si="54"/>
        <v>2</v>
      </c>
      <c r="AA20" s="46">
        <f t="shared" si="54"/>
        <v>2</v>
      </c>
      <c r="AB20" s="46">
        <f t="shared" si="54"/>
        <v>2</v>
      </c>
      <c r="AC20" s="46">
        <f>$AN$12</f>
        <v>2</v>
      </c>
      <c r="AD20" s="39"/>
      <c r="AE20" s="46">
        <f t="shared" ref="AE20:AF20" si="55">$AN$12</f>
        <v>2</v>
      </c>
      <c r="AF20" s="46">
        <f t="shared" si="55"/>
        <v>2</v>
      </c>
      <c r="AG20" s="46">
        <f>$AN$12</f>
        <v>2</v>
      </c>
      <c r="AH20" s="40"/>
      <c r="AI20" s="32">
        <f>SUM(D20:AG20)</f>
        <v>52</v>
      </c>
      <c r="AL20" s="36" t="s">
        <v>60</v>
      </c>
      <c r="AM20" s="80">
        <f>AM17/AM18*AM19</f>
        <v>708.94396551724139</v>
      </c>
      <c r="AN20" s="75">
        <f t="shared" ref="AN20:AO20" si="56">AN17/AN18*AN19</f>
        <v>688.79310344827582</v>
      </c>
      <c r="AO20" s="76">
        <f t="shared" si="56"/>
        <v>588.03879310344826</v>
      </c>
      <c r="AP20" s="13"/>
    </row>
    <row r="21" spans="1:42">
      <c r="A21" s="117"/>
      <c r="B21" s="126"/>
      <c r="C21" s="35" t="s">
        <v>46</v>
      </c>
      <c r="D21" s="33"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8"/>
      <c r="AI21" s="30">
        <f>SUM(D21:AG21)</f>
        <v>0</v>
      </c>
      <c r="AJ21" s="23"/>
      <c r="AK21" s="23"/>
    </row>
    <row r="22" spans="1:42" ht="15.75" thickBot="1">
      <c r="A22" s="117"/>
      <c r="B22" s="127"/>
      <c r="C22" s="36" t="s">
        <v>49</v>
      </c>
      <c r="D22" s="37">
        <f>D20-D21</f>
        <v>2</v>
      </c>
      <c r="E22" s="27">
        <f>D22 + (E20-E21)</f>
        <v>4</v>
      </c>
      <c r="F22" s="27">
        <f t="shared" ref="F22:H22" si="57">E22 + (F20-F21)</f>
        <v>6</v>
      </c>
      <c r="G22" s="27">
        <f t="shared" si="57"/>
        <v>8</v>
      </c>
      <c r="H22" s="27">
        <f t="shared" si="57"/>
        <v>10</v>
      </c>
      <c r="I22" s="27"/>
      <c r="J22" s="27">
        <f>H22 + (J20-J21)</f>
        <v>12</v>
      </c>
      <c r="K22" s="27">
        <f t="shared" ref="K22:O22" si="58">J22 + (K20-K21)</f>
        <v>14</v>
      </c>
      <c r="L22" s="27">
        <f t="shared" si="58"/>
        <v>16</v>
      </c>
      <c r="M22" s="27">
        <f t="shared" si="58"/>
        <v>18</v>
      </c>
      <c r="N22" s="27">
        <f t="shared" si="58"/>
        <v>20</v>
      </c>
      <c r="O22" s="27">
        <f t="shared" si="58"/>
        <v>22</v>
      </c>
      <c r="P22" s="27"/>
      <c r="Q22" s="27">
        <f>O22 + (Q20-Q21)</f>
        <v>24</v>
      </c>
      <c r="R22" s="27">
        <f t="shared" ref="R22:V22" si="59">Q22 + (R20-R21)</f>
        <v>26</v>
      </c>
      <c r="S22" s="27">
        <f t="shared" si="59"/>
        <v>28</v>
      </c>
      <c r="T22" s="27">
        <f t="shared" si="59"/>
        <v>30</v>
      </c>
      <c r="U22" s="27">
        <f t="shared" si="59"/>
        <v>32</v>
      </c>
      <c r="V22" s="27">
        <f t="shared" si="59"/>
        <v>34</v>
      </c>
      <c r="W22" s="27"/>
      <c r="X22" s="27">
        <f>V22 + (X20-X21)</f>
        <v>36</v>
      </c>
      <c r="Y22" s="27">
        <f t="shared" ref="Y22:AC22" si="60">X22 + (Y20-Y21)</f>
        <v>38</v>
      </c>
      <c r="Z22" s="27">
        <f t="shared" si="60"/>
        <v>40</v>
      </c>
      <c r="AA22" s="27">
        <f t="shared" si="60"/>
        <v>42</v>
      </c>
      <c r="AB22" s="27">
        <f t="shared" si="60"/>
        <v>44</v>
      </c>
      <c r="AC22" s="27">
        <f t="shared" si="60"/>
        <v>46</v>
      </c>
      <c r="AD22" s="27"/>
      <c r="AE22" s="27">
        <f>AC22 + (AE20-AE21)</f>
        <v>48</v>
      </c>
      <c r="AF22" s="27">
        <f t="shared" ref="AF22" si="61">AE22 + (AF20-AF21)</f>
        <v>50</v>
      </c>
      <c r="AG22" s="27">
        <f>AF22 + (AG20-AG21)</f>
        <v>52</v>
      </c>
      <c r="AH22" s="29"/>
      <c r="AI22" s="31">
        <f>AG22</f>
        <v>52</v>
      </c>
      <c r="AJ22" s="23"/>
      <c r="AK22" s="23"/>
    </row>
    <row r="23" spans="1:42" ht="15" customHeight="1">
      <c r="A23" s="117"/>
      <c r="B23" s="128" t="s">
        <v>55</v>
      </c>
      <c r="C23" s="34" t="s">
        <v>44</v>
      </c>
      <c r="D23" s="46">
        <f>$AN$13</f>
        <v>2</v>
      </c>
      <c r="E23" s="46">
        <f t="shared" ref="E23:H23" si="62">$AN$13</f>
        <v>2</v>
      </c>
      <c r="F23" s="46">
        <f t="shared" si="62"/>
        <v>2</v>
      </c>
      <c r="G23" s="46">
        <f t="shared" si="62"/>
        <v>2</v>
      </c>
      <c r="H23" s="46">
        <f t="shared" si="62"/>
        <v>2</v>
      </c>
      <c r="I23" s="39"/>
      <c r="J23" s="46">
        <f>$AN$13</f>
        <v>2</v>
      </c>
      <c r="K23" s="46">
        <f t="shared" ref="K23:N23" si="63">$AN$13</f>
        <v>2</v>
      </c>
      <c r="L23" s="46">
        <f t="shared" si="63"/>
        <v>2</v>
      </c>
      <c r="M23" s="46">
        <f t="shared" si="63"/>
        <v>2</v>
      </c>
      <c r="N23" s="46">
        <f t="shared" si="63"/>
        <v>2</v>
      </c>
      <c r="O23" s="46">
        <f>$AN$13</f>
        <v>2</v>
      </c>
      <c r="P23" s="39"/>
      <c r="Q23" s="46">
        <f>$AN$13</f>
        <v>2</v>
      </c>
      <c r="R23" s="46">
        <f t="shared" ref="R23:U23" si="64">$AN$13</f>
        <v>2</v>
      </c>
      <c r="S23" s="46">
        <f t="shared" si="64"/>
        <v>2</v>
      </c>
      <c r="T23" s="46">
        <f t="shared" si="64"/>
        <v>2</v>
      </c>
      <c r="U23" s="46">
        <f t="shared" si="64"/>
        <v>2</v>
      </c>
      <c r="V23" s="46">
        <f>$AN$13</f>
        <v>2</v>
      </c>
      <c r="W23" s="39"/>
      <c r="X23" s="46">
        <f>$AN$13</f>
        <v>2</v>
      </c>
      <c r="Y23" s="46">
        <f t="shared" ref="Y23:AB23" si="65">$AN$13</f>
        <v>2</v>
      </c>
      <c r="Z23" s="46">
        <f t="shared" si="65"/>
        <v>2</v>
      </c>
      <c r="AA23" s="46">
        <f t="shared" si="65"/>
        <v>2</v>
      </c>
      <c r="AB23" s="46">
        <f t="shared" si="65"/>
        <v>2</v>
      </c>
      <c r="AC23" s="46">
        <f>$AN$13</f>
        <v>2</v>
      </c>
      <c r="AD23" s="39"/>
      <c r="AE23" s="46">
        <f t="shared" ref="AE23:AF23" si="66">$AN$13</f>
        <v>2</v>
      </c>
      <c r="AF23" s="46">
        <f t="shared" si="66"/>
        <v>2</v>
      </c>
      <c r="AG23" s="46">
        <f>$AN$13</f>
        <v>2</v>
      </c>
      <c r="AH23" s="40"/>
      <c r="AI23" s="32">
        <f>SUM(D23:AG23)</f>
        <v>52</v>
      </c>
      <c r="AJ23" s="23"/>
      <c r="AK23" s="23"/>
    </row>
    <row r="24" spans="1:42">
      <c r="A24" s="117"/>
      <c r="B24" s="129"/>
      <c r="C24" s="35" t="s">
        <v>46</v>
      </c>
      <c r="D24" s="33"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8"/>
      <c r="AI24" s="30">
        <f>SUM(D24:AG24)</f>
        <v>0</v>
      </c>
      <c r="AJ24" s="23"/>
      <c r="AK24" s="23"/>
    </row>
    <row r="25" spans="1:42" ht="15.75" thickBot="1">
      <c r="A25" s="117"/>
      <c r="B25" s="130"/>
      <c r="C25" s="44" t="s">
        <v>49</v>
      </c>
      <c r="D25" s="37">
        <f>D23-D24</f>
        <v>2</v>
      </c>
      <c r="E25" s="27">
        <f>D25 + (E23-E24)</f>
        <v>4</v>
      </c>
      <c r="F25" s="27">
        <f t="shared" ref="F25:H25" si="67">E25 + (F23-F24)</f>
        <v>6</v>
      </c>
      <c r="G25" s="27">
        <f t="shared" si="67"/>
        <v>8</v>
      </c>
      <c r="H25" s="27">
        <f t="shared" si="67"/>
        <v>10</v>
      </c>
      <c r="I25" s="27"/>
      <c r="J25" s="27">
        <f>H25 + (J23-J24)</f>
        <v>12</v>
      </c>
      <c r="K25" s="27">
        <f t="shared" ref="K25:O25" si="68">J25 + (K23-K24)</f>
        <v>14</v>
      </c>
      <c r="L25" s="27">
        <f t="shared" si="68"/>
        <v>16</v>
      </c>
      <c r="M25" s="27">
        <f t="shared" si="68"/>
        <v>18</v>
      </c>
      <c r="N25" s="27">
        <f t="shared" si="68"/>
        <v>20</v>
      </c>
      <c r="O25" s="27">
        <f t="shared" si="68"/>
        <v>22</v>
      </c>
      <c r="P25" s="27"/>
      <c r="Q25" s="27">
        <f>O25 + (Q23-Q24)</f>
        <v>24</v>
      </c>
      <c r="R25" s="27">
        <f t="shared" ref="R25:V25" si="69">Q25 + (R23-R24)</f>
        <v>26</v>
      </c>
      <c r="S25" s="27">
        <f t="shared" si="69"/>
        <v>28</v>
      </c>
      <c r="T25" s="27">
        <f t="shared" si="69"/>
        <v>30</v>
      </c>
      <c r="U25" s="27">
        <f t="shared" si="69"/>
        <v>32</v>
      </c>
      <c r="V25" s="27">
        <f t="shared" si="69"/>
        <v>34</v>
      </c>
      <c r="W25" s="27"/>
      <c r="X25" s="27">
        <f>V25 + (X23-X24)</f>
        <v>36</v>
      </c>
      <c r="Y25" s="27">
        <f t="shared" ref="Y25:AC25" si="70">X25 + (Y23-Y24)</f>
        <v>38</v>
      </c>
      <c r="Z25" s="27">
        <f t="shared" si="70"/>
        <v>40</v>
      </c>
      <c r="AA25" s="27">
        <f t="shared" si="70"/>
        <v>42</v>
      </c>
      <c r="AB25" s="27">
        <f t="shared" si="70"/>
        <v>44</v>
      </c>
      <c r="AC25" s="27">
        <f t="shared" si="70"/>
        <v>46</v>
      </c>
      <c r="AD25" s="27"/>
      <c r="AE25" s="27">
        <f>AC25 + (AE23-AE24)</f>
        <v>48</v>
      </c>
      <c r="AF25" s="27">
        <f t="shared" ref="AF25" si="71">AE25 + (AF23-AF24)</f>
        <v>50</v>
      </c>
      <c r="AG25" s="27">
        <f>AF25 + (AG23-AG24)</f>
        <v>52</v>
      </c>
      <c r="AH25" s="29"/>
      <c r="AI25" s="31">
        <f>AG25</f>
        <v>52</v>
      </c>
      <c r="AJ25" s="23"/>
      <c r="AK25" s="23"/>
    </row>
    <row r="26" spans="1:42" ht="15" customHeight="1">
      <c r="A26" s="117"/>
      <c r="B26" s="119" t="s">
        <v>56</v>
      </c>
      <c r="C26" s="34" t="s">
        <v>44</v>
      </c>
      <c r="D26" s="38">
        <f>SUM(D17,D20,D23)</f>
        <v>7</v>
      </c>
      <c r="E26" s="38">
        <f t="shared" ref="E26:H27" si="72">SUM(E17,E20,E23)</f>
        <v>7</v>
      </c>
      <c r="F26" s="38">
        <f t="shared" si="72"/>
        <v>7</v>
      </c>
      <c r="G26" s="38">
        <f t="shared" si="72"/>
        <v>7</v>
      </c>
      <c r="H26" s="38">
        <f t="shared" si="72"/>
        <v>7</v>
      </c>
      <c r="I26" s="38"/>
      <c r="J26" s="38">
        <f t="shared" ref="J26:T27" si="73">SUM(J17,J20,J23)</f>
        <v>7</v>
      </c>
      <c r="K26" s="38">
        <f t="shared" si="73"/>
        <v>7</v>
      </c>
      <c r="L26" s="38">
        <f t="shared" si="73"/>
        <v>7</v>
      </c>
      <c r="M26" s="38">
        <f t="shared" si="73"/>
        <v>7</v>
      </c>
      <c r="N26" s="38">
        <f t="shared" si="73"/>
        <v>7</v>
      </c>
      <c r="O26" s="38">
        <f t="shared" si="73"/>
        <v>7</v>
      </c>
      <c r="P26" s="38"/>
      <c r="Q26" s="38">
        <f t="shared" ref="Q26:V27" si="74">SUM(Q17,Q20,Q23)</f>
        <v>7</v>
      </c>
      <c r="R26" s="38">
        <f t="shared" si="74"/>
        <v>7</v>
      </c>
      <c r="S26" s="38">
        <f t="shared" si="74"/>
        <v>7</v>
      </c>
      <c r="T26" s="38">
        <f t="shared" si="74"/>
        <v>7</v>
      </c>
      <c r="U26" s="38">
        <f t="shared" si="74"/>
        <v>7</v>
      </c>
      <c r="V26" s="38">
        <f t="shared" si="74"/>
        <v>7</v>
      </c>
      <c r="W26" s="38"/>
      <c r="X26" s="38">
        <f t="shared" ref="X26" si="75">SUM(X17,X20,X23)</f>
        <v>7</v>
      </c>
      <c r="Y26" s="38">
        <f t="shared" ref="Y26:AC26" si="76">SUM(Y17,Y20,Y23)</f>
        <v>7</v>
      </c>
      <c r="Z26" s="38">
        <f t="shared" si="76"/>
        <v>7</v>
      </c>
      <c r="AA26" s="38">
        <f t="shared" si="76"/>
        <v>7</v>
      </c>
      <c r="AB26" s="38">
        <f t="shared" si="76"/>
        <v>7</v>
      </c>
      <c r="AC26" s="38">
        <f t="shared" si="76"/>
        <v>7</v>
      </c>
      <c r="AD26" s="38"/>
      <c r="AE26" s="38">
        <f>SUM(AE17,AE20,AE23)</f>
        <v>7</v>
      </c>
      <c r="AF26" s="38">
        <f>SUM(AF17,AF20,AF23)</f>
        <v>7</v>
      </c>
      <c r="AG26" s="38">
        <f>SUM(AG17,AG20,AG23)</f>
        <v>7</v>
      </c>
      <c r="AH26" s="40"/>
      <c r="AI26" s="32">
        <f>SUM(D26:AG26)</f>
        <v>182</v>
      </c>
      <c r="AJ26" s="23"/>
      <c r="AK26" s="23"/>
    </row>
    <row r="27" spans="1:42">
      <c r="A27" s="117"/>
      <c r="B27" s="120"/>
      <c r="C27" s="35" t="s">
        <v>46</v>
      </c>
      <c r="D27" s="41">
        <f>SUM(D18,D21,D24)</f>
        <v>0</v>
      </c>
      <c r="E27" s="41">
        <f t="shared" si="72"/>
        <v>0</v>
      </c>
      <c r="F27" s="41">
        <f t="shared" si="72"/>
        <v>0</v>
      </c>
      <c r="G27" s="41">
        <f t="shared" si="72"/>
        <v>0</v>
      </c>
      <c r="H27" s="41">
        <f t="shared" si="72"/>
        <v>0</v>
      </c>
      <c r="I27" s="42"/>
      <c r="J27" s="41">
        <f>SUM(J18,J21,J24)</f>
        <v>0</v>
      </c>
      <c r="K27" s="41">
        <f t="shared" si="73"/>
        <v>0</v>
      </c>
      <c r="L27" s="41">
        <f t="shared" si="73"/>
        <v>0</v>
      </c>
      <c r="M27" s="41">
        <f t="shared" si="73"/>
        <v>0</v>
      </c>
      <c r="N27" s="41">
        <f t="shared" si="73"/>
        <v>0</v>
      </c>
      <c r="O27" s="41">
        <f t="shared" si="73"/>
        <v>0</v>
      </c>
      <c r="P27" s="42"/>
      <c r="Q27" s="41">
        <f>SUM(Q18,Q21,Q24)</f>
        <v>0</v>
      </c>
      <c r="R27" s="41">
        <f t="shared" si="73"/>
        <v>0</v>
      </c>
      <c r="S27" s="41">
        <f t="shared" si="73"/>
        <v>0</v>
      </c>
      <c r="T27" s="41">
        <f t="shared" si="73"/>
        <v>0</v>
      </c>
      <c r="U27" s="41">
        <f t="shared" si="74"/>
        <v>0</v>
      </c>
      <c r="V27" s="41">
        <f>SUM(V18,V21,V24)</f>
        <v>0</v>
      </c>
      <c r="W27" s="42"/>
      <c r="X27" s="41">
        <f>SUM(X18,X21,X24)</f>
        <v>0</v>
      </c>
      <c r="Y27" s="41">
        <f t="shared" ref="Y27:AF27" si="77">SUM(Y18,Y21,Y24)</f>
        <v>0</v>
      </c>
      <c r="Z27" s="41">
        <f t="shared" si="77"/>
        <v>0</v>
      </c>
      <c r="AA27" s="41">
        <f t="shared" si="77"/>
        <v>0</v>
      </c>
      <c r="AB27" s="41">
        <f t="shared" si="77"/>
        <v>0</v>
      </c>
      <c r="AC27" s="41">
        <f>SUM(AC18,AC21,AC24)</f>
        <v>0</v>
      </c>
      <c r="AD27" s="42"/>
      <c r="AE27" s="41">
        <f t="shared" si="77"/>
        <v>0</v>
      </c>
      <c r="AF27" s="41">
        <f t="shared" si="77"/>
        <v>0</v>
      </c>
      <c r="AG27" s="41">
        <f>SUM(AG18,AG21,AG24)</f>
        <v>0</v>
      </c>
      <c r="AH27" s="43"/>
      <c r="AI27" s="30">
        <f>SUM(D27:AG27)</f>
        <v>0</v>
      </c>
      <c r="AJ27" s="23"/>
      <c r="AK27" s="23"/>
    </row>
    <row r="28" spans="1:42" ht="15.75" thickBot="1">
      <c r="A28" s="118"/>
      <c r="B28" s="121"/>
      <c r="C28" s="36" t="s">
        <v>49</v>
      </c>
      <c r="D28" s="37">
        <f>D26-D27</f>
        <v>7</v>
      </c>
      <c r="E28" s="27">
        <f>D28 + (E26-E27)</f>
        <v>14</v>
      </c>
      <c r="F28" s="27">
        <f t="shared" ref="F28:H28" si="78">E28 + (F26-F27)</f>
        <v>21</v>
      </c>
      <c r="G28" s="27">
        <f t="shared" si="78"/>
        <v>28</v>
      </c>
      <c r="H28" s="27">
        <f t="shared" si="78"/>
        <v>35</v>
      </c>
      <c r="I28" s="27"/>
      <c r="J28" s="27">
        <f>H28 + (J26-J27)</f>
        <v>42</v>
      </c>
      <c r="K28" s="27">
        <f t="shared" ref="K28:O28" si="79">J28 + (K26-K27)</f>
        <v>49</v>
      </c>
      <c r="L28" s="27">
        <f t="shared" si="79"/>
        <v>56</v>
      </c>
      <c r="M28" s="27">
        <f t="shared" si="79"/>
        <v>63</v>
      </c>
      <c r="N28" s="27">
        <f t="shared" si="79"/>
        <v>70</v>
      </c>
      <c r="O28" s="27">
        <f t="shared" si="79"/>
        <v>77</v>
      </c>
      <c r="P28" s="27"/>
      <c r="Q28" s="27">
        <f>O28 + (Q26-Q27)</f>
        <v>84</v>
      </c>
      <c r="R28" s="27">
        <f t="shared" ref="R28:V28" si="80">Q28 + (R26-R27)</f>
        <v>91</v>
      </c>
      <c r="S28" s="27">
        <f t="shared" si="80"/>
        <v>98</v>
      </c>
      <c r="T28" s="27">
        <f t="shared" si="80"/>
        <v>105</v>
      </c>
      <c r="U28" s="27">
        <f t="shared" si="80"/>
        <v>112</v>
      </c>
      <c r="V28" s="27">
        <f t="shared" si="80"/>
        <v>119</v>
      </c>
      <c r="W28" s="27"/>
      <c r="X28" s="27">
        <f>V28 + (X26-X27)</f>
        <v>126</v>
      </c>
      <c r="Y28" s="27">
        <f t="shared" ref="Y28:AC28" si="81">X28 + (Y26-Y27)</f>
        <v>133</v>
      </c>
      <c r="Z28" s="27">
        <f t="shared" si="81"/>
        <v>140</v>
      </c>
      <c r="AA28" s="27">
        <f t="shared" si="81"/>
        <v>147</v>
      </c>
      <c r="AB28" s="27">
        <f t="shared" si="81"/>
        <v>154</v>
      </c>
      <c r="AC28" s="27">
        <f t="shared" si="81"/>
        <v>161</v>
      </c>
      <c r="AD28" s="27"/>
      <c r="AE28" s="27">
        <f>AC28 + (AE26-AE27)</f>
        <v>168</v>
      </c>
      <c r="AF28" s="27">
        <f t="shared" ref="AF28" si="82">AE28 + (AF26-AF27)</f>
        <v>175</v>
      </c>
      <c r="AG28" s="27">
        <f>AF28 + (AG26-AG27)</f>
        <v>182</v>
      </c>
      <c r="AH28" s="29"/>
      <c r="AI28" s="31">
        <f>AG28</f>
        <v>182</v>
      </c>
      <c r="AJ28" s="23"/>
      <c r="AK28" s="23"/>
    </row>
    <row r="29" spans="1:42" ht="15" customHeight="1">
      <c r="A29" s="116" t="s">
        <v>30</v>
      </c>
      <c r="B29" s="122" t="s">
        <v>43</v>
      </c>
      <c r="C29" s="34" t="s">
        <v>44</v>
      </c>
      <c r="D29" s="46">
        <f>$AO$11</f>
        <v>3</v>
      </c>
      <c r="E29" s="46">
        <f t="shared" ref="E29:G29" si="83">$AO$11</f>
        <v>3</v>
      </c>
      <c r="F29" s="46">
        <f t="shared" si="83"/>
        <v>3</v>
      </c>
      <c r="G29" s="46">
        <f t="shared" si="83"/>
        <v>3</v>
      </c>
      <c r="H29" s="46">
        <f>$AO$11</f>
        <v>3</v>
      </c>
      <c r="I29" s="39"/>
      <c r="J29" s="46">
        <f>$AO$11</f>
        <v>3</v>
      </c>
      <c r="K29" s="46">
        <f t="shared" ref="K29:M29" si="84">$AO$11</f>
        <v>3</v>
      </c>
      <c r="L29" s="46">
        <f t="shared" si="84"/>
        <v>3</v>
      </c>
      <c r="M29" s="46">
        <f t="shared" si="84"/>
        <v>3</v>
      </c>
      <c r="N29" s="46">
        <f>$AO$11</f>
        <v>3</v>
      </c>
      <c r="O29" s="46">
        <f>$AO$11</f>
        <v>3</v>
      </c>
      <c r="P29" s="39"/>
      <c r="Q29" s="46">
        <f>$AO$11</f>
        <v>3</v>
      </c>
      <c r="R29" s="46">
        <f t="shared" ref="R29:T29" si="85">$AO$11</f>
        <v>3</v>
      </c>
      <c r="S29" s="46">
        <f t="shared" si="85"/>
        <v>3</v>
      </c>
      <c r="T29" s="46">
        <f t="shared" si="85"/>
        <v>3</v>
      </c>
      <c r="U29" s="46">
        <f>$AO$11</f>
        <v>3</v>
      </c>
      <c r="V29" s="46">
        <f>$AO$11</f>
        <v>3</v>
      </c>
      <c r="W29" s="39"/>
      <c r="X29" s="46">
        <f>$AO$11</f>
        <v>3</v>
      </c>
      <c r="Y29" s="46">
        <f t="shared" ref="Y29:AA29" si="86">$AO$11</f>
        <v>3</v>
      </c>
      <c r="Z29" s="46">
        <f t="shared" si="86"/>
        <v>3</v>
      </c>
      <c r="AA29" s="46">
        <f t="shared" si="86"/>
        <v>3</v>
      </c>
      <c r="AB29" s="46">
        <f>$AO$11</f>
        <v>3</v>
      </c>
      <c r="AC29" s="46">
        <f>$AO$11</f>
        <v>3</v>
      </c>
      <c r="AD29" s="39"/>
      <c r="AE29" s="46">
        <f t="shared" ref="AE29" si="87">$AO$11</f>
        <v>3</v>
      </c>
      <c r="AF29" s="46">
        <f>$AO$11</f>
        <v>3</v>
      </c>
      <c r="AG29" s="46">
        <f>$AO$11</f>
        <v>3</v>
      </c>
      <c r="AH29" s="40"/>
      <c r="AI29" s="32">
        <f>SUM(D29:AG29)</f>
        <v>78</v>
      </c>
      <c r="AJ29" s="23"/>
      <c r="AK29" s="23"/>
    </row>
    <row r="30" spans="1:42" ht="15" customHeight="1">
      <c r="A30" s="117"/>
      <c r="B30" s="123"/>
      <c r="C30" s="35" t="s">
        <v>46</v>
      </c>
      <c r="D30" s="33">
        <v>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28"/>
      <c r="AI30" s="30">
        <f>SUM(D30:AG30)</f>
        <v>0</v>
      </c>
      <c r="AJ30" s="23"/>
      <c r="AK30" s="23"/>
    </row>
    <row r="31" spans="1:42" ht="15.75" thickBot="1">
      <c r="A31" s="117"/>
      <c r="B31" s="124"/>
      <c r="C31" s="36" t="s">
        <v>49</v>
      </c>
      <c r="D31" s="37">
        <f>D29-D30</f>
        <v>3</v>
      </c>
      <c r="E31" s="27">
        <f>D31 + (E29-E30)</f>
        <v>6</v>
      </c>
      <c r="F31" s="27">
        <f t="shared" ref="F31:H31" si="88">E31 + (F29-F30)</f>
        <v>9</v>
      </c>
      <c r="G31" s="27">
        <f t="shared" si="88"/>
        <v>12</v>
      </c>
      <c r="H31" s="27">
        <f t="shared" si="88"/>
        <v>15</v>
      </c>
      <c r="I31" s="27"/>
      <c r="J31" s="27">
        <f>H31 + (J29-J30)</f>
        <v>18</v>
      </c>
      <c r="K31" s="27">
        <f t="shared" ref="K31:O31" si="89">J31 + (K29-K30)</f>
        <v>21</v>
      </c>
      <c r="L31" s="27">
        <f t="shared" si="89"/>
        <v>24</v>
      </c>
      <c r="M31" s="27">
        <f t="shared" si="89"/>
        <v>27</v>
      </c>
      <c r="N31" s="27">
        <f t="shared" si="89"/>
        <v>30</v>
      </c>
      <c r="O31" s="27">
        <f t="shared" si="89"/>
        <v>33</v>
      </c>
      <c r="P31" s="27"/>
      <c r="Q31" s="27">
        <f>O31 + (Q29-Q30)</f>
        <v>36</v>
      </c>
      <c r="R31" s="27">
        <f t="shared" ref="R31:V31" si="90">Q31 + (R29-R30)</f>
        <v>39</v>
      </c>
      <c r="S31" s="27">
        <f t="shared" si="90"/>
        <v>42</v>
      </c>
      <c r="T31" s="27">
        <f t="shared" si="90"/>
        <v>45</v>
      </c>
      <c r="U31" s="27">
        <f t="shared" si="90"/>
        <v>48</v>
      </c>
      <c r="V31" s="27">
        <f t="shared" si="90"/>
        <v>51</v>
      </c>
      <c r="W31" s="27"/>
      <c r="X31" s="27">
        <f>V31 + (X29-X30)</f>
        <v>54</v>
      </c>
      <c r="Y31" s="27">
        <f>X31 + (Y29-Y30)</f>
        <v>57</v>
      </c>
      <c r="Z31" s="27">
        <f>Y31 + (Z29-Z30)</f>
        <v>60</v>
      </c>
      <c r="AA31" s="27">
        <f>Z31 + (AA29-AA30)</f>
        <v>63</v>
      </c>
      <c r="AB31" s="27">
        <f>AA31 + (AB29-AB30)</f>
        <v>66</v>
      </c>
      <c r="AC31" s="27">
        <f>AB31 + (AC29-AC30)</f>
        <v>69</v>
      </c>
      <c r="AD31" s="27"/>
      <c r="AE31" s="27">
        <f>AC31 + (AE29-AE30)</f>
        <v>72</v>
      </c>
      <c r="AF31" s="27">
        <f>AE31 + (AF29-AF30)</f>
        <v>75</v>
      </c>
      <c r="AG31" s="27">
        <f>AF31 + (AG29-AG30)</f>
        <v>78</v>
      </c>
      <c r="AH31" s="29"/>
      <c r="AI31" s="31">
        <f>AG31</f>
        <v>78</v>
      </c>
      <c r="AJ31" s="23"/>
      <c r="AK31" s="23"/>
    </row>
    <row r="32" spans="1:42" ht="15" customHeight="1">
      <c r="A32" s="117"/>
      <c r="B32" s="125" t="s">
        <v>51</v>
      </c>
      <c r="C32" s="34" t="s">
        <v>44</v>
      </c>
      <c r="D32" s="46">
        <f>$AN$12</f>
        <v>2</v>
      </c>
      <c r="E32" s="46">
        <f t="shared" ref="E32:H32" si="91">$AN$12</f>
        <v>2</v>
      </c>
      <c r="F32" s="46">
        <f t="shared" si="91"/>
        <v>2</v>
      </c>
      <c r="G32" s="46">
        <f t="shared" si="91"/>
        <v>2</v>
      </c>
      <c r="H32" s="46">
        <f t="shared" si="91"/>
        <v>2</v>
      </c>
      <c r="I32" s="39"/>
      <c r="J32" s="46">
        <f>$AN$12</f>
        <v>2</v>
      </c>
      <c r="K32" s="46">
        <f t="shared" ref="K32:N32" si="92">$AN$12</f>
        <v>2</v>
      </c>
      <c r="L32" s="46">
        <f t="shared" si="92"/>
        <v>2</v>
      </c>
      <c r="M32" s="46">
        <f t="shared" si="92"/>
        <v>2</v>
      </c>
      <c r="N32" s="46">
        <f t="shared" si="92"/>
        <v>2</v>
      </c>
      <c r="O32" s="46">
        <f>$AN$12</f>
        <v>2</v>
      </c>
      <c r="P32" s="39"/>
      <c r="Q32" s="46">
        <f>$AN$12</f>
        <v>2</v>
      </c>
      <c r="R32" s="46">
        <f t="shared" ref="R32:U32" si="93">$AN$12</f>
        <v>2</v>
      </c>
      <c r="S32" s="46">
        <f t="shared" si="93"/>
        <v>2</v>
      </c>
      <c r="T32" s="46">
        <f t="shared" si="93"/>
        <v>2</v>
      </c>
      <c r="U32" s="46">
        <f t="shared" si="93"/>
        <v>2</v>
      </c>
      <c r="V32" s="46">
        <f>$AN$12</f>
        <v>2</v>
      </c>
      <c r="W32" s="39"/>
      <c r="X32" s="46">
        <f>$AN$12</f>
        <v>2</v>
      </c>
      <c r="Y32" s="46">
        <f t="shared" ref="Y32:AB32" si="94">$AN$12</f>
        <v>2</v>
      </c>
      <c r="Z32" s="46">
        <f t="shared" si="94"/>
        <v>2</v>
      </c>
      <c r="AA32" s="46">
        <f t="shared" si="94"/>
        <v>2</v>
      </c>
      <c r="AB32" s="46">
        <f t="shared" si="94"/>
        <v>2</v>
      </c>
      <c r="AC32" s="46">
        <f>$AN$12</f>
        <v>2</v>
      </c>
      <c r="AD32" s="39"/>
      <c r="AE32" s="46">
        <f t="shared" ref="AE32:AF32" si="95">$AN$12</f>
        <v>2</v>
      </c>
      <c r="AF32" s="46">
        <f t="shared" si="95"/>
        <v>2</v>
      </c>
      <c r="AG32" s="46">
        <f>$AN$12</f>
        <v>2</v>
      </c>
      <c r="AH32" s="40"/>
      <c r="AI32" s="32">
        <f>SUM(D32:AG32)</f>
        <v>52</v>
      </c>
      <c r="AJ32" s="23"/>
      <c r="AK32" s="23"/>
    </row>
    <row r="33" spans="1:37">
      <c r="A33" s="117"/>
      <c r="B33" s="126"/>
      <c r="C33" s="35" t="s">
        <v>46</v>
      </c>
      <c r="D33" s="33">
        <v>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8"/>
      <c r="AI33" s="30">
        <f>SUM(D33:AG33)</f>
        <v>0</v>
      </c>
      <c r="AJ33" s="23"/>
      <c r="AK33" s="23"/>
    </row>
    <row r="34" spans="1:37" ht="15.75" thickBot="1">
      <c r="A34" s="117"/>
      <c r="B34" s="127"/>
      <c r="C34" s="36" t="s">
        <v>49</v>
      </c>
      <c r="D34" s="37">
        <f>D32-D33</f>
        <v>2</v>
      </c>
      <c r="E34" s="27">
        <f>D34 + (E32-E33)</f>
        <v>4</v>
      </c>
      <c r="F34" s="27">
        <f t="shared" ref="F34:H34" si="96">E34 + (F32-F33)</f>
        <v>6</v>
      </c>
      <c r="G34" s="27">
        <f t="shared" si="96"/>
        <v>8</v>
      </c>
      <c r="H34" s="27">
        <f t="shared" si="96"/>
        <v>10</v>
      </c>
      <c r="I34" s="27"/>
      <c r="J34" s="27">
        <f>H34 + (J32-J33)</f>
        <v>12</v>
      </c>
      <c r="K34" s="27">
        <f t="shared" ref="K34:O34" si="97">J34 + (K32-K33)</f>
        <v>14</v>
      </c>
      <c r="L34" s="27">
        <f t="shared" si="97"/>
        <v>16</v>
      </c>
      <c r="M34" s="27">
        <f t="shared" si="97"/>
        <v>18</v>
      </c>
      <c r="N34" s="27">
        <f t="shared" si="97"/>
        <v>20</v>
      </c>
      <c r="O34" s="27">
        <f t="shared" si="97"/>
        <v>22</v>
      </c>
      <c r="P34" s="27"/>
      <c r="Q34" s="27">
        <f>O34 + (Q32-Q33)</f>
        <v>24</v>
      </c>
      <c r="R34" s="27">
        <f t="shared" ref="R34:V34" si="98">Q34 + (R32-R33)</f>
        <v>26</v>
      </c>
      <c r="S34" s="27">
        <f t="shared" si="98"/>
        <v>28</v>
      </c>
      <c r="T34" s="27">
        <f t="shared" si="98"/>
        <v>30</v>
      </c>
      <c r="U34" s="27">
        <f t="shared" si="98"/>
        <v>32</v>
      </c>
      <c r="V34" s="27">
        <f t="shared" si="98"/>
        <v>34</v>
      </c>
      <c r="W34" s="27"/>
      <c r="X34" s="27">
        <f>V34 + (X32-X33)</f>
        <v>36</v>
      </c>
      <c r="Y34" s="27">
        <f t="shared" ref="Y34:AC34" si="99">X34 + (Y32-Y33)</f>
        <v>38</v>
      </c>
      <c r="Z34" s="27">
        <f t="shared" si="99"/>
        <v>40</v>
      </c>
      <c r="AA34" s="27">
        <f t="shared" si="99"/>
        <v>42</v>
      </c>
      <c r="AB34" s="27">
        <f t="shared" si="99"/>
        <v>44</v>
      </c>
      <c r="AC34" s="27">
        <f t="shared" si="99"/>
        <v>46</v>
      </c>
      <c r="AD34" s="27"/>
      <c r="AE34" s="27">
        <f>AC34 + (AE32-AE33)</f>
        <v>48</v>
      </c>
      <c r="AF34" s="27">
        <f t="shared" ref="AF34" si="100">AE34 + (AF32-AF33)</f>
        <v>50</v>
      </c>
      <c r="AG34" s="27">
        <f>AF34 + (AG32-AG33)</f>
        <v>52</v>
      </c>
      <c r="AH34" s="29"/>
      <c r="AI34" s="31">
        <f>AG34</f>
        <v>52</v>
      </c>
      <c r="AJ34" s="23"/>
      <c r="AK34" s="23"/>
    </row>
    <row r="35" spans="1:37" ht="15" customHeight="1">
      <c r="A35" s="117"/>
      <c r="B35" s="128" t="s">
        <v>55</v>
      </c>
      <c r="C35" s="34" t="s">
        <v>44</v>
      </c>
      <c r="D35" s="46">
        <f>$AN$13</f>
        <v>2</v>
      </c>
      <c r="E35" s="46">
        <f t="shared" ref="E35:G35" si="101">$AN$13</f>
        <v>2</v>
      </c>
      <c r="F35" s="46">
        <f t="shared" si="101"/>
        <v>2</v>
      </c>
      <c r="G35" s="46">
        <f t="shared" si="101"/>
        <v>2</v>
      </c>
      <c r="H35" s="46">
        <f>$AN$13</f>
        <v>2</v>
      </c>
      <c r="I35" s="39"/>
      <c r="J35" s="46">
        <f>$AN$13</f>
        <v>2</v>
      </c>
      <c r="K35" s="46">
        <f t="shared" ref="K35:M35" si="102">$AN$13</f>
        <v>2</v>
      </c>
      <c r="L35" s="46">
        <f t="shared" si="102"/>
        <v>2</v>
      </c>
      <c r="M35" s="46">
        <f t="shared" si="102"/>
        <v>2</v>
      </c>
      <c r="N35" s="46">
        <f>$AN$13</f>
        <v>2</v>
      </c>
      <c r="O35" s="46">
        <f>$AN$13</f>
        <v>2</v>
      </c>
      <c r="P35" s="39"/>
      <c r="Q35" s="46">
        <f>$AN$13</f>
        <v>2</v>
      </c>
      <c r="R35" s="46">
        <f t="shared" ref="R35:T35" si="103">$AN$13</f>
        <v>2</v>
      </c>
      <c r="S35" s="46">
        <f t="shared" si="103"/>
        <v>2</v>
      </c>
      <c r="T35" s="46">
        <f t="shared" si="103"/>
        <v>2</v>
      </c>
      <c r="U35" s="46">
        <f>$AN$13</f>
        <v>2</v>
      </c>
      <c r="V35" s="46">
        <f>$AN$13</f>
        <v>2</v>
      </c>
      <c r="W35" s="39"/>
      <c r="X35" s="46">
        <f>$AN$13</f>
        <v>2</v>
      </c>
      <c r="Y35" s="46">
        <f t="shared" ref="Y35:AA35" si="104">$AN$13</f>
        <v>2</v>
      </c>
      <c r="Z35" s="46">
        <f t="shared" si="104"/>
        <v>2</v>
      </c>
      <c r="AA35" s="46">
        <f t="shared" si="104"/>
        <v>2</v>
      </c>
      <c r="AB35" s="46">
        <f>$AN$13</f>
        <v>2</v>
      </c>
      <c r="AC35" s="46">
        <f>$AN$13</f>
        <v>2</v>
      </c>
      <c r="AD35" s="39"/>
      <c r="AE35" s="46">
        <f t="shared" ref="AE35" si="105">$AN$13</f>
        <v>2</v>
      </c>
      <c r="AF35" s="46">
        <f>$AN$13</f>
        <v>2</v>
      </c>
      <c r="AG35" s="46">
        <f>$AN$13</f>
        <v>2</v>
      </c>
      <c r="AH35" s="40"/>
      <c r="AI35" s="32">
        <f>SUM(D35:AG35)</f>
        <v>52</v>
      </c>
      <c r="AJ35" s="23"/>
      <c r="AK35" s="23"/>
    </row>
    <row r="36" spans="1:37">
      <c r="A36" s="117"/>
      <c r="B36" s="129"/>
      <c r="C36" s="35" t="s">
        <v>46</v>
      </c>
      <c r="D36" s="33">
        <v>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28"/>
      <c r="AI36" s="30">
        <f>SUM(D36:AG36)</f>
        <v>0</v>
      </c>
      <c r="AJ36" s="23"/>
      <c r="AK36" s="23"/>
    </row>
    <row r="37" spans="1:37" ht="15.75" thickBot="1">
      <c r="A37" s="117"/>
      <c r="B37" s="130"/>
      <c r="C37" s="44" t="s">
        <v>49</v>
      </c>
      <c r="D37" s="37">
        <f>D35-D36</f>
        <v>2</v>
      </c>
      <c r="E37" s="27">
        <f>D37 + (E35-E36)</f>
        <v>4</v>
      </c>
      <c r="F37" s="27">
        <f t="shared" ref="F37:H37" si="106">E37 + (F35-F36)</f>
        <v>6</v>
      </c>
      <c r="G37" s="27">
        <f t="shared" si="106"/>
        <v>8</v>
      </c>
      <c r="H37" s="27">
        <f t="shared" si="106"/>
        <v>10</v>
      </c>
      <c r="I37" s="27"/>
      <c r="J37" s="27">
        <f>H37 + (J35-J36)</f>
        <v>12</v>
      </c>
      <c r="K37" s="27">
        <f t="shared" ref="K37:O37" si="107">J37 + (K35-K36)</f>
        <v>14</v>
      </c>
      <c r="L37" s="27">
        <f t="shared" si="107"/>
        <v>16</v>
      </c>
      <c r="M37" s="27">
        <f t="shared" si="107"/>
        <v>18</v>
      </c>
      <c r="N37" s="27">
        <f t="shared" si="107"/>
        <v>20</v>
      </c>
      <c r="O37" s="27">
        <f t="shared" si="107"/>
        <v>22</v>
      </c>
      <c r="P37" s="27"/>
      <c r="Q37" s="27">
        <f>O37 + (Q35-Q36)</f>
        <v>24</v>
      </c>
      <c r="R37" s="27">
        <f t="shared" ref="R37:V37" si="108">Q37 + (R35-R36)</f>
        <v>26</v>
      </c>
      <c r="S37" s="27">
        <f t="shared" si="108"/>
        <v>28</v>
      </c>
      <c r="T37" s="27">
        <f t="shared" si="108"/>
        <v>30</v>
      </c>
      <c r="U37" s="27">
        <f t="shared" si="108"/>
        <v>32</v>
      </c>
      <c r="V37" s="27">
        <f t="shared" si="108"/>
        <v>34</v>
      </c>
      <c r="W37" s="27"/>
      <c r="X37" s="27">
        <f>V37 + (X35-X36)</f>
        <v>36</v>
      </c>
      <c r="Y37" s="27">
        <f t="shared" ref="Y37:AC37" si="109">X37 + (Y35-Y36)</f>
        <v>38</v>
      </c>
      <c r="Z37" s="27">
        <f t="shared" si="109"/>
        <v>40</v>
      </c>
      <c r="AA37" s="27">
        <f t="shared" si="109"/>
        <v>42</v>
      </c>
      <c r="AB37" s="27">
        <f t="shared" si="109"/>
        <v>44</v>
      </c>
      <c r="AC37" s="27">
        <f t="shared" si="109"/>
        <v>46</v>
      </c>
      <c r="AD37" s="27"/>
      <c r="AE37" s="27">
        <f>AC37 + (AE35-AE36)</f>
        <v>48</v>
      </c>
      <c r="AF37" s="27">
        <f t="shared" ref="AF37" si="110">AE37 + (AF35-AF36)</f>
        <v>50</v>
      </c>
      <c r="AG37" s="27">
        <f>AF37 + (AG35-AG36)</f>
        <v>52</v>
      </c>
      <c r="AH37" s="29"/>
      <c r="AI37" s="31">
        <f>AG37</f>
        <v>52</v>
      </c>
      <c r="AJ37" s="23"/>
      <c r="AK37" s="23"/>
    </row>
    <row r="38" spans="1:37" ht="15" customHeight="1">
      <c r="A38" s="117"/>
      <c r="B38" s="119" t="s">
        <v>56</v>
      </c>
      <c r="C38" s="34" t="s">
        <v>44</v>
      </c>
      <c r="D38" s="38">
        <f>SUM(D29,D32,D35)</f>
        <v>7</v>
      </c>
      <c r="E38" s="38">
        <f t="shared" ref="E38:H39" si="111">SUM(E29,E32,E35)</f>
        <v>7</v>
      </c>
      <c r="F38" s="38">
        <f t="shared" si="111"/>
        <v>7</v>
      </c>
      <c r="G38" s="38">
        <f t="shared" si="111"/>
        <v>7</v>
      </c>
      <c r="H38" s="38">
        <f t="shared" si="111"/>
        <v>7</v>
      </c>
      <c r="I38" s="38"/>
      <c r="J38" s="38">
        <f t="shared" ref="J38:T39" si="112">SUM(J29,J32,J35)</f>
        <v>7</v>
      </c>
      <c r="K38" s="38">
        <f t="shared" si="112"/>
        <v>7</v>
      </c>
      <c r="L38" s="38">
        <f t="shared" si="112"/>
        <v>7</v>
      </c>
      <c r="M38" s="38">
        <f t="shared" si="112"/>
        <v>7</v>
      </c>
      <c r="N38" s="38">
        <f t="shared" si="112"/>
        <v>7</v>
      </c>
      <c r="O38" s="38">
        <f t="shared" si="112"/>
        <v>7</v>
      </c>
      <c r="P38" s="38"/>
      <c r="Q38" s="38">
        <f t="shared" ref="Q38:V39" si="113">SUM(Q29,Q32,Q35)</f>
        <v>7</v>
      </c>
      <c r="R38" s="38">
        <f t="shared" si="113"/>
        <v>7</v>
      </c>
      <c r="S38" s="38">
        <f t="shared" si="113"/>
        <v>7</v>
      </c>
      <c r="T38" s="38">
        <f t="shared" si="113"/>
        <v>7</v>
      </c>
      <c r="U38" s="38">
        <f t="shared" si="113"/>
        <v>7</v>
      </c>
      <c r="V38" s="38">
        <f t="shared" si="113"/>
        <v>7</v>
      </c>
      <c r="W38" s="38"/>
      <c r="X38" s="38">
        <f t="shared" ref="X38" si="114">SUM(X29,X32,X35)</f>
        <v>7</v>
      </c>
      <c r="Y38" s="38">
        <f t="shared" ref="Y38:AC38" si="115">SUM(Y29,Y32,Y35)</f>
        <v>7</v>
      </c>
      <c r="Z38" s="38">
        <f t="shared" si="115"/>
        <v>7</v>
      </c>
      <c r="AA38" s="38">
        <f t="shared" si="115"/>
        <v>7</v>
      </c>
      <c r="AB38" s="38">
        <f t="shared" si="115"/>
        <v>7</v>
      </c>
      <c r="AC38" s="38">
        <f t="shared" si="115"/>
        <v>7</v>
      </c>
      <c r="AD38" s="38"/>
      <c r="AE38" s="38">
        <f>SUM(AE29,AE32,AE35)</f>
        <v>7</v>
      </c>
      <c r="AF38" s="38">
        <f>SUM(AF29,AF32,AF35)</f>
        <v>7</v>
      </c>
      <c r="AG38" s="38">
        <f>SUM(AG29,AG32,AG35)</f>
        <v>7</v>
      </c>
      <c r="AH38" s="40"/>
      <c r="AI38" s="32">
        <f>SUM(D38:AG38)</f>
        <v>182</v>
      </c>
      <c r="AJ38" s="23"/>
      <c r="AK38" s="23"/>
    </row>
    <row r="39" spans="1:37">
      <c r="A39" s="117"/>
      <c r="B39" s="120"/>
      <c r="C39" s="35" t="s">
        <v>46</v>
      </c>
      <c r="D39" s="41">
        <f>SUM(D30,D33,D36)</f>
        <v>0</v>
      </c>
      <c r="E39" s="41">
        <f t="shared" si="111"/>
        <v>0</v>
      </c>
      <c r="F39" s="41">
        <f t="shared" si="111"/>
        <v>0</v>
      </c>
      <c r="G39" s="41">
        <f t="shared" si="111"/>
        <v>0</v>
      </c>
      <c r="H39" s="41">
        <f t="shared" si="111"/>
        <v>0</v>
      </c>
      <c r="I39" s="42"/>
      <c r="J39" s="41">
        <f>SUM(J30,J33,J36)</f>
        <v>0</v>
      </c>
      <c r="K39" s="41">
        <f t="shared" si="112"/>
        <v>0</v>
      </c>
      <c r="L39" s="41">
        <f t="shared" si="112"/>
        <v>0</v>
      </c>
      <c r="M39" s="41">
        <f t="shared" si="112"/>
        <v>0</v>
      </c>
      <c r="N39" s="41">
        <f t="shared" si="112"/>
        <v>0</v>
      </c>
      <c r="O39" s="41">
        <f t="shared" si="112"/>
        <v>0</v>
      </c>
      <c r="P39" s="42"/>
      <c r="Q39" s="41">
        <f>SUM(Q30,Q33,Q36)</f>
        <v>0</v>
      </c>
      <c r="R39" s="41">
        <f t="shared" si="112"/>
        <v>0</v>
      </c>
      <c r="S39" s="41">
        <f t="shared" si="112"/>
        <v>0</v>
      </c>
      <c r="T39" s="41">
        <f t="shared" si="112"/>
        <v>0</v>
      </c>
      <c r="U39" s="41">
        <f t="shared" si="113"/>
        <v>0</v>
      </c>
      <c r="V39" s="41">
        <f>SUM(V30,V33,V36)</f>
        <v>0</v>
      </c>
      <c r="W39" s="42"/>
      <c r="X39" s="41">
        <f>SUM(X30,X33,X36)</f>
        <v>0</v>
      </c>
      <c r="Y39" s="41">
        <f t="shared" ref="Y39:AF39" si="116">SUM(Y30,Y33,Y36)</f>
        <v>0</v>
      </c>
      <c r="Z39" s="41">
        <f t="shared" si="116"/>
        <v>0</v>
      </c>
      <c r="AA39" s="41">
        <f t="shared" si="116"/>
        <v>0</v>
      </c>
      <c r="AB39" s="41">
        <f t="shared" si="116"/>
        <v>0</v>
      </c>
      <c r="AC39" s="41">
        <f>SUM(AC30,AC33,AC36)</f>
        <v>0</v>
      </c>
      <c r="AD39" s="42"/>
      <c r="AE39" s="41">
        <f t="shared" si="116"/>
        <v>0</v>
      </c>
      <c r="AF39" s="41">
        <f t="shared" si="116"/>
        <v>0</v>
      </c>
      <c r="AG39" s="41">
        <f>SUM(AG30,AG33,AG36)</f>
        <v>0</v>
      </c>
      <c r="AH39" s="43"/>
      <c r="AI39" s="30">
        <f>SUM(D39:AG39)</f>
        <v>0</v>
      </c>
      <c r="AJ39" s="23"/>
      <c r="AK39" s="23"/>
    </row>
    <row r="40" spans="1:37" ht="15.75" thickBot="1">
      <c r="A40" s="118"/>
      <c r="B40" s="121"/>
      <c r="C40" s="36" t="s">
        <v>49</v>
      </c>
      <c r="D40" s="37">
        <f>D38-D39</f>
        <v>7</v>
      </c>
      <c r="E40" s="27">
        <f>D40 + (E38-E39)</f>
        <v>14</v>
      </c>
      <c r="F40" s="27">
        <f t="shared" ref="F40:H40" si="117">E40 + (F38-F39)</f>
        <v>21</v>
      </c>
      <c r="G40" s="27">
        <f t="shared" si="117"/>
        <v>28</v>
      </c>
      <c r="H40" s="27">
        <f t="shared" si="117"/>
        <v>35</v>
      </c>
      <c r="I40" s="27"/>
      <c r="J40" s="27">
        <f>H40 + (J38-J39)</f>
        <v>42</v>
      </c>
      <c r="K40" s="27">
        <f t="shared" ref="K40:O40" si="118">J40 + (K38-K39)</f>
        <v>49</v>
      </c>
      <c r="L40" s="27">
        <f t="shared" si="118"/>
        <v>56</v>
      </c>
      <c r="M40" s="27">
        <f t="shared" si="118"/>
        <v>63</v>
      </c>
      <c r="N40" s="27">
        <f t="shared" si="118"/>
        <v>70</v>
      </c>
      <c r="O40" s="27">
        <f t="shared" si="118"/>
        <v>77</v>
      </c>
      <c r="P40" s="27"/>
      <c r="Q40" s="27">
        <f>O40 + (Q38-Q39)</f>
        <v>84</v>
      </c>
      <c r="R40" s="27">
        <f t="shared" ref="R40:V40" si="119">Q40 + (R38-R39)</f>
        <v>91</v>
      </c>
      <c r="S40" s="27">
        <f t="shared" si="119"/>
        <v>98</v>
      </c>
      <c r="T40" s="27">
        <f t="shared" si="119"/>
        <v>105</v>
      </c>
      <c r="U40" s="27">
        <f t="shared" si="119"/>
        <v>112</v>
      </c>
      <c r="V40" s="27">
        <f t="shared" si="119"/>
        <v>119</v>
      </c>
      <c r="W40" s="27"/>
      <c r="X40" s="27">
        <f>V40 + (X38-X39)</f>
        <v>126</v>
      </c>
      <c r="Y40" s="27">
        <f t="shared" ref="Y40:AC40" si="120">X40 + (Y38-Y39)</f>
        <v>133</v>
      </c>
      <c r="Z40" s="27">
        <f t="shared" si="120"/>
        <v>140</v>
      </c>
      <c r="AA40" s="27">
        <f t="shared" si="120"/>
        <v>147</v>
      </c>
      <c r="AB40" s="27">
        <f t="shared" si="120"/>
        <v>154</v>
      </c>
      <c r="AC40" s="27">
        <f t="shared" si="120"/>
        <v>161</v>
      </c>
      <c r="AD40" s="27"/>
      <c r="AE40" s="27">
        <f>AC40 + (AE38-AE39)</f>
        <v>168</v>
      </c>
      <c r="AF40" s="27">
        <f t="shared" ref="AF40" si="121">AE40 + (AF38-AF39)</f>
        <v>175</v>
      </c>
      <c r="AG40" s="27">
        <f>AF40 + (AG38-AG39)</f>
        <v>182</v>
      </c>
      <c r="AH40" s="29"/>
      <c r="AI40" s="31">
        <f>AG40</f>
        <v>182</v>
      </c>
      <c r="AJ40" s="23"/>
      <c r="AK40" s="23"/>
    </row>
    <row r="41" spans="1:37" ht="1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23"/>
      <c r="AK41" s="23"/>
    </row>
    <row r="42" spans="1:37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23"/>
      <c r="AK42" s="23"/>
    </row>
    <row r="43" spans="1:37" ht="1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23"/>
      <c r="AK43" s="23"/>
    </row>
    <row r="44" spans="1:37" ht="1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23"/>
      <c r="AK44" s="23"/>
    </row>
    <row r="45" spans="1:37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23"/>
      <c r="AK45" s="23"/>
    </row>
    <row r="46" spans="1:37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K46" s="23"/>
    </row>
    <row r="47" spans="1:37" ht="1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23"/>
      <c r="AK47" s="23"/>
    </row>
    <row r="48" spans="1:37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23"/>
      <c r="AK48" s="23"/>
    </row>
    <row r="49" spans="1:37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23"/>
      <c r="AK49" s="23"/>
    </row>
    <row r="50" spans="1:37" ht="1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23"/>
      <c r="AK50" s="23"/>
    </row>
    <row r="51" spans="1:37">
      <c r="A51" s="45"/>
      <c r="B51" s="45"/>
      <c r="C51" s="45"/>
      <c r="AH51" s="45"/>
      <c r="AI51" s="45"/>
      <c r="AJ51" s="23"/>
      <c r="AK51" s="23"/>
    </row>
    <row r="52" spans="1:37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23"/>
      <c r="AK52" s="23"/>
    </row>
    <row r="53" spans="1:37" ht="1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23"/>
      <c r="AK53" s="23"/>
    </row>
    <row r="54" spans="1:37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</row>
    <row r="55" spans="1:37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</row>
    <row r="56" spans="1:37" ht="1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</row>
    <row r="57" spans="1:3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</row>
    <row r="58" spans="1:37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</row>
    <row r="59" spans="1:37" ht="1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</row>
    <row r="60" spans="1:37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</row>
    <row r="62" spans="1:37" ht="15" customHeight="1"/>
    <row r="65" ht="15" customHeight="1"/>
    <row r="68" ht="15" customHeight="1"/>
    <row r="71" ht="15" customHeight="1"/>
    <row r="74" ht="15" customHeight="1"/>
  </sheetData>
  <mergeCells count="19">
    <mergeCell ref="A1:AI2"/>
    <mergeCell ref="A29:A40"/>
    <mergeCell ref="B29:B31"/>
    <mergeCell ref="B32:B34"/>
    <mergeCell ref="B35:B37"/>
    <mergeCell ref="B38:B40"/>
    <mergeCell ref="AI3:AI4"/>
    <mergeCell ref="AL5:AT5"/>
    <mergeCell ref="AL15:AO15"/>
    <mergeCell ref="A17:A28"/>
    <mergeCell ref="B17:B19"/>
    <mergeCell ref="B20:B22"/>
    <mergeCell ref="B23:B25"/>
    <mergeCell ref="B26:B28"/>
    <mergeCell ref="A5:A16"/>
    <mergeCell ref="B5:B7"/>
    <mergeCell ref="B8:B10"/>
    <mergeCell ref="B11:B13"/>
    <mergeCell ref="B14:B16"/>
  </mergeCells>
  <conditionalFormatting sqref="D7:H7 J7:O7 AE7:AG7 AI7">
    <cfRule type="expression" dxfId="135" priority="181">
      <formula>D7&gt;0</formula>
    </cfRule>
    <cfRule type="expression" dxfId="134" priority="182">
      <formula>D7&lt;=0</formula>
    </cfRule>
  </conditionalFormatting>
  <conditionalFormatting sqref="D10:H10 J10:O10 AE10:AG10 AI10">
    <cfRule type="expression" dxfId="133" priority="180">
      <formula>D10&lt;=0</formula>
    </cfRule>
    <cfRule type="expression" dxfId="132" priority="179">
      <formula>D10&gt;0</formula>
    </cfRule>
  </conditionalFormatting>
  <conditionalFormatting sqref="D13:H13 J13:O13 AE13:AG13 AI13">
    <cfRule type="expression" dxfId="131" priority="178">
      <formula>D13&lt;=0</formula>
    </cfRule>
    <cfRule type="expression" dxfId="130" priority="177">
      <formula>D13&gt;0</formula>
    </cfRule>
  </conditionalFormatting>
  <conditionalFormatting sqref="D16:H16 J16:O16 AE16:AG16 AI16">
    <cfRule type="expression" dxfId="129" priority="176">
      <formula>D16&lt;=0</formula>
    </cfRule>
    <cfRule type="expression" dxfId="128" priority="175">
      <formula>D16&gt;0</formula>
    </cfRule>
  </conditionalFormatting>
  <conditionalFormatting sqref="D19:H19 J19:O19 AE19:AG19 AI19">
    <cfRule type="expression" dxfId="127" priority="174">
      <formula>D19&lt;=0</formula>
    </cfRule>
    <cfRule type="expression" dxfId="126" priority="173">
      <formula>D19&gt;0</formula>
    </cfRule>
  </conditionalFormatting>
  <conditionalFormatting sqref="D22:H22 J22:O22 AE22:AG22 AI22">
    <cfRule type="expression" dxfId="125" priority="172">
      <formula>D22&lt;=0</formula>
    </cfRule>
    <cfRule type="expression" dxfId="124" priority="171">
      <formula>D22&gt;0</formula>
    </cfRule>
  </conditionalFormatting>
  <conditionalFormatting sqref="D25:H25 J25:O25 AE25:AG25 AI25">
    <cfRule type="expression" dxfId="123" priority="170">
      <formula>D25&lt;=0</formula>
    </cfRule>
    <cfRule type="expression" dxfId="122" priority="169">
      <formula>D25&gt;0</formula>
    </cfRule>
  </conditionalFormatting>
  <conditionalFormatting sqref="D28:H28 J28:O28 AE28:AG28 AI28">
    <cfRule type="expression" dxfId="121" priority="168">
      <formula>D28&lt;=0</formula>
    </cfRule>
    <cfRule type="expression" dxfId="120" priority="167">
      <formula>D28&gt;0</formula>
    </cfRule>
  </conditionalFormatting>
  <conditionalFormatting sqref="D31:H31 J31:O31 AE31:AG31 AI31">
    <cfRule type="expression" dxfId="119" priority="165">
      <formula>D31&gt;0</formula>
    </cfRule>
    <cfRule type="expression" dxfId="118" priority="166">
      <formula>D31&lt;=0</formula>
    </cfRule>
  </conditionalFormatting>
  <conditionalFormatting sqref="D34:H34 J34:O34 AE34:AG34 AI34">
    <cfRule type="expression" dxfId="117" priority="164">
      <formula>D34&lt;=0</formula>
    </cfRule>
    <cfRule type="expression" dxfId="116" priority="163">
      <formula>D34&gt;0</formula>
    </cfRule>
  </conditionalFormatting>
  <conditionalFormatting sqref="D37:H37 J37:O37 AE37:AG37 AI37">
    <cfRule type="expression" dxfId="115" priority="162">
      <formula>D37&lt;=0</formula>
    </cfRule>
    <cfRule type="expression" dxfId="114" priority="161">
      <formula>D37&gt;0</formula>
    </cfRule>
  </conditionalFormatting>
  <conditionalFormatting sqref="D40:H40 J40:O40 AE40:AG40 AI40">
    <cfRule type="expression" dxfId="113" priority="159">
      <formula>D40&gt;0</formula>
    </cfRule>
    <cfRule type="expression" dxfId="112" priority="160">
      <formula>D40&lt;=0</formula>
    </cfRule>
  </conditionalFormatting>
  <conditionalFormatting sqref="Q7:V7 X7:AC7">
    <cfRule type="expression" dxfId="111" priority="56">
      <formula>Q7&lt;=0</formula>
    </cfRule>
    <cfRule type="expression" dxfId="110" priority="55">
      <formula>Q7&gt;0</formula>
    </cfRule>
  </conditionalFormatting>
  <conditionalFormatting sqref="Q10:V10 X10:AC10">
    <cfRule type="expression" dxfId="109" priority="54">
      <formula>Q10&lt;=0</formula>
    </cfRule>
    <cfRule type="expression" dxfId="108" priority="53">
      <formula>Q10&gt;0</formula>
    </cfRule>
  </conditionalFormatting>
  <conditionalFormatting sqref="Q13:V13 X13:AC13">
    <cfRule type="expression" dxfId="107" priority="51">
      <formula>Q13&gt;0</formula>
    </cfRule>
    <cfRule type="expression" dxfId="106" priority="52">
      <formula>Q13&lt;=0</formula>
    </cfRule>
  </conditionalFormatting>
  <conditionalFormatting sqref="Q16:V16 X16:AC16">
    <cfRule type="expression" dxfId="105" priority="50">
      <formula>Q16&lt;=0</formula>
    </cfRule>
    <cfRule type="expression" dxfId="104" priority="49">
      <formula>Q16&gt;0</formula>
    </cfRule>
  </conditionalFormatting>
  <conditionalFormatting sqref="Q19:V19 X19:AC19">
    <cfRule type="expression" dxfId="103" priority="48">
      <formula>Q19&lt;=0</formula>
    </cfRule>
    <cfRule type="expression" dxfId="102" priority="47">
      <formula>Q19&gt;0</formula>
    </cfRule>
  </conditionalFormatting>
  <conditionalFormatting sqref="Q22:V22 X22:AC22">
    <cfRule type="expression" dxfId="101" priority="45">
      <formula>Q22&gt;0</formula>
    </cfRule>
    <cfRule type="expression" dxfId="100" priority="46">
      <formula>Q22&lt;=0</formula>
    </cfRule>
  </conditionalFormatting>
  <conditionalFormatting sqref="Q25:V25 X25:AC25">
    <cfRule type="expression" dxfId="99" priority="44">
      <formula>Q25&lt;=0</formula>
    </cfRule>
    <cfRule type="expression" dxfId="98" priority="43">
      <formula>Q25&gt;0</formula>
    </cfRule>
  </conditionalFormatting>
  <conditionalFormatting sqref="Q28:V28 X28:AC28">
    <cfRule type="expression" dxfId="97" priority="42">
      <formula>Q28&lt;=0</formula>
    </cfRule>
    <cfRule type="expression" dxfId="96" priority="41">
      <formula>Q28&gt;0</formula>
    </cfRule>
  </conditionalFormatting>
  <conditionalFormatting sqref="Q31:V31 X31:AC31">
    <cfRule type="expression" dxfId="95" priority="39">
      <formula>Q31&gt;0</formula>
    </cfRule>
    <cfRule type="expression" dxfId="94" priority="40">
      <formula>Q31&lt;=0</formula>
    </cfRule>
  </conditionalFormatting>
  <conditionalFormatting sqref="Q34:V34 X34:AC34">
    <cfRule type="expression" dxfId="93" priority="38">
      <formula>Q34&lt;=0</formula>
    </cfRule>
    <cfRule type="expression" dxfId="92" priority="37">
      <formula>Q34&gt;0</formula>
    </cfRule>
  </conditionalFormatting>
  <conditionalFormatting sqref="Q37:V37 X37:AC37">
    <cfRule type="expression" dxfId="91" priority="36">
      <formula>Q37&lt;=0</formula>
    </cfRule>
    <cfRule type="expression" dxfId="90" priority="35">
      <formula>Q37&gt;0</formula>
    </cfRule>
  </conditionalFormatting>
  <conditionalFormatting sqref="Q40:V40 X40:AC40">
    <cfRule type="expression" dxfId="89" priority="34">
      <formula>Q40&lt;=0</formula>
    </cfRule>
    <cfRule type="expression" dxfId="88" priority="33">
      <formula>Q40&gt;0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B2C0-E020-424D-B97E-E23D5E2DDE0A}">
  <sheetPr>
    <tabColor rgb="FF00B050"/>
  </sheetPr>
  <dimension ref="A1:AU74"/>
  <sheetViews>
    <sheetView zoomScale="85" zoomScaleNormal="85" workbookViewId="0">
      <selection activeCell="AJ8" sqref="AJ8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7" ht="15" customHeigh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85"/>
    </row>
    <row r="2" spans="1:47" ht="1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85"/>
    </row>
    <row r="3" spans="1:47" ht="23.25" customHeight="1">
      <c r="A3" s="86"/>
      <c r="B3" s="71"/>
      <c r="C3" s="66" t="s">
        <v>32</v>
      </c>
      <c r="D3" s="67" t="s">
        <v>33</v>
      </c>
      <c r="E3" s="67" t="s">
        <v>34</v>
      </c>
      <c r="F3" s="67" t="s">
        <v>35</v>
      </c>
      <c r="G3" s="67" t="s">
        <v>36</v>
      </c>
      <c r="H3" s="68" t="s">
        <v>37</v>
      </c>
      <c r="I3" s="69" t="s">
        <v>38</v>
      </c>
      <c r="J3" s="67" t="s">
        <v>39</v>
      </c>
      <c r="K3" s="67" t="s">
        <v>33</v>
      </c>
      <c r="L3" s="67" t="s">
        <v>34</v>
      </c>
      <c r="M3" s="67" t="s">
        <v>35</v>
      </c>
      <c r="N3" s="67" t="s">
        <v>36</v>
      </c>
      <c r="O3" s="68" t="s">
        <v>37</v>
      </c>
      <c r="P3" s="69" t="s">
        <v>38</v>
      </c>
      <c r="Q3" s="67" t="s">
        <v>39</v>
      </c>
      <c r="R3" s="67" t="s">
        <v>33</v>
      </c>
      <c r="S3" s="67" t="s">
        <v>34</v>
      </c>
      <c r="T3" s="67" t="s">
        <v>35</v>
      </c>
      <c r="U3" s="67" t="s">
        <v>36</v>
      </c>
      <c r="V3" s="68" t="s">
        <v>37</v>
      </c>
      <c r="W3" s="69" t="s">
        <v>38</v>
      </c>
      <c r="X3" s="67" t="s">
        <v>39</v>
      </c>
      <c r="Y3" s="67" t="s">
        <v>33</v>
      </c>
      <c r="Z3" s="67" t="s">
        <v>34</v>
      </c>
      <c r="AA3" s="67" t="s">
        <v>35</v>
      </c>
      <c r="AB3" s="67" t="s">
        <v>36</v>
      </c>
      <c r="AC3" s="68" t="s">
        <v>37</v>
      </c>
      <c r="AD3" s="69" t="s">
        <v>38</v>
      </c>
      <c r="AE3" s="67" t="s">
        <v>39</v>
      </c>
      <c r="AF3" s="67" t="s">
        <v>33</v>
      </c>
      <c r="AG3" s="67" t="s">
        <v>40</v>
      </c>
      <c r="AH3" s="70"/>
      <c r="AI3" s="131" t="s">
        <v>41</v>
      </c>
      <c r="AJ3" s="115"/>
      <c r="AO3" s="15"/>
    </row>
    <row r="4" spans="1:47" ht="15" customHeight="1" thickBot="1">
      <c r="A4" s="72"/>
      <c r="B4" s="73"/>
      <c r="C4" s="65" t="s">
        <v>42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132"/>
      <c r="AJ4" s="115"/>
    </row>
    <row r="5" spans="1:47" ht="15" customHeight="1" thickBot="1">
      <c r="A5" s="117" t="s">
        <v>25</v>
      </c>
      <c r="B5" s="139" t="s">
        <v>43</v>
      </c>
      <c r="C5" s="34" t="s">
        <v>44</v>
      </c>
      <c r="D5" s="46">
        <f>$AM$11</f>
        <v>3</v>
      </c>
      <c r="E5" s="46">
        <f t="shared" ref="E5:G5" si="0">$AM$11</f>
        <v>3</v>
      </c>
      <c r="F5" s="46">
        <f t="shared" si="0"/>
        <v>3</v>
      </c>
      <c r="G5" s="46">
        <f t="shared" si="0"/>
        <v>3</v>
      </c>
      <c r="H5" s="46">
        <f>$AM$11</f>
        <v>3</v>
      </c>
      <c r="I5" s="39"/>
      <c r="J5" s="46">
        <f>$AM$11</f>
        <v>3</v>
      </c>
      <c r="K5" s="46">
        <f t="shared" ref="K5:M5" si="1">$AM$11</f>
        <v>3</v>
      </c>
      <c r="L5" s="46">
        <f t="shared" si="1"/>
        <v>3</v>
      </c>
      <c r="M5" s="46">
        <f t="shared" si="1"/>
        <v>3</v>
      </c>
      <c r="N5" s="46">
        <f>$AM$11</f>
        <v>3</v>
      </c>
      <c r="O5" s="46">
        <f>$AM$11</f>
        <v>3</v>
      </c>
      <c r="P5" s="39"/>
      <c r="Q5" s="46">
        <f>$AM$11</f>
        <v>3</v>
      </c>
      <c r="R5" s="46">
        <f t="shared" ref="R5:T5" si="2">$AM$11</f>
        <v>3</v>
      </c>
      <c r="S5" s="46">
        <f t="shared" si="2"/>
        <v>3</v>
      </c>
      <c r="T5" s="46">
        <f t="shared" si="2"/>
        <v>3</v>
      </c>
      <c r="U5" s="46">
        <f>$AM$11</f>
        <v>3</v>
      </c>
      <c r="V5" s="46">
        <f>$AM$11</f>
        <v>3</v>
      </c>
      <c r="W5" s="39"/>
      <c r="X5" s="46">
        <f>$AM$11</f>
        <v>3</v>
      </c>
      <c r="Y5" s="46">
        <f t="shared" ref="Y5:AA5" si="3">$AM$11</f>
        <v>3</v>
      </c>
      <c r="Z5" s="46">
        <f t="shared" si="3"/>
        <v>3</v>
      </c>
      <c r="AA5" s="46">
        <f t="shared" si="3"/>
        <v>3</v>
      </c>
      <c r="AB5" s="46">
        <f>$AM$11</f>
        <v>3</v>
      </c>
      <c r="AC5" s="46">
        <f>$AM$11</f>
        <v>3</v>
      </c>
      <c r="AD5" s="39"/>
      <c r="AE5" s="46">
        <f t="shared" ref="AE5" si="4">$AM$11</f>
        <v>3</v>
      </c>
      <c r="AF5" s="46">
        <f>$AM$11</f>
        <v>3</v>
      </c>
      <c r="AG5" s="46">
        <f>$AM$11</f>
        <v>3</v>
      </c>
      <c r="AH5" s="40"/>
      <c r="AI5" s="32">
        <f>SUM(D5:AG5)</f>
        <v>78</v>
      </c>
      <c r="AL5" s="109" t="s">
        <v>45</v>
      </c>
      <c r="AM5" s="110"/>
      <c r="AN5" s="110"/>
      <c r="AO5" s="110"/>
      <c r="AP5" s="110"/>
      <c r="AQ5" s="110"/>
      <c r="AR5" s="110"/>
      <c r="AS5" s="110"/>
      <c r="AT5" s="111"/>
    </row>
    <row r="6" spans="1:47" ht="15" customHeight="1" thickBot="1">
      <c r="A6" s="117"/>
      <c r="B6" s="123"/>
      <c r="C6" s="35" t="s">
        <v>46</v>
      </c>
      <c r="D6" s="33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L6" s="64" t="s">
        <v>47</v>
      </c>
      <c r="AM6" s="63" t="s">
        <v>25</v>
      </c>
      <c r="AN6" s="63" t="s">
        <v>48</v>
      </c>
      <c r="AO6" s="63" t="s">
        <v>48</v>
      </c>
      <c r="AP6" s="63" t="s">
        <v>48</v>
      </c>
      <c r="AQ6" s="63" t="s">
        <v>48</v>
      </c>
      <c r="AR6" s="63" t="s">
        <v>48</v>
      </c>
      <c r="AS6" s="63" t="s">
        <v>48</v>
      </c>
      <c r="AT6" s="63" t="s">
        <v>48</v>
      </c>
    </row>
    <row r="7" spans="1:47" ht="15" customHeight="1" thickBot="1">
      <c r="A7" s="117"/>
      <c r="B7" s="124"/>
      <c r="C7" s="36" t="s">
        <v>49</v>
      </c>
      <c r="D7" s="37">
        <f>D5-D6</f>
        <v>3</v>
      </c>
      <c r="E7" s="27">
        <f>D7 + (E5-E6)</f>
        <v>6</v>
      </c>
      <c r="F7" s="27">
        <f t="shared" ref="F7:H7" si="5">E7 + (F5-F6)</f>
        <v>9</v>
      </c>
      <c r="G7" s="27">
        <f t="shared" si="5"/>
        <v>12</v>
      </c>
      <c r="H7" s="27">
        <f t="shared" si="5"/>
        <v>15</v>
      </c>
      <c r="I7" s="27"/>
      <c r="J7" s="27">
        <f>H7 + (J5-J6)</f>
        <v>18</v>
      </c>
      <c r="K7" s="27">
        <f t="shared" ref="K7:O7" si="6">J7 + (K5-K6)</f>
        <v>21</v>
      </c>
      <c r="L7" s="27">
        <f t="shared" si="6"/>
        <v>24</v>
      </c>
      <c r="M7" s="27">
        <f t="shared" si="6"/>
        <v>27</v>
      </c>
      <c r="N7" s="27">
        <f t="shared" si="6"/>
        <v>30</v>
      </c>
      <c r="O7" s="27">
        <f t="shared" si="6"/>
        <v>33</v>
      </c>
      <c r="P7" s="27"/>
      <c r="Q7" s="27">
        <f>O7 + (Q5-Q6)</f>
        <v>36</v>
      </c>
      <c r="R7" s="27">
        <f t="shared" ref="R7:V7" si="7">Q7 + (R5-R6)</f>
        <v>39</v>
      </c>
      <c r="S7" s="27">
        <f t="shared" si="7"/>
        <v>42</v>
      </c>
      <c r="T7" s="27">
        <f t="shared" si="7"/>
        <v>45</v>
      </c>
      <c r="U7" s="27">
        <f t="shared" si="7"/>
        <v>48</v>
      </c>
      <c r="V7" s="27">
        <f t="shared" si="7"/>
        <v>51</v>
      </c>
      <c r="W7" s="27"/>
      <c r="X7" s="27">
        <f>V7 + (X5-X6)</f>
        <v>54</v>
      </c>
      <c r="Y7" s="27">
        <f>X7 + (Y5-Y6)</f>
        <v>57</v>
      </c>
      <c r="Z7" s="27">
        <f>Y7 + (Z5-Z6)</f>
        <v>60</v>
      </c>
      <c r="AA7" s="27">
        <f>Z7 + (AA5-AA6)</f>
        <v>63</v>
      </c>
      <c r="AB7" s="27">
        <f>AA7 + (AB5-AB6)</f>
        <v>66</v>
      </c>
      <c r="AC7" s="27">
        <f>AB7 + (AC5-AC6)</f>
        <v>69</v>
      </c>
      <c r="AD7" s="27"/>
      <c r="AE7" s="27">
        <f>AC7 + (AE5-AE6)</f>
        <v>72</v>
      </c>
      <c r="AF7" s="27">
        <f>AE7 + (AF5-AF6)</f>
        <v>75</v>
      </c>
      <c r="AG7" s="27">
        <f>AF7 + (AG5-AG6)</f>
        <v>78</v>
      </c>
      <c r="AH7" s="29"/>
      <c r="AI7" s="31">
        <f>AG7</f>
        <v>78</v>
      </c>
      <c r="AL7" s="50" t="s">
        <v>50</v>
      </c>
      <c r="AM7" s="51">
        <v>135</v>
      </c>
      <c r="AN7" s="51" t="s">
        <v>48</v>
      </c>
      <c r="AO7" s="51" t="s">
        <v>48</v>
      </c>
      <c r="AP7" s="51" t="s">
        <v>48</v>
      </c>
      <c r="AQ7" s="51" t="s">
        <v>48</v>
      </c>
      <c r="AR7" s="51" t="s">
        <v>48</v>
      </c>
      <c r="AS7" s="51" t="s">
        <v>48</v>
      </c>
      <c r="AT7" s="51" t="s">
        <v>48</v>
      </c>
    </row>
    <row r="8" spans="1:47" ht="15.75" customHeight="1">
      <c r="A8" s="117"/>
      <c r="B8" s="125" t="s">
        <v>51</v>
      </c>
      <c r="C8" s="34" t="s">
        <v>44</v>
      </c>
      <c r="D8" s="46">
        <f>$AM$12</f>
        <v>2</v>
      </c>
      <c r="E8" s="46">
        <f t="shared" ref="E8:H8" si="8">$AM$12</f>
        <v>2</v>
      </c>
      <c r="F8" s="46">
        <f t="shared" si="8"/>
        <v>2</v>
      </c>
      <c r="G8" s="46">
        <f t="shared" si="8"/>
        <v>2</v>
      </c>
      <c r="H8" s="46">
        <f t="shared" si="8"/>
        <v>2</v>
      </c>
      <c r="I8" s="39"/>
      <c r="J8" s="46">
        <f>$AM$12</f>
        <v>2</v>
      </c>
      <c r="K8" s="46">
        <f t="shared" ref="K8:N8" si="9">$AM$12</f>
        <v>2</v>
      </c>
      <c r="L8" s="46">
        <f t="shared" si="9"/>
        <v>2</v>
      </c>
      <c r="M8" s="46">
        <f t="shared" si="9"/>
        <v>2</v>
      </c>
      <c r="N8" s="46">
        <f t="shared" si="9"/>
        <v>2</v>
      </c>
      <c r="O8" s="46">
        <f>$AM$12</f>
        <v>2</v>
      </c>
      <c r="P8" s="39"/>
      <c r="Q8" s="46">
        <f>$AM$12</f>
        <v>2</v>
      </c>
      <c r="R8" s="46">
        <f t="shared" ref="R8:U8" si="10">$AM$12</f>
        <v>2</v>
      </c>
      <c r="S8" s="46">
        <f t="shared" si="10"/>
        <v>2</v>
      </c>
      <c r="T8" s="46">
        <f t="shared" si="10"/>
        <v>2</v>
      </c>
      <c r="U8" s="46">
        <f t="shared" si="10"/>
        <v>2</v>
      </c>
      <c r="V8" s="46">
        <f>$AM$12</f>
        <v>2</v>
      </c>
      <c r="W8" s="39"/>
      <c r="X8" s="46">
        <f>$AM$12</f>
        <v>2</v>
      </c>
      <c r="Y8" s="46">
        <f t="shared" ref="Y8:AB8" si="11">$AM$12</f>
        <v>2</v>
      </c>
      <c r="Z8" s="46">
        <f t="shared" si="11"/>
        <v>2</v>
      </c>
      <c r="AA8" s="46">
        <f t="shared" si="11"/>
        <v>2</v>
      </c>
      <c r="AB8" s="46">
        <f t="shared" si="11"/>
        <v>2</v>
      </c>
      <c r="AC8" s="46">
        <f>$AM$12</f>
        <v>2</v>
      </c>
      <c r="AD8" s="39"/>
      <c r="AE8" s="46">
        <f t="shared" ref="AE8:AF8" si="12">$AM$12</f>
        <v>2</v>
      </c>
      <c r="AF8" s="46">
        <f t="shared" si="12"/>
        <v>2</v>
      </c>
      <c r="AG8" s="46">
        <f>$AM$12</f>
        <v>2</v>
      </c>
      <c r="AH8" s="40"/>
      <c r="AI8" s="32">
        <f>SUM(D8:AG8)</f>
        <v>52</v>
      </c>
      <c r="AL8" s="53" t="s">
        <v>52</v>
      </c>
      <c r="AM8" s="25">
        <v>26</v>
      </c>
      <c r="AN8" s="25">
        <v>26</v>
      </c>
      <c r="AO8" s="25">
        <v>26</v>
      </c>
      <c r="AP8" s="25">
        <v>26</v>
      </c>
      <c r="AQ8" s="25">
        <v>26</v>
      </c>
      <c r="AR8" s="25">
        <v>26</v>
      </c>
      <c r="AS8" s="25">
        <v>26</v>
      </c>
      <c r="AT8" s="25">
        <v>26</v>
      </c>
      <c r="AU8" s="25"/>
    </row>
    <row r="9" spans="1:47" ht="15.75" customHeight="1">
      <c r="A9" s="117"/>
      <c r="B9" s="126"/>
      <c r="C9" s="35" t="s">
        <v>46</v>
      </c>
      <c r="D9" s="33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0</v>
      </c>
      <c r="AL9" s="54" t="s">
        <v>53</v>
      </c>
      <c r="AM9" s="26">
        <f>ROUNDUP(AM7/AM8,0)</f>
        <v>6</v>
      </c>
      <c r="AN9" s="26" t="e">
        <f t="shared" ref="AN9:AT9" si="13">ROUNDUP(AN7/AN8,0)</f>
        <v>#VALUE!</v>
      </c>
      <c r="AO9" s="26" t="e">
        <f t="shared" si="13"/>
        <v>#VALUE!</v>
      </c>
      <c r="AP9" s="26" t="e">
        <f t="shared" si="13"/>
        <v>#VALUE!</v>
      </c>
      <c r="AQ9" s="26" t="e">
        <f t="shared" si="13"/>
        <v>#VALUE!</v>
      </c>
      <c r="AR9" s="26" t="e">
        <f t="shared" si="13"/>
        <v>#VALUE!</v>
      </c>
      <c r="AS9" s="26" t="e">
        <f t="shared" si="13"/>
        <v>#VALUE!</v>
      </c>
      <c r="AT9" s="26" t="e">
        <f t="shared" si="13"/>
        <v>#VALUE!</v>
      </c>
    </row>
    <row r="10" spans="1:47" ht="15" customHeight="1" thickBot="1">
      <c r="A10" s="117"/>
      <c r="B10" s="127"/>
      <c r="C10" s="36" t="s">
        <v>49</v>
      </c>
      <c r="D10" s="37">
        <f>D8-D9</f>
        <v>2</v>
      </c>
      <c r="E10" s="27">
        <f>D10 + (E8-E9)</f>
        <v>4</v>
      </c>
      <c r="F10" s="27">
        <f t="shared" ref="F10:H10" si="14">E10 + (F8-F9)</f>
        <v>6</v>
      </c>
      <c r="G10" s="27">
        <f t="shared" si="14"/>
        <v>8</v>
      </c>
      <c r="H10" s="27">
        <f t="shared" si="14"/>
        <v>10</v>
      </c>
      <c r="I10" s="27"/>
      <c r="J10" s="27">
        <f>H10 + (J8-J9)</f>
        <v>12</v>
      </c>
      <c r="K10" s="27">
        <f t="shared" ref="K10:O10" si="15">J10 + (K8-K9)</f>
        <v>14</v>
      </c>
      <c r="L10" s="27">
        <f t="shared" si="15"/>
        <v>16</v>
      </c>
      <c r="M10" s="27">
        <f t="shared" si="15"/>
        <v>18</v>
      </c>
      <c r="N10" s="27">
        <f t="shared" si="15"/>
        <v>20</v>
      </c>
      <c r="O10" s="27">
        <f t="shared" si="15"/>
        <v>22</v>
      </c>
      <c r="P10" s="27"/>
      <c r="Q10" s="27">
        <f>O10 + (Q8-Q9)</f>
        <v>24</v>
      </c>
      <c r="R10" s="27">
        <f t="shared" ref="R10:V10" si="16">Q10 + (R8-R9)</f>
        <v>26</v>
      </c>
      <c r="S10" s="27">
        <f t="shared" si="16"/>
        <v>28</v>
      </c>
      <c r="T10" s="27">
        <f t="shared" si="16"/>
        <v>30</v>
      </c>
      <c r="U10" s="27">
        <f t="shared" si="16"/>
        <v>32</v>
      </c>
      <c r="V10" s="27">
        <f t="shared" si="16"/>
        <v>34</v>
      </c>
      <c r="W10" s="27"/>
      <c r="X10" s="27">
        <f>V10 + (X8-X9)</f>
        <v>36</v>
      </c>
      <c r="Y10" s="27">
        <f t="shared" ref="Y10:AC10" si="17">X10 + (Y8-Y9)</f>
        <v>38</v>
      </c>
      <c r="Z10" s="27">
        <f t="shared" si="17"/>
        <v>40</v>
      </c>
      <c r="AA10" s="27">
        <f t="shared" si="17"/>
        <v>42</v>
      </c>
      <c r="AB10" s="27">
        <f t="shared" si="17"/>
        <v>44</v>
      </c>
      <c r="AC10" s="27">
        <f t="shared" si="17"/>
        <v>46</v>
      </c>
      <c r="AD10" s="27"/>
      <c r="AE10" s="27">
        <f>AC10 + (AE8-AE9)</f>
        <v>48</v>
      </c>
      <c r="AF10" s="27">
        <f t="shared" ref="AF10" si="18">AE10 + (AF8-AF9)</f>
        <v>50</v>
      </c>
      <c r="AG10" s="27">
        <f>AF10 + (AG8-AG9)</f>
        <v>52</v>
      </c>
      <c r="AH10" s="29"/>
      <c r="AI10" s="31">
        <f>AG10</f>
        <v>52</v>
      </c>
      <c r="AL10" s="54" t="s">
        <v>54</v>
      </c>
      <c r="AM10" s="26">
        <f t="shared" ref="AM10:AT10" si="19">AM9/3</f>
        <v>2</v>
      </c>
      <c r="AN10" s="26" t="e">
        <f t="shared" si="19"/>
        <v>#VALUE!</v>
      </c>
      <c r="AO10" s="26" t="e">
        <f t="shared" si="19"/>
        <v>#VALUE!</v>
      </c>
      <c r="AP10" s="26" t="e">
        <f t="shared" si="19"/>
        <v>#VALUE!</v>
      </c>
      <c r="AQ10" s="26" t="e">
        <f t="shared" si="19"/>
        <v>#VALUE!</v>
      </c>
      <c r="AR10" s="26" t="e">
        <f t="shared" si="19"/>
        <v>#VALUE!</v>
      </c>
      <c r="AS10" s="26" t="e">
        <f t="shared" si="19"/>
        <v>#VALUE!</v>
      </c>
      <c r="AT10" s="55" t="e">
        <f t="shared" si="19"/>
        <v>#VALUE!</v>
      </c>
    </row>
    <row r="11" spans="1:47" ht="15" customHeight="1">
      <c r="A11" s="117"/>
      <c r="B11" s="128" t="s">
        <v>55</v>
      </c>
      <c r="C11" s="34" t="s">
        <v>44</v>
      </c>
      <c r="D11" s="46">
        <f>$AM$13</f>
        <v>2</v>
      </c>
      <c r="E11" s="46">
        <f t="shared" ref="E11:H11" si="20">$AM$13</f>
        <v>2</v>
      </c>
      <c r="F11" s="46">
        <f t="shared" si="20"/>
        <v>2</v>
      </c>
      <c r="G11" s="46">
        <f t="shared" si="20"/>
        <v>2</v>
      </c>
      <c r="H11" s="46">
        <f t="shared" si="20"/>
        <v>2</v>
      </c>
      <c r="I11" s="39"/>
      <c r="J11" s="46">
        <f>$AM$13</f>
        <v>2</v>
      </c>
      <c r="K11" s="46">
        <f t="shared" ref="K11:N11" si="21">$AM$13</f>
        <v>2</v>
      </c>
      <c r="L11" s="46">
        <f t="shared" si="21"/>
        <v>2</v>
      </c>
      <c r="M11" s="46">
        <f t="shared" si="21"/>
        <v>2</v>
      </c>
      <c r="N11" s="46">
        <f t="shared" si="21"/>
        <v>2</v>
      </c>
      <c r="O11" s="46">
        <f>$AM$13</f>
        <v>2</v>
      </c>
      <c r="P11" s="39"/>
      <c r="Q11" s="46">
        <f>$AM$13</f>
        <v>2</v>
      </c>
      <c r="R11" s="46">
        <f t="shared" ref="R11:U11" si="22">$AM$13</f>
        <v>2</v>
      </c>
      <c r="S11" s="46">
        <f t="shared" si="22"/>
        <v>2</v>
      </c>
      <c r="T11" s="46">
        <f t="shared" si="22"/>
        <v>2</v>
      </c>
      <c r="U11" s="46">
        <f t="shared" si="22"/>
        <v>2</v>
      </c>
      <c r="V11" s="46">
        <f>$AM$13</f>
        <v>2</v>
      </c>
      <c r="W11" s="39"/>
      <c r="X11" s="46">
        <f>$AM$13</f>
        <v>2</v>
      </c>
      <c r="Y11" s="46">
        <f t="shared" ref="Y11:AB11" si="23">$AM$13</f>
        <v>2</v>
      </c>
      <c r="Z11" s="46">
        <f t="shared" si="23"/>
        <v>2</v>
      </c>
      <c r="AA11" s="46">
        <f t="shared" si="23"/>
        <v>2</v>
      </c>
      <c r="AB11" s="46">
        <f t="shared" si="23"/>
        <v>2</v>
      </c>
      <c r="AC11" s="46">
        <f>$AM$13</f>
        <v>2</v>
      </c>
      <c r="AD11" s="39"/>
      <c r="AE11" s="46">
        <f t="shared" ref="AE11:AF11" si="24">$AM$13</f>
        <v>2</v>
      </c>
      <c r="AF11" s="46">
        <f t="shared" si="24"/>
        <v>2</v>
      </c>
      <c r="AG11" s="46">
        <f>$AM$13</f>
        <v>2</v>
      </c>
      <c r="AH11" s="40"/>
      <c r="AI11" s="32">
        <f>SUM(D11:AG11)</f>
        <v>52</v>
      </c>
      <c r="AL11" s="56" t="s">
        <v>43</v>
      </c>
      <c r="AM11" s="48">
        <f t="shared" ref="AM11:AT11" si="25">ROUNDUP((AM9*0.42),0)</f>
        <v>3</v>
      </c>
      <c r="AN11" s="48" t="e">
        <f t="shared" si="25"/>
        <v>#VALUE!</v>
      </c>
      <c r="AO11" s="48" t="e">
        <f t="shared" si="25"/>
        <v>#VALUE!</v>
      </c>
      <c r="AP11" s="48" t="e">
        <f t="shared" si="25"/>
        <v>#VALUE!</v>
      </c>
      <c r="AQ11" s="48" t="e">
        <f t="shared" si="25"/>
        <v>#VALUE!</v>
      </c>
      <c r="AR11" s="48" t="e">
        <f t="shared" si="25"/>
        <v>#VALUE!</v>
      </c>
      <c r="AS11" s="48" t="e">
        <f t="shared" si="25"/>
        <v>#VALUE!</v>
      </c>
      <c r="AT11" s="57" t="e">
        <f t="shared" si="25"/>
        <v>#VALUE!</v>
      </c>
    </row>
    <row r="12" spans="1:47" ht="15" customHeight="1">
      <c r="A12" s="117"/>
      <c r="B12" s="129"/>
      <c r="C12" s="35" t="s">
        <v>46</v>
      </c>
      <c r="D12" s="3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0</v>
      </c>
      <c r="AL12" s="58" t="s">
        <v>51</v>
      </c>
      <c r="AM12" s="49">
        <f t="shared" ref="AM12:AT12" si="26">ROUNDUP((AM9*0.31),0)</f>
        <v>2</v>
      </c>
      <c r="AN12" s="49" t="e">
        <f t="shared" si="26"/>
        <v>#VALUE!</v>
      </c>
      <c r="AO12" s="49" t="e">
        <f t="shared" si="26"/>
        <v>#VALUE!</v>
      </c>
      <c r="AP12" s="49" t="e">
        <f t="shared" si="26"/>
        <v>#VALUE!</v>
      </c>
      <c r="AQ12" s="49" t="e">
        <f t="shared" si="26"/>
        <v>#VALUE!</v>
      </c>
      <c r="AR12" s="49" t="e">
        <f t="shared" si="26"/>
        <v>#VALUE!</v>
      </c>
      <c r="AS12" s="49" t="e">
        <f t="shared" si="26"/>
        <v>#VALUE!</v>
      </c>
      <c r="AT12" s="59" t="e">
        <f t="shared" si="26"/>
        <v>#VALUE!</v>
      </c>
    </row>
    <row r="13" spans="1:47" ht="15" customHeight="1" thickBot="1">
      <c r="A13" s="117"/>
      <c r="B13" s="130"/>
      <c r="C13" s="44" t="s">
        <v>49</v>
      </c>
      <c r="D13" s="37">
        <f>D11-D12</f>
        <v>2</v>
      </c>
      <c r="E13" s="27">
        <f>D13 + (E11-E12)</f>
        <v>4</v>
      </c>
      <c r="F13" s="27">
        <f t="shared" ref="F13:H13" si="27">E13 + (F11-F12)</f>
        <v>6</v>
      </c>
      <c r="G13" s="27">
        <f t="shared" si="27"/>
        <v>8</v>
      </c>
      <c r="H13" s="27">
        <f t="shared" si="27"/>
        <v>10</v>
      </c>
      <c r="I13" s="27"/>
      <c r="J13" s="27">
        <f>H13 + (J11-J12)</f>
        <v>12</v>
      </c>
      <c r="K13" s="27">
        <f t="shared" ref="K13:O13" si="28">J13 + (K11-K12)</f>
        <v>14</v>
      </c>
      <c r="L13" s="27">
        <f t="shared" si="28"/>
        <v>16</v>
      </c>
      <c r="M13" s="27">
        <f t="shared" si="28"/>
        <v>18</v>
      </c>
      <c r="N13" s="27">
        <f t="shared" si="28"/>
        <v>20</v>
      </c>
      <c r="O13" s="27">
        <f t="shared" si="28"/>
        <v>22</v>
      </c>
      <c r="P13" s="27"/>
      <c r="Q13" s="27">
        <f>O13 + (Q11-Q12)</f>
        <v>24</v>
      </c>
      <c r="R13" s="27">
        <f t="shared" ref="R13:V13" si="29">Q13 + (R11-R12)</f>
        <v>26</v>
      </c>
      <c r="S13" s="27">
        <f t="shared" si="29"/>
        <v>28</v>
      </c>
      <c r="T13" s="27">
        <f t="shared" si="29"/>
        <v>30</v>
      </c>
      <c r="U13" s="27">
        <f t="shared" si="29"/>
        <v>32</v>
      </c>
      <c r="V13" s="27">
        <f t="shared" si="29"/>
        <v>34</v>
      </c>
      <c r="W13" s="27"/>
      <c r="X13" s="27">
        <f>V13 + (X11-X12)</f>
        <v>36</v>
      </c>
      <c r="Y13" s="27">
        <f t="shared" ref="Y13:AC13" si="30">X13 + (Y11-Y12)</f>
        <v>38</v>
      </c>
      <c r="Z13" s="27">
        <f t="shared" si="30"/>
        <v>40</v>
      </c>
      <c r="AA13" s="27">
        <f t="shared" si="30"/>
        <v>42</v>
      </c>
      <c r="AB13" s="27">
        <f t="shared" si="30"/>
        <v>44</v>
      </c>
      <c r="AC13" s="27">
        <f t="shared" si="30"/>
        <v>46</v>
      </c>
      <c r="AD13" s="27"/>
      <c r="AE13" s="27">
        <f>AC13 + (AE11-AE12)</f>
        <v>48</v>
      </c>
      <c r="AF13" s="27">
        <f t="shared" ref="AF13" si="31">AE13 + (AF11-AF12)</f>
        <v>50</v>
      </c>
      <c r="AG13" s="27">
        <f>AF13 + (AG11-AG12)</f>
        <v>52</v>
      </c>
      <c r="AH13" s="29"/>
      <c r="AI13" s="31">
        <f>AG13</f>
        <v>52</v>
      </c>
      <c r="AL13" s="60" t="s">
        <v>55</v>
      </c>
      <c r="AM13" s="61">
        <f t="shared" ref="AM13:AT13" si="32">ROUNDUP((AM9*0.26),0)</f>
        <v>2</v>
      </c>
      <c r="AN13" s="61" t="e">
        <f t="shared" si="32"/>
        <v>#VALUE!</v>
      </c>
      <c r="AO13" s="61" t="e">
        <f t="shared" si="32"/>
        <v>#VALUE!</v>
      </c>
      <c r="AP13" s="61" t="e">
        <f t="shared" si="32"/>
        <v>#VALUE!</v>
      </c>
      <c r="AQ13" s="61" t="e">
        <f t="shared" si="32"/>
        <v>#VALUE!</v>
      </c>
      <c r="AR13" s="61" t="e">
        <f t="shared" si="32"/>
        <v>#VALUE!</v>
      </c>
      <c r="AS13" s="61" t="e">
        <f t="shared" si="32"/>
        <v>#VALUE!</v>
      </c>
      <c r="AT13" s="62" t="e">
        <f t="shared" si="32"/>
        <v>#VALUE!</v>
      </c>
    </row>
    <row r="14" spans="1:47" ht="15" customHeight="1" thickBot="1">
      <c r="A14" s="117"/>
      <c r="B14" s="119" t="s">
        <v>56</v>
      </c>
      <c r="C14" s="34" t="s">
        <v>44</v>
      </c>
      <c r="D14" s="38">
        <f>SUM(D5,D8,D11)</f>
        <v>7</v>
      </c>
      <c r="E14" s="38">
        <f t="shared" ref="E14:V15" si="33">SUM(E5,E8,E11)</f>
        <v>7</v>
      </c>
      <c r="F14" s="38">
        <f t="shared" si="33"/>
        <v>7</v>
      </c>
      <c r="G14" s="38">
        <f t="shared" si="33"/>
        <v>7</v>
      </c>
      <c r="H14" s="38">
        <f t="shared" si="33"/>
        <v>7</v>
      </c>
      <c r="I14" s="38"/>
      <c r="J14" s="38">
        <f t="shared" si="33"/>
        <v>7</v>
      </c>
      <c r="K14" s="38">
        <f t="shared" si="33"/>
        <v>7</v>
      </c>
      <c r="L14" s="38">
        <f t="shared" si="33"/>
        <v>7</v>
      </c>
      <c r="M14" s="38">
        <f t="shared" si="33"/>
        <v>7</v>
      </c>
      <c r="N14" s="38">
        <f t="shared" si="33"/>
        <v>7</v>
      </c>
      <c r="O14" s="38">
        <f t="shared" si="33"/>
        <v>7</v>
      </c>
      <c r="P14" s="38"/>
      <c r="Q14" s="38">
        <f t="shared" si="33"/>
        <v>7</v>
      </c>
      <c r="R14" s="38">
        <f t="shared" si="33"/>
        <v>7</v>
      </c>
      <c r="S14" s="38">
        <f t="shared" si="33"/>
        <v>7</v>
      </c>
      <c r="T14" s="38">
        <f t="shared" si="33"/>
        <v>7</v>
      </c>
      <c r="U14" s="38">
        <f t="shared" si="33"/>
        <v>7</v>
      </c>
      <c r="V14" s="38">
        <f t="shared" si="33"/>
        <v>7</v>
      </c>
      <c r="W14" s="38"/>
      <c r="X14" s="38">
        <f t="shared" ref="X14:AC14" si="34">SUM(X5,X8,X11)</f>
        <v>7</v>
      </c>
      <c r="Y14" s="38">
        <f t="shared" si="34"/>
        <v>7</v>
      </c>
      <c r="Z14" s="38">
        <f t="shared" si="34"/>
        <v>7</v>
      </c>
      <c r="AA14" s="38">
        <f t="shared" si="34"/>
        <v>7</v>
      </c>
      <c r="AB14" s="38">
        <f t="shared" si="34"/>
        <v>7</v>
      </c>
      <c r="AC14" s="38">
        <f t="shared" si="34"/>
        <v>7</v>
      </c>
      <c r="AD14" s="38"/>
      <c r="AE14" s="38">
        <f>SUM(AE5,AE8,AE11)</f>
        <v>7</v>
      </c>
      <c r="AF14" s="38">
        <f>SUM(AF5,AF8,AF11)</f>
        <v>7</v>
      </c>
      <c r="AG14" s="38">
        <f>SUM(AG5,AG8,AG11)</f>
        <v>7</v>
      </c>
      <c r="AH14" s="40"/>
      <c r="AI14" s="32">
        <f>SUM(D14:AG14)</f>
        <v>182</v>
      </c>
    </row>
    <row r="15" spans="1:47" ht="15" customHeight="1" thickBot="1">
      <c r="A15" s="117"/>
      <c r="B15" s="120"/>
      <c r="C15" s="35" t="s">
        <v>46</v>
      </c>
      <c r="D15" s="41">
        <f>SUM(D6,D9,D12)</f>
        <v>0</v>
      </c>
      <c r="E15" s="41">
        <f t="shared" ref="E15:H15" si="35">SUM(E6,E9,E12)</f>
        <v>0</v>
      </c>
      <c r="F15" s="41">
        <f t="shared" si="35"/>
        <v>0</v>
      </c>
      <c r="G15" s="41">
        <f t="shared" si="35"/>
        <v>0</v>
      </c>
      <c r="H15" s="41">
        <f t="shared" si="35"/>
        <v>0</v>
      </c>
      <c r="I15" s="42"/>
      <c r="J15" s="41">
        <f>SUM(J6,J9,J12)</f>
        <v>0</v>
      </c>
      <c r="K15" s="41">
        <f t="shared" si="33"/>
        <v>0</v>
      </c>
      <c r="L15" s="41">
        <f t="shared" si="33"/>
        <v>0</v>
      </c>
      <c r="M15" s="41">
        <f t="shared" si="33"/>
        <v>0</v>
      </c>
      <c r="N15" s="41">
        <f t="shared" si="33"/>
        <v>0</v>
      </c>
      <c r="O15" s="41">
        <f t="shared" si="33"/>
        <v>0</v>
      </c>
      <c r="P15" s="42"/>
      <c r="Q15" s="41">
        <f>SUM(Q6,Q9,Q12)</f>
        <v>0</v>
      </c>
      <c r="R15" s="41">
        <f t="shared" si="33"/>
        <v>0</v>
      </c>
      <c r="S15" s="41">
        <f t="shared" si="33"/>
        <v>0</v>
      </c>
      <c r="T15" s="41">
        <f t="shared" si="33"/>
        <v>0</v>
      </c>
      <c r="U15" s="41">
        <f t="shared" si="33"/>
        <v>0</v>
      </c>
      <c r="V15" s="41">
        <f>SUM(V6,V9,V12)</f>
        <v>0</v>
      </c>
      <c r="W15" s="42"/>
      <c r="X15" s="41">
        <f>SUM(X6,X9,X12)</f>
        <v>0</v>
      </c>
      <c r="Y15" s="41">
        <f t="shared" ref="Y15:AF15" si="36">SUM(Y6,Y9,Y12)</f>
        <v>0</v>
      </c>
      <c r="Z15" s="41">
        <f t="shared" si="36"/>
        <v>0</v>
      </c>
      <c r="AA15" s="41">
        <f t="shared" si="36"/>
        <v>0</v>
      </c>
      <c r="AB15" s="41">
        <f t="shared" si="36"/>
        <v>0</v>
      </c>
      <c r="AC15" s="41">
        <f>SUM(AC6,AC9,AC12)</f>
        <v>0</v>
      </c>
      <c r="AD15" s="42"/>
      <c r="AE15" s="41">
        <f t="shared" si="36"/>
        <v>0</v>
      </c>
      <c r="AF15" s="41">
        <f t="shared" si="36"/>
        <v>0</v>
      </c>
      <c r="AG15" s="41">
        <f>SUM(AG6,AG9,AG12)</f>
        <v>0</v>
      </c>
      <c r="AH15" s="43"/>
      <c r="AI15" s="30">
        <f>SUM(D15:AG15)</f>
        <v>0</v>
      </c>
      <c r="AL15" s="112" t="s">
        <v>13</v>
      </c>
      <c r="AM15" s="113"/>
      <c r="AN15" s="113"/>
      <c r="AO15" s="114"/>
    </row>
    <row r="16" spans="1:47" ht="15" customHeight="1" thickBot="1">
      <c r="A16" s="118"/>
      <c r="B16" s="121"/>
      <c r="C16" s="36" t="s">
        <v>49</v>
      </c>
      <c r="D16" s="37">
        <f>D14-D15</f>
        <v>7</v>
      </c>
      <c r="E16" s="27">
        <f>D16 + (E14-E15)</f>
        <v>14</v>
      </c>
      <c r="F16" s="27">
        <f t="shared" ref="F16:H16" si="37">E16 + (F14-F15)</f>
        <v>21</v>
      </c>
      <c r="G16" s="27">
        <f t="shared" si="37"/>
        <v>28</v>
      </c>
      <c r="H16" s="27">
        <f t="shared" si="37"/>
        <v>35</v>
      </c>
      <c r="I16" s="27"/>
      <c r="J16" s="27">
        <f>H16 + (J14-J15)</f>
        <v>42</v>
      </c>
      <c r="K16" s="27">
        <f t="shared" ref="K16:O16" si="38">J16 + (K14-K15)</f>
        <v>49</v>
      </c>
      <c r="L16" s="27">
        <f t="shared" si="38"/>
        <v>56</v>
      </c>
      <c r="M16" s="27">
        <f t="shared" si="38"/>
        <v>63</v>
      </c>
      <c r="N16" s="27">
        <f t="shared" si="38"/>
        <v>70</v>
      </c>
      <c r="O16" s="27">
        <f t="shared" si="38"/>
        <v>77</v>
      </c>
      <c r="P16" s="27"/>
      <c r="Q16" s="27">
        <f>O16 + (Q14-Q15)</f>
        <v>84</v>
      </c>
      <c r="R16" s="27">
        <f t="shared" ref="R16:V16" si="39">Q16 + (R14-R15)</f>
        <v>91</v>
      </c>
      <c r="S16" s="27">
        <f t="shared" si="39"/>
        <v>98</v>
      </c>
      <c r="T16" s="27">
        <f t="shared" si="39"/>
        <v>105</v>
      </c>
      <c r="U16" s="27">
        <f t="shared" si="39"/>
        <v>112</v>
      </c>
      <c r="V16" s="27">
        <f t="shared" si="39"/>
        <v>119</v>
      </c>
      <c r="W16" s="27"/>
      <c r="X16" s="27">
        <f>V16 + (X14-X15)</f>
        <v>126</v>
      </c>
      <c r="Y16" s="27">
        <f t="shared" ref="Y16:AC16" si="40">X16 + (Y14-Y15)</f>
        <v>133</v>
      </c>
      <c r="Z16" s="27">
        <f t="shared" si="40"/>
        <v>140</v>
      </c>
      <c r="AA16" s="27">
        <f t="shared" si="40"/>
        <v>147</v>
      </c>
      <c r="AB16" s="27">
        <f t="shared" si="40"/>
        <v>154</v>
      </c>
      <c r="AC16" s="27">
        <f t="shared" si="40"/>
        <v>161</v>
      </c>
      <c r="AD16" s="27"/>
      <c r="AE16" s="27">
        <f>AC16 + (AE14-AE15)</f>
        <v>168</v>
      </c>
      <c r="AF16" s="27">
        <f t="shared" ref="AF16" si="41">AE16 + (AF14-AF15)</f>
        <v>175</v>
      </c>
      <c r="AG16" s="27">
        <f>AF16 + (AG14-AG15)</f>
        <v>182</v>
      </c>
      <c r="AH16" s="29"/>
      <c r="AI16" s="31">
        <f>AG16</f>
        <v>182</v>
      </c>
      <c r="AJ16" s="23"/>
      <c r="AK16" s="23"/>
      <c r="AL16" s="79"/>
      <c r="AM16" s="82" t="s">
        <v>43</v>
      </c>
      <c r="AN16" s="83" t="s">
        <v>51</v>
      </c>
      <c r="AO16" s="84" t="s">
        <v>55</v>
      </c>
    </row>
    <row r="17" spans="1:42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24"/>
      <c r="AK17" s="24"/>
      <c r="AL17" s="81" t="s">
        <v>57</v>
      </c>
      <c r="AM17" s="78">
        <v>387</v>
      </c>
      <c r="AN17" s="67">
        <v>376</v>
      </c>
      <c r="AO17" s="77">
        <v>321</v>
      </c>
      <c r="AP17" s="19"/>
    </row>
    <row r="18" spans="1:4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L18" s="35" t="s">
        <v>58</v>
      </c>
      <c r="AM18" s="52">
        <v>0.46400000000000002</v>
      </c>
      <c r="AN18" s="14">
        <v>0.46400000000000002</v>
      </c>
      <c r="AO18" s="74">
        <v>0.46400000000000002</v>
      </c>
      <c r="AP18" s="13"/>
    </row>
    <row r="19" spans="1:4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K19" s="24"/>
      <c r="AL19" s="35" t="s">
        <v>59</v>
      </c>
      <c r="AM19" s="52">
        <v>0.85</v>
      </c>
      <c r="AN19" s="14">
        <v>0.85</v>
      </c>
      <c r="AO19" s="74">
        <v>0.85</v>
      </c>
      <c r="AP19" s="1"/>
    </row>
    <row r="20" spans="1:42" ht="15" customHeight="1" thickBo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L20" s="36" t="s">
        <v>60</v>
      </c>
      <c r="AM20" s="80">
        <f>AM17/AM18*AM19</f>
        <v>708.94396551724139</v>
      </c>
      <c r="AN20" s="75">
        <f t="shared" ref="AN20:AO20" si="42">AN17/AN18*AN19</f>
        <v>688.79310344827582</v>
      </c>
      <c r="AO20" s="76">
        <f t="shared" si="42"/>
        <v>588.03879310344826</v>
      </c>
      <c r="AP20" s="13"/>
    </row>
    <row r="21" spans="1:4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K21" s="23"/>
    </row>
    <row r="22" spans="1:4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K22" s="23"/>
    </row>
    <row r="23" spans="1:42" ht="1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K23" s="23"/>
    </row>
    <row r="24" spans="1:4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K24" s="23"/>
    </row>
    <row r="25" spans="1:4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K25" s="23"/>
    </row>
    <row r="26" spans="1:42" ht="1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K26" s="23"/>
    </row>
    <row r="27" spans="1:42">
      <c r="A27" s="45"/>
      <c r="B27" s="45"/>
      <c r="C27" s="45"/>
      <c r="AH27" s="45"/>
      <c r="AI27" s="45"/>
      <c r="AK27" s="23"/>
    </row>
    <row r="28" spans="1:4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K28" s="23"/>
    </row>
    <row r="29" spans="1:42" ht="1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K29" s="23"/>
    </row>
    <row r="30" spans="1:42" ht="1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K30" s="23"/>
    </row>
    <row r="31" spans="1:4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K31" s="23"/>
    </row>
    <row r="32" spans="1:42" ht="1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K32" s="23"/>
    </row>
    <row r="33" spans="1:37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K33" s="23"/>
    </row>
    <row r="34" spans="1:37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K34" s="23"/>
    </row>
    <row r="35" spans="1:37" ht="1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K35" s="23"/>
    </row>
    <row r="36" spans="1:37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K36" s="23"/>
    </row>
    <row r="37" spans="1:37">
      <c r="AK37" s="23"/>
    </row>
    <row r="38" spans="1:37" ht="15" customHeight="1">
      <c r="AK38" s="23"/>
    </row>
    <row r="39" spans="1:37">
      <c r="AK39" s="23"/>
    </row>
    <row r="40" spans="1:37">
      <c r="AK40" s="23"/>
    </row>
    <row r="41" spans="1:37" ht="15" customHeight="1">
      <c r="AK41" s="23"/>
    </row>
    <row r="42" spans="1:37">
      <c r="AK42" s="23"/>
    </row>
    <row r="43" spans="1:37" ht="15" customHeight="1">
      <c r="AK43" s="23"/>
    </row>
    <row r="44" spans="1:37" ht="15" customHeight="1">
      <c r="AK44" s="23"/>
    </row>
    <row r="45" spans="1:37">
      <c r="AK45" s="23"/>
    </row>
    <row r="46" spans="1:37">
      <c r="AK46" s="23"/>
    </row>
    <row r="47" spans="1:37" ht="15" customHeight="1">
      <c r="AK47" s="23"/>
    </row>
    <row r="48" spans="1:37"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</sheetData>
  <mergeCells count="10">
    <mergeCell ref="A1:AI2"/>
    <mergeCell ref="AJ3:AJ4"/>
    <mergeCell ref="AL5:AT5"/>
    <mergeCell ref="AL15:AO15"/>
    <mergeCell ref="AI3:AI4"/>
    <mergeCell ref="A5:A16"/>
    <mergeCell ref="B5:B7"/>
    <mergeCell ref="B8:B10"/>
    <mergeCell ref="B11:B13"/>
    <mergeCell ref="B14:B16"/>
  </mergeCells>
  <conditionalFormatting sqref="D7:H7 J7:O7 Q7:V7 X7:AC7 AE7:AG7 AI7">
    <cfRule type="expression" dxfId="87" priority="65">
      <formula>D7&gt;0</formula>
    </cfRule>
    <cfRule type="expression" dxfId="86" priority="66">
      <formula>D7&lt;=0</formula>
    </cfRule>
  </conditionalFormatting>
  <conditionalFormatting sqref="D10:H10 J10:O10 Q10:V10 X10:AC10 AE10:AG10 AI10">
    <cfRule type="expression" dxfId="85" priority="63">
      <formula>D10&gt;0</formula>
    </cfRule>
    <cfRule type="expression" dxfId="84" priority="64">
      <formula>D10&lt;=0</formula>
    </cfRule>
  </conditionalFormatting>
  <conditionalFormatting sqref="D13:H13 J13:O13 Q13:V13 X13:AC13 AE13:AG13 AI13">
    <cfRule type="expression" dxfId="83" priority="61">
      <formula>D13&gt;0</formula>
    </cfRule>
    <cfRule type="expression" dxfId="82" priority="62">
      <formula>D13&lt;=0</formula>
    </cfRule>
  </conditionalFormatting>
  <conditionalFormatting sqref="D16:H16 J16:O16 Q16:V16 X16:AC16 AE16:AG16 AI16">
    <cfRule type="expression" dxfId="81" priority="59">
      <formula>D16&gt;0</formula>
    </cfRule>
    <cfRule type="expression" dxfId="80" priority="60">
      <formula>D16&lt;=0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737A-4980-4D1D-9C87-8009CDDADA0A}">
  <sheetPr>
    <tabColor rgb="FF00B050"/>
  </sheetPr>
  <dimension ref="A1:AU120"/>
  <sheetViews>
    <sheetView tabSelected="1" zoomScale="85" zoomScaleNormal="85" workbookViewId="0">
      <pane ySplit="4" topLeftCell="A5" activePane="bottomLeft" state="frozen"/>
      <selection pane="bottomLeft" activeCell="N36" sqref="N36"/>
    </sheetView>
  </sheetViews>
  <sheetFormatPr defaultRowHeight="15"/>
  <cols>
    <col min="1" max="1" width="3.7109375" bestFit="1" customWidth="1"/>
    <col min="2" max="2" width="4.28515625" bestFit="1" customWidth="1"/>
    <col min="3" max="3" width="13.5703125" bestFit="1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7" ht="15" customHeigh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</row>
    <row r="2" spans="1:47" ht="1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</row>
    <row r="3" spans="1:47" ht="23.25" customHeight="1">
      <c r="A3" s="86"/>
      <c r="B3" s="71"/>
      <c r="C3" s="66" t="s">
        <v>32</v>
      </c>
      <c r="D3" s="67" t="s">
        <v>33</v>
      </c>
      <c r="E3" s="67" t="s">
        <v>34</v>
      </c>
      <c r="F3" s="67" t="s">
        <v>35</v>
      </c>
      <c r="G3" s="67" t="s">
        <v>36</v>
      </c>
      <c r="H3" s="68" t="s">
        <v>37</v>
      </c>
      <c r="I3" s="69" t="s">
        <v>38</v>
      </c>
      <c r="J3" s="67" t="s">
        <v>39</v>
      </c>
      <c r="K3" s="67" t="s">
        <v>33</v>
      </c>
      <c r="L3" s="67" t="s">
        <v>34</v>
      </c>
      <c r="M3" s="67" t="s">
        <v>35</v>
      </c>
      <c r="N3" s="67" t="s">
        <v>36</v>
      </c>
      <c r="O3" s="68" t="s">
        <v>37</v>
      </c>
      <c r="P3" s="69" t="s">
        <v>38</v>
      </c>
      <c r="Q3" s="67" t="s">
        <v>39</v>
      </c>
      <c r="R3" s="67" t="s">
        <v>33</v>
      </c>
      <c r="S3" s="67" t="s">
        <v>34</v>
      </c>
      <c r="T3" s="67" t="s">
        <v>35</v>
      </c>
      <c r="U3" s="67" t="s">
        <v>36</v>
      </c>
      <c r="V3" s="68" t="s">
        <v>37</v>
      </c>
      <c r="W3" s="69" t="s">
        <v>38</v>
      </c>
      <c r="X3" s="67" t="s">
        <v>39</v>
      </c>
      <c r="Y3" s="67" t="s">
        <v>33</v>
      </c>
      <c r="Z3" s="67" t="s">
        <v>34</v>
      </c>
      <c r="AA3" s="67" t="s">
        <v>35</v>
      </c>
      <c r="AB3" s="67" t="s">
        <v>36</v>
      </c>
      <c r="AC3" s="68" t="s">
        <v>37</v>
      </c>
      <c r="AD3" s="69" t="s">
        <v>38</v>
      </c>
      <c r="AE3" s="67" t="s">
        <v>39</v>
      </c>
      <c r="AF3" s="67" t="s">
        <v>33</v>
      </c>
      <c r="AG3" s="67" t="s">
        <v>40</v>
      </c>
      <c r="AH3" s="70"/>
      <c r="AI3" s="131" t="s">
        <v>41</v>
      </c>
      <c r="AO3" s="15"/>
    </row>
    <row r="4" spans="1:47" ht="15" customHeight="1" thickBot="1">
      <c r="A4" s="72"/>
      <c r="B4" s="73"/>
      <c r="C4" s="65" t="s">
        <v>42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132"/>
    </row>
    <row r="5" spans="1:47" ht="15" customHeight="1" thickBot="1">
      <c r="A5" s="117" t="s">
        <v>21</v>
      </c>
      <c r="B5" s="139" t="s">
        <v>43</v>
      </c>
      <c r="C5" s="34" t="s">
        <v>44</v>
      </c>
      <c r="D5" s="46">
        <f>$AM$11</f>
        <v>171</v>
      </c>
      <c r="E5" s="46">
        <f t="shared" ref="E5:G5" si="0">$AM$11</f>
        <v>171</v>
      </c>
      <c r="F5" s="46">
        <f t="shared" si="0"/>
        <v>171</v>
      </c>
      <c r="G5" s="46">
        <f t="shared" si="0"/>
        <v>171</v>
      </c>
      <c r="H5" s="46">
        <f>$AM$11</f>
        <v>171</v>
      </c>
      <c r="I5" s="39"/>
      <c r="J5" s="46">
        <f>$AM$11</f>
        <v>171</v>
      </c>
      <c r="K5" s="46">
        <f t="shared" ref="K5:M5" si="1">$AM$11</f>
        <v>171</v>
      </c>
      <c r="L5" s="46">
        <f t="shared" si="1"/>
        <v>171</v>
      </c>
      <c r="M5" s="46">
        <f t="shared" si="1"/>
        <v>171</v>
      </c>
      <c r="N5" s="46">
        <f>$AM$11</f>
        <v>171</v>
      </c>
      <c r="O5" s="46">
        <f>$AM$11</f>
        <v>171</v>
      </c>
      <c r="P5" s="39"/>
      <c r="Q5" s="46">
        <f>$AM$11</f>
        <v>171</v>
      </c>
      <c r="R5" s="46">
        <f t="shared" ref="R5:T5" si="2">$AM$11</f>
        <v>171</v>
      </c>
      <c r="S5" s="46">
        <f t="shared" si="2"/>
        <v>171</v>
      </c>
      <c r="T5" s="46">
        <f t="shared" si="2"/>
        <v>171</v>
      </c>
      <c r="U5" s="46">
        <f>$AM$11</f>
        <v>171</v>
      </c>
      <c r="V5" s="46">
        <f>$AM$11</f>
        <v>171</v>
      </c>
      <c r="W5" s="39"/>
      <c r="X5" s="46">
        <f>$AM$11</f>
        <v>171</v>
      </c>
      <c r="Y5" s="46">
        <f t="shared" ref="Y5:AA5" si="3">$AM$11</f>
        <v>171</v>
      </c>
      <c r="Z5" s="46">
        <f t="shared" si="3"/>
        <v>171</v>
      </c>
      <c r="AA5" s="46">
        <f t="shared" si="3"/>
        <v>171</v>
      </c>
      <c r="AB5" s="46">
        <f>$AM$11</f>
        <v>171</v>
      </c>
      <c r="AC5" s="46">
        <f>$AM$11</f>
        <v>171</v>
      </c>
      <c r="AD5" s="39"/>
      <c r="AE5" s="46">
        <f t="shared" ref="AE5" si="4">$AM$11</f>
        <v>171</v>
      </c>
      <c r="AF5" s="46">
        <f>$AM$11</f>
        <v>171</v>
      </c>
      <c r="AG5" s="46">
        <f>$AM$11</f>
        <v>171</v>
      </c>
      <c r="AH5" s="40"/>
      <c r="AI5" s="32">
        <f>SUM(D5:AG5)</f>
        <v>4446</v>
      </c>
      <c r="AL5" s="109" t="s">
        <v>61</v>
      </c>
      <c r="AM5" s="110"/>
      <c r="AN5" s="110"/>
      <c r="AO5" s="110"/>
      <c r="AP5" s="110"/>
      <c r="AQ5" s="110"/>
      <c r="AR5" s="110"/>
      <c r="AS5" s="110"/>
      <c r="AT5" s="110"/>
      <c r="AU5" s="111"/>
    </row>
    <row r="6" spans="1:47" ht="15" customHeight="1" thickBot="1">
      <c r="A6" s="117"/>
      <c r="B6" s="123"/>
      <c r="C6" s="35" t="s">
        <v>46</v>
      </c>
      <c r="D6" s="33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L6" s="64" t="s">
        <v>47</v>
      </c>
      <c r="AM6" s="63" t="s">
        <v>21</v>
      </c>
      <c r="AN6" s="63" t="s">
        <v>22</v>
      </c>
      <c r="AO6" s="63" t="s">
        <v>27</v>
      </c>
      <c r="AP6" s="63" t="s">
        <v>15</v>
      </c>
      <c r="AQ6" s="63" t="s">
        <v>24</v>
      </c>
      <c r="AR6" s="63" t="s">
        <v>25</v>
      </c>
      <c r="AS6" s="63" t="s">
        <v>28</v>
      </c>
      <c r="AT6" s="63" t="s">
        <v>26</v>
      </c>
      <c r="AU6" s="63" t="s">
        <v>30</v>
      </c>
    </row>
    <row r="7" spans="1:47" ht="15" customHeight="1" thickBot="1">
      <c r="A7" s="117"/>
      <c r="B7" s="124"/>
      <c r="C7" s="36" t="s">
        <v>49</v>
      </c>
      <c r="D7" s="37">
        <f>D5-D6</f>
        <v>171</v>
      </c>
      <c r="E7" s="27">
        <f>D7 + (E5-E6)</f>
        <v>342</v>
      </c>
      <c r="F7" s="27">
        <f t="shared" ref="F7:H7" si="5">E7 + (F5-F6)</f>
        <v>513</v>
      </c>
      <c r="G7" s="27">
        <f t="shared" si="5"/>
        <v>684</v>
      </c>
      <c r="H7" s="27">
        <f t="shared" si="5"/>
        <v>855</v>
      </c>
      <c r="I7" s="27"/>
      <c r="J7" s="27">
        <f>H7 + (J5-J6)</f>
        <v>1026</v>
      </c>
      <c r="K7" s="27">
        <f t="shared" ref="K7:O7" si="6">J7 + (K5-K6)</f>
        <v>1197</v>
      </c>
      <c r="L7" s="27">
        <f t="shared" si="6"/>
        <v>1368</v>
      </c>
      <c r="M7" s="27">
        <f t="shared" si="6"/>
        <v>1539</v>
      </c>
      <c r="N7" s="27">
        <f t="shared" si="6"/>
        <v>1710</v>
      </c>
      <c r="O7" s="27">
        <f t="shared" si="6"/>
        <v>1881</v>
      </c>
      <c r="P7" s="27"/>
      <c r="Q7" s="27">
        <f>O7 + (Q5-Q6)</f>
        <v>2052</v>
      </c>
      <c r="R7" s="27">
        <f t="shared" ref="R7:V7" si="7">Q7 + (R5-R6)</f>
        <v>2223</v>
      </c>
      <c r="S7" s="27">
        <f t="shared" si="7"/>
        <v>2394</v>
      </c>
      <c r="T7" s="27">
        <f t="shared" si="7"/>
        <v>2565</v>
      </c>
      <c r="U7" s="27">
        <f t="shared" si="7"/>
        <v>2736</v>
      </c>
      <c r="V7" s="27">
        <f t="shared" si="7"/>
        <v>2907</v>
      </c>
      <c r="W7" s="27"/>
      <c r="X7" s="27">
        <f>V7 + (X5-X6)</f>
        <v>3078</v>
      </c>
      <c r="Y7" s="27">
        <f>X7 + (Y5-Y6)</f>
        <v>3249</v>
      </c>
      <c r="Z7" s="27">
        <f>Y7 + (Z5-Z6)</f>
        <v>3420</v>
      </c>
      <c r="AA7" s="27">
        <f>Z7 + (AA5-AA6)</f>
        <v>3591</v>
      </c>
      <c r="AB7" s="27">
        <f>AA7 + (AB5-AB6)</f>
        <v>3762</v>
      </c>
      <c r="AC7" s="27">
        <f>AB7 + (AC5-AC6)</f>
        <v>3933</v>
      </c>
      <c r="AD7" s="27"/>
      <c r="AE7" s="27">
        <f>AC7 + (AE5-AE6)</f>
        <v>4104</v>
      </c>
      <c r="AF7" s="27">
        <f>AE7 + (AF5-AF6)</f>
        <v>4275</v>
      </c>
      <c r="AG7" s="27">
        <f>AF7 + (AG5-AG6)</f>
        <v>4446</v>
      </c>
      <c r="AH7" s="29"/>
      <c r="AI7" s="31">
        <f>AG7</f>
        <v>4446</v>
      </c>
      <c r="AL7" s="50" t="s">
        <v>50</v>
      </c>
      <c r="AM7" s="51">
        <v>10517</v>
      </c>
      <c r="AN7" s="51">
        <v>10517</v>
      </c>
      <c r="AO7" s="51">
        <v>4764</v>
      </c>
      <c r="AP7" s="51">
        <v>10517</v>
      </c>
      <c r="AQ7" s="51">
        <v>10517</v>
      </c>
      <c r="AR7" s="51">
        <v>10517</v>
      </c>
      <c r="AS7" s="51">
        <v>10517</v>
      </c>
      <c r="AT7" s="51">
        <v>10517</v>
      </c>
      <c r="AU7" s="51">
        <v>4306</v>
      </c>
    </row>
    <row r="8" spans="1:47" ht="15.75" customHeight="1">
      <c r="A8" s="117"/>
      <c r="B8" s="125" t="s">
        <v>51</v>
      </c>
      <c r="C8" s="34" t="s">
        <v>44</v>
      </c>
      <c r="D8" s="46">
        <f>$AM$12</f>
        <v>126</v>
      </c>
      <c r="E8" s="46">
        <f t="shared" ref="E8:H8" si="8">$AM$12</f>
        <v>126</v>
      </c>
      <c r="F8" s="46">
        <f t="shared" si="8"/>
        <v>126</v>
      </c>
      <c r="G8" s="46">
        <f t="shared" si="8"/>
        <v>126</v>
      </c>
      <c r="H8" s="46">
        <f t="shared" si="8"/>
        <v>126</v>
      </c>
      <c r="I8" s="39"/>
      <c r="J8" s="46">
        <f>$AM$12</f>
        <v>126</v>
      </c>
      <c r="K8" s="46">
        <f t="shared" ref="K8:N8" si="9">$AM$12</f>
        <v>126</v>
      </c>
      <c r="L8" s="46">
        <f t="shared" si="9"/>
        <v>126</v>
      </c>
      <c r="M8" s="46">
        <f t="shared" si="9"/>
        <v>126</v>
      </c>
      <c r="N8" s="46">
        <f t="shared" si="9"/>
        <v>126</v>
      </c>
      <c r="O8" s="46">
        <f>$AM$12</f>
        <v>126</v>
      </c>
      <c r="P8" s="39"/>
      <c r="Q8" s="46">
        <f>$AM$12</f>
        <v>126</v>
      </c>
      <c r="R8" s="46">
        <f t="shared" ref="R8:U8" si="10">$AM$12</f>
        <v>126</v>
      </c>
      <c r="S8" s="46">
        <f t="shared" si="10"/>
        <v>126</v>
      </c>
      <c r="T8" s="46">
        <f t="shared" si="10"/>
        <v>126</v>
      </c>
      <c r="U8" s="46">
        <f t="shared" si="10"/>
        <v>126</v>
      </c>
      <c r="V8" s="46">
        <f>$AM$12</f>
        <v>126</v>
      </c>
      <c r="W8" s="39"/>
      <c r="X8" s="46">
        <f>$AM$12</f>
        <v>126</v>
      </c>
      <c r="Y8" s="46">
        <f t="shared" ref="Y8:AB8" si="11">$AM$12</f>
        <v>126</v>
      </c>
      <c r="Z8" s="46">
        <f t="shared" si="11"/>
        <v>126</v>
      </c>
      <c r="AA8" s="46">
        <f t="shared" si="11"/>
        <v>126</v>
      </c>
      <c r="AB8" s="46">
        <f t="shared" si="11"/>
        <v>126</v>
      </c>
      <c r="AC8" s="46">
        <f>$AM$12</f>
        <v>126</v>
      </c>
      <c r="AD8" s="39"/>
      <c r="AE8" s="46">
        <f t="shared" ref="AE8:AF8" si="12">$AM$12</f>
        <v>126</v>
      </c>
      <c r="AF8" s="46">
        <f t="shared" si="12"/>
        <v>126</v>
      </c>
      <c r="AG8" s="46">
        <f>$AM$12</f>
        <v>126</v>
      </c>
      <c r="AH8" s="40"/>
      <c r="AI8" s="32">
        <f>SUM(D8:AG8)</f>
        <v>3276</v>
      </c>
      <c r="AL8" s="53" t="s">
        <v>52</v>
      </c>
      <c r="AM8" s="25">
        <v>26</v>
      </c>
      <c r="AN8" s="25">
        <v>26</v>
      </c>
      <c r="AO8" s="25">
        <v>26</v>
      </c>
      <c r="AP8" s="25">
        <v>26</v>
      </c>
      <c r="AQ8" s="25">
        <v>26</v>
      </c>
      <c r="AR8" s="25">
        <v>26</v>
      </c>
      <c r="AS8" s="25">
        <v>26</v>
      </c>
      <c r="AT8" s="25">
        <v>26</v>
      </c>
      <c r="AU8" s="25">
        <v>26</v>
      </c>
    </row>
    <row r="9" spans="1:47" ht="15.75" customHeight="1">
      <c r="A9" s="117"/>
      <c r="B9" s="126"/>
      <c r="C9" s="35" t="s">
        <v>46</v>
      </c>
      <c r="D9" s="33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131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131</v>
      </c>
      <c r="AL9" s="54" t="s">
        <v>53</v>
      </c>
      <c r="AM9" s="26">
        <f>ROUNDUP(AM7/AM8,0)</f>
        <v>405</v>
      </c>
      <c r="AN9" s="26">
        <f t="shared" ref="AN9:AU9" si="13">ROUNDUP(AN7/AN8,0)</f>
        <v>405</v>
      </c>
      <c r="AO9" s="26">
        <f t="shared" si="13"/>
        <v>184</v>
      </c>
      <c r="AP9" s="26">
        <f t="shared" si="13"/>
        <v>405</v>
      </c>
      <c r="AQ9" s="26">
        <f t="shared" si="13"/>
        <v>405</v>
      </c>
      <c r="AR9" s="26">
        <f t="shared" si="13"/>
        <v>405</v>
      </c>
      <c r="AS9" s="26">
        <f t="shared" si="13"/>
        <v>405</v>
      </c>
      <c r="AT9" s="26">
        <f t="shared" si="13"/>
        <v>405</v>
      </c>
      <c r="AU9" s="26">
        <f t="shared" si="13"/>
        <v>166</v>
      </c>
    </row>
    <row r="10" spans="1:47" ht="15" customHeight="1" thickBot="1">
      <c r="A10" s="117"/>
      <c r="B10" s="127"/>
      <c r="C10" s="36" t="s">
        <v>49</v>
      </c>
      <c r="D10" s="37">
        <f>D8-D9</f>
        <v>126</v>
      </c>
      <c r="E10" s="27">
        <f>D10 + (E8-E9)</f>
        <v>252</v>
      </c>
      <c r="F10" s="27">
        <f t="shared" ref="F10:H10" si="14">E10 + (F8-F9)</f>
        <v>378</v>
      </c>
      <c r="G10" s="27">
        <f t="shared" si="14"/>
        <v>504</v>
      </c>
      <c r="H10" s="27">
        <f t="shared" si="14"/>
        <v>630</v>
      </c>
      <c r="I10" s="27"/>
      <c r="J10" s="27">
        <f>H10 + (J8-J9)</f>
        <v>756</v>
      </c>
      <c r="K10" s="27">
        <f t="shared" ref="K10:O10" si="15">J10 + (K8-K9)</f>
        <v>882</v>
      </c>
      <c r="L10" s="27">
        <f t="shared" si="15"/>
        <v>1008</v>
      </c>
      <c r="M10" s="27">
        <f t="shared" si="15"/>
        <v>1134</v>
      </c>
      <c r="N10" s="27">
        <f t="shared" si="15"/>
        <v>1260</v>
      </c>
      <c r="O10" s="27">
        <f t="shared" si="15"/>
        <v>1386</v>
      </c>
      <c r="P10" s="27"/>
      <c r="Q10" s="27">
        <f>O10 + (Q8-Q9)</f>
        <v>1381</v>
      </c>
      <c r="R10" s="27">
        <f t="shared" ref="R10:V10" si="16">Q10 + (R8-R9)</f>
        <v>1507</v>
      </c>
      <c r="S10" s="27">
        <f t="shared" si="16"/>
        <v>1633</v>
      </c>
      <c r="T10" s="27">
        <f t="shared" si="16"/>
        <v>1759</v>
      </c>
      <c r="U10" s="27">
        <f t="shared" si="16"/>
        <v>1885</v>
      </c>
      <c r="V10" s="27">
        <f t="shared" si="16"/>
        <v>2011</v>
      </c>
      <c r="W10" s="27"/>
      <c r="X10" s="27">
        <f>V10 + (X8-X9)</f>
        <v>2137</v>
      </c>
      <c r="Y10" s="27">
        <f t="shared" ref="Y10:AC10" si="17">X10 + (Y8-Y9)</f>
        <v>2263</v>
      </c>
      <c r="Z10" s="27">
        <f t="shared" si="17"/>
        <v>2389</v>
      </c>
      <c r="AA10" s="27">
        <f t="shared" si="17"/>
        <v>2515</v>
      </c>
      <c r="AB10" s="27">
        <f t="shared" si="17"/>
        <v>2641</v>
      </c>
      <c r="AC10" s="27">
        <f t="shared" si="17"/>
        <v>2767</v>
      </c>
      <c r="AD10" s="27"/>
      <c r="AE10" s="27">
        <f>AC10 + (AE8-AE9)</f>
        <v>2893</v>
      </c>
      <c r="AF10" s="27">
        <f t="shared" ref="AF10" si="18">AE10 + (AF8-AF9)</f>
        <v>3019</v>
      </c>
      <c r="AG10" s="27">
        <f>AF10 + (AG8-AG9)</f>
        <v>3145</v>
      </c>
      <c r="AH10" s="29"/>
      <c r="AI10" s="31">
        <f>AG10</f>
        <v>3145</v>
      </c>
      <c r="AL10" s="54" t="s">
        <v>54</v>
      </c>
      <c r="AM10" s="26">
        <f t="shared" ref="AM10:AU10" si="19">AM9/3</f>
        <v>135</v>
      </c>
      <c r="AN10" s="26">
        <f t="shared" si="19"/>
        <v>135</v>
      </c>
      <c r="AO10" s="26">
        <f t="shared" si="19"/>
        <v>61.333333333333336</v>
      </c>
      <c r="AP10" s="26">
        <f t="shared" si="19"/>
        <v>135</v>
      </c>
      <c r="AQ10" s="26">
        <f t="shared" si="19"/>
        <v>135</v>
      </c>
      <c r="AR10" s="26">
        <f t="shared" si="19"/>
        <v>135</v>
      </c>
      <c r="AS10" s="26">
        <f t="shared" si="19"/>
        <v>135</v>
      </c>
      <c r="AT10" s="55">
        <f t="shared" si="19"/>
        <v>135</v>
      </c>
      <c r="AU10" s="55">
        <f t="shared" si="19"/>
        <v>55.333333333333336</v>
      </c>
    </row>
    <row r="11" spans="1:47" ht="15" customHeight="1">
      <c r="A11" s="117"/>
      <c r="B11" s="128" t="s">
        <v>55</v>
      </c>
      <c r="C11" s="34" t="s">
        <v>44</v>
      </c>
      <c r="D11" s="46">
        <f>$AM$13</f>
        <v>106</v>
      </c>
      <c r="E11" s="46">
        <f t="shared" ref="E11:H11" si="20">$AM$13</f>
        <v>106</v>
      </c>
      <c r="F11" s="46">
        <f t="shared" si="20"/>
        <v>106</v>
      </c>
      <c r="G11" s="46">
        <f t="shared" si="20"/>
        <v>106</v>
      </c>
      <c r="H11" s="46">
        <f t="shared" si="20"/>
        <v>106</v>
      </c>
      <c r="I11" s="39"/>
      <c r="J11" s="46">
        <f>$AM$13</f>
        <v>106</v>
      </c>
      <c r="K11" s="46">
        <f t="shared" ref="K11:N11" si="21">$AM$13</f>
        <v>106</v>
      </c>
      <c r="L11" s="46">
        <f t="shared" si="21"/>
        <v>106</v>
      </c>
      <c r="M11" s="46">
        <f t="shared" si="21"/>
        <v>106</v>
      </c>
      <c r="N11" s="46">
        <f t="shared" si="21"/>
        <v>106</v>
      </c>
      <c r="O11" s="46">
        <f>$AM$13</f>
        <v>106</v>
      </c>
      <c r="P11" s="39"/>
      <c r="Q11" s="46">
        <f>$AM$13</f>
        <v>106</v>
      </c>
      <c r="R11" s="46">
        <f t="shared" ref="R11:U11" si="22">$AM$13</f>
        <v>106</v>
      </c>
      <c r="S11" s="46">
        <f t="shared" si="22"/>
        <v>106</v>
      </c>
      <c r="T11" s="46">
        <f t="shared" si="22"/>
        <v>106</v>
      </c>
      <c r="U11" s="46">
        <f t="shared" si="22"/>
        <v>106</v>
      </c>
      <c r="V11" s="46">
        <f>$AM$13</f>
        <v>106</v>
      </c>
      <c r="W11" s="39"/>
      <c r="X11" s="46">
        <f>$AM$13</f>
        <v>106</v>
      </c>
      <c r="Y11" s="46">
        <f t="shared" ref="Y11:AB11" si="23">$AM$13</f>
        <v>106</v>
      </c>
      <c r="Z11" s="46">
        <f t="shared" si="23"/>
        <v>106</v>
      </c>
      <c r="AA11" s="46">
        <f t="shared" si="23"/>
        <v>106</v>
      </c>
      <c r="AB11" s="46">
        <f t="shared" si="23"/>
        <v>106</v>
      </c>
      <c r="AC11" s="46">
        <f>$AM$13</f>
        <v>106</v>
      </c>
      <c r="AD11" s="39"/>
      <c r="AE11" s="46">
        <f t="shared" ref="AE11:AF11" si="24">$AM$13</f>
        <v>106</v>
      </c>
      <c r="AF11" s="46">
        <f t="shared" si="24"/>
        <v>106</v>
      </c>
      <c r="AG11" s="46">
        <f>$AM$13</f>
        <v>106</v>
      </c>
      <c r="AH11" s="40"/>
      <c r="AI11" s="32">
        <f>SUM(D11:AG11)</f>
        <v>2756</v>
      </c>
      <c r="AL11" s="56" t="s">
        <v>43</v>
      </c>
      <c r="AM11" s="48">
        <f t="shared" ref="AM11:AU11" si="25">ROUNDUP((AM9*0.42),0)</f>
        <v>171</v>
      </c>
      <c r="AN11" s="48">
        <f t="shared" si="25"/>
        <v>171</v>
      </c>
      <c r="AO11" s="48">
        <f t="shared" si="25"/>
        <v>78</v>
      </c>
      <c r="AP11" s="48">
        <f t="shared" si="25"/>
        <v>171</v>
      </c>
      <c r="AQ11" s="48">
        <f t="shared" si="25"/>
        <v>171</v>
      </c>
      <c r="AR11" s="48">
        <f t="shared" si="25"/>
        <v>171</v>
      </c>
      <c r="AS11" s="48">
        <f t="shared" si="25"/>
        <v>171</v>
      </c>
      <c r="AT11" s="57">
        <f t="shared" si="25"/>
        <v>171</v>
      </c>
      <c r="AU11" s="57">
        <f t="shared" si="25"/>
        <v>70</v>
      </c>
    </row>
    <row r="12" spans="1:47" ht="15" customHeight="1">
      <c r="A12" s="117"/>
      <c r="B12" s="129"/>
      <c r="C12" s="35" t="s">
        <v>46</v>
      </c>
      <c r="D12" s="3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v>127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127</v>
      </c>
      <c r="AL12" s="58" t="s">
        <v>51</v>
      </c>
      <c r="AM12" s="49">
        <f t="shared" ref="AM12:AU12" si="26">ROUNDUP((AM9*0.31),0)</f>
        <v>126</v>
      </c>
      <c r="AN12" s="49">
        <f t="shared" si="26"/>
        <v>126</v>
      </c>
      <c r="AO12" s="49">
        <f t="shared" si="26"/>
        <v>58</v>
      </c>
      <c r="AP12" s="49">
        <f t="shared" si="26"/>
        <v>126</v>
      </c>
      <c r="AQ12" s="49">
        <f t="shared" si="26"/>
        <v>126</v>
      </c>
      <c r="AR12" s="49">
        <f t="shared" si="26"/>
        <v>126</v>
      </c>
      <c r="AS12" s="49">
        <f t="shared" si="26"/>
        <v>126</v>
      </c>
      <c r="AT12" s="59">
        <f t="shared" si="26"/>
        <v>126</v>
      </c>
      <c r="AU12" s="59">
        <f t="shared" si="26"/>
        <v>52</v>
      </c>
    </row>
    <row r="13" spans="1:47" ht="15" customHeight="1" thickBot="1">
      <c r="A13" s="117"/>
      <c r="B13" s="130"/>
      <c r="C13" s="44" t="s">
        <v>49</v>
      </c>
      <c r="D13" s="37">
        <f>D11-D12</f>
        <v>106</v>
      </c>
      <c r="E13" s="27">
        <f>D13 + (E11-E12)</f>
        <v>212</v>
      </c>
      <c r="F13" s="27">
        <f t="shared" ref="F13:H13" si="27">E13 + (F11-F12)</f>
        <v>318</v>
      </c>
      <c r="G13" s="27">
        <f t="shared" si="27"/>
        <v>424</v>
      </c>
      <c r="H13" s="27">
        <f t="shared" si="27"/>
        <v>530</v>
      </c>
      <c r="I13" s="27"/>
      <c r="J13" s="27">
        <f>H13 + (J11-J12)</f>
        <v>636</v>
      </c>
      <c r="K13" s="27">
        <f t="shared" ref="K13:O13" si="28">J13 + (K11-K12)</f>
        <v>742</v>
      </c>
      <c r="L13" s="27">
        <f t="shared" si="28"/>
        <v>848</v>
      </c>
      <c r="M13" s="27">
        <f t="shared" si="28"/>
        <v>954</v>
      </c>
      <c r="N13" s="27">
        <f t="shared" si="28"/>
        <v>1060</v>
      </c>
      <c r="O13" s="27">
        <f t="shared" si="28"/>
        <v>1166</v>
      </c>
      <c r="P13" s="27"/>
      <c r="Q13" s="27">
        <f>O13 + (Q11-Q12)</f>
        <v>1145</v>
      </c>
      <c r="R13" s="27">
        <f t="shared" ref="R13:V13" si="29">Q13 + (R11-R12)</f>
        <v>1251</v>
      </c>
      <c r="S13" s="27">
        <f t="shared" si="29"/>
        <v>1357</v>
      </c>
      <c r="T13" s="27">
        <f t="shared" si="29"/>
        <v>1463</v>
      </c>
      <c r="U13" s="27">
        <f t="shared" si="29"/>
        <v>1569</v>
      </c>
      <c r="V13" s="27">
        <f t="shared" si="29"/>
        <v>1675</v>
      </c>
      <c r="W13" s="27"/>
      <c r="X13" s="27">
        <f>V13 + (X11-X12)</f>
        <v>1781</v>
      </c>
      <c r="Y13" s="27">
        <f t="shared" ref="Y13:AC13" si="30">X13 + (Y11-Y12)</f>
        <v>1887</v>
      </c>
      <c r="Z13" s="27">
        <f t="shared" si="30"/>
        <v>1993</v>
      </c>
      <c r="AA13" s="27">
        <f t="shared" si="30"/>
        <v>2099</v>
      </c>
      <c r="AB13" s="27">
        <f t="shared" si="30"/>
        <v>2205</v>
      </c>
      <c r="AC13" s="27">
        <f t="shared" si="30"/>
        <v>2311</v>
      </c>
      <c r="AD13" s="27"/>
      <c r="AE13" s="27">
        <f>AC13 + (AE11-AE12)</f>
        <v>2417</v>
      </c>
      <c r="AF13" s="27">
        <f t="shared" ref="AF13" si="31">AE13 + (AF11-AF12)</f>
        <v>2523</v>
      </c>
      <c r="AG13" s="27">
        <f>AF13 + (AG11-AG12)</f>
        <v>2629</v>
      </c>
      <c r="AH13" s="29"/>
      <c r="AI13" s="31">
        <f>AG13</f>
        <v>2629</v>
      </c>
      <c r="AL13" s="60" t="s">
        <v>55</v>
      </c>
      <c r="AM13" s="61">
        <f t="shared" ref="AM13:AU13" si="32">ROUNDUP((AM9*0.26),0)</f>
        <v>106</v>
      </c>
      <c r="AN13" s="61">
        <f t="shared" si="32"/>
        <v>106</v>
      </c>
      <c r="AO13" s="61">
        <f t="shared" si="32"/>
        <v>48</v>
      </c>
      <c r="AP13" s="61">
        <f t="shared" si="32"/>
        <v>106</v>
      </c>
      <c r="AQ13" s="61">
        <f t="shared" si="32"/>
        <v>106</v>
      </c>
      <c r="AR13" s="61">
        <f t="shared" si="32"/>
        <v>106</v>
      </c>
      <c r="AS13" s="61">
        <f t="shared" si="32"/>
        <v>106</v>
      </c>
      <c r="AT13" s="62">
        <f t="shared" si="32"/>
        <v>106</v>
      </c>
      <c r="AU13" s="62">
        <f t="shared" si="32"/>
        <v>44</v>
      </c>
    </row>
    <row r="14" spans="1:47" ht="15" customHeight="1" thickBot="1">
      <c r="A14" s="117"/>
      <c r="B14" s="119" t="s">
        <v>56</v>
      </c>
      <c r="C14" s="34" t="s">
        <v>44</v>
      </c>
      <c r="D14" s="38">
        <f>SUM(D5,D8,D11)</f>
        <v>403</v>
      </c>
      <c r="E14" s="38">
        <f t="shared" ref="E14:V15" si="33">SUM(E5,E8,E11)</f>
        <v>403</v>
      </c>
      <c r="F14" s="38">
        <f t="shared" si="33"/>
        <v>403</v>
      </c>
      <c r="G14" s="38">
        <f t="shared" si="33"/>
        <v>403</v>
      </c>
      <c r="H14" s="38">
        <f t="shared" si="33"/>
        <v>403</v>
      </c>
      <c r="I14" s="38"/>
      <c r="J14" s="38">
        <f t="shared" si="33"/>
        <v>403</v>
      </c>
      <c r="K14" s="38">
        <f t="shared" si="33"/>
        <v>403</v>
      </c>
      <c r="L14" s="38">
        <f t="shared" si="33"/>
        <v>403</v>
      </c>
      <c r="M14" s="38">
        <f t="shared" si="33"/>
        <v>403</v>
      </c>
      <c r="N14" s="38">
        <f t="shared" si="33"/>
        <v>403</v>
      </c>
      <c r="O14" s="38">
        <f t="shared" si="33"/>
        <v>403</v>
      </c>
      <c r="P14" s="38"/>
      <c r="Q14" s="38">
        <f t="shared" si="33"/>
        <v>403</v>
      </c>
      <c r="R14" s="38">
        <f t="shared" si="33"/>
        <v>403</v>
      </c>
      <c r="S14" s="38">
        <f t="shared" si="33"/>
        <v>403</v>
      </c>
      <c r="T14" s="38">
        <f t="shared" si="33"/>
        <v>403</v>
      </c>
      <c r="U14" s="38">
        <f t="shared" si="33"/>
        <v>403</v>
      </c>
      <c r="V14" s="38">
        <f t="shared" si="33"/>
        <v>403</v>
      </c>
      <c r="W14" s="38"/>
      <c r="X14" s="38">
        <f t="shared" ref="X14:AC14" si="34">SUM(X5,X8,X11)</f>
        <v>403</v>
      </c>
      <c r="Y14" s="38">
        <f t="shared" si="34"/>
        <v>403</v>
      </c>
      <c r="Z14" s="38">
        <f t="shared" si="34"/>
        <v>403</v>
      </c>
      <c r="AA14" s="38">
        <f t="shared" si="34"/>
        <v>403</v>
      </c>
      <c r="AB14" s="38">
        <f t="shared" si="34"/>
        <v>403</v>
      </c>
      <c r="AC14" s="38">
        <f t="shared" si="34"/>
        <v>403</v>
      </c>
      <c r="AD14" s="38"/>
      <c r="AE14" s="38">
        <f>SUM(AE5,AE8,AE11)</f>
        <v>403</v>
      </c>
      <c r="AF14" s="38">
        <f>SUM(AF5,AF8,AF11)</f>
        <v>403</v>
      </c>
      <c r="AG14" s="38">
        <f>SUM(AG5,AG8,AG11)</f>
        <v>403</v>
      </c>
      <c r="AH14" s="40"/>
      <c r="AI14" s="32">
        <f>SUM(D14:AG14)</f>
        <v>10478</v>
      </c>
    </row>
    <row r="15" spans="1:47" ht="15" customHeight="1" thickBot="1">
      <c r="A15" s="117"/>
      <c r="B15" s="120"/>
      <c r="C15" s="35" t="s">
        <v>46</v>
      </c>
      <c r="D15" s="41">
        <f>SUM(D6,D9,D12)</f>
        <v>0</v>
      </c>
      <c r="E15" s="41">
        <f t="shared" ref="E15:H15" si="35">SUM(E6,E9,E12)</f>
        <v>0</v>
      </c>
      <c r="F15" s="41">
        <f t="shared" si="35"/>
        <v>0</v>
      </c>
      <c r="G15" s="41">
        <f t="shared" si="35"/>
        <v>0</v>
      </c>
      <c r="H15" s="41">
        <f t="shared" si="35"/>
        <v>0</v>
      </c>
      <c r="I15" s="42"/>
      <c r="J15" s="41">
        <f>SUM(J6,J9,J12)</f>
        <v>0</v>
      </c>
      <c r="K15" s="41">
        <f t="shared" si="33"/>
        <v>0</v>
      </c>
      <c r="L15" s="41">
        <f t="shared" si="33"/>
        <v>0</v>
      </c>
      <c r="M15" s="41">
        <f t="shared" si="33"/>
        <v>0</v>
      </c>
      <c r="N15" s="41">
        <f t="shared" si="33"/>
        <v>0</v>
      </c>
      <c r="O15" s="41">
        <f t="shared" si="33"/>
        <v>0</v>
      </c>
      <c r="P15" s="42"/>
      <c r="Q15" s="41">
        <f>SUM(Q6,Q9,Q12)</f>
        <v>258</v>
      </c>
      <c r="R15" s="41">
        <f t="shared" si="33"/>
        <v>0</v>
      </c>
      <c r="S15" s="41">
        <f t="shared" si="33"/>
        <v>0</v>
      </c>
      <c r="T15" s="41">
        <f t="shared" si="33"/>
        <v>0</v>
      </c>
      <c r="U15" s="41">
        <f t="shared" si="33"/>
        <v>0</v>
      </c>
      <c r="V15" s="41">
        <f>SUM(V6,V9,V12)</f>
        <v>0</v>
      </c>
      <c r="W15" s="42"/>
      <c r="X15" s="41">
        <f>SUM(X6,X9,X12)</f>
        <v>0</v>
      </c>
      <c r="Y15" s="41">
        <f t="shared" ref="Y15:AF15" si="36">SUM(Y6,Y9,Y12)</f>
        <v>0</v>
      </c>
      <c r="Z15" s="41">
        <f t="shared" si="36"/>
        <v>0</v>
      </c>
      <c r="AA15" s="41">
        <f t="shared" si="36"/>
        <v>0</v>
      </c>
      <c r="AB15" s="41">
        <f t="shared" si="36"/>
        <v>0</v>
      </c>
      <c r="AC15" s="41">
        <f>SUM(AC6,AC9,AC12)</f>
        <v>0</v>
      </c>
      <c r="AD15" s="42"/>
      <c r="AE15" s="41">
        <f t="shared" si="36"/>
        <v>0</v>
      </c>
      <c r="AF15" s="41">
        <f t="shared" si="36"/>
        <v>0</v>
      </c>
      <c r="AG15" s="41">
        <f>SUM(AG6,AG9,AG12)</f>
        <v>0</v>
      </c>
      <c r="AH15" s="43"/>
      <c r="AI15" s="30">
        <f>SUM(D15:AG15)</f>
        <v>258</v>
      </c>
      <c r="AL15" s="112" t="s">
        <v>13</v>
      </c>
      <c r="AM15" s="113"/>
      <c r="AN15" s="113"/>
      <c r="AO15" s="114"/>
    </row>
    <row r="16" spans="1:47" ht="15" customHeight="1" thickBot="1">
      <c r="A16" s="118"/>
      <c r="B16" s="121"/>
      <c r="C16" s="36" t="s">
        <v>49</v>
      </c>
      <c r="D16" s="37">
        <f>D14-D15</f>
        <v>403</v>
      </c>
      <c r="E16" s="27">
        <f>D16 + (E14-E15)</f>
        <v>806</v>
      </c>
      <c r="F16" s="27">
        <f t="shared" ref="F16:H16" si="37">E16 + (F14-F15)</f>
        <v>1209</v>
      </c>
      <c r="G16" s="27">
        <f t="shared" si="37"/>
        <v>1612</v>
      </c>
      <c r="H16" s="27">
        <f t="shared" si="37"/>
        <v>2015</v>
      </c>
      <c r="I16" s="27"/>
      <c r="J16" s="27">
        <f>H16 + (J14-J15)</f>
        <v>2418</v>
      </c>
      <c r="K16" s="27">
        <f t="shared" ref="K16:O16" si="38">J16 + (K14-K15)</f>
        <v>2821</v>
      </c>
      <c r="L16" s="27">
        <f t="shared" si="38"/>
        <v>3224</v>
      </c>
      <c r="M16" s="27">
        <f t="shared" si="38"/>
        <v>3627</v>
      </c>
      <c r="N16" s="27">
        <f t="shared" si="38"/>
        <v>4030</v>
      </c>
      <c r="O16" s="27">
        <f t="shared" si="38"/>
        <v>4433</v>
      </c>
      <c r="P16" s="27"/>
      <c r="Q16" s="27">
        <f>O16 + (Q14-Q15)</f>
        <v>4578</v>
      </c>
      <c r="R16" s="27">
        <f t="shared" ref="R16:V16" si="39">Q16 + (R14-R15)</f>
        <v>4981</v>
      </c>
      <c r="S16" s="27">
        <f t="shared" si="39"/>
        <v>5384</v>
      </c>
      <c r="T16" s="27">
        <f t="shared" si="39"/>
        <v>5787</v>
      </c>
      <c r="U16" s="27">
        <f t="shared" si="39"/>
        <v>6190</v>
      </c>
      <c r="V16" s="27">
        <f t="shared" si="39"/>
        <v>6593</v>
      </c>
      <c r="W16" s="27"/>
      <c r="X16" s="27">
        <f>V16 + (X14-X15)</f>
        <v>6996</v>
      </c>
      <c r="Y16" s="27">
        <f t="shared" ref="Y16:AC16" si="40">X16 + (Y14-Y15)</f>
        <v>7399</v>
      </c>
      <c r="Z16" s="27">
        <f t="shared" si="40"/>
        <v>7802</v>
      </c>
      <c r="AA16" s="27">
        <f t="shared" si="40"/>
        <v>8205</v>
      </c>
      <c r="AB16" s="27">
        <f t="shared" si="40"/>
        <v>8608</v>
      </c>
      <c r="AC16" s="27">
        <f t="shared" si="40"/>
        <v>9011</v>
      </c>
      <c r="AD16" s="27"/>
      <c r="AE16" s="27">
        <f>AC16 + (AE14-AE15)</f>
        <v>9414</v>
      </c>
      <c r="AF16" s="27">
        <f t="shared" ref="AF16" si="41">AE16 + (AF14-AF15)</f>
        <v>9817</v>
      </c>
      <c r="AG16" s="27">
        <f>AF16 + (AG14-AG15)</f>
        <v>10220</v>
      </c>
      <c r="AH16" s="29"/>
      <c r="AI16" s="31">
        <f>AG16</f>
        <v>10220</v>
      </c>
      <c r="AJ16" s="23"/>
      <c r="AK16" s="23"/>
      <c r="AL16" s="79"/>
      <c r="AM16" s="82" t="s">
        <v>43</v>
      </c>
      <c r="AN16" s="83" t="s">
        <v>51</v>
      </c>
      <c r="AO16" s="84" t="s">
        <v>55</v>
      </c>
    </row>
    <row r="17" spans="1:42" ht="15" customHeight="1">
      <c r="A17" s="116" t="s">
        <v>22</v>
      </c>
      <c r="B17" s="122" t="s">
        <v>43</v>
      </c>
      <c r="C17" s="34" t="s">
        <v>44</v>
      </c>
      <c r="D17" s="46">
        <f>$AN$11</f>
        <v>171</v>
      </c>
      <c r="E17" s="46">
        <f t="shared" ref="E17:H17" si="42">$AN$11</f>
        <v>171</v>
      </c>
      <c r="F17" s="46">
        <f t="shared" si="42"/>
        <v>171</v>
      </c>
      <c r="G17" s="46">
        <f t="shared" si="42"/>
        <v>171</v>
      </c>
      <c r="H17" s="46">
        <f t="shared" si="42"/>
        <v>171</v>
      </c>
      <c r="I17" s="39"/>
      <c r="J17" s="46">
        <f>$AN$11</f>
        <v>171</v>
      </c>
      <c r="K17" s="46">
        <f t="shared" ref="K17:N17" si="43">$AN$11</f>
        <v>171</v>
      </c>
      <c r="L17" s="46">
        <f t="shared" si="43"/>
        <v>171</v>
      </c>
      <c r="M17" s="46">
        <f t="shared" si="43"/>
        <v>171</v>
      </c>
      <c r="N17" s="46">
        <f t="shared" si="43"/>
        <v>171</v>
      </c>
      <c r="O17" s="46">
        <f>$AN$11</f>
        <v>171</v>
      </c>
      <c r="P17" s="39"/>
      <c r="Q17" s="46">
        <f>$AN$11</f>
        <v>171</v>
      </c>
      <c r="R17" s="46">
        <f t="shared" ref="R17:U17" si="44">$AN$11</f>
        <v>171</v>
      </c>
      <c r="S17" s="46">
        <f t="shared" si="44"/>
        <v>171</v>
      </c>
      <c r="T17" s="46">
        <f t="shared" si="44"/>
        <v>171</v>
      </c>
      <c r="U17" s="46">
        <f t="shared" si="44"/>
        <v>171</v>
      </c>
      <c r="V17" s="46">
        <f>$AN$11</f>
        <v>171</v>
      </c>
      <c r="W17" s="39"/>
      <c r="X17" s="46">
        <f>$AN$11</f>
        <v>171</v>
      </c>
      <c r="Y17" s="46">
        <f t="shared" ref="Y17:AB17" si="45">$AN$11</f>
        <v>171</v>
      </c>
      <c r="Z17" s="46">
        <f t="shared" si="45"/>
        <v>171</v>
      </c>
      <c r="AA17" s="46">
        <f t="shared" si="45"/>
        <v>171</v>
      </c>
      <c r="AB17" s="46">
        <f t="shared" si="45"/>
        <v>171</v>
      </c>
      <c r="AC17" s="46">
        <f>$AN$11</f>
        <v>171</v>
      </c>
      <c r="AD17" s="39"/>
      <c r="AE17" s="46">
        <f t="shared" ref="AE17:AF17" si="46">$AN$11</f>
        <v>171</v>
      </c>
      <c r="AF17" s="46">
        <f t="shared" si="46"/>
        <v>171</v>
      </c>
      <c r="AG17" s="46">
        <f>$AN$11</f>
        <v>171</v>
      </c>
      <c r="AH17" s="40"/>
      <c r="AI17" s="32">
        <f>SUM(D17:AG17)</f>
        <v>4446</v>
      </c>
      <c r="AJ17" s="24"/>
      <c r="AK17" s="24"/>
      <c r="AL17" s="81" t="s">
        <v>57</v>
      </c>
      <c r="AM17" s="78">
        <v>387</v>
      </c>
      <c r="AN17" s="67">
        <v>376</v>
      </c>
      <c r="AO17" s="77">
        <v>321</v>
      </c>
      <c r="AP17" s="19"/>
    </row>
    <row r="18" spans="1:42">
      <c r="A18" s="117"/>
      <c r="B18" s="123"/>
      <c r="C18" s="35" t="s">
        <v>46</v>
      </c>
      <c r="D18" s="33">
        <v>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8"/>
      <c r="AI18" s="30">
        <f>SUM(D18:AG18)</f>
        <v>0</v>
      </c>
      <c r="AL18" s="35" t="s">
        <v>58</v>
      </c>
      <c r="AM18" s="52">
        <v>0.46400000000000002</v>
      </c>
      <c r="AN18" s="14">
        <v>0.46400000000000002</v>
      </c>
      <c r="AO18" s="74">
        <v>0.46400000000000002</v>
      </c>
      <c r="AP18" s="13"/>
    </row>
    <row r="19" spans="1:42" ht="15.75" thickBot="1">
      <c r="A19" s="117"/>
      <c r="B19" s="124"/>
      <c r="C19" s="36" t="s">
        <v>49</v>
      </c>
      <c r="D19" s="37">
        <f>D17-D18</f>
        <v>171</v>
      </c>
      <c r="E19" s="27">
        <f>D19 + (E17-E18)</f>
        <v>342</v>
      </c>
      <c r="F19" s="27">
        <f t="shared" ref="F19:H19" si="47">E19 + (F17-F18)</f>
        <v>513</v>
      </c>
      <c r="G19" s="27">
        <f t="shared" si="47"/>
        <v>684</v>
      </c>
      <c r="H19" s="27">
        <f t="shared" si="47"/>
        <v>855</v>
      </c>
      <c r="I19" s="27"/>
      <c r="J19" s="27">
        <f>H19 + (J17-J18)</f>
        <v>1026</v>
      </c>
      <c r="K19" s="27">
        <f t="shared" ref="K19:O19" si="48">J19 + (K17-K18)</f>
        <v>1197</v>
      </c>
      <c r="L19" s="27">
        <f t="shared" si="48"/>
        <v>1368</v>
      </c>
      <c r="M19" s="27">
        <f t="shared" si="48"/>
        <v>1539</v>
      </c>
      <c r="N19" s="27">
        <f t="shared" si="48"/>
        <v>1710</v>
      </c>
      <c r="O19" s="27">
        <f t="shared" si="48"/>
        <v>1881</v>
      </c>
      <c r="P19" s="27"/>
      <c r="Q19" s="27">
        <f>O19 + (Q17-Q18)</f>
        <v>2052</v>
      </c>
      <c r="R19" s="27">
        <f t="shared" ref="R19:V19" si="49">Q19 + (R17-R18)</f>
        <v>2223</v>
      </c>
      <c r="S19" s="27">
        <f t="shared" si="49"/>
        <v>2394</v>
      </c>
      <c r="T19" s="27">
        <f t="shared" si="49"/>
        <v>2565</v>
      </c>
      <c r="U19" s="27">
        <f t="shared" si="49"/>
        <v>2736</v>
      </c>
      <c r="V19" s="27">
        <f t="shared" si="49"/>
        <v>2907</v>
      </c>
      <c r="W19" s="27"/>
      <c r="X19" s="27">
        <f>V19 + (X17-X18)</f>
        <v>3078</v>
      </c>
      <c r="Y19" s="27">
        <f>X19 + (Y17-Y18)</f>
        <v>3249</v>
      </c>
      <c r="Z19" s="27">
        <f>Y19 + (Z17-Z18)</f>
        <v>3420</v>
      </c>
      <c r="AA19" s="27">
        <f>Z19 + (AA17-AA18)</f>
        <v>3591</v>
      </c>
      <c r="AB19" s="27">
        <f>AA19 + (AB17-AB18)</f>
        <v>3762</v>
      </c>
      <c r="AC19" s="27">
        <f>AB19 + (AC17-AC18)</f>
        <v>3933</v>
      </c>
      <c r="AD19" s="27"/>
      <c r="AE19" s="27">
        <f>AC19 + (AE17-AE18)</f>
        <v>4104</v>
      </c>
      <c r="AF19" s="27">
        <f>AE19 + (AF17-AF18)</f>
        <v>4275</v>
      </c>
      <c r="AG19" s="27">
        <f>AF19 + (AG17-AG18)</f>
        <v>4446</v>
      </c>
      <c r="AH19" s="29"/>
      <c r="AI19" s="31">
        <f>AG19</f>
        <v>4446</v>
      </c>
      <c r="AJ19" s="24"/>
      <c r="AK19" s="24"/>
      <c r="AL19" s="35" t="s">
        <v>59</v>
      </c>
      <c r="AM19" s="52">
        <v>0.85</v>
      </c>
      <c r="AN19" s="14">
        <v>0.85</v>
      </c>
      <c r="AO19" s="74">
        <v>0.85</v>
      </c>
      <c r="AP19" s="1"/>
    </row>
    <row r="20" spans="1:42" ht="15" customHeight="1" thickBot="1">
      <c r="A20" s="117"/>
      <c r="B20" s="125" t="s">
        <v>51</v>
      </c>
      <c r="C20" s="34" t="s">
        <v>44</v>
      </c>
      <c r="D20" s="46">
        <f>$AN$12</f>
        <v>126</v>
      </c>
      <c r="E20" s="46">
        <f t="shared" ref="E20:H20" si="50">$AN$12</f>
        <v>126</v>
      </c>
      <c r="F20" s="46">
        <f t="shared" si="50"/>
        <v>126</v>
      </c>
      <c r="G20" s="46">
        <f t="shared" si="50"/>
        <v>126</v>
      </c>
      <c r="H20" s="46">
        <f t="shared" si="50"/>
        <v>126</v>
      </c>
      <c r="I20" s="39"/>
      <c r="J20" s="46">
        <f>$AN$12</f>
        <v>126</v>
      </c>
      <c r="K20" s="46">
        <f t="shared" ref="K20:N20" si="51">$AN$12</f>
        <v>126</v>
      </c>
      <c r="L20" s="46">
        <f t="shared" si="51"/>
        <v>126</v>
      </c>
      <c r="M20" s="46">
        <f t="shared" si="51"/>
        <v>126</v>
      </c>
      <c r="N20" s="46">
        <f t="shared" si="51"/>
        <v>126</v>
      </c>
      <c r="O20" s="46">
        <f>$AN$12</f>
        <v>126</v>
      </c>
      <c r="P20" s="39"/>
      <c r="Q20" s="46">
        <f>$AN$12</f>
        <v>126</v>
      </c>
      <c r="R20" s="46">
        <f t="shared" ref="R20:U20" si="52">$AN$12</f>
        <v>126</v>
      </c>
      <c r="S20" s="46">
        <f t="shared" si="52"/>
        <v>126</v>
      </c>
      <c r="T20" s="46">
        <f t="shared" si="52"/>
        <v>126</v>
      </c>
      <c r="U20" s="46">
        <f t="shared" si="52"/>
        <v>126</v>
      </c>
      <c r="V20" s="46">
        <f>$AN$12</f>
        <v>126</v>
      </c>
      <c r="W20" s="39"/>
      <c r="X20" s="46">
        <f>$AN$12</f>
        <v>126</v>
      </c>
      <c r="Y20" s="46">
        <f t="shared" ref="Y20:AB20" si="53">$AN$12</f>
        <v>126</v>
      </c>
      <c r="Z20" s="46">
        <f t="shared" si="53"/>
        <v>126</v>
      </c>
      <c r="AA20" s="46">
        <f t="shared" si="53"/>
        <v>126</v>
      </c>
      <c r="AB20" s="46">
        <f t="shared" si="53"/>
        <v>126</v>
      </c>
      <c r="AC20" s="46">
        <f>$AN$12</f>
        <v>126</v>
      </c>
      <c r="AD20" s="39"/>
      <c r="AE20" s="46">
        <f t="shared" ref="AE20:AF20" si="54">$AN$12</f>
        <v>126</v>
      </c>
      <c r="AF20" s="46">
        <f t="shared" si="54"/>
        <v>126</v>
      </c>
      <c r="AG20" s="46">
        <f>$AN$12</f>
        <v>126</v>
      </c>
      <c r="AH20" s="40"/>
      <c r="AI20" s="32">
        <f>SUM(D20:AG20)</f>
        <v>3276</v>
      </c>
      <c r="AL20" s="36" t="s">
        <v>60</v>
      </c>
      <c r="AM20" s="80">
        <f>AM17/AM18*AM19</f>
        <v>708.94396551724139</v>
      </c>
      <c r="AN20" s="75">
        <f t="shared" ref="AN20:AO20" si="55">AN17/AN18*AN19</f>
        <v>688.79310344827582</v>
      </c>
      <c r="AO20" s="76">
        <f t="shared" si="55"/>
        <v>588.03879310344826</v>
      </c>
      <c r="AP20" s="13"/>
    </row>
    <row r="21" spans="1:42">
      <c r="A21" s="117"/>
      <c r="B21" s="126"/>
      <c r="C21" s="35" t="s">
        <v>46</v>
      </c>
      <c r="D21" s="33"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8"/>
      <c r="AI21" s="30">
        <f>SUM(D21:AG21)</f>
        <v>0</v>
      </c>
      <c r="AJ21" s="23"/>
      <c r="AK21" s="23"/>
    </row>
    <row r="22" spans="1:42" ht="15.75" thickBot="1">
      <c r="A22" s="117"/>
      <c r="B22" s="127"/>
      <c r="C22" s="36" t="s">
        <v>49</v>
      </c>
      <c r="D22" s="37">
        <f>D20-D21</f>
        <v>126</v>
      </c>
      <c r="E22" s="27">
        <f>D22 + (E20-E21)</f>
        <v>252</v>
      </c>
      <c r="F22" s="27">
        <f t="shared" ref="F22:H22" si="56">E22 + (F20-F21)</f>
        <v>378</v>
      </c>
      <c r="G22" s="27">
        <f t="shared" si="56"/>
        <v>504</v>
      </c>
      <c r="H22" s="27">
        <f t="shared" si="56"/>
        <v>630</v>
      </c>
      <c r="I22" s="27"/>
      <c r="J22" s="27">
        <f>H22 + (J20-J21)</f>
        <v>756</v>
      </c>
      <c r="K22" s="27">
        <f t="shared" ref="K22:O22" si="57">J22 + (K20-K21)</f>
        <v>882</v>
      </c>
      <c r="L22" s="27">
        <f t="shared" si="57"/>
        <v>1008</v>
      </c>
      <c r="M22" s="27">
        <f t="shared" si="57"/>
        <v>1134</v>
      </c>
      <c r="N22" s="27">
        <f t="shared" si="57"/>
        <v>1260</v>
      </c>
      <c r="O22" s="27">
        <f t="shared" si="57"/>
        <v>1386</v>
      </c>
      <c r="P22" s="27"/>
      <c r="Q22" s="27">
        <f>O22 + (Q20-Q21)</f>
        <v>1512</v>
      </c>
      <c r="R22" s="27">
        <f t="shared" ref="R22:V22" si="58">Q22 + (R20-R21)</f>
        <v>1638</v>
      </c>
      <c r="S22" s="27">
        <f t="shared" si="58"/>
        <v>1764</v>
      </c>
      <c r="T22" s="27">
        <f t="shared" si="58"/>
        <v>1890</v>
      </c>
      <c r="U22" s="27">
        <f t="shared" si="58"/>
        <v>2016</v>
      </c>
      <c r="V22" s="27">
        <f t="shared" si="58"/>
        <v>2142</v>
      </c>
      <c r="W22" s="27"/>
      <c r="X22" s="27">
        <f>V22 + (X20-X21)</f>
        <v>2268</v>
      </c>
      <c r="Y22" s="27">
        <f t="shared" ref="Y22:AC22" si="59">X22 + (Y20-Y21)</f>
        <v>2394</v>
      </c>
      <c r="Z22" s="27">
        <f t="shared" si="59"/>
        <v>2520</v>
      </c>
      <c r="AA22" s="27">
        <f t="shared" si="59"/>
        <v>2646</v>
      </c>
      <c r="AB22" s="27">
        <f t="shared" si="59"/>
        <v>2772</v>
      </c>
      <c r="AC22" s="27">
        <f t="shared" si="59"/>
        <v>2898</v>
      </c>
      <c r="AD22" s="27"/>
      <c r="AE22" s="27">
        <f>AC22 + (AE20-AE21)</f>
        <v>3024</v>
      </c>
      <c r="AF22" s="27">
        <f t="shared" ref="AF22" si="60">AE22 + (AF20-AF21)</f>
        <v>3150</v>
      </c>
      <c r="AG22" s="27">
        <f>AF22 + (AG20-AG21)</f>
        <v>3276</v>
      </c>
      <c r="AH22" s="29"/>
      <c r="AI22" s="31">
        <f>AG22</f>
        <v>3276</v>
      </c>
      <c r="AJ22" s="23"/>
      <c r="AK22" s="23"/>
    </row>
    <row r="23" spans="1:42" ht="15" customHeight="1">
      <c r="A23" s="117"/>
      <c r="B23" s="128" t="s">
        <v>55</v>
      </c>
      <c r="C23" s="34" t="s">
        <v>44</v>
      </c>
      <c r="D23" s="46">
        <f>$AN$13</f>
        <v>106</v>
      </c>
      <c r="E23" s="46">
        <f t="shared" ref="E23:H23" si="61">$AN$13</f>
        <v>106</v>
      </c>
      <c r="F23" s="46">
        <f t="shared" si="61"/>
        <v>106</v>
      </c>
      <c r="G23" s="46">
        <f t="shared" si="61"/>
        <v>106</v>
      </c>
      <c r="H23" s="46">
        <f t="shared" si="61"/>
        <v>106</v>
      </c>
      <c r="I23" s="39"/>
      <c r="J23" s="46">
        <f>$AN$13</f>
        <v>106</v>
      </c>
      <c r="K23" s="46">
        <f t="shared" ref="K23:N23" si="62">$AN$13</f>
        <v>106</v>
      </c>
      <c r="L23" s="46">
        <f t="shared" si="62"/>
        <v>106</v>
      </c>
      <c r="M23" s="46">
        <f t="shared" si="62"/>
        <v>106</v>
      </c>
      <c r="N23" s="46">
        <f t="shared" si="62"/>
        <v>106</v>
      </c>
      <c r="O23" s="46">
        <f>$AN$13</f>
        <v>106</v>
      </c>
      <c r="P23" s="39"/>
      <c r="Q23" s="46">
        <f>$AN$13</f>
        <v>106</v>
      </c>
      <c r="R23" s="46">
        <f t="shared" ref="R23:U23" si="63">$AN$13</f>
        <v>106</v>
      </c>
      <c r="S23" s="46">
        <f t="shared" si="63"/>
        <v>106</v>
      </c>
      <c r="T23" s="46">
        <f t="shared" si="63"/>
        <v>106</v>
      </c>
      <c r="U23" s="46">
        <f t="shared" si="63"/>
        <v>106</v>
      </c>
      <c r="V23" s="46">
        <f>$AN$13</f>
        <v>106</v>
      </c>
      <c r="W23" s="39"/>
      <c r="X23" s="46">
        <f>$AN$13</f>
        <v>106</v>
      </c>
      <c r="Y23" s="46">
        <f t="shared" ref="Y23:AB23" si="64">$AN$13</f>
        <v>106</v>
      </c>
      <c r="Z23" s="46">
        <f t="shared" si="64"/>
        <v>106</v>
      </c>
      <c r="AA23" s="46">
        <f t="shared" si="64"/>
        <v>106</v>
      </c>
      <c r="AB23" s="46">
        <f t="shared" si="64"/>
        <v>106</v>
      </c>
      <c r="AC23" s="46">
        <f>$AN$13</f>
        <v>106</v>
      </c>
      <c r="AD23" s="39"/>
      <c r="AE23" s="46">
        <f t="shared" ref="AE23:AF23" si="65">$AN$13</f>
        <v>106</v>
      </c>
      <c r="AF23" s="46">
        <f t="shared" si="65"/>
        <v>106</v>
      </c>
      <c r="AG23" s="46">
        <f>$AN$13</f>
        <v>106</v>
      </c>
      <c r="AH23" s="40"/>
      <c r="AI23" s="32">
        <f>SUM(D23:AG23)</f>
        <v>2756</v>
      </c>
      <c r="AJ23" s="23"/>
      <c r="AK23" s="23"/>
    </row>
    <row r="24" spans="1:42">
      <c r="A24" s="117"/>
      <c r="B24" s="129"/>
      <c r="C24" s="35" t="s">
        <v>46</v>
      </c>
      <c r="D24" s="33">
        <v>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8"/>
      <c r="AI24" s="30">
        <f>SUM(D24:AG24)</f>
        <v>0</v>
      </c>
      <c r="AJ24" s="23"/>
      <c r="AK24" s="23"/>
    </row>
    <row r="25" spans="1:42" ht="15.75" thickBot="1">
      <c r="A25" s="117"/>
      <c r="B25" s="130"/>
      <c r="C25" s="44" t="s">
        <v>49</v>
      </c>
      <c r="D25" s="37">
        <f>D23-D24</f>
        <v>106</v>
      </c>
      <c r="E25" s="27">
        <f>D25 + (E23-E24)</f>
        <v>212</v>
      </c>
      <c r="F25" s="27">
        <f t="shared" ref="F25:H25" si="66">E25 + (F23-F24)</f>
        <v>318</v>
      </c>
      <c r="G25" s="27">
        <f t="shared" si="66"/>
        <v>424</v>
      </c>
      <c r="H25" s="27">
        <f t="shared" si="66"/>
        <v>530</v>
      </c>
      <c r="I25" s="27"/>
      <c r="J25" s="27">
        <f>H25 + (J23-J24)</f>
        <v>636</v>
      </c>
      <c r="K25" s="27">
        <f t="shared" ref="K25:O25" si="67">J25 + (K23-K24)</f>
        <v>742</v>
      </c>
      <c r="L25" s="27">
        <f t="shared" si="67"/>
        <v>848</v>
      </c>
      <c r="M25" s="27">
        <f t="shared" si="67"/>
        <v>954</v>
      </c>
      <c r="N25" s="27">
        <f t="shared" si="67"/>
        <v>1060</v>
      </c>
      <c r="O25" s="27">
        <f t="shared" si="67"/>
        <v>1166</v>
      </c>
      <c r="P25" s="27"/>
      <c r="Q25" s="27">
        <f>O25 + (Q23-Q24)</f>
        <v>1272</v>
      </c>
      <c r="R25" s="27">
        <f t="shared" ref="R25:V25" si="68">Q25 + (R23-R24)</f>
        <v>1378</v>
      </c>
      <c r="S25" s="27">
        <f t="shared" si="68"/>
        <v>1484</v>
      </c>
      <c r="T25" s="27">
        <f t="shared" si="68"/>
        <v>1590</v>
      </c>
      <c r="U25" s="27">
        <f t="shared" si="68"/>
        <v>1696</v>
      </c>
      <c r="V25" s="27">
        <f t="shared" si="68"/>
        <v>1802</v>
      </c>
      <c r="W25" s="27"/>
      <c r="X25" s="27">
        <f>V25 + (X23-X24)</f>
        <v>1908</v>
      </c>
      <c r="Y25" s="27">
        <f t="shared" ref="Y25:AC25" si="69">X25 + (Y23-Y24)</f>
        <v>2014</v>
      </c>
      <c r="Z25" s="27">
        <f t="shared" si="69"/>
        <v>2120</v>
      </c>
      <c r="AA25" s="27">
        <f t="shared" si="69"/>
        <v>2226</v>
      </c>
      <c r="AB25" s="27">
        <f t="shared" si="69"/>
        <v>2332</v>
      </c>
      <c r="AC25" s="27">
        <f t="shared" si="69"/>
        <v>2438</v>
      </c>
      <c r="AD25" s="27"/>
      <c r="AE25" s="27">
        <f>AC25 + (AE23-AE24)</f>
        <v>2544</v>
      </c>
      <c r="AF25" s="27">
        <f t="shared" ref="AF25" si="70">AE25 + (AF23-AF24)</f>
        <v>2650</v>
      </c>
      <c r="AG25" s="27">
        <f>AF25 + (AG23-AG24)</f>
        <v>2756</v>
      </c>
      <c r="AH25" s="29"/>
      <c r="AI25" s="31">
        <f>AG25</f>
        <v>2756</v>
      </c>
      <c r="AJ25" s="23"/>
      <c r="AK25" s="23"/>
    </row>
    <row r="26" spans="1:42" ht="15" customHeight="1">
      <c r="A26" s="117"/>
      <c r="B26" s="119" t="s">
        <v>56</v>
      </c>
      <c r="C26" s="34" t="s">
        <v>44</v>
      </c>
      <c r="D26" s="38">
        <f>SUM(D17,D20,D23)</f>
        <v>403</v>
      </c>
      <c r="E26" s="38">
        <f t="shared" ref="E26:H27" si="71">SUM(E17,E20,E23)</f>
        <v>403</v>
      </c>
      <c r="F26" s="38">
        <f t="shared" si="71"/>
        <v>403</v>
      </c>
      <c r="G26" s="38">
        <f t="shared" si="71"/>
        <v>403</v>
      </c>
      <c r="H26" s="38">
        <f t="shared" si="71"/>
        <v>403</v>
      </c>
      <c r="I26" s="38"/>
      <c r="J26" s="38">
        <f t="shared" ref="J26:U27" si="72">SUM(J17,J20,J23)</f>
        <v>403</v>
      </c>
      <c r="K26" s="38">
        <f t="shared" si="72"/>
        <v>403</v>
      </c>
      <c r="L26" s="38">
        <f t="shared" si="72"/>
        <v>403</v>
      </c>
      <c r="M26" s="38">
        <f t="shared" si="72"/>
        <v>403</v>
      </c>
      <c r="N26" s="38">
        <f t="shared" si="72"/>
        <v>403</v>
      </c>
      <c r="O26" s="38">
        <f t="shared" si="72"/>
        <v>403</v>
      </c>
      <c r="P26" s="38"/>
      <c r="Q26" s="38">
        <f t="shared" ref="Q26:V26" si="73">SUM(Q17,Q20,Q23)</f>
        <v>403</v>
      </c>
      <c r="R26" s="38">
        <f t="shared" si="73"/>
        <v>403</v>
      </c>
      <c r="S26" s="38">
        <f t="shared" si="73"/>
        <v>403</v>
      </c>
      <c r="T26" s="38">
        <f t="shared" si="73"/>
        <v>403</v>
      </c>
      <c r="U26" s="38">
        <f t="shared" si="73"/>
        <v>403</v>
      </c>
      <c r="V26" s="38">
        <f t="shared" si="73"/>
        <v>403</v>
      </c>
      <c r="W26" s="38"/>
      <c r="X26" s="38">
        <f t="shared" ref="X26:AC26" si="74">SUM(X17,X20,X23)</f>
        <v>403</v>
      </c>
      <c r="Y26" s="38">
        <f t="shared" si="74"/>
        <v>403</v>
      </c>
      <c r="Z26" s="38">
        <f t="shared" si="74"/>
        <v>403</v>
      </c>
      <c r="AA26" s="38">
        <f t="shared" si="74"/>
        <v>403</v>
      </c>
      <c r="AB26" s="38">
        <f t="shared" si="74"/>
        <v>403</v>
      </c>
      <c r="AC26" s="38">
        <f t="shared" si="74"/>
        <v>403</v>
      </c>
      <c r="AD26" s="38"/>
      <c r="AE26" s="38">
        <f>SUM(AE17,AE20,AE23)</f>
        <v>403</v>
      </c>
      <c r="AF26" s="38">
        <f>SUM(AF17,AF20,AF23)</f>
        <v>403</v>
      </c>
      <c r="AG26" s="38">
        <f>SUM(AG17,AG20,AG23)</f>
        <v>403</v>
      </c>
      <c r="AH26" s="40"/>
      <c r="AI26" s="32">
        <f>SUM(D26:AG26)</f>
        <v>10478</v>
      </c>
      <c r="AJ26" s="23"/>
      <c r="AK26" s="23"/>
    </row>
    <row r="27" spans="1:42">
      <c r="A27" s="117"/>
      <c r="B27" s="120"/>
      <c r="C27" s="35" t="s">
        <v>46</v>
      </c>
      <c r="D27" s="41">
        <f>SUM(D18,D21,D24)</f>
        <v>0</v>
      </c>
      <c r="E27" s="41">
        <f t="shared" si="71"/>
        <v>0</v>
      </c>
      <c r="F27" s="41">
        <f t="shared" si="71"/>
        <v>0</v>
      </c>
      <c r="G27" s="41">
        <f t="shared" si="71"/>
        <v>0</v>
      </c>
      <c r="H27" s="41">
        <f t="shared" si="71"/>
        <v>0</v>
      </c>
      <c r="I27" s="42"/>
      <c r="J27" s="41">
        <f>SUM(J18,J21,J24)</f>
        <v>0</v>
      </c>
      <c r="K27" s="41">
        <f t="shared" si="72"/>
        <v>0</v>
      </c>
      <c r="L27" s="41">
        <f t="shared" si="72"/>
        <v>0</v>
      </c>
      <c r="M27" s="41">
        <f t="shared" si="72"/>
        <v>0</v>
      </c>
      <c r="N27" s="41">
        <f t="shared" si="72"/>
        <v>0</v>
      </c>
      <c r="O27" s="41">
        <f t="shared" si="72"/>
        <v>0</v>
      </c>
      <c r="P27" s="42"/>
      <c r="Q27" s="41">
        <f>SUM(Q18,Q21,Q24)</f>
        <v>0</v>
      </c>
      <c r="R27" s="41">
        <f t="shared" si="72"/>
        <v>0</v>
      </c>
      <c r="S27" s="41">
        <f t="shared" si="72"/>
        <v>0</v>
      </c>
      <c r="T27" s="41">
        <f t="shared" si="72"/>
        <v>0</v>
      </c>
      <c r="U27" s="41">
        <f t="shared" si="72"/>
        <v>0</v>
      </c>
      <c r="V27" s="41">
        <f>SUM(V18,V21,V24)</f>
        <v>0</v>
      </c>
      <c r="W27" s="42"/>
      <c r="X27" s="41">
        <f>SUM(X18,X21,X24)</f>
        <v>0</v>
      </c>
      <c r="Y27" s="41">
        <f t="shared" ref="Y27:AF27" si="75">SUM(Y18,Y21,Y24)</f>
        <v>0</v>
      </c>
      <c r="Z27" s="41">
        <f t="shared" si="75"/>
        <v>0</v>
      </c>
      <c r="AA27" s="41">
        <f t="shared" si="75"/>
        <v>0</v>
      </c>
      <c r="AB27" s="41">
        <f t="shared" si="75"/>
        <v>0</v>
      </c>
      <c r="AC27" s="41">
        <f>SUM(AC18,AC21,AC24)</f>
        <v>0</v>
      </c>
      <c r="AD27" s="42"/>
      <c r="AE27" s="41">
        <f t="shared" si="75"/>
        <v>0</v>
      </c>
      <c r="AF27" s="41">
        <f t="shared" si="75"/>
        <v>0</v>
      </c>
      <c r="AG27" s="41">
        <f>SUM(AG18,AG21,AG24)</f>
        <v>0</v>
      </c>
      <c r="AH27" s="43"/>
      <c r="AI27" s="30">
        <f>SUM(D27:AG27)</f>
        <v>0</v>
      </c>
      <c r="AJ27" s="23"/>
      <c r="AK27" s="23"/>
    </row>
    <row r="28" spans="1:42" ht="15.75" thickBot="1">
      <c r="A28" s="118"/>
      <c r="B28" s="121"/>
      <c r="C28" s="36" t="s">
        <v>49</v>
      </c>
      <c r="D28" s="37">
        <f>D26-D27</f>
        <v>403</v>
      </c>
      <c r="E28" s="27">
        <f>D28 + (E26-E27)</f>
        <v>806</v>
      </c>
      <c r="F28" s="27">
        <f t="shared" ref="F28:H28" si="76">E28 + (F26-F27)</f>
        <v>1209</v>
      </c>
      <c r="G28" s="27">
        <f t="shared" si="76"/>
        <v>1612</v>
      </c>
      <c r="H28" s="27">
        <f t="shared" si="76"/>
        <v>2015</v>
      </c>
      <c r="I28" s="27"/>
      <c r="J28" s="27">
        <f>H28 + (J26-J27)</f>
        <v>2418</v>
      </c>
      <c r="K28" s="27">
        <f t="shared" ref="K28:O28" si="77">J28 + (K26-K27)</f>
        <v>2821</v>
      </c>
      <c r="L28" s="27">
        <f t="shared" si="77"/>
        <v>3224</v>
      </c>
      <c r="M28" s="27">
        <f t="shared" si="77"/>
        <v>3627</v>
      </c>
      <c r="N28" s="27">
        <f t="shared" si="77"/>
        <v>4030</v>
      </c>
      <c r="O28" s="27">
        <f t="shared" si="77"/>
        <v>4433</v>
      </c>
      <c r="P28" s="27"/>
      <c r="Q28" s="27">
        <f>O28 + (Q26-Q27)</f>
        <v>4836</v>
      </c>
      <c r="R28" s="27">
        <f t="shared" ref="R28:V28" si="78">Q28 + (R26-R27)</f>
        <v>5239</v>
      </c>
      <c r="S28" s="27">
        <f t="shared" si="78"/>
        <v>5642</v>
      </c>
      <c r="T28" s="27">
        <f t="shared" si="78"/>
        <v>6045</v>
      </c>
      <c r="U28" s="27">
        <f t="shared" si="78"/>
        <v>6448</v>
      </c>
      <c r="V28" s="27">
        <f t="shared" si="78"/>
        <v>6851</v>
      </c>
      <c r="W28" s="27"/>
      <c r="X28" s="27">
        <f>V28 + (X26-X27)</f>
        <v>7254</v>
      </c>
      <c r="Y28" s="27">
        <f t="shared" ref="Y28:AC28" si="79">X28 + (Y26-Y27)</f>
        <v>7657</v>
      </c>
      <c r="Z28" s="27">
        <f t="shared" si="79"/>
        <v>8060</v>
      </c>
      <c r="AA28" s="27">
        <f t="shared" si="79"/>
        <v>8463</v>
      </c>
      <c r="AB28" s="27">
        <f t="shared" si="79"/>
        <v>8866</v>
      </c>
      <c r="AC28" s="27">
        <f t="shared" si="79"/>
        <v>9269</v>
      </c>
      <c r="AD28" s="27"/>
      <c r="AE28" s="27">
        <f>AC28 + (AE26-AE27)</f>
        <v>9672</v>
      </c>
      <c r="AF28" s="27">
        <f t="shared" ref="AF28" si="80">AE28 + (AF26-AF27)</f>
        <v>10075</v>
      </c>
      <c r="AG28" s="27">
        <f>AF28 + (AG26-AG27)</f>
        <v>10478</v>
      </c>
      <c r="AH28" s="29"/>
      <c r="AI28" s="31">
        <f>AG28</f>
        <v>10478</v>
      </c>
      <c r="AJ28" s="23"/>
      <c r="AK28" s="23"/>
    </row>
    <row r="29" spans="1:42" ht="15" customHeight="1">
      <c r="A29" s="116" t="s">
        <v>27</v>
      </c>
      <c r="B29" s="122" t="s">
        <v>43</v>
      </c>
      <c r="C29" s="34" t="s">
        <v>44</v>
      </c>
      <c r="D29" s="46">
        <f>$AO$11</f>
        <v>78</v>
      </c>
      <c r="E29" s="46">
        <f t="shared" ref="E29:G29" si="81">$AO$11</f>
        <v>78</v>
      </c>
      <c r="F29" s="46">
        <f t="shared" si="81"/>
        <v>78</v>
      </c>
      <c r="G29" s="46">
        <f t="shared" si="81"/>
        <v>78</v>
      </c>
      <c r="H29" s="46">
        <f>$AO$11</f>
        <v>78</v>
      </c>
      <c r="I29" s="39"/>
      <c r="J29" s="46">
        <f>$AO$11</f>
        <v>78</v>
      </c>
      <c r="K29" s="46">
        <f t="shared" ref="K29:M29" si="82">$AO$11</f>
        <v>78</v>
      </c>
      <c r="L29" s="46">
        <f t="shared" si="82"/>
        <v>78</v>
      </c>
      <c r="M29" s="46">
        <f t="shared" si="82"/>
        <v>78</v>
      </c>
      <c r="N29" s="46">
        <f>$AO$11</f>
        <v>78</v>
      </c>
      <c r="O29" s="46">
        <f>$AO$11</f>
        <v>78</v>
      </c>
      <c r="P29" s="39"/>
      <c r="Q29" s="46">
        <f>$AO$11</f>
        <v>78</v>
      </c>
      <c r="R29" s="46">
        <f t="shared" ref="R29:T29" si="83">$AO$11</f>
        <v>78</v>
      </c>
      <c r="S29" s="46">
        <f t="shared" si="83"/>
        <v>78</v>
      </c>
      <c r="T29" s="46">
        <f t="shared" si="83"/>
        <v>78</v>
      </c>
      <c r="U29" s="46">
        <f>$AO$11</f>
        <v>78</v>
      </c>
      <c r="V29" s="46">
        <f>$AO$11</f>
        <v>78</v>
      </c>
      <c r="W29" s="39"/>
      <c r="X29" s="46">
        <f>$AO$11</f>
        <v>78</v>
      </c>
      <c r="Y29" s="46">
        <f t="shared" ref="Y29:AA29" si="84">$AO$11</f>
        <v>78</v>
      </c>
      <c r="Z29" s="46">
        <f t="shared" si="84"/>
        <v>78</v>
      </c>
      <c r="AA29" s="46">
        <f t="shared" si="84"/>
        <v>78</v>
      </c>
      <c r="AB29" s="46">
        <f>$AO$11</f>
        <v>78</v>
      </c>
      <c r="AC29" s="46">
        <f>$AO$11</f>
        <v>78</v>
      </c>
      <c r="AD29" s="39"/>
      <c r="AE29" s="46">
        <f t="shared" ref="AE29" si="85">$AO$11</f>
        <v>78</v>
      </c>
      <c r="AF29" s="46">
        <f>$AO$11</f>
        <v>78</v>
      </c>
      <c r="AG29" s="46">
        <f>$AO$11</f>
        <v>78</v>
      </c>
      <c r="AH29" s="40"/>
      <c r="AI29" s="32">
        <f>SUM(D29:AG29)</f>
        <v>2028</v>
      </c>
      <c r="AJ29" s="23"/>
      <c r="AK29" s="23"/>
    </row>
    <row r="30" spans="1:42" ht="15" customHeight="1">
      <c r="A30" s="117"/>
      <c r="B30" s="123"/>
      <c r="C30" s="35" t="s">
        <v>46</v>
      </c>
      <c r="D30" s="33">
        <v>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28"/>
      <c r="AI30" s="30">
        <f>SUM(D30:AG30)</f>
        <v>0</v>
      </c>
      <c r="AJ30" s="23"/>
      <c r="AK30" s="23"/>
    </row>
    <row r="31" spans="1:42" ht="15.75" thickBot="1">
      <c r="A31" s="117"/>
      <c r="B31" s="124"/>
      <c r="C31" s="36" t="s">
        <v>49</v>
      </c>
      <c r="D31" s="37">
        <f>D29-D30</f>
        <v>78</v>
      </c>
      <c r="E31" s="27">
        <f>D31 + (E29-E30)</f>
        <v>156</v>
      </c>
      <c r="F31" s="27">
        <f t="shared" ref="F31:H31" si="86">E31 + (F29-F30)</f>
        <v>234</v>
      </c>
      <c r="G31" s="27">
        <f t="shared" si="86"/>
        <v>312</v>
      </c>
      <c r="H31" s="27">
        <f t="shared" si="86"/>
        <v>390</v>
      </c>
      <c r="I31" s="27"/>
      <c r="J31" s="27">
        <f>H31 + (J29-J30)</f>
        <v>468</v>
      </c>
      <c r="K31" s="27">
        <f t="shared" ref="K31:O31" si="87">J31 + (K29-K30)</f>
        <v>546</v>
      </c>
      <c r="L31" s="27">
        <f t="shared" si="87"/>
        <v>624</v>
      </c>
      <c r="M31" s="27">
        <f t="shared" si="87"/>
        <v>702</v>
      </c>
      <c r="N31" s="27">
        <f t="shared" si="87"/>
        <v>780</v>
      </c>
      <c r="O31" s="27">
        <f t="shared" si="87"/>
        <v>858</v>
      </c>
      <c r="P31" s="27"/>
      <c r="Q31" s="27">
        <f>O31 + (Q29-Q30)</f>
        <v>936</v>
      </c>
      <c r="R31" s="27">
        <f t="shared" ref="R31:V31" si="88">Q31 + (R29-R30)</f>
        <v>1014</v>
      </c>
      <c r="S31" s="27">
        <f t="shared" si="88"/>
        <v>1092</v>
      </c>
      <c r="T31" s="27">
        <f t="shared" si="88"/>
        <v>1170</v>
      </c>
      <c r="U31" s="27">
        <f t="shared" si="88"/>
        <v>1248</v>
      </c>
      <c r="V31" s="27">
        <f t="shared" si="88"/>
        <v>1326</v>
      </c>
      <c r="W31" s="27"/>
      <c r="X31" s="27">
        <f>V31 + (X29-X30)</f>
        <v>1404</v>
      </c>
      <c r="Y31" s="27">
        <f>X31 + (Y29-Y30)</f>
        <v>1482</v>
      </c>
      <c r="Z31" s="27">
        <f>Y31 + (Z29-Z30)</f>
        <v>1560</v>
      </c>
      <c r="AA31" s="27">
        <f>Z31 + (AA29-AA30)</f>
        <v>1638</v>
      </c>
      <c r="AB31" s="27">
        <f>AA31 + (AB29-AB30)</f>
        <v>1716</v>
      </c>
      <c r="AC31" s="27">
        <f>AB31 + (AC29-AC30)</f>
        <v>1794</v>
      </c>
      <c r="AD31" s="27"/>
      <c r="AE31" s="27">
        <f>AC31 + (AE29-AE30)</f>
        <v>1872</v>
      </c>
      <c r="AF31" s="27">
        <f>AE31 + (AF29-AF30)</f>
        <v>1950</v>
      </c>
      <c r="AG31" s="27">
        <f>AF31 + (AG29-AG30)</f>
        <v>2028</v>
      </c>
      <c r="AH31" s="29"/>
      <c r="AI31" s="31">
        <f>AG31</f>
        <v>2028</v>
      </c>
      <c r="AJ31" s="23"/>
      <c r="AK31" s="23"/>
    </row>
    <row r="32" spans="1:42" ht="15" customHeight="1">
      <c r="A32" s="117"/>
      <c r="B32" s="125" t="s">
        <v>51</v>
      </c>
      <c r="C32" s="34" t="s">
        <v>44</v>
      </c>
      <c r="D32" s="46">
        <f>$AN$12</f>
        <v>126</v>
      </c>
      <c r="E32" s="46">
        <f t="shared" ref="E32:H32" si="89">$AN$12</f>
        <v>126</v>
      </c>
      <c r="F32" s="46">
        <f t="shared" si="89"/>
        <v>126</v>
      </c>
      <c r="G32" s="46">
        <f t="shared" si="89"/>
        <v>126</v>
      </c>
      <c r="H32" s="46">
        <f t="shared" si="89"/>
        <v>126</v>
      </c>
      <c r="I32" s="39"/>
      <c r="J32" s="46">
        <f>$AN$12</f>
        <v>126</v>
      </c>
      <c r="K32" s="46">
        <f t="shared" ref="K32:N32" si="90">$AN$12</f>
        <v>126</v>
      </c>
      <c r="L32" s="46">
        <f t="shared" si="90"/>
        <v>126</v>
      </c>
      <c r="M32" s="46">
        <f t="shared" si="90"/>
        <v>126</v>
      </c>
      <c r="N32" s="46">
        <f t="shared" si="90"/>
        <v>126</v>
      </c>
      <c r="O32" s="46">
        <f>$AN$12</f>
        <v>126</v>
      </c>
      <c r="P32" s="39"/>
      <c r="Q32" s="46">
        <f>$AN$12</f>
        <v>126</v>
      </c>
      <c r="R32" s="46">
        <f t="shared" ref="R32:U32" si="91">$AN$12</f>
        <v>126</v>
      </c>
      <c r="S32" s="46">
        <f t="shared" si="91"/>
        <v>126</v>
      </c>
      <c r="T32" s="46">
        <f t="shared" si="91"/>
        <v>126</v>
      </c>
      <c r="U32" s="46">
        <f t="shared" si="91"/>
        <v>126</v>
      </c>
      <c r="V32" s="46">
        <f>$AN$12</f>
        <v>126</v>
      </c>
      <c r="W32" s="39"/>
      <c r="X32" s="46">
        <f>$AN$12</f>
        <v>126</v>
      </c>
      <c r="Y32" s="46">
        <f t="shared" ref="Y32:AB32" si="92">$AN$12</f>
        <v>126</v>
      </c>
      <c r="Z32" s="46">
        <f t="shared" si="92"/>
        <v>126</v>
      </c>
      <c r="AA32" s="46">
        <f t="shared" si="92"/>
        <v>126</v>
      </c>
      <c r="AB32" s="46">
        <f t="shared" si="92"/>
        <v>126</v>
      </c>
      <c r="AC32" s="46">
        <f>$AN$12</f>
        <v>126</v>
      </c>
      <c r="AD32" s="39"/>
      <c r="AE32" s="46">
        <f t="shared" ref="AE32:AF32" si="93">$AN$12</f>
        <v>126</v>
      </c>
      <c r="AF32" s="46">
        <f t="shared" si="93"/>
        <v>126</v>
      </c>
      <c r="AG32" s="46">
        <f>$AN$12</f>
        <v>126</v>
      </c>
      <c r="AH32" s="40"/>
      <c r="AI32" s="32">
        <f>SUM(D32:AG32)</f>
        <v>3276</v>
      </c>
      <c r="AJ32" s="23"/>
      <c r="AK32" s="23"/>
    </row>
    <row r="33" spans="1:37">
      <c r="A33" s="117"/>
      <c r="B33" s="126"/>
      <c r="C33" s="35" t="s">
        <v>46</v>
      </c>
      <c r="D33" s="33">
        <v>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8"/>
      <c r="AI33" s="30">
        <f>SUM(D33:AG33)</f>
        <v>0</v>
      </c>
      <c r="AJ33" s="23"/>
      <c r="AK33" s="23"/>
    </row>
    <row r="34" spans="1:37" ht="15.75" thickBot="1">
      <c r="A34" s="117"/>
      <c r="B34" s="127"/>
      <c r="C34" s="36" t="s">
        <v>49</v>
      </c>
      <c r="D34" s="37">
        <f>D32-D33</f>
        <v>126</v>
      </c>
      <c r="E34" s="27">
        <f>D34 + (E32-E33)</f>
        <v>252</v>
      </c>
      <c r="F34" s="27">
        <f t="shared" ref="F34:H34" si="94">E34 + (F32-F33)</f>
        <v>378</v>
      </c>
      <c r="G34" s="27">
        <f t="shared" si="94"/>
        <v>504</v>
      </c>
      <c r="H34" s="27">
        <f t="shared" si="94"/>
        <v>630</v>
      </c>
      <c r="I34" s="27"/>
      <c r="J34" s="27">
        <f>H34 + (J32-J33)</f>
        <v>756</v>
      </c>
      <c r="K34" s="27">
        <f t="shared" ref="K34:O34" si="95">J34 + (K32-K33)</f>
        <v>882</v>
      </c>
      <c r="L34" s="27">
        <f t="shared" si="95"/>
        <v>1008</v>
      </c>
      <c r="M34" s="27">
        <f t="shared" si="95"/>
        <v>1134</v>
      </c>
      <c r="N34" s="27">
        <f t="shared" si="95"/>
        <v>1260</v>
      </c>
      <c r="O34" s="27">
        <f t="shared" si="95"/>
        <v>1386</v>
      </c>
      <c r="P34" s="27"/>
      <c r="Q34" s="27">
        <f>O34 + (Q32-Q33)</f>
        <v>1512</v>
      </c>
      <c r="R34" s="27">
        <f t="shared" ref="R34:V34" si="96">Q34 + (R32-R33)</f>
        <v>1638</v>
      </c>
      <c r="S34" s="27">
        <f t="shared" si="96"/>
        <v>1764</v>
      </c>
      <c r="T34" s="27">
        <f t="shared" si="96"/>
        <v>1890</v>
      </c>
      <c r="U34" s="27">
        <f t="shared" si="96"/>
        <v>2016</v>
      </c>
      <c r="V34" s="27">
        <f t="shared" si="96"/>
        <v>2142</v>
      </c>
      <c r="W34" s="27"/>
      <c r="X34" s="27">
        <f>V34 + (X32-X33)</f>
        <v>2268</v>
      </c>
      <c r="Y34" s="27">
        <f t="shared" ref="Y34:AC34" si="97">X34 + (Y32-Y33)</f>
        <v>2394</v>
      </c>
      <c r="Z34" s="27">
        <f t="shared" si="97"/>
        <v>2520</v>
      </c>
      <c r="AA34" s="27">
        <f t="shared" si="97"/>
        <v>2646</v>
      </c>
      <c r="AB34" s="27">
        <f t="shared" si="97"/>
        <v>2772</v>
      </c>
      <c r="AC34" s="27">
        <f t="shared" si="97"/>
        <v>2898</v>
      </c>
      <c r="AD34" s="27"/>
      <c r="AE34" s="27">
        <f>AC34 + (AE32-AE33)</f>
        <v>3024</v>
      </c>
      <c r="AF34" s="27">
        <f t="shared" ref="AF34" si="98">AE34 + (AF32-AF33)</f>
        <v>3150</v>
      </c>
      <c r="AG34" s="27">
        <f>AF34 + (AG32-AG33)</f>
        <v>3276</v>
      </c>
      <c r="AH34" s="29"/>
      <c r="AI34" s="31">
        <f>AG34</f>
        <v>3276</v>
      </c>
      <c r="AJ34" s="23"/>
      <c r="AK34" s="23"/>
    </row>
    <row r="35" spans="1:37" ht="15" customHeight="1">
      <c r="A35" s="117"/>
      <c r="B35" s="128" t="s">
        <v>55</v>
      </c>
      <c r="C35" s="34" t="s">
        <v>44</v>
      </c>
      <c r="D35" s="46">
        <f>$AN$13</f>
        <v>106</v>
      </c>
      <c r="E35" s="46">
        <f t="shared" ref="E35:G35" si="99">$AN$13</f>
        <v>106</v>
      </c>
      <c r="F35" s="46">
        <f t="shared" si="99"/>
        <v>106</v>
      </c>
      <c r="G35" s="46">
        <f t="shared" si="99"/>
        <v>106</v>
      </c>
      <c r="H35" s="46">
        <f>$AN$13</f>
        <v>106</v>
      </c>
      <c r="I35" s="39"/>
      <c r="J35" s="46">
        <f>$AN$13</f>
        <v>106</v>
      </c>
      <c r="K35" s="46">
        <f t="shared" ref="K35:M35" si="100">$AN$13</f>
        <v>106</v>
      </c>
      <c r="L35" s="46">
        <f t="shared" si="100"/>
        <v>106</v>
      </c>
      <c r="M35" s="46">
        <f t="shared" si="100"/>
        <v>106</v>
      </c>
      <c r="N35" s="46">
        <f>$AN$13</f>
        <v>106</v>
      </c>
      <c r="O35" s="46">
        <f>$AN$13</f>
        <v>106</v>
      </c>
      <c r="P35" s="39"/>
      <c r="Q35" s="46">
        <f>$AN$13</f>
        <v>106</v>
      </c>
      <c r="R35" s="46">
        <f t="shared" ref="R35:T35" si="101">$AN$13</f>
        <v>106</v>
      </c>
      <c r="S35" s="46">
        <f t="shared" si="101"/>
        <v>106</v>
      </c>
      <c r="T35" s="46">
        <f t="shared" si="101"/>
        <v>106</v>
      </c>
      <c r="U35" s="46">
        <f>$AN$13</f>
        <v>106</v>
      </c>
      <c r="V35" s="46">
        <f>$AN$13</f>
        <v>106</v>
      </c>
      <c r="W35" s="39"/>
      <c r="X35" s="46">
        <f>$AN$13</f>
        <v>106</v>
      </c>
      <c r="Y35" s="46">
        <f t="shared" ref="Y35:AA35" si="102">$AN$13</f>
        <v>106</v>
      </c>
      <c r="Z35" s="46">
        <f t="shared" si="102"/>
        <v>106</v>
      </c>
      <c r="AA35" s="46">
        <f t="shared" si="102"/>
        <v>106</v>
      </c>
      <c r="AB35" s="46">
        <f>$AN$13</f>
        <v>106</v>
      </c>
      <c r="AC35" s="46">
        <f>$AN$13</f>
        <v>106</v>
      </c>
      <c r="AD35" s="39"/>
      <c r="AE35" s="46">
        <f t="shared" ref="AE35" si="103">$AN$13</f>
        <v>106</v>
      </c>
      <c r="AF35" s="46">
        <f>$AN$13</f>
        <v>106</v>
      </c>
      <c r="AG35" s="46">
        <f>$AN$13</f>
        <v>106</v>
      </c>
      <c r="AH35" s="40"/>
      <c r="AI35" s="32">
        <f>SUM(D35:AG35)</f>
        <v>2756</v>
      </c>
      <c r="AJ35" s="23"/>
      <c r="AK35" s="23"/>
    </row>
    <row r="36" spans="1:37">
      <c r="A36" s="117"/>
      <c r="B36" s="129"/>
      <c r="C36" s="35" t="s">
        <v>46</v>
      </c>
      <c r="D36" s="33">
        <v>0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28"/>
      <c r="AI36" s="30">
        <f>SUM(D36:AG36)</f>
        <v>0</v>
      </c>
      <c r="AJ36" s="23"/>
      <c r="AK36" s="23"/>
    </row>
    <row r="37" spans="1:37" ht="15.75" thickBot="1">
      <c r="A37" s="117"/>
      <c r="B37" s="130"/>
      <c r="C37" s="44" t="s">
        <v>49</v>
      </c>
      <c r="D37" s="37">
        <f>D35-D36</f>
        <v>106</v>
      </c>
      <c r="E37" s="27">
        <f>D37 + (E35-E36)</f>
        <v>212</v>
      </c>
      <c r="F37" s="27">
        <f t="shared" ref="F37:H37" si="104">E37 + (F35-F36)</f>
        <v>318</v>
      </c>
      <c r="G37" s="27">
        <f t="shared" si="104"/>
        <v>424</v>
      </c>
      <c r="H37" s="27">
        <f t="shared" si="104"/>
        <v>530</v>
      </c>
      <c r="I37" s="27"/>
      <c r="J37" s="27">
        <f>H37 + (J35-J36)</f>
        <v>636</v>
      </c>
      <c r="K37" s="27">
        <f t="shared" ref="K37:O37" si="105">J37 + (K35-K36)</f>
        <v>742</v>
      </c>
      <c r="L37" s="27">
        <f t="shared" si="105"/>
        <v>848</v>
      </c>
      <c r="M37" s="27">
        <f t="shared" si="105"/>
        <v>954</v>
      </c>
      <c r="N37" s="27">
        <f t="shared" si="105"/>
        <v>1060</v>
      </c>
      <c r="O37" s="27">
        <f t="shared" si="105"/>
        <v>1166</v>
      </c>
      <c r="P37" s="27"/>
      <c r="Q37" s="27">
        <f>O37 + (Q35-Q36)</f>
        <v>1272</v>
      </c>
      <c r="R37" s="27">
        <f t="shared" ref="R37:V37" si="106">Q37 + (R35-R36)</f>
        <v>1378</v>
      </c>
      <c r="S37" s="27">
        <f t="shared" si="106"/>
        <v>1484</v>
      </c>
      <c r="T37" s="27">
        <f t="shared" si="106"/>
        <v>1590</v>
      </c>
      <c r="U37" s="27">
        <f t="shared" si="106"/>
        <v>1696</v>
      </c>
      <c r="V37" s="27">
        <f t="shared" si="106"/>
        <v>1802</v>
      </c>
      <c r="W37" s="27"/>
      <c r="X37" s="27">
        <f>V37 + (X35-X36)</f>
        <v>1908</v>
      </c>
      <c r="Y37" s="27">
        <f t="shared" ref="Y37:AC37" si="107">X37 + (Y35-Y36)</f>
        <v>2014</v>
      </c>
      <c r="Z37" s="27">
        <f t="shared" si="107"/>
        <v>2120</v>
      </c>
      <c r="AA37" s="27">
        <f t="shared" si="107"/>
        <v>2226</v>
      </c>
      <c r="AB37" s="27">
        <f t="shared" si="107"/>
        <v>2332</v>
      </c>
      <c r="AC37" s="27">
        <f t="shared" si="107"/>
        <v>2438</v>
      </c>
      <c r="AD37" s="27"/>
      <c r="AE37" s="27">
        <f>AC37 + (AE35-AE36)</f>
        <v>2544</v>
      </c>
      <c r="AF37" s="27">
        <f t="shared" ref="AF37" si="108">AE37 + (AF35-AF36)</f>
        <v>2650</v>
      </c>
      <c r="AG37" s="27">
        <f>AF37 + (AG35-AG36)</f>
        <v>2756</v>
      </c>
      <c r="AH37" s="29"/>
      <c r="AI37" s="31">
        <f>AG37</f>
        <v>2756</v>
      </c>
      <c r="AJ37" s="23"/>
      <c r="AK37" s="23"/>
    </row>
    <row r="38" spans="1:37" ht="15" customHeight="1">
      <c r="A38" s="117"/>
      <c r="B38" s="119" t="s">
        <v>56</v>
      </c>
      <c r="C38" s="34" t="s">
        <v>44</v>
      </c>
      <c r="D38" s="38">
        <f>SUM(D29,D32,D35)</f>
        <v>310</v>
      </c>
      <c r="E38" s="38">
        <f t="shared" ref="E38:H39" si="109">SUM(E29,E32,E35)</f>
        <v>310</v>
      </c>
      <c r="F38" s="38">
        <f t="shared" si="109"/>
        <v>310</v>
      </c>
      <c r="G38" s="38">
        <f t="shared" si="109"/>
        <v>310</v>
      </c>
      <c r="H38" s="38">
        <f t="shared" si="109"/>
        <v>310</v>
      </c>
      <c r="I38" s="38"/>
      <c r="J38" s="38">
        <f t="shared" ref="J38:U39" si="110">SUM(J29,J32,J35)</f>
        <v>310</v>
      </c>
      <c r="K38" s="38">
        <f t="shared" si="110"/>
        <v>310</v>
      </c>
      <c r="L38" s="38">
        <f t="shared" si="110"/>
        <v>310</v>
      </c>
      <c r="M38" s="38">
        <f t="shared" si="110"/>
        <v>310</v>
      </c>
      <c r="N38" s="38">
        <f t="shared" si="110"/>
        <v>310</v>
      </c>
      <c r="O38" s="38">
        <f t="shared" si="110"/>
        <v>310</v>
      </c>
      <c r="P38" s="38"/>
      <c r="Q38" s="38">
        <f t="shared" ref="Q38:V38" si="111">SUM(Q29,Q32,Q35)</f>
        <v>310</v>
      </c>
      <c r="R38" s="38">
        <f t="shared" si="111"/>
        <v>310</v>
      </c>
      <c r="S38" s="38">
        <f t="shared" si="111"/>
        <v>310</v>
      </c>
      <c r="T38" s="38">
        <f t="shared" si="111"/>
        <v>310</v>
      </c>
      <c r="U38" s="38">
        <f t="shared" si="111"/>
        <v>310</v>
      </c>
      <c r="V38" s="38">
        <f t="shared" si="111"/>
        <v>310</v>
      </c>
      <c r="W38" s="38"/>
      <c r="X38" s="38">
        <f t="shared" ref="X38:AC38" si="112">SUM(X29,X32,X35)</f>
        <v>310</v>
      </c>
      <c r="Y38" s="38">
        <f t="shared" si="112"/>
        <v>310</v>
      </c>
      <c r="Z38" s="38">
        <f t="shared" si="112"/>
        <v>310</v>
      </c>
      <c r="AA38" s="38">
        <f t="shared" si="112"/>
        <v>310</v>
      </c>
      <c r="AB38" s="38">
        <f t="shared" si="112"/>
        <v>310</v>
      </c>
      <c r="AC38" s="38">
        <f t="shared" si="112"/>
        <v>310</v>
      </c>
      <c r="AD38" s="38"/>
      <c r="AE38" s="38">
        <f>SUM(AE29,AE32,AE35)</f>
        <v>310</v>
      </c>
      <c r="AF38" s="38">
        <f>SUM(AF29,AF32,AF35)</f>
        <v>310</v>
      </c>
      <c r="AG38" s="38">
        <f>SUM(AG29,AG32,AG35)</f>
        <v>310</v>
      </c>
      <c r="AH38" s="40"/>
      <c r="AI38" s="32">
        <f>SUM(D38:AG38)</f>
        <v>8060</v>
      </c>
      <c r="AJ38" s="23"/>
      <c r="AK38" s="23"/>
    </row>
    <row r="39" spans="1:37">
      <c r="A39" s="117"/>
      <c r="B39" s="120"/>
      <c r="C39" s="35" t="s">
        <v>46</v>
      </c>
      <c r="D39" s="41">
        <f>SUM(D30,D33,D36)</f>
        <v>0</v>
      </c>
      <c r="E39" s="41">
        <f t="shared" si="109"/>
        <v>0</v>
      </c>
      <c r="F39" s="41">
        <f t="shared" si="109"/>
        <v>0</v>
      </c>
      <c r="G39" s="41">
        <f t="shared" si="109"/>
        <v>0</v>
      </c>
      <c r="H39" s="41">
        <f t="shared" si="109"/>
        <v>0</v>
      </c>
      <c r="I39" s="42"/>
      <c r="J39" s="41">
        <f>SUM(J30,J33,J36)</f>
        <v>0</v>
      </c>
      <c r="K39" s="41">
        <f t="shared" si="110"/>
        <v>0</v>
      </c>
      <c r="L39" s="41">
        <f t="shared" si="110"/>
        <v>0</v>
      </c>
      <c r="M39" s="41">
        <f t="shared" si="110"/>
        <v>0</v>
      </c>
      <c r="N39" s="41">
        <f t="shared" si="110"/>
        <v>0</v>
      </c>
      <c r="O39" s="41">
        <f t="shared" si="110"/>
        <v>0</v>
      </c>
      <c r="P39" s="42"/>
      <c r="Q39" s="41">
        <f>SUM(Q30,Q33,Q36)</f>
        <v>0</v>
      </c>
      <c r="R39" s="41">
        <f t="shared" si="110"/>
        <v>0</v>
      </c>
      <c r="S39" s="41">
        <f t="shared" si="110"/>
        <v>0</v>
      </c>
      <c r="T39" s="41">
        <f t="shared" si="110"/>
        <v>0</v>
      </c>
      <c r="U39" s="41">
        <f t="shared" si="110"/>
        <v>0</v>
      </c>
      <c r="V39" s="41">
        <f>SUM(V30,V33,V36)</f>
        <v>0</v>
      </c>
      <c r="W39" s="42"/>
      <c r="X39" s="41">
        <f>SUM(X30,X33,X36)</f>
        <v>0</v>
      </c>
      <c r="Y39" s="41">
        <f t="shared" ref="Y39:AF39" si="113">SUM(Y30,Y33,Y36)</f>
        <v>0</v>
      </c>
      <c r="Z39" s="41">
        <f t="shared" si="113"/>
        <v>0</v>
      </c>
      <c r="AA39" s="41">
        <f t="shared" si="113"/>
        <v>0</v>
      </c>
      <c r="AB39" s="41">
        <f t="shared" si="113"/>
        <v>0</v>
      </c>
      <c r="AC39" s="41">
        <f>SUM(AC30,AC33,AC36)</f>
        <v>0</v>
      </c>
      <c r="AD39" s="42"/>
      <c r="AE39" s="41">
        <f t="shared" si="113"/>
        <v>0</v>
      </c>
      <c r="AF39" s="41">
        <f t="shared" si="113"/>
        <v>0</v>
      </c>
      <c r="AG39" s="41">
        <f>SUM(AG30,AG33,AG36)</f>
        <v>0</v>
      </c>
      <c r="AH39" s="43"/>
      <c r="AI39" s="30">
        <f>SUM(D39:AG39)</f>
        <v>0</v>
      </c>
      <c r="AJ39" s="23"/>
      <c r="AK39" s="23"/>
    </row>
    <row r="40" spans="1:37" ht="15.75" thickBot="1">
      <c r="A40" s="118"/>
      <c r="B40" s="121"/>
      <c r="C40" s="36" t="s">
        <v>49</v>
      </c>
      <c r="D40" s="37">
        <f>D38-D39</f>
        <v>310</v>
      </c>
      <c r="E40" s="27">
        <f>D40 + (E38-E39)</f>
        <v>620</v>
      </c>
      <c r="F40" s="27">
        <f t="shared" ref="F40:H40" si="114">E40 + (F38-F39)</f>
        <v>930</v>
      </c>
      <c r="G40" s="27">
        <f t="shared" si="114"/>
        <v>1240</v>
      </c>
      <c r="H40" s="27">
        <f t="shared" si="114"/>
        <v>1550</v>
      </c>
      <c r="I40" s="27"/>
      <c r="J40" s="27">
        <f>H40 + (J38-J39)</f>
        <v>1860</v>
      </c>
      <c r="K40" s="27">
        <f t="shared" ref="K40:O40" si="115">J40 + (K38-K39)</f>
        <v>2170</v>
      </c>
      <c r="L40" s="27">
        <f t="shared" si="115"/>
        <v>2480</v>
      </c>
      <c r="M40" s="27">
        <f t="shared" si="115"/>
        <v>2790</v>
      </c>
      <c r="N40" s="27">
        <f t="shared" si="115"/>
        <v>3100</v>
      </c>
      <c r="O40" s="27">
        <f t="shared" si="115"/>
        <v>3410</v>
      </c>
      <c r="P40" s="27"/>
      <c r="Q40" s="27">
        <f>O40 + (Q38-Q39)</f>
        <v>3720</v>
      </c>
      <c r="R40" s="27">
        <f t="shared" ref="R40:V40" si="116">Q40 + (R38-R39)</f>
        <v>4030</v>
      </c>
      <c r="S40" s="27">
        <f t="shared" si="116"/>
        <v>4340</v>
      </c>
      <c r="T40" s="27">
        <f t="shared" si="116"/>
        <v>4650</v>
      </c>
      <c r="U40" s="27">
        <f t="shared" si="116"/>
        <v>4960</v>
      </c>
      <c r="V40" s="27">
        <f t="shared" si="116"/>
        <v>5270</v>
      </c>
      <c r="W40" s="27"/>
      <c r="X40" s="27">
        <f>V40 + (X38-X39)</f>
        <v>5580</v>
      </c>
      <c r="Y40" s="27">
        <f t="shared" ref="Y40:AC40" si="117">X40 + (Y38-Y39)</f>
        <v>5890</v>
      </c>
      <c r="Z40" s="27">
        <f t="shared" si="117"/>
        <v>6200</v>
      </c>
      <c r="AA40" s="27">
        <f t="shared" si="117"/>
        <v>6510</v>
      </c>
      <c r="AB40" s="27">
        <f t="shared" si="117"/>
        <v>6820</v>
      </c>
      <c r="AC40" s="27">
        <f t="shared" si="117"/>
        <v>7130</v>
      </c>
      <c r="AD40" s="27"/>
      <c r="AE40" s="27">
        <f>AC40 + (AE38-AE39)</f>
        <v>7440</v>
      </c>
      <c r="AF40" s="27">
        <f t="shared" ref="AF40" si="118">AE40 + (AF38-AF39)</f>
        <v>7750</v>
      </c>
      <c r="AG40" s="27">
        <f>AF40 + (AG38-AG39)</f>
        <v>8060</v>
      </c>
      <c r="AH40" s="29"/>
      <c r="AI40" s="31">
        <f>AG40</f>
        <v>8060</v>
      </c>
      <c r="AJ40" s="23"/>
      <c r="AK40" s="23"/>
    </row>
    <row r="41" spans="1:37" ht="15" customHeight="1">
      <c r="A41" s="116" t="s">
        <v>15</v>
      </c>
      <c r="B41" s="122" t="s">
        <v>43</v>
      </c>
      <c r="C41" s="34" t="s">
        <v>44</v>
      </c>
      <c r="D41" s="46">
        <f>$AP$11</f>
        <v>171</v>
      </c>
      <c r="E41" s="46">
        <f t="shared" ref="E41:H41" si="119">$AP$11</f>
        <v>171</v>
      </c>
      <c r="F41" s="46">
        <f t="shared" si="119"/>
        <v>171</v>
      </c>
      <c r="G41" s="46">
        <f t="shared" si="119"/>
        <v>171</v>
      </c>
      <c r="H41" s="46">
        <f t="shared" si="119"/>
        <v>171</v>
      </c>
      <c r="I41" s="39"/>
      <c r="J41" s="46">
        <f>$AP$11</f>
        <v>171</v>
      </c>
      <c r="K41" s="46">
        <f t="shared" ref="K41:N41" si="120">$AP$11</f>
        <v>171</v>
      </c>
      <c r="L41" s="46">
        <f t="shared" si="120"/>
        <v>171</v>
      </c>
      <c r="M41" s="46">
        <f t="shared" si="120"/>
        <v>171</v>
      </c>
      <c r="N41" s="46">
        <f t="shared" si="120"/>
        <v>171</v>
      </c>
      <c r="O41" s="46">
        <f>$AP$11</f>
        <v>171</v>
      </c>
      <c r="P41" s="39"/>
      <c r="Q41" s="46">
        <f>$AP$11</f>
        <v>171</v>
      </c>
      <c r="R41" s="46">
        <f t="shared" ref="R41:U41" si="121">$AP$11</f>
        <v>171</v>
      </c>
      <c r="S41" s="46">
        <f t="shared" si="121"/>
        <v>171</v>
      </c>
      <c r="T41" s="46">
        <f t="shared" si="121"/>
        <v>171</v>
      </c>
      <c r="U41" s="46">
        <f t="shared" si="121"/>
        <v>171</v>
      </c>
      <c r="V41" s="46">
        <f>$AP$11</f>
        <v>171</v>
      </c>
      <c r="W41" s="39"/>
      <c r="X41" s="46">
        <f>$AP$11</f>
        <v>171</v>
      </c>
      <c r="Y41" s="46">
        <f t="shared" ref="Y41:AB41" si="122">$AP$11</f>
        <v>171</v>
      </c>
      <c r="Z41" s="46">
        <f t="shared" si="122"/>
        <v>171</v>
      </c>
      <c r="AA41" s="46">
        <f t="shared" si="122"/>
        <v>171</v>
      </c>
      <c r="AB41" s="46">
        <f t="shared" si="122"/>
        <v>171</v>
      </c>
      <c r="AC41" s="46">
        <f>$AP$11</f>
        <v>171</v>
      </c>
      <c r="AD41" s="39"/>
      <c r="AE41" s="46">
        <f t="shared" ref="AE41:AF41" si="123">$AP$11</f>
        <v>171</v>
      </c>
      <c r="AF41" s="46">
        <f t="shared" si="123"/>
        <v>171</v>
      </c>
      <c r="AG41" s="46">
        <f>$AP$11</f>
        <v>171</v>
      </c>
      <c r="AH41" s="40"/>
      <c r="AI41" s="32">
        <f>SUM(D41:AG41)</f>
        <v>4446</v>
      </c>
      <c r="AJ41" s="23"/>
      <c r="AK41" s="23"/>
    </row>
    <row r="42" spans="1:37">
      <c r="A42" s="117"/>
      <c r="B42" s="123"/>
      <c r="C42" s="35" t="s">
        <v>46</v>
      </c>
      <c r="D42" s="33">
        <v>0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28"/>
      <c r="AI42" s="30">
        <f>SUM(D42:AG42)</f>
        <v>0</v>
      </c>
      <c r="AJ42" s="23"/>
      <c r="AK42" s="23"/>
    </row>
    <row r="43" spans="1:37" ht="15" customHeight="1" thickBot="1">
      <c r="A43" s="117"/>
      <c r="B43" s="124"/>
      <c r="C43" s="36" t="s">
        <v>49</v>
      </c>
      <c r="D43" s="37">
        <f>D41-D42</f>
        <v>171</v>
      </c>
      <c r="E43" s="27">
        <f>D43 + (E41-E42)</f>
        <v>342</v>
      </c>
      <c r="F43" s="27">
        <f t="shared" ref="F43:H43" si="124">E43 + (F41-F42)</f>
        <v>513</v>
      </c>
      <c r="G43" s="27">
        <f t="shared" si="124"/>
        <v>684</v>
      </c>
      <c r="H43" s="27">
        <f t="shared" si="124"/>
        <v>855</v>
      </c>
      <c r="I43" s="27"/>
      <c r="J43" s="27">
        <f>H43 + (J41-J42)</f>
        <v>1026</v>
      </c>
      <c r="K43" s="27">
        <f t="shared" ref="K43:O43" si="125">J43 + (K41-K42)</f>
        <v>1197</v>
      </c>
      <c r="L43" s="27">
        <f t="shared" si="125"/>
        <v>1368</v>
      </c>
      <c r="M43" s="27">
        <f t="shared" si="125"/>
        <v>1539</v>
      </c>
      <c r="N43" s="27">
        <f t="shared" si="125"/>
        <v>1710</v>
      </c>
      <c r="O43" s="27">
        <f t="shared" si="125"/>
        <v>1881</v>
      </c>
      <c r="P43" s="27"/>
      <c r="Q43" s="27">
        <f>O43 + (Q41-Q42)</f>
        <v>2052</v>
      </c>
      <c r="R43" s="27">
        <f t="shared" ref="R43:V43" si="126">Q43 + (R41-R42)</f>
        <v>2223</v>
      </c>
      <c r="S43" s="27">
        <f t="shared" si="126"/>
        <v>2394</v>
      </c>
      <c r="T43" s="27">
        <f t="shared" si="126"/>
        <v>2565</v>
      </c>
      <c r="U43" s="27">
        <f t="shared" si="126"/>
        <v>2736</v>
      </c>
      <c r="V43" s="27">
        <f t="shared" si="126"/>
        <v>2907</v>
      </c>
      <c r="W43" s="27"/>
      <c r="X43" s="27">
        <f>V43 + (X41-X42)</f>
        <v>3078</v>
      </c>
      <c r="Y43" s="27">
        <f>X43 + (Y41-Y42)</f>
        <v>3249</v>
      </c>
      <c r="Z43" s="27">
        <f>Y43 + (Z41-Z42)</f>
        <v>3420</v>
      </c>
      <c r="AA43" s="27">
        <f>Z43 + (AA41-AA42)</f>
        <v>3591</v>
      </c>
      <c r="AB43" s="27">
        <f>AA43 + (AB41-AB42)</f>
        <v>3762</v>
      </c>
      <c r="AC43" s="27">
        <f>AB43 + (AC41-AC42)</f>
        <v>3933</v>
      </c>
      <c r="AD43" s="27"/>
      <c r="AE43" s="27">
        <f>AC43 + (AE41-AE42)</f>
        <v>4104</v>
      </c>
      <c r="AF43" s="27">
        <f>AE43 + (AF41-AF42)</f>
        <v>4275</v>
      </c>
      <c r="AG43" s="27">
        <f>AF43 + (AG41-AG42)</f>
        <v>4446</v>
      </c>
      <c r="AH43" s="29"/>
      <c r="AI43" s="31">
        <f>AG43</f>
        <v>4446</v>
      </c>
      <c r="AJ43" s="23"/>
      <c r="AK43" s="23"/>
    </row>
    <row r="44" spans="1:37" ht="15" customHeight="1">
      <c r="A44" s="117"/>
      <c r="B44" s="125" t="s">
        <v>51</v>
      </c>
      <c r="C44" s="34" t="s">
        <v>44</v>
      </c>
      <c r="D44" s="46">
        <f>$AP$12</f>
        <v>126</v>
      </c>
      <c r="E44" s="46">
        <f t="shared" ref="E44:H44" si="127">$AP$12</f>
        <v>126</v>
      </c>
      <c r="F44" s="46">
        <f t="shared" si="127"/>
        <v>126</v>
      </c>
      <c r="G44" s="46">
        <f t="shared" si="127"/>
        <v>126</v>
      </c>
      <c r="H44" s="46">
        <f t="shared" si="127"/>
        <v>126</v>
      </c>
      <c r="I44" s="39"/>
      <c r="J44" s="46">
        <f>$AP$12</f>
        <v>126</v>
      </c>
      <c r="K44" s="46">
        <f t="shared" ref="K44:N44" si="128">$AP$12</f>
        <v>126</v>
      </c>
      <c r="L44" s="46">
        <f t="shared" si="128"/>
        <v>126</v>
      </c>
      <c r="M44" s="46">
        <f t="shared" si="128"/>
        <v>126</v>
      </c>
      <c r="N44" s="46">
        <f t="shared" si="128"/>
        <v>126</v>
      </c>
      <c r="O44" s="46">
        <f>$AP$12</f>
        <v>126</v>
      </c>
      <c r="P44" s="39"/>
      <c r="Q44" s="46">
        <f>$AP$12</f>
        <v>126</v>
      </c>
      <c r="R44" s="46">
        <f t="shared" ref="R44:U44" si="129">$AP$12</f>
        <v>126</v>
      </c>
      <c r="S44" s="46">
        <f t="shared" si="129"/>
        <v>126</v>
      </c>
      <c r="T44" s="46">
        <f t="shared" si="129"/>
        <v>126</v>
      </c>
      <c r="U44" s="46">
        <f t="shared" si="129"/>
        <v>126</v>
      </c>
      <c r="V44" s="46">
        <f>$AP$12</f>
        <v>126</v>
      </c>
      <c r="W44" s="39"/>
      <c r="X44" s="46">
        <f>$AP$12</f>
        <v>126</v>
      </c>
      <c r="Y44" s="46">
        <f t="shared" ref="Y44:AB44" si="130">$AP$12</f>
        <v>126</v>
      </c>
      <c r="Z44" s="46">
        <f t="shared" si="130"/>
        <v>126</v>
      </c>
      <c r="AA44" s="46">
        <f t="shared" si="130"/>
        <v>126</v>
      </c>
      <c r="AB44" s="46">
        <f t="shared" si="130"/>
        <v>126</v>
      </c>
      <c r="AC44" s="46">
        <f>$AP$12</f>
        <v>126</v>
      </c>
      <c r="AD44" s="39"/>
      <c r="AE44" s="46">
        <f t="shared" ref="AE44:AF44" si="131">$AP$12</f>
        <v>126</v>
      </c>
      <c r="AF44" s="46">
        <f t="shared" si="131"/>
        <v>126</v>
      </c>
      <c r="AG44" s="46">
        <f>$AP$12</f>
        <v>126</v>
      </c>
      <c r="AH44" s="40"/>
      <c r="AI44" s="32">
        <f>SUM(D44:AG44)</f>
        <v>3276</v>
      </c>
      <c r="AJ44" s="23"/>
      <c r="AK44" s="23"/>
    </row>
    <row r="45" spans="1:37">
      <c r="A45" s="117"/>
      <c r="B45" s="126"/>
      <c r="C45" s="35" t="s">
        <v>46</v>
      </c>
      <c r="D45" s="33">
        <v>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8"/>
      <c r="AI45" s="30">
        <f>SUM(D45:AG45)</f>
        <v>0</v>
      </c>
      <c r="AJ45" s="23"/>
      <c r="AK45" s="23"/>
    </row>
    <row r="46" spans="1:37" ht="15.75" thickBot="1">
      <c r="A46" s="117"/>
      <c r="B46" s="127"/>
      <c r="C46" s="36" t="s">
        <v>49</v>
      </c>
      <c r="D46" s="37">
        <f>D44-D45</f>
        <v>126</v>
      </c>
      <c r="E46" s="27">
        <f>D46 + (E44-E45)</f>
        <v>252</v>
      </c>
      <c r="F46" s="27">
        <f t="shared" ref="F46:H46" si="132">E46 + (F44-F45)</f>
        <v>378</v>
      </c>
      <c r="G46" s="27">
        <f t="shared" si="132"/>
        <v>504</v>
      </c>
      <c r="H46" s="27">
        <f t="shared" si="132"/>
        <v>630</v>
      </c>
      <c r="I46" s="27"/>
      <c r="J46" s="27">
        <f>H46 + (J44-J45)</f>
        <v>756</v>
      </c>
      <c r="K46" s="27">
        <f t="shared" ref="K46:O46" si="133">J46 + (K44-K45)</f>
        <v>882</v>
      </c>
      <c r="L46" s="27">
        <f t="shared" si="133"/>
        <v>1008</v>
      </c>
      <c r="M46" s="27">
        <f t="shared" si="133"/>
        <v>1134</v>
      </c>
      <c r="N46" s="27">
        <f t="shared" si="133"/>
        <v>1260</v>
      </c>
      <c r="O46" s="27">
        <f t="shared" si="133"/>
        <v>1386</v>
      </c>
      <c r="P46" s="27"/>
      <c r="Q46" s="27">
        <f>O46 + (Q44-Q45)</f>
        <v>1512</v>
      </c>
      <c r="R46" s="27">
        <f t="shared" ref="R46:V46" si="134">Q46 + (R44-R45)</f>
        <v>1638</v>
      </c>
      <c r="S46" s="27">
        <f t="shared" si="134"/>
        <v>1764</v>
      </c>
      <c r="T46" s="27">
        <f t="shared" si="134"/>
        <v>1890</v>
      </c>
      <c r="U46" s="27">
        <f t="shared" si="134"/>
        <v>2016</v>
      </c>
      <c r="V46" s="27">
        <f t="shared" si="134"/>
        <v>2142</v>
      </c>
      <c r="W46" s="27"/>
      <c r="X46" s="27">
        <f>V46 + (X44-X45)</f>
        <v>2268</v>
      </c>
      <c r="Y46" s="27">
        <f t="shared" ref="Y46:AC46" si="135">X46 + (Y44-Y45)</f>
        <v>2394</v>
      </c>
      <c r="Z46" s="27">
        <f t="shared" si="135"/>
        <v>2520</v>
      </c>
      <c r="AA46" s="27">
        <f t="shared" si="135"/>
        <v>2646</v>
      </c>
      <c r="AB46" s="27">
        <f t="shared" si="135"/>
        <v>2772</v>
      </c>
      <c r="AC46" s="27">
        <f t="shared" si="135"/>
        <v>2898</v>
      </c>
      <c r="AD46" s="27"/>
      <c r="AE46" s="27">
        <f>AC46 + (AE44-AE45)</f>
        <v>3024</v>
      </c>
      <c r="AF46" s="27">
        <f t="shared" ref="AF46" si="136">AE46 + (AF44-AF45)</f>
        <v>3150</v>
      </c>
      <c r="AG46" s="27">
        <f>AF46 + (AG44-AG45)</f>
        <v>3276</v>
      </c>
      <c r="AH46" s="29"/>
      <c r="AI46" s="31">
        <f>AG46</f>
        <v>3276</v>
      </c>
      <c r="AJ46" s="23"/>
      <c r="AK46" s="23"/>
    </row>
    <row r="47" spans="1:37" ht="15" customHeight="1">
      <c r="A47" s="117"/>
      <c r="B47" s="128" t="s">
        <v>55</v>
      </c>
      <c r="C47" s="34" t="s">
        <v>44</v>
      </c>
      <c r="D47" s="46">
        <f>$AP$13</f>
        <v>106</v>
      </c>
      <c r="E47" s="46">
        <f t="shared" ref="E47:H47" si="137">$AP$13</f>
        <v>106</v>
      </c>
      <c r="F47" s="46">
        <f t="shared" si="137"/>
        <v>106</v>
      </c>
      <c r="G47" s="46">
        <f t="shared" si="137"/>
        <v>106</v>
      </c>
      <c r="H47" s="46">
        <f t="shared" si="137"/>
        <v>106</v>
      </c>
      <c r="I47" s="39"/>
      <c r="J47" s="46">
        <f>$AP$13</f>
        <v>106</v>
      </c>
      <c r="K47" s="46">
        <f t="shared" ref="K47:N47" si="138">$AP$13</f>
        <v>106</v>
      </c>
      <c r="L47" s="46">
        <f t="shared" si="138"/>
        <v>106</v>
      </c>
      <c r="M47" s="46">
        <f t="shared" si="138"/>
        <v>106</v>
      </c>
      <c r="N47" s="46">
        <f t="shared" si="138"/>
        <v>106</v>
      </c>
      <c r="O47" s="46">
        <f>$AP$13</f>
        <v>106</v>
      </c>
      <c r="P47" s="39"/>
      <c r="Q47" s="46">
        <f>$AP$13</f>
        <v>106</v>
      </c>
      <c r="R47" s="46">
        <f t="shared" ref="R47:U47" si="139">$AP$13</f>
        <v>106</v>
      </c>
      <c r="S47" s="46">
        <f t="shared" si="139"/>
        <v>106</v>
      </c>
      <c r="T47" s="46">
        <f t="shared" si="139"/>
        <v>106</v>
      </c>
      <c r="U47" s="46">
        <f t="shared" si="139"/>
        <v>106</v>
      </c>
      <c r="V47" s="46">
        <f>$AP$13</f>
        <v>106</v>
      </c>
      <c r="W47" s="39"/>
      <c r="X47" s="46">
        <f>$AP$13</f>
        <v>106</v>
      </c>
      <c r="Y47" s="46">
        <f t="shared" ref="Y47:AB47" si="140">$AP$13</f>
        <v>106</v>
      </c>
      <c r="Z47" s="46">
        <f t="shared" si="140"/>
        <v>106</v>
      </c>
      <c r="AA47" s="46">
        <f t="shared" si="140"/>
        <v>106</v>
      </c>
      <c r="AB47" s="46">
        <f t="shared" si="140"/>
        <v>106</v>
      </c>
      <c r="AC47" s="46">
        <f>$AP$13</f>
        <v>106</v>
      </c>
      <c r="AD47" s="39"/>
      <c r="AE47" s="46">
        <f t="shared" ref="AE47:AF47" si="141">$AP$13</f>
        <v>106</v>
      </c>
      <c r="AF47" s="46">
        <f t="shared" si="141"/>
        <v>106</v>
      </c>
      <c r="AG47" s="46">
        <f>$AP$13</f>
        <v>106</v>
      </c>
      <c r="AH47" s="40"/>
      <c r="AI47" s="32">
        <f>SUM(D47:AG47)</f>
        <v>2756</v>
      </c>
      <c r="AJ47" s="23"/>
      <c r="AK47" s="23"/>
    </row>
    <row r="48" spans="1:37">
      <c r="A48" s="117"/>
      <c r="B48" s="129"/>
      <c r="C48" s="35" t="s">
        <v>46</v>
      </c>
      <c r="D48" s="33">
        <v>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28"/>
      <c r="AI48" s="30">
        <f>SUM(D48:AG48)</f>
        <v>0</v>
      </c>
      <c r="AJ48" s="23"/>
      <c r="AK48" s="23"/>
    </row>
    <row r="49" spans="1:37" ht="15.75" thickBot="1">
      <c r="A49" s="117"/>
      <c r="B49" s="130"/>
      <c r="C49" s="44" t="s">
        <v>49</v>
      </c>
      <c r="D49" s="37">
        <f>D47-D48</f>
        <v>106</v>
      </c>
      <c r="E49" s="27">
        <f>D49 + (E47-E48)</f>
        <v>212</v>
      </c>
      <c r="F49" s="27">
        <f t="shared" ref="F49:H49" si="142">E49 + (F47-F48)</f>
        <v>318</v>
      </c>
      <c r="G49" s="27">
        <f t="shared" si="142"/>
        <v>424</v>
      </c>
      <c r="H49" s="27">
        <f t="shared" si="142"/>
        <v>530</v>
      </c>
      <c r="I49" s="27"/>
      <c r="J49" s="27">
        <f>H49 + (J47-J48)</f>
        <v>636</v>
      </c>
      <c r="K49" s="27">
        <f t="shared" ref="K49:O49" si="143">J49 + (K47-K48)</f>
        <v>742</v>
      </c>
      <c r="L49" s="27">
        <f t="shared" si="143"/>
        <v>848</v>
      </c>
      <c r="M49" s="27">
        <f t="shared" si="143"/>
        <v>954</v>
      </c>
      <c r="N49" s="27">
        <f t="shared" si="143"/>
        <v>1060</v>
      </c>
      <c r="O49" s="27">
        <f t="shared" si="143"/>
        <v>1166</v>
      </c>
      <c r="P49" s="27"/>
      <c r="Q49" s="27">
        <f>O49 + (Q47-Q48)</f>
        <v>1272</v>
      </c>
      <c r="R49" s="27">
        <f t="shared" ref="R49:V49" si="144">Q49 + (R47-R48)</f>
        <v>1378</v>
      </c>
      <c r="S49" s="27">
        <f t="shared" si="144"/>
        <v>1484</v>
      </c>
      <c r="T49" s="27">
        <f t="shared" si="144"/>
        <v>1590</v>
      </c>
      <c r="U49" s="27">
        <f t="shared" si="144"/>
        <v>1696</v>
      </c>
      <c r="V49" s="27">
        <f t="shared" si="144"/>
        <v>1802</v>
      </c>
      <c r="W49" s="27"/>
      <c r="X49" s="27">
        <f>V49 + (X47-X48)</f>
        <v>1908</v>
      </c>
      <c r="Y49" s="27">
        <f t="shared" ref="Y49:AC49" si="145">X49 + (Y47-Y48)</f>
        <v>2014</v>
      </c>
      <c r="Z49" s="27">
        <f t="shared" si="145"/>
        <v>2120</v>
      </c>
      <c r="AA49" s="27">
        <f t="shared" si="145"/>
        <v>2226</v>
      </c>
      <c r="AB49" s="27">
        <f t="shared" si="145"/>
        <v>2332</v>
      </c>
      <c r="AC49" s="27">
        <f t="shared" si="145"/>
        <v>2438</v>
      </c>
      <c r="AD49" s="27"/>
      <c r="AE49" s="27">
        <f>AC49 + (AE47-AE48)</f>
        <v>2544</v>
      </c>
      <c r="AF49" s="27">
        <f t="shared" ref="AF49" si="146">AE49 + (AF47-AF48)</f>
        <v>2650</v>
      </c>
      <c r="AG49" s="27">
        <f>AF49 + (AG47-AG48)</f>
        <v>2756</v>
      </c>
      <c r="AH49" s="29"/>
      <c r="AI49" s="31">
        <f>AG49</f>
        <v>2756</v>
      </c>
      <c r="AJ49" s="23"/>
      <c r="AK49" s="23"/>
    </row>
    <row r="50" spans="1:37" ht="15" customHeight="1">
      <c r="A50" s="117"/>
      <c r="B50" s="119" t="s">
        <v>56</v>
      </c>
      <c r="C50" s="34" t="s">
        <v>44</v>
      </c>
      <c r="D50" s="38">
        <f>SUM(D41,D44,D47)</f>
        <v>403</v>
      </c>
      <c r="E50" s="38">
        <f t="shared" ref="E50:H51" si="147">SUM(E41,E44,E47)</f>
        <v>403</v>
      </c>
      <c r="F50" s="38">
        <f t="shared" si="147"/>
        <v>403</v>
      </c>
      <c r="G50" s="38">
        <f t="shared" si="147"/>
        <v>403</v>
      </c>
      <c r="H50" s="38">
        <f t="shared" si="147"/>
        <v>403</v>
      </c>
      <c r="I50" s="38"/>
      <c r="J50" s="38">
        <f t="shared" ref="J50:U51" si="148">SUM(J41,J44,J47)</f>
        <v>403</v>
      </c>
      <c r="K50" s="38">
        <f t="shared" si="148"/>
        <v>403</v>
      </c>
      <c r="L50" s="38">
        <f t="shared" si="148"/>
        <v>403</v>
      </c>
      <c r="M50" s="38">
        <f t="shared" si="148"/>
        <v>403</v>
      </c>
      <c r="N50" s="38">
        <f t="shared" si="148"/>
        <v>403</v>
      </c>
      <c r="O50" s="38">
        <f t="shared" si="148"/>
        <v>403</v>
      </c>
      <c r="P50" s="38"/>
      <c r="Q50" s="38">
        <f t="shared" ref="Q50:V50" si="149">SUM(Q41,Q44,Q47)</f>
        <v>403</v>
      </c>
      <c r="R50" s="38">
        <f t="shared" si="149"/>
        <v>403</v>
      </c>
      <c r="S50" s="38">
        <f t="shared" si="149"/>
        <v>403</v>
      </c>
      <c r="T50" s="38">
        <f t="shared" si="149"/>
        <v>403</v>
      </c>
      <c r="U50" s="38">
        <f t="shared" si="149"/>
        <v>403</v>
      </c>
      <c r="V50" s="38">
        <f t="shared" si="149"/>
        <v>403</v>
      </c>
      <c r="W50" s="38"/>
      <c r="X50" s="38">
        <f t="shared" ref="X50:AC50" si="150">SUM(X41,X44,X47)</f>
        <v>403</v>
      </c>
      <c r="Y50" s="38">
        <f t="shared" si="150"/>
        <v>403</v>
      </c>
      <c r="Z50" s="38">
        <f t="shared" si="150"/>
        <v>403</v>
      </c>
      <c r="AA50" s="38">
        <f t="shared" si="150"/>
        <v>403</v>
      </c>
      <c r="AB50" s="38">
        <f t="shared" si="150"/>
        <v>403</v>
      </c>
      <c r="AC50" s="38">
        <f t="shared" si="150"/>
        <v>403</v>
      </c>
      <c r="AD50" s="38"/>
      <c r="AE50" s="38">
        <f>SUM(AE41,AE44,AE47)</f>
        <v>403</v>
      </c>
      <c r="AF50" s="38">
        <f>SUM(AF41,AF44,AF47)</f>
        <v>403</v>
      </c>
      <c r="AG50" s="38">
        <f>SUM(AG41,AG44,AG47)</f>
        <v>403</v>
      </c>
      <c r="AH50" s="40"/>
      <c r="AI50" s="32">
        <f>SUM(D50:AG50)</f>
        <v>10478</v>
      </c>
      <c r="AJ50" s="23"/>
      <c r="AK50" s="23"/>
    </row>
    <row r="51" spans="1:37">
      <c r="A51" s="117"/>
      <c r="B51" s="120"/>
      <c r="C51" s="35" t="s">
        <v>46</v>
      </c>
      <c r="D51" s="41">
        <f>SUM(D42,D45,D48)</f>
        <v>0</v>
      </c>
      <c r="E51" s="41">
        <f t="shared" si="147"/>
        <v>0</v>
      </c>
      <c r="F51" s="41">
        <f t="shared" si="147"/>
        <v>0</v>
      </c>
      <c r="G51" s="41">
        <f t="shared" si="147"/>
        <v>0</v>
      </c>
      <c r="H51" s="41">
        <f t="shared" si="147"/>
        <v>0</v>
      </c>
      <c r="I51" s="42"/>
      <c r="J51" s="41">
        <f>SUM(J42,J45,J48)</f>
        <v>0</v>
      </c>
      <c r="K51" s="41">
        <f t="shared" si="148"/>
        <v>0</v>
      </c>
      <c r="L51" s="41">
        <f t="shared" si="148"/>
        <v>0</v>
      </c>
      <c r="M51" s="41">
        <f t="shared" si="148"/>
        <v>0</v>
      </c>
      <c r="N51" s="41">
        <f t="shared" si="148"/>
        <v>0</v>
      </c>
      <c r="O51" s="41">
        <f t="shared" si="148"/>
        <v>0</v>
      </c>
      <c r="P51" s="42"/>
      <c r="Q51" s="41">
        <f>SUM(Q42,Q45,Q48)</f>
        <v>0</v>
      </c>
      <c r="R51" s="41">
        <f t="shared" si="148"/>
        <v>0</v>
      </c>
      <c r="S51" s="41">
        <f t="shared" si="148"/>
        <v>0</v>
      </c>
      <c r="T51" s="41">
        <f t="shared" si="148"/>
        <v>0</v>
      </c>
      <c r="U51" s="41">
        <f t="shared" si="148"/>
        <v>0</v>
      </c>
      <c r="V51" s="41">
        <f>SUM(V42,V45,V48)</f>
        <v>0</v>
      </c>
      <c r="W51" s="42"/>
      <c r="X51" s="41">
        <f>SUM(X42,X45,X48)</f>
        <v>0</v>
      </c>
      <c r="Y51" s="41">
        <f t="shared" ref="Y51:AF51" si="151">SUM(Y42,Y45,Y48)</f>
        <v>0</v>
      </c>
      <c r="Z51" s="41">
        <f t="shared" si="151"/>
        <v>0</v>
      </c>
      <c r="AA51" s="41">
        <f t="shared" si="151"/>
        <v>0</v>
      </c>
      <c r="AB51" s="41">
        <f t="shared" si="151"/>
        <v>0</v>
      </c>
      <c r="AC51" s="41">
        <f>SUM(AC42,AC45,AC48)</f>
        <v>0</v>
      </c>
      <c r="AD51" s="42"/>
      <c r="AE51" s="41">
        <f t="shared" si="151"/>
        <v>0</v>
      </c>
      <c r="AF51" s="41">
        <f t="shared" si="151"/>
        <v>0</v>
      </c>
      <c r="AG51" s="41">
        <f>SUM(AG42,AG45,AG48)</f>
        <v>0</v>
      </c>
      <c r="AH51" s="43"/>
      <c r="AI51" s="30">
        <f>SUM(D51:AG51)</f>
        <v>0</v>
      </c>
      <c r="AJ51" s="23"/>
      <c r="AK51" s="23"/>
    </row>
    <row r="52" spans="1:37" ht="15.75" thickBot="1">
      <c r="A52" s="118"/>
      <c r="B52" s="121"/>
      <c r="C52" s="36" t="s">
        <v>49</v>
      </c>
      <c r="D52" s="37">
        <f>D50-D51</f>
        <v>403</v>
      </c>
      <c r="E52" s="27">
        <f>D52 + (E50-E51)</f>
        <v>806</v>
      </c>
      <c r="F52" s="27">
        <f t="shared" ref="F52:H52" si="152">E52 + (F50-F51)</f>
        <v>1209</v>
      </c>
      <c r="G52" s="27">
        <f t="shared" si="152"/>
        <v>1612</v>
      </c>
      <c r="H52" s="27">
        <f t="shared" si="152"/>
        <v>2015</v>
      </c>
      <c r="I52" s="27"/>
      <c r="J52" s="27">
        <f>H52 + (J50-J51)</f>
        <v>2418</v>
      </c>
      <c r="K52" s="27">
        <f t="shared" ref="K52:O52" si="153">J52 + (K50-K51)</f>
        <v>2821</v>
      </c>
      <c r="L52" s="27">
        <f t="shared" si="153"/>
        <v>3224</v>
      </c>
      <c r="M52" s="27">
        <f t="shared" si="153"/>
        <v>3627</v>
      </c>
      <c r="N52" s="27">
        <f t="shared" si="153"/>
        <v>4030</v>
      </c>
      <c r="O52" s="27">
        <f t="shared" si="153"/>
        <v>4433</v>
      </c>
      <c r="P52" s="27"/>
      <c r="Q52" s="27">
        <f>O52 + (Q50-Q51)</f>
        <v>4836</v>
      </c>
      <c r="R52" s="27">
        <f t="shared" ref="R52:V52" si="154">Q52 + (R50-R51)</f>
        <v>5239</v>
      </c>
      <c r="S52" s="27">
        <f t="shared" si="154"/>
        <v>5642</v>
      </c>
      <c r="T52" s="27">
        <f t="shared" si="154"/>
        <v>6045</v>
      </c>
      <c r="U52" s="27">
        <f t="shared" si="154"/>
        <v>6448</v>
      </c>
      <c r="V52" s="27">
        <f t="shared" si="154"/>
        <v>6851</v>
      </c>
      <c r="W52" s="27"/>
      <c r="X52" s="27">
        <f>V52 + (X50-X51)</f>
        <v>7254</v>
      </c>
      <c r="Y52" s="27">
        <f t="shared" ref="Y52:AC52" si="155">X52 + (Y50-Y51)</f>
        <v>7657</v>
      </c>
      <c r="Z52" s="27">
        <f t="shared" si="155"/>
        <v>8060</v>
      </c>
      <c r="AA52" s="27">
        <f t="shared" si="155"/>
        <v>8463</v>
      </c>
      <c r="AB52" s="27">
        <f t="shared" si="155"/>
        <v>8866</v>
      </c>
      <c r="AC52" s="27">
        <f t="shared" si="155"/>
        <v>9269</v>
      </c>
      <c r="AD52" s="27"/>
      <c r="AE52" s="27">
        <f>AC52 + (AE50-AE51)</f>
        <v>9672</v>
      </c>
      <c r="AF52" s="27">
        <f t="shared" ref="AF52" si="156">AE52 + (AF50-AF51)</f>
        <v>10075</v>
      </c>
      <c r="AG52" s="27">
        <f>AF52 + (AG50-AG51)</f>
        <v>10478</v>
      </c>
      <c r="AH52" s="29"/>
      <c r="AI52" s="31">
        <f>AG52</f>
        <v>10478</v>
      </c>
      <c r="AJ52" s="23"/>
      <c r="AK52" s="23"/>
    </row>
    <row r="53" spans="1:37" ht="15" customHeight="1">
      <c r="A53" s="116" t="s">
        <v>24</v>
      </c>
      <c r="B53" s="122" t="s">
        <v>43</v>
      </c>
      <c r="C53" s="34" t="s">
        <v>44</v>
      </c>
      <c r="D53" s="46">
        <f>$AQ$11</f>
        <v>171</v>
      </c>
      <c r="E53" s="46">
        <f t="shared" ref="E53:H53" si="157">$AQ$11</f>
        <v>171</v>
      </c>
      <c r="F53" s="46">
        <f t="shared" si="157"/>
        <v>171</v>
      </c>
      <c r="G53" s="46">
        <f t="shared" si="157"/>
        <v>171</v>
      </c>
      <c r="H53" s="46">
        <f t="shared" si="157"/>
        <v>171</v>
      </c>
      <c r="I53" s="39"/>
      <c r="J53" s="46">
        <f>$AQ$11</f>
        <v>171</v>
      </c>
      <c r="K53" s="46">
        <f t="shared" ref="K53:N53" si="158">$AQ$11</f>
        <v>171</v>
      </c>
      <c r="L53" s="46">
        <f t="shared" si="158"/>
        <v>171</v>
      </c>
      <c r="M53" s="46">
        <f t="shared" si="158"/>
        <v>171</v>
      </c>
      <c r="N53" s="46">
        <f t="shared" si="158"/>
        <v>171</v>
      </c>
      <c r="O53" s="46">
        <f>$AQ$11</f>
        <v>171</v>
      </c>
      <c r="P53" s="39"/>
      <c r="Q53" s="46">
        <f>$AQ$11</f>
        <v>171</v>
      </c>
      <c r="R53" s="46">
        <f t="shared" ref="R53:U53" si="159">$AQ$11</f>
        <v>171</v>
      </c>
      <c r="S53" s="46">
        <f t="shared" si="159"/>
        <v>171</v>
      </c>
      <c r="T53" s="46">
        <f t="shared" si="159"/>
        <v>171</v>
      </c>
      <c r="U53" s="46">
        <f t="shared" si="159"/>
        <v>171</v>
      </c>
      <c r="V53" s="46">
        <f>$AQ$11</f>
        <v>171</v>
      </c>
      <c r="W53" s="39"/>
      <c r="X53" s="46">
        <f>$AQ$11</f>
        <v>171</v>
      </c>
      <c r="Y53" s="46">
        <f t="shared" ref="Y53:AB53" si="160">$AQ$11</f>
        <v>171</v>
      </c>
      <c r="Z53" s="46">
        <f t="shared" si="160"/>
        <v>171</v>
      </c>
      <c r="AA53" s="46">
        <f t="shared" si="160"/>
        <v>171</v>
      </c>
      <c r="AB53" s="46">
        <f t="shared" si="160"/>
        <v>171</v>
      </c>
      <c r="AC53" s="46">
        <f>$AQ$11</f>
        <v>171</v>
      </c>
      <c r="AD53" s="39"/>
      <c r="AE53" s="46">
        <f t="shared" ref="AE53:AF53" si="161">$AQ$11</f>
        <v>171</v>
      </c>
      <c r="AF53" s="46">
        <f t="shared" si="161"/>
        <v>171</v>
      </c>
      <c r="AG53" s="46">
        <f>$AQ$11</f>
        <v>171</v>
      </c>
      <c r="AH53" s="40"/>
      <c r="AI53" s="32">
        <f>SUM(D53:AG53)</f>
        <v>4446</v>
      </c>
      <c r="AJ53" s="23"/>
      <c r="AK53" s="23"/>
    </row>
    <row r="54" spans="1:37">
      <c r="A54" s="117"/>
      <c r="B54" s="123"/>
      <c r="C54" s="35" t="s">
        <v>46</v>
      </c>
      <c r="D54" s="33">
        <v>0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28"/>
      <c r="AI54" s="30">
        <f>SUM(D54:AG54)</f>
        <v>0</v>
      </c>
    </row>
    <row r="55" spans="1:37" ht="15.75" thickBot="1">
      <c r="A55" s="117"/>
      <c r="B55" s="124"/>
      <c r="C55" s="36" t="s">
        <v>49</v>
      </c>
      <c r="D55" s="37">
        <f>D53-D54</f>
        <v>171</v>
      </c>
      <c r="E55" s="27">
        <f>D55 + (E53-E54)</f>
        <v>342</v>
      </c>
      <c r="F55" s="27">
        <f t="shared" ref="F55:H55" si="162">E55 + (F53-F54)</f>
        <v>513</v>
      </c>
      <c r="G55" s="27">
        <f t="shared" si="162"/>
        <v>684</v>
      </c>
      <c r="H55" s="27">
        <f t="shared" si="162"/>
        <v>855</v>
      </c>
      <c r="I55" s="27"/>
      <c r="J55" s="27">
        <f>H55 + (J53-J54)</f>
        <v>1026</v>
      </c>
      <c r="K55" s="27">
        <f t="shared" ref="K55:O55" si="163">J55 + (K53-K54)</f>
        <v>1197</v>
      </c>
      <c r="L55" s="27">
        <f t="shared" si="163"/>
        <v>1368</v>
      </c>
      <c r="M55" s="27">
        <f t="shared" si="163"/>
        <v>1539</v>
      </c>
      <c r="N55" s="27">
        <f t="shared" si="163"/>
        <v>1710</v>
      </c>
      <c r="O55" s="27">
        <f t="shared" si="163"/>
        <v>1881</v>
      </c>
      <c r="P55" s="27"/>
      <c r="Q55" s="27">
        <f>O55 + (Q53-Q54)</f>
        <v>2052</v>
      </c>
      <c r="R55" s="27">
        <f t="shared" ref="R55:V55" si="164">Q55 + (R53-R54)</f>
        <v>2223</v>
      </c>
      <c r="S55" s="27">
        <f t="shared" si="164"/>
        <v>2394</v>
      </c>
      <c r="T55" s="27">
        <f t="shared" si="164"/>
        <v>2565</v>
      </c>
      <c r="U55" s="27">
        <f t="shared" si="164"/>
        <v>2736</v>
      </c>
      <c r="V55" s="27">
        <f t="shared" si="164"/>
        <v>2907</v>
      </c>
      <c r="W55" s="27"/>
      <c r="X55" s="27">
        <f>V55 + (X53-X54)</f>
        <v>3078</v>
      </c>
      <c r="Y55" s="27">
        <f>X55 + (Y53-Y54)</f>
        <v>3249</v>
      </c>
      <c r="Z55" s="27">
        <f>Y55 + (Z53-Z54)</f>
        <v>3420</v>
      </c>
      <c r="AA55" s="27">
        <f>Z55 + (AA53-AA54)</f>
        <v>3591</v>
      </c>
      <c r="AB55" s="27">
        <f>AA55 + (AB53-AB54)</f>
        <v>3762</v>
      </c>
      <c r="AC55" s="27">
        <f>AB55 + (AC53-AC54)</f>
        <v>3933</v>
      </c>
      <c r="AD55" s="27"/>
      <c r="AE55" s="27">
        <f>AC55 + (AE53-AE54)</f>
        <v>4104</v>
      </c>
      <c r="AF55" s="27">
        <f>AE55 + (AF53-AF54)</f>
        <v>4275</v>
      </c>
      <c r="AG55" s="27">
        <f>AF55 + (AG53-AG54)</f>
        <v>4446</v>
      </c>
      <c r="AH55" s="29"/>
      <c r="AI55" s="31">
        <f>AG55</f>
        <v>4446</v>
      </c>
    </row>
    <row r="56" spans="1:37" ht="15" customHeight="1">
      <c r="A56" s="117"/>
      <c r="B56" s="125" t="s">
        <v>51</v>
      </c>
      <c r="C56" s="34" t="s">
        <v>44</v>
      </c>
      <c r="D56" s="46">
        <f>$AQ$12</f>
        <v>126</v>
      </c>
      <c r="E56" s="46">
        <f t="shared" ref="E56:H56" si="165">$AQ$12</f>
        <v>126</v>
      </c>
      <c r="F56" s="46">
        <f t="shared" si="165"/>
        <v>126</v>
      </c>
      <c r="G56" s="46">
        <f t="shared" si="165"/>
        <v>126</v>
      </c>
      <c r="H56" s="46">
        <f t="shared" si="165"/>
        <v>126</v>
      </c>
      <c r="I56" s="39"/>
      <c r="J56" s="46">
        <f>$AQ$12</f>
        <v>126</v>
      </c>
      <c r="K56" s="46">
        <f t="shared" ref="K56:N56" si="166">$AQ$12</f>
        <v>126</v>
      </c>
      <c r="L56" s="46">
        <f t="shared" si="166"/>
        <v>126</v>
      </c>
      <c r="M56" s="46">
        <f t="shared" si="166"/>
        <v>126</v>
      </c>
      <c r="N56" s="46">
        <f t="shared" si="166"/>
        <v>126</v>
      </c>
      <c r="O56" s="46">
        <f>$AQ$12</f>
        <v>126</v>
      </c>
      <c r="P56" s="39"/>
      <c r="Q56" s="46">
        <f>$AQ$12</f>
        <v>126</v>
      </c>
      <c r="R56" s="46">
        <f t="shared" ref="R56:U56" si="167">$AQ$12</f>
        <v>126</v>
      </c>
      <c r="S56" s="46">
        <f t="shared" si="167"/>
        <v>126</v>
      </c>
      <c r="T56" s="46">
        <f t="shared" si="167"/>
        <v>126</v>
      </c>
      <c r="U56" s="46">
        <f t="shared" si="167"/>
        <v>126</v>
      </c>
      <c r="V56" s="46">
        <f>$AQ$12</f>
        <v>126</v>
      </c>
      <c r="W56" s="39"/>
      <c r="X56" s="46">
        <f>$AQ$12</f>
        <v>126</v>
      </c>
      <c r="Y56" s="46">
        <f t="shared" ref="Y56:AB56" si="168">$AQ$12</f>
        <v>126</v>
      </c>
      <c r="Z56" s="46">
        <f t="shared" si="168"/>
        <v>126</v>
      </c>
      <c r="AA56" s="46">
        <f t="shared" si="168"/>
        <v>126</v>
      </c>
      <c r="AB56" s="46">
        <f t="shared" si="168"/>
        <v>126</v>
      </c>
      <c r="AC56" s="46">
        <f>$AQ$12</f>
        <v>126</v>
      </c>
      <c r="AD56" s="39"/>
      <c r="AE56" s="46">
        <f t="shared" ref="AE56:AF56" si="169">$AQ$12</f>
        <v>126</v>
      </c>
      <c r="AF56" s="46">
        <f t="shared" si="169"/>
        <v>126</v>
      </c>
      <c r="AG56" s="46">
        <f>$AQ$12</f>
        <v>126</v>
      </c>
      <c r="AH56" s="40"/>
      <c r="AI56" s="32">
        <f>SUM(D56:AG56)</f>
        <v>3276</v>
      </c>
    </row>
    <row r="57" spans="1:37">
      <c r="A57" s="117"/>
      <c r="B57" s="126"/>
      <c r="C57" s="35" t="s">
        <v>46</v>
      </c>
      <c r="D57" s="33">
        <v>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28"/>
      <c r="AI57" s="30">
        <f>SUM(D57:AG57)</f>
        <v>0</v>
      </c>
    </row>
    <row r="58" spans="1:37" ht="15.75" thickBot="1">
      <c r="A58" s="117"/>
      <c r="B58" s="127"/>
      <c r="C58" s="36" t="s">
        <v>49</v>
      </c>
      <c r="D58" s="37">
        <f>D56-D57</f>
        <v>126</v>
      </c>
      <c r="E58" s="27">
        <f>D58 + (E56-E57)</f>
        <v>252</v>
      </c>
      <c r="F58" s="27">
        <f t="shared" ref="F58:H58" si="170">E58 + (F56-F57)</f>
        <v>378</v>
      </c>
      <c r="G58" s="27">
        <f t="shared" si="170"/>
        <v>504</v>
      </c>
      <c r="H58" s="27">
        <f t="shared" si="170"/>
        <v>630</v>
      </c>
      <c r="I58" s="27"/>
      <c r="J58" s="27">
        <f>H58 + (J56-J57)</f>
        <v>756</v>
      </c>
      <c r="K58" s="27">
        <f t="shared" ref="K58:O58" si="171">J58 + (K56-K57)</f>
        <v>882</v>
      </c>
      <c r="L58" s="27">
        <f t="shared" si="171"/>
        <v>1008</v>
      </c>
      <c r="M58" s="27">
        <f t="shared" si="171"/>
        <v>1134</v>
      </c>
      <c r="N58" s="27">
        <f t="shared" si="171"/>
        <v>1260</v>
      </c>
      <c r="O58" s="27">
        <f t="shared" si="171"/>
        <v>1386</v>
      </c>
      <c r="P58" s="27"/>
      <c r="Q58" s="27">
        <f>O58 + (Q56-Q57)</f>
        <v>1512</v>
      </c>
      <c r="R58" s="27">
        <f t="shared" ref="R58:V58" si="172">Q58 + (R56-R57)</f>
        <v>1638</v>
      </c>
      <c r="S58" s="27">
        <f t="shared" si="172"/>
        <v>1764</v>
      </c>
      <c r="T58" s="27">
        <f t="shared" si="172"/>
        <v>1890</v>
      </c>
      <c r="U58" s="27">
        <f t="shared" si="172"/>
        <v>2016</v>
      </c>
      <c r="V58" s="27">
        <f t="shared" si="172"/>
        <v>2142</v>
      </c>
      <c r="W58" s="27"/>
      <c r="X58" s="27">
        <f>V58 + (X56-X57)</f>
        <v>2268</v>
      </c>
      <c r="Y58" s="27">
        <f t="shared" ref="Y58:AC58" si="173">X58 + (Y56-Y57)</f>
        <v>2394</v>
      </c>
      <c r="Z58" s="27">
        <f t="shared" si="173"/>
        <v>2520</v>
      </c>
      <c r="AA58" s="27">
        <f t="shared" si="173"/>
        <v>2646</v>
      </c>
      <c r="AB58" s="27">
        <f t="shared" si="173"/>
        <v>2772</v>
      </c>
      <c r="AC58" s="27">
        <f t="shared" si="173"/>
        <v>2898</v>
      </c>
      <c r="AD58" s="27"/>
      <c r="AE58" s="27">
        <f>AC58 + (AE56-AE57)</f>
        <v>3024</v>
      </c>
      <c r="AF58" s="27">
        <f t="shared" ref="AF58" si="174">AE58 + (AF56-AF57)</f>
        <v>3150</v>
      </c>
      <c r="AG58" s="27">
        <f>AF58 + (AG56-AG57)</f>
        <v>3276</v>
      </c>
      <c r="AH58" s="29"/>
      <c r="AI58" s="31">
        <f>AG58</f>
        <v>3276</v>
      </c>
    </row>
    <row r="59" spans="1:37" ht="15" customHeight="1">
      <c r="A59" s="117"/>
      <c r="B59" s="128" t="s">
        <v>55</v>
      </c>
      <c r="C59" s="34" t="s">
        <v>44</v>
      </c>
      <c r="D59" s="46">
        <f>$AQ$13</f>
        <v>106</v>
      </c>
      <c r="E59" s="46">
        <f t="shared" ref="E59:H59" si="175">$AQ$13</f>
        <v>106</v>
      </c>
      <c r="F59" s="46">
        <f t="shared" si="175"/>
        <v>106</v>
      </c>
      <c r="G59" s="46">
        <f t="shared" si="175"/>
        <v>106</v>
      </c>
      <c r="H59" s="46">
        <f t="shared" si="175"/>
        <v>106</v>
      </c>
      <c r="I59" s="39"/>
      <c r="J59" s="46">
        <f>$AQ$13</f>
        <v>106</v>
      </c>
      <c r="K59" s="46">
        <f t="shared" ref="K59:N59" si="176">$AQ$13</f>
        <v>106</v>
      </c>
      <c r="L59" s="46">
        <f t="shared" si="176"/>
        <v>106</v>
      </c>
      <c r="M59" s="46">
        <f t="shared" si="176"/>
        <v>106</v>
      </c>
      <c r="N59" s="46">
        <f t="shared" si="176"/>
        <v>106</v>
      </c>
      <c r="O59" s="46">
        <f>$AQ$13</f>
        <v>106</v>
      </c>
      <c r="P59" s="39"/>
      <c r="Q59" s="46">
        <f>$AQ$13</f>
        <v>106</v>
      </c>
      <c r="R59" s="46">
        <f t="shared" ref="R59:U59" si="177">$AQ$13</f>
        <v>106</v>
      </c>
      <c r="S59" s="46">
        <f t="shared" si="177"/>
        <v>106</v>
      </c>
      <c r="T59" s="46">
        <f t="shared" si="177"/>
        <v>106</v>
      </c>
      <c r="U59" s="46">
        <f t="shared" si="177"/>
        <v>106</v>
      </c>
      <c r="V59" s="46">
        <f>$AQ$13</f>
        <v>106</v>
      </c>
      <c r="W59" s="39"/>
      <c r="X59" s="46">
        <f>$AQ$13</f>
        <v>106</v>
      </c>
      <c r="Y59" s="46">
        <f t="shared" ref="Y59:AB59" si="178">$AQ$13</f>
        <v>106</v>
      </c>
      <c r="Z59" s="46">
        <f t="shared" si="178"/>
        <v>106</v>
      </c>
      <c r="AA59" s="46">
        <f t="shared" si="178"/>
        <v>106</v>
      </c>
      <c r="AB59" s="46">
        <f t="shared" si="178"/>
        <v>106</v>
      </c>
      <c r="AC59" s="46">
        <f>$AQ$13</f>
        <v>106</v>
      </c>
      <c r="AD59" s="39"/>
      <c r="AE59" s="46">
        <f t="shared" ref="AE59:AF59" si="179">$AQ$13</f>
        <v>106</v>
      </c>
      <c r="AF59" s="46">
        <f t="shared" si="179"/>
        <v>106</v>
      </c>
      <c r="AG59" s="46">
        <f>$AQ$13</f>
        <v>106</v>
      </c>
      <c r="AH59" s="40"/>
      <c r="AI59" s="32">
        <f>SUM(D59:AG59)</f>
        <v>2756</v>
      </c>
    </row>
    <row r="60" spans="1:37">
      <c r="A60" s="117"/>
      <c r="B60" s="129"/>
      <c r="C60" s="35" t="s">
        <v>46</v>
      </c>
      <c r="D60" s="33">
        <v>0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28"/>
      <c r="AI60" s="30">
        <f>SUM(D60:AG60)</f>
        <v>0</v>
      </c>
    </row>
    <row r="61" spans="1:37" ht="15.75" thickBot="1">
      <c r="A61" s="117"/>
      <c r="B61" s="130"/>
      <c r="C61" s="44" t="s">
        <v>49</v>
      </c>
      <c r="D61" s="37">
        <f>D59-D60</f>
        <v>106</v>
      </c>
      <c r="E61" s="27">
        <f>D61 + (E59-E60)</f>
        <v>212</v>
      </c>
      <c r="F61" s="27">
        <f t="shared" ref="F61:H61" si="180">E61 + (F59-F60)</f>
        <v>318</v>
      </c>
      <c r="G61" s="27">
        <f t="shared" si="180"/>
        <v>424</v>
      </c>
      <c r="H61" s="27">
        <f t="shared" si="180"/>
        <v>530</v>
      </c>
      <c r="I61" s="27"/>
      <c r="J61" s="27">
        <f>H61 + (J59-J60)</f>
        <v>636</v>
      </c>
      <c r="K61" s="27">
        <f t="shared" ref="K61:O61" si="181">J61 + (K59-K60)</f>
        <v>742</v>
      </c>
      <c r="L61" s="27">
        <f t="shared" si="181"/>
        <v>848</v>
      </c>
      <c r="M61" s="27">
        <f t="shared" si="181"/>
        <v>954</v>
      </c>
      <c r="N61" s="27">
        <f t="shared" si="181"/>
        <v>1060</v>
      </c>
      <c r="O61" s="27">
        <f t="shared" si="181"/>
        <v>1166</v>
      </c>
      <c r="P61" s="27"/>
      <c r="Q61" s="27">
        <f>O61 + (Q59-Q60)</f>
        <v>1272</v>
      </c>
      <c r="R61" s="27">
        <f t="shared" ref="R61:V61" si="182">Q61 + (R59-R60)</f>
        <v>1378</v>
      </c>
      <c r="S61" s="27">
        <f t="shared" si="182"/>
        <v>1484</v>
      </c>
      <c r="T61" s="27">
        <f t="shared" si="182"/>
        <v>1590</v>
      </c>
      <c r="U61" s="27">
        <f t="shared" si="182"/>
        <v>1696</v>
      </c>
      <c r="V61" s="27">
        <f t="shared" si="182"/>
        <v>1802</v>
      </c>
      <c r="W61" s="27"/>
      <c r="X61" s="27">
        <f>V61 + (X59-X60)</f>
        <v>1908</v>
      </c>
      <c r="Y61" s="27">
        <f>X61 + (Y59-Y60)</f>
        <v>2014</v>
      </c>
      <c r="Z61" s="27">
        <f>Y61 + (Z59-Z60)</f>
        <v>2120</v>
      </c>
      <c r="AA61" s="27">
        <f>Z61 + (AA59-AA60)</f>
        <v>2226</v>
      </c>
      <c r="AB61" s="27">
        <f>AA61 + (AB59-AB60)</f>
        <v>2332</v>
      </c>
      <c r="AC61" s="27">
        <f>AB61 + (AC59-AC60)</f>
        <v>2438</v>
      </c>
      <c r="AD61" s="27"/>
      <c r="AE61" s="27">
        <f>AC61 + (AE59-AE60)</f>
        <v>2544</v>
      </c>
      <c r="AF61" s="27">
        <f t="shared" ref="AF61" si="183">AE61 + (AF59-AF60)</f>
        <v>2650</v>
      </c>
      <c r="AG61" s="27">
        <f>AF61 + (AG59-AG60)</f>
        <v>2756</v>
      </c>
      <c r="AH61" s="29"/>
      <c r="AI61" s="31">
        <f>AG61</f>
        <v>2756</v>
      </c>
    </row>
    <row r="62" spans="1:37" ht="15" customHeight="1">
      <c r="A62" s="117"/>
      <c r="B62" s="119" t="s">
        <v>56</v>
      </c>
      <c r="C62" s="34" t="s">
        <v>44</v>
      </c>
      <c r="D62" s="38">
        <f>SUM(D53,D56,D59)</f>
        <v>403</v>
      </c>
      <c r="E62" s="38">
        <f t="shared" ref="E62:H63" si="184">SUM(E53,E56,E59)</f>
        <v>403</v>
      </c>
      <c r="F62" s="38">
        <f t="shared" si="184"/>
        <v>403</v>
      </c>
      <c r="G62" s="38">
        <f t="shared" si="184"/>
        <v>403</v>
      </c>
      <c r="H62" s="38">
        <f t="shared" si="184"/>
        <v>403</v>
      </c>
      <c r="I62" s="38"/>
      <c r="J62" s="38">
        <f t="shared" ref="J62:U63" si="185">SUM(J53,J56,J59)</f>
        <v>403</v>
      </c>
      <c r="K62" s="38">
        <f t="shared" si="185"/>
        <v>403</v>
      </c>
      <c r="L62" s="38">
        <f t="shared" si="185"/>
        <v>403</v>
      </c>
      <c r="M62" s="38">
        <f t="shared" si="185"/>
        <v>403</v>
      </c>
      <c r="N62" s="38">
        <f t="shared" si="185"/>
        <v>403</v>
      </c>
      <c r="O62" s="38">
        <f t="shared" si="185"/>
        <v>403</v>
      </c>
      <c r="P62" s="38"/>
      <c r="Q62" s="38">
        <f t="shared" ref="Q62:V62" si="186">SUM(Q53,Q56,Q59)</f>
        <v>403</v>
      </c>
      <c r="R62" s="38">
        <f t="shared" si="186"/>
        <v>403</v>
      </c>
      <c r="S62" s="38">
        <f t="shared" si="186"/>
        <v>403</v>
      </c>
      <c r="T62" s="38">
        <f t="shared" si="186"/>
        <v>403</v>
      </c>
      <c r="U62" s="38">
        <f t="shared" si="186"/>
        <v>403</v>
      </c>
      <c r="V62" s="38">
        <f t="shared" si="186"/>
        <v>403</v>
      </c>
      <c r="W62" s="38"/>
      <c r="X62" s="38">
        <f t="shared" ref="X62:AC62" si="187">SUM(X53,X56,X59)</f>
        <v>403</v>
      </c>
      <c r="Y62" s="38">
        <f t="shared" si="187"/>
        <v>403</v>
      </c>
      <c r="Z62" s="38">
        <f t="shared" si="187"/>
        <v>403</v>
      </c>
      <c r="AA62" s="38">
        <f t="shared" si="187"/>
        <v>403</v>
      </c>
      <c r="AB62" s="38">
        <f t="shared" si="187"/>
        <v>403</v>
      </c>
      <c r="AC62" s="38">
        <f t="shared" si="187"/>
        <v>403</v>
      </c>
      <c r="AD62" s="38"/>
      <c r="AE62" s="38">
        <f>SUM(AE53,AE56,AE59)</f>
        <v>403</v>
      </c>
      <c r="AF62" s="38">
        <f>SUM(AF53,AF56,AF59)</f>
        <v>403</v>
      </c>
      <c r="AG62" s="38">
        <f>SUM(AG53,AG56,AG59)</f>
        <v>403</v>
      </c>
      <c r="AH62" s="40"/>
      <c r="AI62" s="32">
        <f>SUM(D62:AG62)</f>
        <v>10478</v>
      </c>
    </row>
    <row r="63" spans="1:37">
      <c r="A63" s="117"/>
      <c r="B63" s="120"/>
      <c r="C63" s="35" t="s">
        <v>46</v>
      </c>
      <c r="D63" s="41">
        <f>SUM(D54,D57,D60)</f>
        <v>0</v>
      </c>
      <c r="E63" s="41">
        <f t="shared" si="184"/>
        <v>0</v>
      </c>
      <c r="F63" s="41">
        <f t="shared" si="184"/>
        <v>0</v>
      </c>
      <c r="G63" s="41">
        <f t="shared" si="184"/>
        <v>0</v>
      </c>
      <c r="H63" s="41">
        <f t="shared" si="184"/>
        <v>0</v>
      </c>
      <c r="I63" s="42"/>
      <c r="J63" s="41">
        <f>SUM(J54,J57,J60)</f>
        <v>0</v>
      </c>
      <c r="K63" s="41">
        <f t="shared" si="185"/>
        <v>0</v>
      </c>
      <c r="L63" s="41">
        <f t="shared" si="185"/>
        <v>0</v>
      </c>
      <c r="M63" s="41">
        <f t="shared" si="185"/>
        <v>0</v>
      </c>
      <c r="N63" s="41">
        <f t="shared" si="185"/>
        <v>0</v>
      </c>
      <c r="O63" s="41">
        <f t="shared" si="185"/>
        <v>0</v>
      </c>
      <c r="P63" s="42"/>
      <c r="Q63" s="41">
        <f>SUM(Q54,Q57,Q60)</f>
        <v>0</v>
      </c>
      <c r="R63" s="41">
        <f t="shared" si="185"/>
        <v>0</v>
      </c>
      <c r="S63" s="41">
        <f t="shared" si="185"/>
        <v>0</v>
      </c>
      <c r="T63" s="41">
        <f t="shared" si="185"/>
        <v>0</v>
      </c>
      <c r="U63" s="41">
        <f t="shared" si="185"/>
        <v>0</v>
      </c>
      <c r="V63" s="41">
        <f>SUM(V54,V57,V60)</f>
        <v>0</v>
      </c>
      <c r="W63" s="42"/>
      <c r="X63" s="41">
        <f>SUM(X54,X57,X60)</f>
        <v>0</v>
      </c>
      <c r="Y63" s="41">
        <f t="shared" ref="Y63:AF63" si="188">SUM(Y54,Y57,Y60)</f>
        <v>0</v>
      </c>
      <c r="Z63" s="41">
        <f t="shared" si="188"/>
        <v>0</v>
      </c>
      <c r="AA63" s="41">
        <f t="shared" si="188"/>
        <v>0</v>
      </c>
      <c r="AB63" s="41">
        <f t="shared" si="188"/>
        <v>0</v>
      </c>
      <c r="AC63" s="41">
        <f>SUM(AC54,AC57,AC60)</f>
        <v>0</v>
      </c>
      <c r="AD63" s="42"/>
      <c r="AE63" s="41">
        <f t="shared" si="188"/>
        <v>0</v>
      </c>
      <c r="AF63" s="41">
        <f t="shared" si="188"/>
        <v>0</v>
      </c>
      <c r="AG63" s="41">
        <f>SUM(AG54,AG57,AG60)</f>
        <v>0</v>
      </c>
      <c r="AH63" s="43"/>
      <c r="AI63" s="30">
        <f>SUM(D63:AG63)</f>
        <v>0</v>
      </c>
    </row>
    <row r="64" spans="1:37" ht="15.75" thickBot="1">
      <c r="A64" s="118"/>
      <c r="B64" s="121"/>
      <c r="C64" s="36" t="s">
        <v>49</v>
      </c>
      <c r="D64" s="37">
        <f>D62-D63</f>
        <v>403</v>
      </c>
      <c r="E64" s="27">
        <f>D64 + (E62-E63)</f>
        <v>806</v>
      </c>
      <c r="F64" s="27">
        <f t="shared" ref="F64:H64" si="189">E64 + (F62-F63)</f>
        <v>1209</v>
      </c>
      <c r="G64" s="27">
        <f t="shared" si="189"/>
        <v>1612</v>
      </c>
      <c r="H64" s="27">
        <f t="shared" si="189"/>
        <v>2015</v>
      </c>
      <c r="I64" s="27"/>
      <c r="J64" s="27">
        <f>H64 + (J62-J63)</f>
        <v>2418</v>
      </c>
      <c r="K64" s="27">
        <f t="shared" ref="K64:O64" si="190">J64 + (K62-K63)</f>
        <v>2821</v>
      </c>
      <c r="L64" s="27">
        <f t="shared" si="190"/>
        <v>3224</v>
      </c>
      <c r="M64" s="27">
        <f t="shared" si="190"/>
        <v>3627</v>
      </c>
      <c r="N64" s="27">
        <f t="shared" si="190"/>
        <v>4030</v>
      </c>
      <c r="O64" s="27">
        <f t="shared" si="190"/>
        <v>4433</v>
      </c>
      <c r="P64" s="27"/>
      <c r="Q64" s="27">
        <f>O64 + (Q62-Q63)</f>
        <v>4836</v>
      </c>
      <c r="R64" s="27">
        <f t="shared" ref="R64:V64" si="191">Q64 + (R62-R63)</f>
        <v>5239</v>
      </c>
      <c r="S64" s="27">
        <f t="shared" si="191"/>
        <v>5642</v>
      </c>
      <c r="T64" s="27">
        <f t="shared" si="191"/>
        <v>6045</v>
      </c>
      <c r="U64" s="27">
        <f t="shared" si="191"/>
        <v>6448</v>
      </c>
      <c r="V64" s="27">
        <f t="shared" si="191"/>
        <v>6851</v>
      </c>
      <c r="W64" s="27"/>
      <c r="X64" s="27">
        <f>V64 + (X62-X63)</f>
        <v>7254</v>
      </c>
      <c r="Y64" s="27">
        <f t="shared" ref="Y64:AC64" si="192">X64 + (Y62-Y63)</f>
        <v>7657</v>
      </c>
      <c r="Z64" s="27">
        <f t="shared" si="192"/>
        <v>8060</v>
      </c>
      <c r="AA64" s="27">
        <f t="shared" si="192"/>
        <v>8463</v>
      </c>
      <c r="AB64" s="27">
        <f t="shared" si="192"/>
        <v>8866</v>
      </c>
      <c r="AC64" s="27">
        <f t="shared" si="192"/>
        <v>9269</v>
      </c>
      <c r="AD64" s="27"/>
      <c r="AE64" s="27">
        <f>AC64 + (AE62-AE63)</f>
        <v>9672</v>
      </c>
      <c r="AF64" s="27">
        <f t="shared" ref="AF64" si="193">AE64 + (AF62-AF63)</f>
        <v>10075</v>
      </c>
      <c r="AG64" s="27">
        <f>AF64 + (AG62-AG63)</f>
        <v>10478</v>
      </c>
      <c r="AH64" s="29"/>
      <c r="AI64" s="31">
        <f>AG64</f>
        <v>10478</v>
      </c>
    </row>
    <row r="65" spans="1:35" ht="15" customHeight="1">
      <c r="A65" s="116" t="s">
        <v>25</v>
      </c>
      <c r="B65" s="122" t="s">
        <v>43</v>
      </c>
      <c r="C65" s="34" t="s">
        <v>44</v>
      </c>
      <c r="D65" s="46">
        <f>$AR$11</f>
        <v>171</v>
      </c>
      <c r="E65" s="46">
        <f t="shared" ref="E65:H65" si="194">$AR$11</f>
        <v>171</v>
      </c>
      <c r="F65" s="46">
        <f t="shared" si="194"/>
        <v>171</v>
      </c>
      <c r="G65" s="46">
        <f t="shared" si="194"/>
        <v>171</v>
      </c>
      <c r="H65" s="46">
        <f t="shared" si="194"/>
        <v>171</v>
      </c>
      <c r="I65" s="39"/>
      <c r="J65" s="46">
        <f>$AR$11</f>
        <v>171</v>
      </c>
      <c r="K65" s="46">
        <f t="shared" ref="K65:N65" si="195">$AR$11</f>
        <v>171</v>
      </c>
      <c r="L65" s="46">
        <f t="shared" si="195"/>
        <v>171</v>
      </c>
      <c r="M65" s="46">
        <f t="shared" si="195"/>
        <v>171</v>
      </c>
      <c r="N65" s="46">
        <f t="shared" si="195"/>
        <v>171</v>
      </c>
      <c r="O65" s="46">
        <f>$AR$11</f>
        <v>171</v>
      </c>
      <c r="P65" s="39"/>
      <c r="Q65" s="46">
        <f>$AR$11</f>
        <v>171</v>
      </c>
      <c r="R65" s="46">
        <f t="shared" ref="R65:U65" si="196">$AR$11</f>
        <v>171</v>
      </c>
      <c r="S65" s="46">
        <f t="shared" si="196"/>
        <v>171</v>
      </c>
      <c r="T65" s="46">
        <f t="shared" si="196"/>
        <v>171</v>
      </c>
      <c r="U65" s="46">
        <f t="shared" si="196"/>
        <v>171</v>
      </c>
      <c r="V65" s="46">
        <f>$AR$11</f>
        <v>171</v>
      </c>
      <c r="W65" s="39"/>
      <c r="X65" s="46">
        <f>$AR$11</f>
        <v>171</v>
      </c>
      <c r="Y65" s="46">
        <f t="shared" ref="Y65:AB65" si="197">$AR$11</f>
        <v>171</v>
      </c>
      <c r="Z65" s="46">
        <f t="shared" si="197"/>
        <v>171</v>
      </c>
      <c r="AA65" s="46">
        <f t="shared" si="197"/>
        <v>171</v>
      </c>
      <c r="AB65" s="46">
        <f t="shared" si="197"/>
        <v>171</v>
      </c>
      <c r="AC65" s="46">
        <f>$AR$11</f>
        <v>171</v>
      </c>
      <c r="AD65" s="39"/>
      <c r="AE65" s="46">
        <f t="shared" ref="AE65:AF65" si="198">$AR$11</f>
        <v>171</v>
      </c>
      <c r="AF65" s="46">
        <f t="shared" si="198"/>
        <v>171</v>
      </c>
      <c r="AG65" s="46">
        <f>$AR$11</f>
        <v>171</v>
      </c>
      <c r="AH65" s="40"/>
      <c r="AI65" s="32">
        <f>SUM(D65:AG65)</f>
        <v>4446</v>
      </c>
    </row>
    <row r="66" spans="1:35">
      <c r="A66" s="117"/>
      <c r="B66" s="123"/>
      <c r="C66" s="35" t="s">
        <v>46</v>
      </c>
      <c r="D66" s="33">
        <v>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28"/>
      <c r="AI66" s="30">
        <f>SUM(D66:AG66)</f>
        <v>0</v>
      </c>
    </row>
    <row r="67" spans="1:35" ht="15.75" thickBot="1">
      <c r="A67" s="117"/>
      <c r="B67" s="124"/>
      <c r="C67" s="36" t="s">
        <v>49</v>
      </c>
      <c r="D67" s="37">
        <f>D65-D66</f>
        <v>171</v>
      </c>
      <c r="E67" s="27">
        <f>D67 + (E65-E66)</f>
        <v>342</v>
      </c>
      <c r="F67" s="27">
        <f t="shared" ref="F67:H67" si="199">E67 + (F65-F66)</f>
        <v>513</v>
      </c>
      <c r="G67" s="27">
        <f t="shared" si="199"/>
        <v>684</v>
      </c>
      <c r="H67" s="27">
        <f t="shared" si="199"/>
        <v>855</v>
      </c>
      <c r="I67" s="27"/>
      <c r="J67" s="27">
        <f>H67 + (J65-J66)</f>
        <v>1026</v>
      </c>
      <c r="K67" s="27">
        <f t="shared" ref="K67:O67" si="200">J67 + (K65-K66)</f>
        <v>1197</v>
      </c>
      <c r="L67" s="27">
        <f t="shared" si="200"/>
        <v>1368</v>
      </c>
      <c r="M67" s="27">
        <f t="shared" si="200"/>
        <v>1539</v>
      </c>
      <c r="N67" s="27">
        <f t="shared" si="200"/>
        <v>1710</v>
      </c>
      <c r="O67" s="27">
        <f t="shared" si="200"/>
        <v>1881</v>
      </c>
      <c r="P67" s="27"/>
      <c r="Q67" s="27">
        <f>O67 + (Q65-Q66)</f>
        <v>2052</v>
      </c>
      <c r="R67" s="27">
        <f t="shared" ref="R67:V67" si="201">Q67 + (R65-R66)</f>
        <v>2223</v>
      </c>
      <c r="S67" s="27">
        <f t="shared" si="201"/>
        <v>2394</v>
      </c>
      <c r="T67" s="27">
        <f t="shared" si="201"/>
        <v>2565</v>
      </c>
      <c r="U67" s="27">
        <f t="shared" si="201"/>
        <v>2736</v>
      </c>
      <c r="V67" s="27">
        <f t="shared" si="201"/>
        <v>2907</v>
      </c>
      <c r="W67" s="27"/>
      <c r="X67" s="27">
        <f>V67 + (X65-X66)</f>
        <v>3078</v>
      </c>
      <c r="Y67" s="27">
        <f>X67 + (Y65-Y66)</f>
        <v>3249</v>
      </c>
      <c r="Z67" s="27">
        <f>Y67 + (Z65-Z66)</f>
        <v>3420</v>
      </c>
      <c r="AA67" s="27">
        <f>Z67 + (AA65-AA66)</f>
        <v>3591</v>
      </c>
      <c r="AB67" s="27">
        <f>AA67 + (AB65-AB66)</f>
        <v>3762</v>
      </c>
      <c r="AC67" s="27">
        <f>AB67 + (AC65-AC66)</f>
        <v>3933</v>
      </c>
      <c r="AD67" s="27"/>
      <c r="AE67" s="27">
        <f>AC67 + (AE65-AE66)</f>
        <v>4104</v>
      </c>
      <c r="AF67" s="27">
        <f>AE67 + (AF65-AF66)</f>
        <v>4275</v>
      </c>
      <c r="AG67" s="27">
        <f>AF67 + (AG65-AG66)</f>
        <v>4446</v>
      </c>
      <c r="AH67" s="29"/>
      <c r="AI67" s="31">
        <f>AG67</f>
        <v>4446</v>
      </c>
    </row>
    <row r="68" spans="1:35" ht="15" customHeight="1">
      <c r="A68" s="117"/>
      <c r="B68" s="125" t="s">
        <v>51</v>
      </c>
      <c r="C68" s="34" t="s">
        <v>44</v>
      </c>
      <c r="D68" s="46">
        <f>$AR$12</f>
        <v>126</v>
      </c>
      <c r="E68" s="46">
        <f t="shared" ref="E68:G68" si="202">$AQ$12</f>
        <v>126</v>
      </c>
      <c r="F68" s="46">
        <f t="shared" si="202"/>
        <v>126</v>
      </c>
      <c r="G68" s="46">
        <f t="shared" si="202"/>
        <v>126</v>
      </c>
      <c r="H68" s="46">
        <f>$AQ$12</f>
        <v>126</v>
      </c>
      <c r="I68" s="39"/>
      <c r="J68" s="46">
        <f>$AQ$12</f>
        <v>126</v>
      </c>
      <c r="K68" s="46">
        <f t="shared" ref="K68:M68" si="203">$AQ$12</f>
        <v>126</v>
      </c>
      <c r="L68" s="46">
        <f t="shared" si="203"/>
        <v>126</v>
      </c>
      <c r="M68" s="46">
        <f t="shared" si="203"/>
        <v>126</v>
      </c>
      <c r="N68" s="46">
        <f>$AQ$12</f>
        <v>126</v>
      </c>
      <c r="O68" s="46">
        <f>$AQ$12</f>
        <v>126</v>
      </c>
      <c r="P68" s="39"/>
      <c r="Q68" s="46">
        <f>$AQ$12</f>
        <v>126</v>
      </c>
      <c r="R68" s="46">
        <f t="shared" ref="R68:T68" si="204">$AQ$12</f>
        <v>126</v>
      </c>
      <c r="S68" s="46">
        <f t="shared" si="204"/>
        <v>126</v>
      </c>
      <c r="T68" s="46">
        <f t="shared" si="204"/>
        <v>126</v>
      </c>
      <c r="U68" s="46">
        <f>$AQ$12</f>
        <v>126</v>
      </c>
      <c r="V68" s="46">
        <f>$AQ$12</f>
        <v>126</v>
      </c>
      <c r="W68" s="39"/>
      <c r="X68" s="46">
        <f>$AQ$12</f>
        <v>126</v>
      </c>
      <c r="Y68" s="46">
        <f t="shared" ref="Y68:AA68" si="205">$AQ$12</f>
        <v>126</v>
      </c>
      <c r="Z68" s="46">
        <f t="shared" si="205"/>
        <v>126</v>
      </c>
      <c r="AA68" s="46">
        <f t="shared" si="205"/>
        <v>126</v>
      </c>
      <c r="AB68" s="46">
        <f>$AQ$12</f>
        <v>126</v>
      </c>
      <c r="AC68" s="46">
        <f>$AQ$12</f>
        <v>126</v>
      </c>
      <c r="AD68" s="39"/>
      <c r="AE68" s="46">
        <f t="shared" ref="AE68" si="206">$AQ$12</f>
        <v>126</v>
      </c>
      <c r="AF68" s="46">
        <f>$AQ$12</f>
        <v>126</v>
      </c>
      <c r="AG68" s="46">
        <f>$AQ$12</f>
        <v>126</v>
      </c>
      <c r="AH68" s="40"/>
      <c r="AI68" s="32">
        <f>SUM(D68:AG68)</f>
        <v>3276</v>
      </c>
    </row>
    <row r="69" spans="1:35">
      <c r="A69" s="117"/>
      <c r="B69" s="126"/>
      <c r="C69" s="35" t="s">
        <v>46</v>
      </c>
      <c r="D69" s="33">
        <v>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28"/>
      <c r="AI69" s="30">
        <f>SUM(D69:AG69)</f>
        <v>0</v>
      </c>
    </row>
    <row r="70" spans="1:35" ht="15.75" thickBot="1">
      <c r="A70" s="117"/>
      <c r="B70" s="127"/>
      <c r="C70" s="36" t="s">
        <v>49</v>
      </c>
      <c r="D70" s="37">
        <f>D68-D69</f>
        <v>126</v>
      </c>
      <c r="E70" s="27">
        <f>D70 + (E68-E69)</f>
        <v>252</v>
      </c>
      <c r="F70" s="27">
        <f t="shared" ref="F70:H70" si="207">E70 + (F68-F69)</f>
        <v>378</v>
      </c>
      <c r="G70" s="27">
        <f t="shared" si="207"/>
        <v>504</v>
      </c>
      <c r="H70" s="27">
        <f t="shared" si="207"/>
        <v>630</v>
      </c>
      <c r="I70" s="27"/>
      <c r="J70" s="27">
        <f>H70 + (J68-J69)</f>
        <v>756</v>
      </c>
      <c r="K70" s="27">
        <f t="shared" ref="K70:O70" si="208">J70 + (K68-K69)</f>
        <v>882</v>
      </c>
      <c r="L70" s="27">
        <f t="shared" si="208"/>
        <v>1008</v>
      </c>
      <c r="M70" s="27">
        <f t="shared" si="208"/>
        <v>1134</v>
      </c>
      <c r="N70" s="27">
        <f t="shared" si="208"/>
        <v>1260</v>
      </c>
      <c r="O70" s="27">
        <f t="shared" si="208"/>
        <v>1386</v>
      </c>
      <c r="P70" s="27"/>
      <c r="Q70" s="27">
        <f>O70 + (Q68-Q69)</f>
        <v>1512</v>
      </c>
      <c r="R70" s="27">
        <f t="shared" ref="R70:V70" si="209">Q70 + (R68-R69)</f>
        <v>1638</v>
      </c>
      <c r="S70" s="27">
        <f t="shared" si="209"/>
        <v>1764</v>
      </c>
      <c r="T70" s="27">
        <f t="shared" si="209"/>
        <v>1890</v>
      </c>
      <c r="U70" s="27">
        <f t="shared" si="209"/>
        <v>2016</v>
      </c>
      <c r="V70" s="27">
        <f t="shared" si="209"/>
        <v>2142</v>
      </c>
      <c r="W70" s="27"/>
      <c r="X70" s="27">
        <f>V70 + (X68-X69)</f>
        <v>2268</v>
      </c>
      <c r="Y70" s="27">
        <f t="shared" ref="Y70:AC70" si="210">X70 + (Y68-Y69)</f>
        <v>2394</v>
      </c>
      <c r="Z70" s="27">
        <f t="shared" si="210"/>
        <v>2520</v>
      </c>
      <c r="AA70" s="27">
        <f t="shared" si="210"/>
        <v>2646</v>
      </c>
      <c r="AB70" s="27">
        <f t="shared" si="210"/>
        <v>2772</v>
      </c>
      <c r="AC70" s="27">
        <f t="shared" si="210"/>
        <v>2898</v>
      </c>
      <c r="AD70" s="27"/>
      <c r="AE70" s="27">
        <f>AC70 + (AE68-AE69)</f>
        <v>3024</v>
      </c>
      <c r="AF70" s="27">
        <f t="shared" ref="AF70" si="211">AE70 + (AF68-AF69)</f>
        <v>3150</v>
      </c>
      <c r="AG70" s="27">
        <f>AF70 + (AG68-AG69)</f>
        <v>3276</v>
      </c>
      <c r="AH70" s="29"/>
      <c r="AI70" s="31">
        <f>AG70</f>
        <v>3276</v>
      </c>
    </row>
    <row r="71" spans="1:35" ht="15" customHeight="1">
      <c r="A71" s="117"/>
      <c r="B71" s="128" t="s">
        <v>55</v>
      </c>
      <c r="C71" s="34" t="s">
        <v>44</v>
      </c>
      <c r="D71" s="46">
        <f>$AR$13</f>
        <v>106</v>
      </c>
      <c r="E71" s="46">
        <f t="shared" ref="E71:H71" si="212">$AR$13</f>
        <v>106</v>
      </c>
      <c r="F71" s="46">
        <f t="shared" si="212"/>
        <v>106</v>
      </c>
      <c r="G71" s="46">
        <f t="shared" si="212"/>
        <v>106</v>
      </c>
      <c r="H71" s="46">
        <f t="shared" si="212"/>
        <v>106</v>
      </c>
      <c r="I71" s="39"/>
      <c r="J71" s="46">
        <f>$AR$13</f>
        <v>106</v>
      </c>
      <c r="K71" s="46">
        <f t="shared" ref="K71:N71" si="213">$AR$13</f>
        <v>106</v>
      </c>
      <c r="L71" s="46">
        <f t="shared" si="213"/>
        <v>106</v>
      </c>
      <c r="M71" s="46">
        <f t="shared" si="213"/>
        <v>106</v>
      </c>
      <c r="N71" s="46">
        <f t="shared" si="213"/>
        <v>106</v>
      </c>
      <c r="O71" s="46">
        <f>$AR$13</f>
        <v>106</v>
      </c>
      <c r="P71" s="39"/>
      <c r="Q71" s="46">
        <f>$AR$13</f>
        <v>106</v>
      </c>
      <c r="R71" s="46">
        <f t="shared" ref="R71:U71" si="214">$AR$13</f>
        <v>106</v>
      </c>
      <c r="S71" s="46">
        <f t="shared" si="214"/>
        <v>106</v>
      </c>
      <c r="T71" s="46">
        <f t="shared" si="214"/>
        <v>106</v>
      </c>
      <c r="U71" s="46">
        <f t="shared" si="214"/>
        <v>106</v>
      </c>
      <c r="V71" s="46">
        <f>$AR$13</f>
        <v>106</v>
      </c>
      <c r="W71" s="39"/>
      <c r="X71" s="46">
        <f>$AR$13</f>
        <v>106</v>
      </c>
      <c r="Y71" s="46">
        <f t="shared" ref="Y71:AB71" si="215">$AR$13</f>
        <v>106</v>
      </c>
      <c r="Z71" s="46">
        <f t="shared" si="215"/>
        <v>106</v>
      </c>
      <c r="AA71" s="46">
        <f t="shared" si="215"/>
        <v>106</v>
      </c>
      <c r="AB71" s="46">
        <f t="shared" si="215"/>
        <v>106</v>
      </c>
      <c r="AC71" s="46">
        <f>$AR$13</f>
        <v>106</v>
      </c>
      <c r="AD71" s="39"/>
      <c r="AE71" s="46">
        <f t="shared" ref="AE71:AF71" si="216">$AR$13</f>
        <v>106</v>
      </c>
      <c r="AF71" s="46">
        <f t="shared" si="216"/>
        <v>106</v>
      </c>
      <c r="AG71" s="46">
        <f>$AR$13</f>
        <v>106</v>
      </c>
      <c r="AH71" s="40"/>
      <c r="AI71" s="32">
        <f>SUM(D71:AG71)</f>
        <v>2756</v>
      </c>
    </row>
    <row r="72" spans="1:35">
      <c r="A72" s="117"/>
      <c r="B72" s="129"/>
      <c r="C72" s="35" t="s">
        <v>46</v>
      </c>
      <c r="D72" s="33">
        <v>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28"/>
      <c r="AI72" s="30">
        <f>SUM(D72:AG72)</f>
        <v>0</v>
      </c>
    </row>
    <row r="73" spans="1:35" ht="15.75" thickBot="1">
      <c r="A73" s="117"/>
      <c r="B73" s="130"/>
      <c r="C73" s="44" t="s">
        <v>49</v>
      </c>
      <c r="D73" s="37">
        <f>D71-D72</f>
        <v>106</v>
      </c>
      <c r="E73" s="27">
        <f>D73 + (E71-E72)</f>
        <v>212</v>
      </c>
      <c r="F73" s="27">
        <f t="shared" ref="F73:H73" si="217">E73 + (F71-F72)</f>
        <v>318</v>
      </c>
      <c r="G73" s="27">
        <f t="shared" si="217"/>
        <v>424</v>
      </c>
      <c r="H73" s="27">
        <f t="shared" si="217"/>
        <v>530</v>
      </c>
      <c r="I73" s="27"/>
      <c r="J73" s="27">
        <f>H73 + (J71-J72)</f>
        <v>636</v>
      </c>
      <c r="K73" s="27">
        <f t="shared" ref="K73:O73" si="218">J73 + (K71-K72)</f>
        <v>742</v>
      </c>
      <c r="L73" s="27">
        <f t="shared" si="218"/>
        <v>848</v>
      </c>
      <c r="M73" s="27">
        <f t="shared" si="218"/>
        <v>954</v>
      </c>
      <c r="N73" s="27">
        <f t="shared" si="218"/>
        <v>1060</v>
      </c>
      <c r="O73" s="27">
        <f t="shared" si="218"/>
        <v>1166</v>
      </c>
      <c r="P73" s="27"/>
      <c r="Q73" s="27">
        <f>O73 + (Q71-Q72)</f>
        <v>1272</v>
      </c>
      <c r="R73" s="27">
        <f t="shared" ref="R73:V73" si="219">Q73 + (R71-R72)</f>
        <v>1378</v>
      </c>
      <c r="S73" s="27">
        <f t="shared" si="219"/>
        <v>1484</v>
      </c>
      <c r="T73" s="27">
        <f t="shared" si="219"/>
        <v>1590</v>
      </c>
      <c r="U73" s="27">
        <f t="shared" si="219"/>
        <v>1696</v>
      </c>
      <c r="V73" s="27">
        <f t="shared" si="219"/>
        <v>1802</v>
      </c>
      <c r="W73" s="27"/>
      <c r="X73" s="27">
        <f>V73 + (X71-X72)</f>
        <v>1908</v>
      </c>
      <c r="Y73" s="27">
        <f>X73 + (Y71-Y72)</f>
        <v>2014</v>
      </c>
      <c r="Z73" s="27">
        <f>Y73 + (Z71-Z72)</f>
        <v>2120</v>
      </c>
      <c r="AA73" s="27">
        <f>Z73 + (AA71-AA72)</f>
        <v>2226</v>
      </c>
      <c r="AB73" s="27">
        <f>AA73 + (AB71-AB72)</f>
        <v>2332</v>
      </c>
      <c r="AC73" s="27">
        <f>AB73 + (AC71-AC72)</f>
        <v>2438</v>
      </c>
      <c r="AD73" s="27"/>
      <c r="AE73" s="27">
        <f>AC73 + (AE71-AE72)</f>
        <v>2544</v>
      </c>
      <c r="AF73" s="27">
        <f t="shared" ref="AF73" si="220">AE73 + (AF71-AF72)</f>
        <v>2650</v>
      </c>
      <c r="AG73" s="27">
        <f>AF73 + (AG71-AG72)</f>
        <v>2756</v>
      </c>
      <c r="AH73" s="29"/>
      <c r="AI73" s="31">
        <f>AG73</f>
        <v>2756</v>
      </c>
    </row>
    <row r="74" spans="1:35" ht="15" customHeight="1">
      <c r="A74" s="117"/>
      <c r="B74" s="119" t="s">
        <v>56</v>
      </c>
      <c r="C74" s="34" t="s">
        <v>44</v>
      </c>
      <c r="D74" s="38">
        <f>SUM(D65,D68,D71)</f>
        <v>403</v>
      </c>
      <c r="E74" s="38">
        <f t="shared" ref="E74:H75" si="221">SUM(E65,E68,E71)</f>
        <v>403</v>
      </c>
      <c r="F74" s="38">
        <f t="shared" si="221"/>
        <v>403</v>
      </c>
      <c r="G74" s="38">
        <f t="shared" si="221"/>
        <v>403</v>
      </c>
      <c r="H74" s="38">
        <f t="shared" si="221"/>
        <v>403</v>
      </c>
      <c r="I74" s="38"/>
      <c r="J74" s="38">
        <f t="shared" ref="J74:U75" si="222">SUM(J65,J68,J71)</f>
        <v>403</v>
      </c>
      <c r="K74" s="38">
        <f t="shared" si="222"/>
        <v>403</v>
      </c>
      <c r="L74" s="38">
        <f t="shared" si="222"/>
        <v>403</v>
      </c>
      <c r="M74" s="38">
        <f t="shared" si="222"/>
        <v>403</v>
      </c>
      <c r="N74" s="38">
        <f t="shared" si="222"/>
        <v>403</v>
      </c>
      <c r="O74" s="38">
        <f t="shared" si="222"/>
        <v>403</v>
      </c>
      <c r="P74" s="38"/>
      <c r="Q74" s="38">
        <f t="shared" ref="Q74:V74" si="223">SUM(Q65,Q68,Q71)</f>
        <v>403</v>
      </c>
      <c r="R74" s="38">
        <f t="shared" si="223"/>
        <v>403</v>
      </c>
      <c r="S74" s="38">
        <f t="shared" si="223"/>
        <v>403</v>
      </c>
      <c r="T74" s="38">
        <f t="shared" si="223"/>
        <v>403</v>
      </c>
      <c r="U74" s="38">
        <f t="shared" si="223"/>
        <v>403</v>
      </c>
      <c r="V74" s="38">
        <f t="shared" si="223"/>
        <v>403</v>
      </c>
      <c r="W74" s="38"/>
      <c r="X74" s="38">
        <f t="shared" ref="X74:AC74" si="224">SUM(X65,X68,X71)</f>
        <v>403</v>
      </c>
      <c r="Y74" s="38">
        <f t="shared" si="224"/>
        <v>403</v>
      </c>
      <c r="Z74" s="38">
        <f t="shared" si="224"/>
        <v>403</v>
      </c>
      <c r="AA74" s="38">
        <f t="shared" si="224"/>
        <v>403</v>
      </c>
      <c r="AB74" s="38">
        <f t="shared" si="224"/>
        <v>403</v>
      </c>
      <c r="AC74" s="38">
        <f t="shared" si="224"/>
        <v>403</v>
      </c>
      <c r="AD74" s="38"/>
      <c r="AE74" s="38">
        <f>SUM(AE65,AE68,AE71)</f>
        <v>403</v>
      </c>
      <c r="AF74" s="38">
        <f>SUM(AF65,AF68,AF71)</f>
        <v>403</v>
      </c>
      <c r="AG74" s="38">
        <f>SUM(AG65,AG68,AG71)</f>
        <v>403</v>
      </c>
      <c r="AH74" s="40"/>
      <c r="AI74" s="32">
        <f>SUM(D74:AG74)</f>
        <v>10478</v>
      </c>
    </row>
    <row r="75" spans="1:35">
      <c r="A75" s="117"/>
      <c r="B75" s="120"/>
      <c r="C75" s="35" t="s">
        <v>46</v>
      </c>
      <c r="D75" s="41">
        <f>SUM(D66,D69,D72)</f>
        <v>0</v>
      </c>
      <c r="E75" s="41">
        <f t="shared" si="221"/>
        <v>0</v>
      </c>
      <c r="F75" s="41">
        <f t="shared" si="221"/>
        <v>0</v>
      </c>
      <c r="G75" s="41">
        <f t="shared" si="221"/>
        <v>0</v>
      </c>
      <c r="H75" s="41">
        <f t="shared" si="221"/>
        <v>0</v>
      </c>
      <c r="I75" s="42"/>
      <c r="J75" s="41">
        <f>SUM(J66,J69,J72)</f>
        <v>0</v>
      </c>
      <c r="K75" s="41">
        <f t="shared" si="222"/>
        <v>0</v>
      </c>
      <c r="L75" s="41">
        <f t="shared" si="222"/>
        <v>0</v>
      </c>
      <c r="M75" s="41">
        <f t="shared" si="222"/>
        <v>0</v>
      </c>
      <c r="N75" s="41">
        <f t="shared" si="222"/>
        <v>0</v>
      </c>
      <c r="O75" s="41">
        <f t="shared" si="222"/>
        <v>0</v>
      </c>
      <c r="P75" s="42"/>
      <c r="Q75" s="41">
        <f>SUM(Q66,Q69,Q72)</f>
        <v>0</v>
      </c>
      <c r="R75" s="41">
        <f t="shared" si="222"/>
        <v>0</v>
      </c>
      <c r="S75" s="41">
        <f t="shared" si="222"/>
        <v>0</v>
      </c>
      <c r="T75" s="41">
        <f t="shared" si="222"/>
        <v>0</v>
      </c>
      <c r="U75" s="41">
        <f t="shared" si="222"/>
        <v>0</v>
      </c>
      <c r="V75" s="41">
        <f>SUM(V66,V69,V72)</f>
        <v>0</v>
      </c>
      <c r="W75" s="42"/>
      <c r="X75" s="41">
        <f>SUM(X66,X69,X72)</f>
        <v>0</v>
      </c>
      <c r="Y75" s="41">
        <f t="shared" ref="Y75:AF75" si="225">SUM(Y66,Y69,Y72)</f>
        <v>0</v>
      </c>
      <c r="Z75" s="41">
        <f t="shared" si="225"/>
        <v>0</v>
      </c>
      <c r="AA75" s="41">
        <f t="shared" si="225"/>
        <v>0</v>
      </c>
      <c r="AB75" s="41">
        <f t="shared" si="225"/>
        <v>0</v>
      </c>
      <c r="AC75" s="41">
        <f>SUM(AC66,AC69,AC72)</f>
        <v>0</v>
      </c>
      <c r="AD75" s="42"/>
      <c r="AE75" s="41">
        <f t="shared" si="225"/>
        <v>0</v>
      </c>
      <c r="AF75" s="41">
        <f t="shared" si="225"/>
        <v>0</v>
      </c>
      <c r="AG75" s="41">
        <f>SUM(AG66,AG69,AG72)</f>
        <v>0</v>
      </c>
      <c r="AH75" s="43"/>
      <c r="AI75" s="30">
        <f>SUM(D75:AG75)</f>
        <v>0</v>
      </c>
    </row>
    <row r="76" spans="1:35" ht="15.75" thickBot="1">
      <c r="A76" s="118"/>
      <c r="B76" s="121"/>
      <c r="C76" s="36" t="s">
        <v>49</v>
      </c>
      <c r="D76" s="37">
        <f>D74-D75</f>
        <v>403</v>
      </c>
      <c r="E76" s="27">
        <f>D76 + (E74-E75)</f>
        <v>806</v>
      </c>
      <c r="F76" s="27">
        <f t="shared" ref="F76:H76" si="226">E76 + (F74-F75)</f>
        <v>1209</v>
      </c>
      <c r="G76" s="27">
        <f t="shared" si="226"/>
        <v>1612</v>
      </c>
      <c r="H76" s="27">
        <f t="shared" si="226"/>
        <v>2015</v>
      </c>
      <c r="I76" s="27"/>
      <c r="J76" s="27">
        <f>H76 + (J74-J75)</f>
        <v>2418</v>
      </c>
      <c r="K76" s="27">
        <f t="shared" ref="K76:O76" si="227">J76 + (K74-K75)</f>
        <v>2821</v>
      </c>
      <c r="L76" s="27">
        <f t="shared" si="227"/>
        <v>3224</v>
      </c>
      <c r="M76" s="27">
        <f t="shared" si="227"/>
        <v>3627</v>
      </c>
      <c r="N76" s="27">
        <f t="shared" si="227"/>
        <v>4030</v>
      </c>
      <c r="O76" s="27">
        <f t="shared" si="227"/>
        <v>4433</v>
      </c>
      <c r="P76" s="27"/>
      <c r="Q76" s="27">
        <f>O76 + (Q74-Q75)</f>
        <v>4836</v>
      </c>
      <c r="R76" s="27">
        <f t="shared" ref="R76:V76" si="228">Q76 + (R74-R75)</f>
        <v>5239</v>
      </c>
      <c r="S76" s="27">
        <f t="shared" si="228"/>
        <v>5642</v>
      </c>
      <c r="T76" s="27">
        <f t="shared" si="228"/>
        <v>6045</v>
      </c>
      <c r="U76" s="27">
        <f t="shared" si="228"/>
        <v>6448</v>
      </c>
      <c r="V76" s="27">
        <f t="shared" si="228"/>
        <v>6851</v>
      </c>
      <c r="W76" s="27"/>
      <c r="X76" s="27">
        <f>V76 + (X74-X75)</f>
        <v>7254</v>
      </c>
      <c r="Y76" s="27">
        <f t="shared" ref="Y76:AC76" si="229">X76 + (Y74-Y75)</f>
        <v>7657</v>
      </c>
      <c r="Z76" s="27">
        <f t="shared" si="229"/>
        <v>8060</v>
      </c>
      <c r="AA76" s="27">
        <f t="shared" si="229"/>
        <v>8463</v>
      </c>
      <c r="AB76" s="27">
        <f t="shared" si="229"/>
        <v>8866</v>
      </c>
      <c r="AC76" s="27">
        <f t="shared" si="229"/>
        <v>9269</v>
      </c>
      <c r="AD76" s="27"/>
      <c r="AE76" s="27">
        <f>AC76 + (AE74-AE75)</f>
        <v>9672</v>
      </c>
      <c r="AF76" s="27">
        <f t="shared" ref="AF76" si="230">AE76 + (AF74-AF75)</f>
        <v>10075</v>
      </c>
      <c r="AG76" s="27">
        <f>AF76 + (AG74-AG75)</f>
        <v>10478</v>
      </c>
      <c r="AH76" s="29"/>
      <c r="AI76" s="31">
        <f>AG76</f>
        <v>10478</v>
      </c>
    </row>
    <row r="77" spans="1:35" ht="15" customHeight="1">
      <c r="A77" s="116" t="s">
        <v>28</v>
      </c>
      <c r="B77" s="122" t="s">
        <v>43</v>
      </c>
      <c r="C77" s="34" t="s">
        <v>44</v>
      </c>
      <c r="D77" s="46">
        <f>$AS$11</f>
        <v>171</v>
      </c>
      <c r="E77" s="46">
        <f t="shared" ref="E77:H77" si="231">$AS$11</f>
        <v>171</v>
      </c>
      <c r="F77" s="46">
        <f t="shared" si="231"/>
        <v>171</v>
      </c>
      <c r="G77" s="46">
        <f t="shared" si="231"/>
        <v>171</v>
      </c>
      <c r="H77" s="46">
        <f t="shared" si="231"/>
        <v>171</v>
      </c>
      <c r="I77" s="39"/>
      <c r="J77" s="46">
        <f>$AS$11</f>
        <v>171</v>
      </c>
      <c r="K77" s="46">
        <f t="shared" ref="K77:N77" si="232">$AS$11</f>
        <v>171</v>
      </c>
      <c r="L77" s="46">
        <f t="shared" si="232"/>
        <v>171</v>
      </c>
      <c r="M77" s="46">
        <f t="shared" si="232"/>
        <v>171</v>
      </c>
      <c r="N77" s="46">
        <f t="shared" si="232"/>
        <v>171</v>
      </c>
      <c r="O77" s="46">
        <f>$AS$11</f>
        <v>171</v>
      </c>
      <c r="P77" s="39"/>
      <c r="Q77" s="46">
        <f>$AS$11</f>
        <v>171</v>
      </c>
      <c r="R77" s="46">
        <f t="shared" ref="R77:U77" si="233">$AS$11</f>
        <v>171</v>
      </c>
      <c r="S77" s="46">
        <f t="shared" si="233"/>
        <v>171</v>
      </c>
      <c r="T77" s="46">
        <f t="shared" si="233"/>
        <v>171</v>
      </c>
      <c r="U77" s="46">
        <f t="shared" si="233"/>
        <v>171</v>
      </c>
      <c r="V77" s="46">
        <f>$AS$11</f>
        <v>171</v>
      </c>
      <c r="W77" s="39"/>
      <c r="X77" s="46">
        <f>$AS$11</f>
        <v>171</v>
      </c>
      <c r="Y77" s="46">
        <f t="shared" ref="Y77:AB77" si="234">$AS$11</f>
        <v>171</v>
      </c>
      <c r="Z77" s="46">
        <f t="shared" si="234"/>
        <v>171</v>
      </c>
      <c r="AA77" s="46">
        <f t="shared" si="234"/>
        <v>171</v>
      </c>
      <c r="AB77" s="46">
        <f t="shared" si="234"/>
        <v>171</v>
      </c>
      <c r="AC77" s="46">
        <f>$AS$11</f>
        <v>171</v>
      </c>
      <c r="AD77" s="39"/>
      <c r="AE77" s="46">
        <f t="shared" ref="AE77:AF77" si="235">$AS$11</f>
        <v>171</v>
      </c>
      <c r="AF77" s="46">
        <f t="shared" si="235"/>
        <v>171</v>
      </c>
      <c r="AG77" s="46">
        <f>$AS$11</f>
        <v>171</v>
      </c>
      <c r="AH77" s="40"/>
      <c r="AI77" s="32">
        <f>SUM(D77:AG77)</f>
        <v>4446</v>
      </c>
    </row>
    <row r="78" spans="1:35">
      <c r="A78" s="117"/>
      <c r="B78" s="123"/>
      <c r="C78" s="35" t="s">
        <v>46</v>
      </c>
      <c r="D78" s="33">
        <v>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28"/>
      <c r="AI78" s="30">
        <f>SUM(D78:AG78)</f>
        <v>0</v>
      </c>
    </row>
    <row r="79" spans="1:35" ht="15.75" thickBot="1">
      <c r="A79" s="117"/>
      <c r="B79" s="124"/>
      <c r="C79" s="36" t="s">
        <v>49</v>
      </c>
      <c r="D79" s="37">
        <f>D77-D78</f>
        <v>171</v>
      </c>
      <c r="E79" s="27">
        <f>D79 + (E77-E78)</f>
        <v>342</v>
      </c>
      <c r="F79" s="27">
        <f t="shared" ref="F79:H79" si="236">E79 + (F77-F78)</f>
        <v>513</v>
      </c>
      <c r="G79" s="27">
        <f t="shared" si="236"/>
        <v>684</v>
      </c>
      <c r="H79" s="27">
        <f t="shared" si="236"/>
        <v>855</v>
      </c>
      <c r="I79" s="27"/>
      <c r="J79" s="27">
        <f>H79 + (J77-J78)</f>
        <v>1026</v>
      </c>
      <c r="K79" s="27">
        <f t="shared" ref="K79:O79" si="237">J79 + (K77-K78)</f>
        <v>1197</v>
      </c>
      <c r="L79" s="27">
        <f t="shared" si="237"/>
        <v>1368</v>
      </c>
      <c r="M79" s="27">
        <f t="shared" si="237"/>
        <v>1539</v>
      </c>
      <c r="N79" s="27">
        <f t="shared" si="237"/>
        <v>1710</v>
      </c>
      <c r="O79" s="27">
        <f t="shared" si="237"/>
        <v>1881</v>
      </c>
      <c r="P79" s="27"/>
      <c r="Q79" s="27">
        <f>O79 + (Q77-Q78)</f>
        <v>2052</v>
      </c>
      <c r="R79" s="27">
        <f t="shared" ref="R79:V79" si="238">Q79 + (R77-R78)</f>
        <v>2223</v>
      </c>
      <c r="S79" s="27">
        <f t="shared" si="238"/>
        <v>2394</v>
      </c>
      <c r="T79" s="27">
        <f t="shared" si="238"/>
        <v>2565</v>
      </c>
      <c r="U79" s="27">
        <f t="shared" si="238"/>
        <v>2736</v>
      </c>
      <c r="V79" s="27">
        <f t="shared" si="238"/>
        <v>2907</v>
      </c>
      <c r="W79" s="27"/>
      <c r="X79" s="27">
        <f>V79 + (X77-X78)</f>
        <v>3078</v>
      </c>
      <c r="Y79" s="27">
        <f>X79 + (Y77-Y78)</f>
        <v>3249</v>
      </c>
      <c r="Z79" s="27">
        <f>Y79 + (Z77-Z78)</f>
        <v>3420</v>
      </c>
      <c r="AA79" s="27">
        <f>Z79 + (AA77-AA78)</f>
        <v>3591</v>
      </c>
      <c r="AB79" s="27">
        <f>AA79 + (AB77-AB78)</f>
        <v>3762</v>
      </c>
      <c r="AC79" s="27">
        <f>AB79 + (AC77-AC78)</f>
        <v>3933</v>
      </c>
      <c r="AD79" s="27"/>
      <c r="AE79" s="27">
        <f>AC79 + (AE77-AE78)</f>
        <v>4104</v>
      </c>
      <c r="AF79" s="27">
        <f>AE79 + (AF77-AF78)</f>
        <v>4275</v>
      </c>
      <c r="AG79" s="27">
        <f>AF79 + (AG77-AG78)</f>
        <v>4446</v>
      </c>
      <c r="AH79" s="29"/>
      <c r="AI79" s="31">
        <f>AG79</f>
        <v>4446</v>
      </c>
    </row>
    <row r="80" spans="1:35">
      <c r="A80" s="117"/>
      <c r="B80" s="125" t="s">
        <v>51</v>
      </c>
      <c r="C80" s="34" t="s">
        <v>44</v>
      </c>
      <c r="D80" s="46">
        <f>$AS$12</f>
        <v>126</v>
      </c>
      <c r="E80" s="46">
        <f t="shared" ref="E80:H80" si="239">$AS$12</f>
        <v>126</v>
      </c>
      <c r="F80" s="46">
        <f t="shared" si="239"/>
        <v>126</v>
      </c>
      <c r="G80" s="46">
        <f t="shared" si="239"/>
        <v>126</v>
      </c>
      <c r="H80" s="46">
        <f t="shared" si="239"/>
        <v>126</v>
      </c>
      <c r="I80" s="39"/>
      <c r="J80" s="46">
        <f>$AS$12</f>
        <v>126</v>
      </c>
      <c r="K80" s="46">
        <f t="shared" ref="K80:N80" si="240">$AS$12</f>
        <v>126</v>
      </c>
      <c r="L80" s="46">
        <f t="shared" si="240"/>
        <v>126</v>
      </c>
      <c r="M80" s="46">
        <f t="shared" si="240"/>
        <v>126</v>
      </c>
      <c r="N80" s="46">
        <f t="shared" si="240"/>
        <v>126</v>
      </c>
      <c r="O80" s="46">
        <f>$AS$12</f>
        <v>126</v>
      </c>
      <c r="P80" s="39"/>
      <c r="Q80" s="46">
        <f>$AS$12</f>
        <v>126</v>
      </c>
      <c r="R80" s="46">
        <f t="shared" ref="R80:U80" si="241">$AS$12</f>
        <v>126</v>
      </c>
      <c r="S80" s="46">
        <f t="shared" si="241"/>
        <v>126</v>
      </c>
      <c r="T80" s="46">
        <f t="shared" si="241"/>
        <v>126</v>
      </c>
      <c r="U80" s="46">
        <f t="shared" si="241"/>
        <v>126</v>
      </c>
      <c r="V80" s="46">
        <f>$AS$12</f>
        <v>126</v>
      </c>
      <c r="W80" s="39"/>
      <c r="X80" s="46">
        <f>$AS$12</f>
        <v>126</v>
      </c>
      <c r="Y80" s="46">
        <f t="shared" ref="Y80:AB80" si="242">$AS$12</f>
        <v>126</v>
      </c>
      <c r="Z80" s="46">
        <f t="shared" si="242"/>
        <v>126</v>
      </c>
      <c r="AA80" s="46">
        <f t="shared" si="242"/>
        <v>126</v>
      </c>
      <c r="AB80" s="46">
        <f t="shared" si="242"/>
        <v>126</v>
      </c>
      <c r="AC80" s="46">
        <f>$AS$12</f>
        <v>126</v>
      </c>
      <c r="AD80" s="39"/>
      <c r="AE80" s="46">
        <f t="shared" ref="AE80:AF80" si="243">$AS$12</f>
        <v>126</v>
      </c>
      <c r="AF80" s="46">
        <f t="shared" si="243"/>
        <v>126</v>
      </c>
      <c r="AG80" s="46">
        <f>$AS$12</f>
        <v>126</v>
      </c>
      <c r="AH80" s="40"/>
      <c r="AI80" s="32">
        <f>SUM(D80:AG80)</f>
        <v>3276</v>
      </c>
    </row>
    <row r="81" spans="1:35">
      <c r="A81" s="117"/>
      <c r="B81" s="126"/>
      <c r="C81" s="35" t="s">
        <v>46</v>
      </c>
      <c r="D81" s="33">
        <v>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28"/>
      <c r="AI81" s="30">
        <f>SUM(D81:AG81)</f>
        <v>0</v>
      </c>
    </row>
    <row r="82" spans="1:35" ht="15.75" thickBot="1">
      <c r="A82" s="117"/>
      <c r="B82" s="127"/>
      <c r="C82" s="36" t="s">
        <v>49</v>
      </c>
      <c r="D82" s="37">
        <f>D80-D81</f>
        <v>126</v>
      </c>
      <c r="E82" s="27">
        <f>D82 + (E80-E81)</f>
        <v>252</v>
      </c>
      <c r="F82" s="27">
        <f t="shared" ref="F82:H82" si="244">E82 + (F80-F81)</f>
        <v>378</v>
      </c>
      <c r="G82" s="27">
        <f t="shared" si="244"/>
        <v>504</v>
      </c>
      <c r="H82" s="27">
        <f t="shared" si="244"/>
        <v>630</v>
      </c>
      <c r="I82" s="27"/>
      <c r="J82" s="27">
        <f>H82 + (J80-J81)</f>
        <v>756</v>
      </c>
      <c r="K82" s="27">
        <f t="shared" ref="K82:O82" si="245">J82 + (K80-K81)</f>
        <v>882</v>
      </c>
      <c r="L82" s="27">
        <f t="shared" si="245"/>
        <v>1008</v>
      </c>
      <c r="M82" s="27">
        <f t="shared" si="245"/>
        <v>1134</v>
      </c>
      <c r="N82" s="27">
        <f t="shared" si="245"/>
        <v>1260</v>
      </c>
      <c r="O82" s="27">
        <f t="shared" si="245"/>
        <v>1386</v>
      </c>
      <c r="P82" s="27"/>
      <c r="Q82" s="27">
        <f>O82 + (Q80-Q81)</f>
        <v>1512</v>
      </c>
      <c r="R82" s="27">
        <f t="shared" ref="R82:V82" si="246">Q82 + (R80-R81)</f>
        <v>1638</v>
      </c>
      <c r="S82" s="27">
        <f t="shared" si="246"/>
        <v>1764</v>
      </c>
      <c r="T82" s="27">
        <f t="shared" si="246"/>
        <v>1890</v>
      </c>
      <c r="U82" s="27">
        <f t="shared" si="246"/>
        <v>2016</v>
      </c>
      <c r="V82" s="27">
        <f t="shared" si="246"/>
        <v>2142</v>
      </c>
      <c r="W82" s="27"/>
      <c r="X82" s="27">
        <f>V82 + (X80-X81)</f>
        <v>2268</v>
      </c>
      <c r="Y82" s="27">
        <f t="shared" ref="Y82:AC82" si="247">X82 + (Y80-Y81)</f>
        <v>2394</v>
      </c>
      <c r="Z82" s="27">
        <f t="shared" si="247"/>
        <v>2520</v>
      </c>
      <c r="AA82" s="27">
        <f t="shared" si="247"/>
        <v>2646</v>
      </c>
      <c r="AB82" s="27">
        <f t="shared" si="247"/>
        <v>2772</v>
      </c>
      <c r="AC82" s="27">
        <f t="shared" si="247"/>
        <v>2898</v>
      </c>
      <c r="AD82" s="27"/>
      <c r="AE82" s="27">
        <f>AC82 + (AE80-AE81)</f>
        <v>3024</v>
      </c>
      <c r="AF82" s="27">
        <f t="shared" ref="AF82" si="248">AE82 + (AF80-AF81)</f>
        <v>3150</v>
      </c>
      <c r="AG82" s="27">
        <f>AF82 + (AG80-AG81)</f>
        <v>3276</v>
      </c>
      <c r="AH82" s="29"/>
      <c r="AI82" s="31">
        <f>AG82</f>
        <v>3276</v>
      </c>
    </row>
    <row r="83" spans="1:35">
      <c r="A83" s="117"/>
      <c r="B83" s="128" t="s">
        <v>55</v>
      </c>
      <c r="C83" s="34" t="s">
        <v>44</v>
      </c>
      <c r="D83" s="46">
        <f>$AS$13</f>
        <v>106</v>
      </c>
      <c r="E83" s="46">
        <f t="shared" ref="E83:H83" si="249">$AS$13</f>
        <v>106</v>
      </c>
      <c r="F83" s="46">
        <f t="shared" si="249"/>
        <v>106</v>
      </c>
      <c r="G83" s="46">
        <f t="shared" si="249"/>
        <v>106</v>
      </c>
      <c r="H83" s="46">
        <f t="shared" si="249"/>
        <v>106</v>
      </c>
      <c r="I83" s="39"/>
      <c r="J83" s="46">
        <f>$AS$13</f>
        <v>106</v>
      </c>
      <c r="K83" s="46">
        <f t="shared" ref="K83:N83" si="250">$AS$13</f>
        <v>106</v>
      </c>
      <c r="L83" s="46">
        <f t="shared" si="250"/>
        <v>106</v>
      </c>
      <c r="M83" s="46">
        <f t="shared" si="250"/>
        <v>106</v>
      </c>
      <c r="N83" s="46">
        <f t="shared" si="250"/>
        <v>106</v>
      </c>
      <c r="O83" s="46">
        <f>$AS$13</f>
        <v>106</v>
      </c>
      <c r="P83" s="39"/>
      <c r="Q83" s="46">
        <f>$AS$13</f>
        <v>106</v>
      </c>
      <c r="R83" s="46">
        <f t="shared" ref="R83:U83" si="251">$AS$13</f>
        <v>106</v>
      </c>
      <c r="S83" s="46">
        <f t="shared" si="251"/>
        <v>106</v>
      </c>
      <c r="T83" s="46">
        <f t="shared" si="251"/>
        <v>106</v>
      </c>
      <c r="U83" s="46">
        <f t="shared" si="251"/>
        <v>106</v>
      </c>
      <c r="V83" s="46">
        <f>$AS$13</f>
        <v>106</v>
      </c>
      <c r="W83" s="39"/>
      <c r="X83" s="46">
        <f>$AS$13</f>
        <v>106</v>
      </c>
      <c r="Y83" s="46">
        <f t="shared" ref="Y83:AB83" si="252">$AS$13</f>
        <v>106</v>
      </c>
      <c r="Z83" s="46">
        <f t="shared" si="252"/>
        <v>106</v>
      </c>
      <c r="AA83" s="46">
        <f t="shared" si="252"/>
        <v>106</v>
      </c>
      <c r="AB83" s="46">
        <f t="shared" si="252"/>
        <v>106</v>
      </c>
      <c r="AC83" s="46">
        <f>$AS$13</f>
        <v>106</v>
      </c>
      <c r="AD83" s="39"/>
      <c r="AE83" s="46">
        <f t="shared" ref="AE83:AF83" si="253">$AS$13</f>
        <v>106</v>
      </c>
      <c r="AF83" s="46">
        <f t="shared" si="253"/>
        <v>106</v>
      </c>
      <c r="AG83" s="46">
        <f>$AS$13</f>
        <v>106</v>
      </c>
      <c r="AH83" s="40"/>
      <c r="AI83" s="32">
        <f>SUM(D83:AG83)</f>
        <v>2756</v>
      </c>
    </row>
    <row r="84" spans="1:35">
      <c r="A84" s="117"/>
      <c r="B84" s="129"/>
      <c r="C84" s="35" t="s">
        <v>46</v>
      </c>
      <c r="D84" s="33">
        <v>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28"/>
      <c r="AI84" s="30">
        <f>SUM(D84:AG84)</f>
        <v>0</v>
      </c>
    </row>
    <row r="85" spans="1:35" ht="15.75" thickBot="1">
      <c r="A85" s="117"/>
      <c r="B85" s="130"/>
      <c r="C85" s="44" t="s">
        <v>49</v>
      </c>
      <c r="D85" s="37">
        <f>D83-D84</f>
        <v>106</v>
      </c>
      <c r="E85" s="27">
        <f>D85 + (E83-E84)</f>
        <v>212</v>
      </c>
      <c r="F85" s="27">
        <f t="shared" ref="F85:H85" si="254">E85 + (F83-F84)</f>
        <v>318</v>
      </c>
      <c r="G85" s="27">
        <f t="shared" si="254"/>
        <v>424</v>
      </c>
      <c r="H85" s="27">
        <f t="shared" si="254"/>
        <v>530</v>
      </c>
      <c r="I85" s="27"/>
      <c r="J85" s="27">
        <f>H85 + (J83-J84)</f>
        <v>636</v>
      </c>
      <c r="K85" s="27">
        <f t="shared" ref="K85:O85" si="255">J85 + (K83-K84)</f>
        <v>742</v>
      </c>
      <c r="L85" s="27">
        <f t="shared" si="255"/>
        <v>848</v>
      </c>
      <c r="M85" s="27">
        <f t="shared" si="255"/>
        <v>954</v>
      </c>
      <c r="N85" s="27">
        <f t="shared" si="255"/>
        <v>1060</v>
      </c>
      <c r="O85" s="27">
        <f t="shared" si="255"/>
        <v>1166</v>
      </c>
      <c r="P85" s="27"/>
      <c r="Q85" s="27">
        <f>O85 + (Q83-Q84)</f>
        <v>1272</v>
      </c>
      <c r="R85" s="27">
        <f t="shared" ref="R85:V85" si="256">Q85 + (R83-R84)</f>
        <v>1378</v>
      </c>
      <c r="S85" s="27">
        <f t="shared" si="256"/>
        <v>1484</v>
      </c>
      <c r="T85" s="27">
        <f t="shared" si="256"/>
        <v>1590</v>
      </c>
      <c r="U85" s="27">
        <f t="shared" si="256"/>
        <v>1696</v>
      </c>
      <c r="V85" s="27">
        <f t="shared" si="256"/>
        <v>1802</v>
      </c>
      <c r="W85" s="27"/>
      <c r="X85" s="27">
        <f>V85 + (X83-X84)</f>
        <v>1908</v>
      </c>
      <c r="Y85" s="27">
        <f t="shared" ref="Y85:AC85" si="257">X85 + (Y83-Y84)</f>
        <v>2014</v>
      </c>
      <c r="Z85" s="27">
        <f t="shared" si="257"/>
        <v>2120</v>
      </c>
      <c r="AA85" s="27">
        <f t="shared" si="257"/>
        <v>2226</v>
      </c>
      <c r="AB85" s="27">
        <f t="shared" si="257"/>
        <v>2332</v>
      </c>
      <c r="AC85" s="27">
        <f t="shared" si="257"/>
        <v>2438</v>
      </c>
      <c r="AD85" s="27"/>
      <c r="AE85" s="27">
        <f>AC85 + (AE83-AE84)</f>
        <v>2544</v>
      </c>
      <c r="AF85" s="27">
        <f t="shared" ref="AF85" si="258">AE85 + (AF83-AF84)</f>
        <v>2650</v>
      </c>
      <c r="AG85" s="27">
        <f>AF85 + (AG83-AG84)</f>
        <v>2756</v>
      </c>
      <c r="AH85" s="29"/>
      <c r="AI85" s="31">
        <f>AG85</f>
        <v>2756</v>
      </c>
    </row>
    <row r="86" spans="1:35">
      <c r="A86" s="117"/>
      <c r="B86" s="119" t="s">
        <v>56</v>
      </c>
      <c r="C86" s="34" t="s">
        <v>44</v>
      </c>
      <c r="D86" s="38">
        <f>SUM(D77,D80,D83)</f>
        <v>403</v>
      </c>
      <c r="E86" s="38">
        <f t="shared" ref="E86:H87" si="259">SUM(E77,E80,E83)</f>
        <v>403</v>
      </c>
      <c r="F86" s="38">
        <f t="shared" si="259"/>
        <v>403</v>
      </c>
      <c r="G86" s="38">
        <f t="shared" si="259"/>
        <v>403</v>
      </c>
      <c r="H86" s="38">
        <f t="shared" si="259"/>
        <v>403</v>
      </c>
      <c r="I86" s="38"/>
      <c r="J86" s="38">
        <f t="shared" ref="J86:U87" si="260">SUM(J77,J80,J83)</f>
        <v>403</v>
      </c>
      <c r="K86" s="38">
        <f t="shared" si="260"/>
        <v>403</v>
      </c>
      <c r="L86" s="38">
        <f t="shared" si="260"/>
        <v>403</v>
      </c>
      <c r="M86" s="38">
        <f t="shared" si="260"/>
        <v>403</v>
      </c>
      <c r="N86" s="38">
        <f t="shared" si="260"/>
        <v>403</v>
      </c>
      <c r="O86" s="38">
        <f t="shared" si="260"/>
        <v>403</v>
      </c>
      <c r="P86" s="38"/>
      <c r="Q86" s="38">
        <f t="shared" ref="Q86:V86" si="261">SUM(Q77,Q80,Q83)</f>
        <v>403</v>
      </c>
      <c r="R86" s="38">
        <f t="shared" si="261"/>
        <v>403</v>
      </c>
      <c r="S86" s="38">
        <f t="shared" si="261"/>
        <v>403</v>
      </c>
      <c r="T86" s="38">
        <f t="shared" si="261"/>
        <v>403</v>
      </c>
      <c r="U86" s="38">
        <f t="shared" si="261"/>
        <v>403</v>
      </c>
      <c r="V86" s="38">
        <f t="shared" si="261"/>
        <v>403</v>
      </c>
      <c r="W86" s="38"/>
      <c r="X86" s="38">
        <f t="shared" ref="X86:AC86" si="262">SUM(X77,X80,X83)</f>
        <v>403</v>
      </c>
      <c r="Y86" s="38">
        <f t="shared" si="262"/>
        <v>403</v>
      </c>
      <c r="Z86" s="38">
        <f t="shared" si="262"/>
        <v>403</v>
      </c>
      <c r="AA86" s="38">
        <f t="shared" si="262"/>
        <v>403</v>
      </c>
      <c r="AB86" s="38">
        <f t="shared" si="262"/>
        <v>403</v>
      </c>
      <c r="AC86" s="38">
        <f t="shared" si="262"/>
        <v>403</v>
      </c>
      <c r="AD86" s="38"/>
      <c r="AE86" s="38">
        <f>SUM(AE77,AE80,AE83)</f>
        <v>403</v>
      </c>
      <c r="AF86" s="38">
        <f>SUM(AF77,AF80,AF83)</f>
        <v>403</v>
      </c>
      <c r="AG86" s="38">
        <f>SUM(AG77,AG80,AG83)</f>
        <v>403</v>
      </c>
      <c r="AH86" s="40"/>
      <c r="AI86" s="32">
        <f>SUM(D86:AG86)</f>
        <v>10478</v>
      </c>
    </row>
    <row r="87" spans="1:35">
      <c r="A87" s="117"/>
      <c r="B87" s="120"/>
      <c r="C87" s="35" t="s">
        <v>46</v>
      </c>
      <c r="D87" s="41">
        <f>SUM(D78,D81,D84)</f>
        <v>0</v>
      </c>
      <c r="E87" s="41">
        <f t="shared" si="259"/>
        <v>0</v>
      </c>
      <c r="F87" s="41">
        <f t="shared" si="259"/>
        <v>0</v>
      </c>
      <c r="G87" s="41">
        <f t="shared" si="259"/>
        <v>0</v>
      </c>
      <c r="H87" s="41">
        <f t="shared" si="259"/>
        <v>0</v>
      </c>
      <c r="I87" s="42"/>
      <c r="J87" s="41">
        <f>SUM(J78,J81,J84)</f>
        <v>0</v>
      </c>
      <c r="K87" s="41">
        <f t="shared" si="260"/>
        <v>0</v>
      </c>
      <c r="L87" s="41">
        <f t="shared" si="260"/>
        <v>0</v>
      </c>
      <c r="M87" s="41">
        <f t="shared" si="260"/>
        <v>0</v>
      </c>
      <c r="N87" s="41">
        <f t="shared" si="260"/>
        <v>0</v>
      </c>
      <c r="O87" s="41">
        <f t="shared" si="260"/>
        <v>0</v>
      </c>
      <c r="P87" s="42"/>
      <c r="Q87" s="41">
        <f>SUM(Q78,Q81,Q84)</f>
        <v>0</v>
      </c>
      <c r="R87" s="41">
        <f t="shared" si="260"/>
        <v>0</v>
      </c>
      <c r="S87" s="41">
        <f t="shared" si="260"/>
        <v>0</v>
      </c>
      <c r="T87" s="41">
        <f t="shared" si="260"/>
        <v>0</v>
      </c>
      <c r="U87" s="41">
        <f t="shared" si="260"/>
        <v>0</v>
      </c>
      <c r="V87" s="41">
        <f>SUM(V78,V81,V84)</f>
        <v>0</v>
      </c>
      <c r="W87" s="42"/>
      <c r="X87" s="41">
        <f>SUM(X78,X81,X84)</f>
        <v>0</v>
      </c>
      <c r="Y87" s="41">
        <f t="shared" ref="Y87:AF87" si="263">SUM(Y78,Y81,Y84)</f>
        <v>0</v>
      </c>
      <c r="Z87" s="41">
        <f t="shared" si="263"/>
        <v>0</v>
      </c>
      <c r="AA87" s="41">
        <f t="shared" si="263"/>
        <v>0</v>
      </c>
      <c r="AB87" s="41">
        <f t="shared" si="263"/>
        <v>0</v>
      </c>
      <c r="AC87" s="41">
        <f>SUM(AC78,AC81,AC84)</f>
        <v>0</v>
      </c>
      <c r="AD87" s="42"/>
      <c r="AE87" s="41">
        <f t="shared" si="263"/>
        <v>0</v>
      </c>
      <c r="AF87" s="41">
        <f t="shared" si="263"/>
        <v>0</v>
      </c>
      <c r="AG87" s="41">
        <f>SUM(AG78,AG81,AG84)</f>
        <v>0</v>
      </c>
      <c r="AH87" s="43"/>
      <c r="AI87" s="30">
        <f>SUM(D87:AG87)</f>
        <v>0</v>
      </c>
    </row>
    <row r="88" spans="1:35" ht="15.75" thickBot="1">
      <c r="A88" s="118"/>
      <c r="B88" s="121"/>
      <c r="C88" s="36" t="s">
        <v>49</v>
      </c>
      <c r="D88" s="37">
        <f>D86-D87</f>
        <v>403</v>
      </c>
      <c r="E88" s="27">
        <f>D88 + (E86-E87)</f>
        <v>806</v>
      </c>
      <c r="F88" s="27">
        <f t="shared" ref="F88:H88" si="264">E88 + (F86-F87)</f>
        <v>1209</v>
      </c>
      <c r="G88" s="27">
        <f t="shared" si="264"/>
        <v>1612</v>
      </c>
      <c r="H88" s="27">
        <f t="shared" si="264"/>
        <v>2015</v>
      </c>
      <c r="I88" s="27"/>
      <c r="J88" s="27">
        <f>H88 + (J86-J87)</f>
        <v>2418</v>
      </c>
      <c r="K88" s="27">
        <f t="shared" ref="K88:O88" si="265">J88 + (K86-K87)</f>
        <v>2821</v>
      </c>
      <c r="L88" s="27">
        <f t="shared" si="265"/>
        <v>3224</v>
      </c>
      <c r="M88" s="27">
        <f t="shared" si="265"/>
        <v>3627</v>
      </c>
      <c r="N88" s="27">
        <f t="shared" si="265"/>
        <v>4030</v>
      </c>
      <c r="O88" s="27">
        <f t="shared" si="265"/>
        <v>4433</v>
      </c>
      <c r="P88" s="27"/>
      <c r="Q88" s="27">
        <f>O88 + (Q86-Q87)</f>
        <v>4836</v>
      </c>
      <c r="R88" s="27">
        <f t="shared" ref="R88:V88" si="266">Q88 + (R86-R87)</f>
        <v>5239</v>
      </c>
      <c r="S88" s="27">
        <f t="shared" si="266"/>
        <v>5642</v>
      </c>
      <c r="T88" s="27">
        <f t="shared" si="266"/>
        <v>6045</v>
      </c>
      <c r="U88" s="27">
        <f t="shared" si="266"/>
        <v>6448</v>
      </c>
      <c r="V88" s="27">
        <f t="shared" si="266"/>
        <v>6851</v>
      </c>
      <c r="W88" s="27"/>
      <c r="X88" s="27">
        <f>V88 + (X86-X87)</f>
        <v>7254</v>
      </c>
      <c r="Y88" s="27">
        <f t="shared" ref="Y88:AC88" si="267">X88 + (Y86-Y87)</f>
        <v>7657</v>
      </c>
      <c r="Z88" s="27">
        <f t="shared" si="267"/>
        <v>8060</v>
      </c>
      <c r="AA88" s="27">
        <f t="shared" si="267"/>
        <v>8463</v>
      </c>
      <c r="AB88" s="27">
        <f t="shared" si="267"/>
        <v>8866</v>
      </c>
      <c r="AC88" s="27">
        <f t="shared" si="267"/>
        <v>9269</v>
      </c>
      <c r="AD88" s="27"/>
      <c r="AE88" s="27">
        <f>AC88 + (AE86-AE87)</f>
        <v>9672</v>
      </c>
      <c r="AF88" s="27">
        <f t="shared" ref="AF88" si="268">AE88 + (AF86-AF87)</f>
        <v>10075</v>
      </c>
      <c r="AG88" s="27">
        <f>AF88 + (AG86-AG87)</f>
        <v>10478</v>
      </c>
      <c r="AH88" s="29"/>
      <c r="AI88" s="31">
        <f>AG88</f>
        <v>10478</v>
      </c>
    </row>
    <row r="89" spans="1:35" ht="15" customHeight="1">
      <c r="A89" s="116" t="s">
        <v>26</v>
      </c>
      <c r="B89" s="122" t="s">
        <v>43</v>
      </c>
      <c r="C89" s="34" t="s">
        <v>44</v>
      </c>
      <c r="D89" s="46">
        <f>$AT$11</f>
        <v>171</v>
      </c>
      <c r="E89" s="46">
        <f t="shared" ref="E89:H89" si="269">$AT$11</f>
        <v>171</v>
      </c>
      <c r="F89" s="46">
        <f t="shared" si="269"/>
        <v>171</v>
      </c>
      <c r="G89" s="46">
        <f t="shared" si="269"/>
        <v>171</v>
      </c>
      <c r="H89" s="46">
        <f t="shared" si="269"/>
        <v>171</v>
      </c>
      <c r="I89" s="39"/>
      <c r="J89" s="46">
        <f>$AT$11</f>
        <v>171</v>
      </c>
      <c r="K89" s="46">
        <f t="shared" ref="K89:N89" si="270">$AT$11</f>
        <v>171</v>
      </c>
      <c r="L89" s="46">
        <f t="shared" si="270"/>
        <v>171</v>
      </c>
      <c r="M89" s="46">
        <f t="shared" si="270"/>
        <v>171</v>
      </c>
      <c r="N89" s="46">
        <f t="shared" si="270"/>
        <v>171</v>
      </c>
      <c r="O89" s="46">
        <f>$AT$11</f>
        <v>171</v>
      </c>
      <c r="P89" s="39"/>
      <c r="Q89" s="46">
        <f>$AT$11</f>
        <v>171</v>
      </c>
      <c r="R89" s="46">
        <f t="shared" ref="R89:U89" si="271">$AT$11</f>
        <v>171</v>
      </c>
      <c r="S89" s="46">
        <f t="shared" si="271"/>
        <v>171</v>
      </c>
      <c r="T89" s="46">
        <f t="shared" si="271"/>
        <v>171</v>
      </c>
      <c r="U89" s="46">
        <f t="shared" si="271"/>
        <v>171</v>
      </c>
      <c r="V89" s="46">
        <f>$AT$11</f>
        <v>171</v>
      </c>
      <c r="W89" s="39"/>
      <c r="X89" s="46">
        <f>$AT$11</f>
        <v>171</v>
      </c>
      <c r="Y89" s="46">
        <f t="shared" ref="Y89:AB89" si="272">$AT$11</f>
        <v>171</v>
      </c>
      <c r="Z89" s="46">
        <f t="shared" si="272"/>
        <v>171</v>
      </c>
      <c r="AA89" s="46">
        <f t="shared" si="272"/>
        <v>171</v>
      </c>
      <c r="AB89" s="46">
        <f t="shared" si="272"/>
        <v>171</v>
      </c>
      <c r="AC89" s="46">
        <f>$AT$11</f>
        <v>171</v>
      </c>
      <c r="AD89" s="39"/>
      <c r="AE89" s="46">
        <f t="shared" ref="AE89:AF89" si="273">$AT$11</f>
        <v>171</v>
      </c>
      <c r="AF89" s="46">
        <f t="shared" si="273"/>
        <v>171</v>
      </c>
      <c r="AG89" s="46">
        <f>$AT$11</f>
        <v>171</v>
      </c>
      <c r="AH89" s="40"/>
      <c r="AI89" s="32">
        <f>SUM(D89:AG89)</f>
        <v>4446</v>
      </c>
    </row>
    <row r="90" spans="1:35">
      <c r="A90" s="117"/>
      <c r="B90" s="123"/>
      <c r="C90" s="35" t="s">
        <v>46</v>
      </c>
      <c r="D90" s="33">
        <v>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28"/>
      <c r="AI90" s="30">
        <f>SUM(D90:AG90)</f>
        <v>0</v>
      </c>
    </row>
    <row r="91" spans="1:35" ht="15.75" thickBot="1">
      <c r="A91" s="117"/>
      <c r="B91" s="124"/>
      <c r="C91" s="36" t="s">
        <v>49</v>
      </c>
      <c r="D91" s="37">
        <f>D89-D90</f>
        <v>171</v>
      </c>
      <c r="E91" s="27">
        <f>D91 + (E89-E90)</f>
        <v>342</v>
      </c>
      <c r="F91" s="27">
        <f t="shared" ref="F91:H91" si="274">E91 + (F89-F90)</f>
        <v>513</v>
      </c>
      <c r="G91" s="27">
        <f t="shared" si="274"/>
        <v>684</v>
      </c>
      <c r="H91" s="27">
        <f t="shared" si="274"/>
        <v>855</v>
      </c>
      <c r="I91" s="27"/>
      <c r="J91" s="27">
        <f>H91 + (J89-J90)</f>
        <v>1026</v>
      </c>
      <c r="K91" s="27">
        <f t="shared" ref="K91:O91" si="275">J91 + (K89-K90)</f>
        <v>1197</v>
      </c>
      <c r="L91" s="27">
        <f t="shared" si="275"/>
        <v>1368</v>
      </c>
      <c r="M91" s="27">
        <f t="shared" si="275"/>
        <v>1539</v>
      </c>
      <c r="N91" s="27">
        <f t="shared" si="275"/>
        <v>1710</v>
      </c>
      <c r="O91" s="27">
        <f t="shared" si="275"/>
        <v>1881</v>
      </c>
      <c r="P91" s="27"/>
      <c r="Q91" s="27">
        <f>O91 + (Q89-Q90)</f>
        <v>2052</v>
      </c>
      <c r="R91" s="27">
        <f t="shared" ref="R91:V91" si="276">Q91 + (R89-R90)</f>
        <v>2223</v>
      </c>
      <c r="S91" s="27">
        <f t="shared" si="276"/>
        <v>2394</v>
      </c>
      <c r="T91" s="27">
        <f t="shared" si="276"/>
        <v>2565</v>
      </c>
      <c r="U91" s="27">
        <f t="shared" si="276"/>
        <v>2736</v>
      </c>
      <c r="V91" s="27">
        <f t="shared" si="276"/>
        <v>2907</v>
      </c>
      <c r="W91" s="27"/>
      <c r="X91" s="27">
        <f>V91 + (X89-X90)</f>
        <v>3078</v>
      </c>
      <c r="Y91" s="27">
        <f>X91 + (Y89-Y90)</f>
        <v>3249</v>
      </c>
      <c r="Z91" s="27">
        <f>Y91 + (Z89-Z90)</f>
        <v>3420</v>
      </c>
      <c r="AA91" s="27">
        <f>Z91 + (AA89-AA90)</f>
        <v>3591</v>
      </c>
      <c r="AB91" s="27">
        <f>AA91 + (AB89-AB90)</f>
        <v>3762</v>
      </c>
      <c r="AC91" s="27">
        <f>AB91 + (AC89-AC90)</f>
        <v>3933</v>
      </c>
      <c r="AD91" s="27"/>
      <c r="AE91" s="27">
        <f>AC91 + (AE89-AE90)</f>
        <v>4104</v>
      </c>
      <c r="AF91" s="27">
        <f>AE91 + (AF89-AF90)</f>
        <v>4275</v>
      </c>
      <c r="AG91" s="27">
        <f>AF91 + (AG89-AG90)</f>
        <v>4446</v>
      </c>
      <c r="AH91" s="29"/>
      <c r="AI91" s="31">
        <f>AG91</f>
        <v>4446</v>
      </c>
    </row>
    <row r="92" spans="1:35">
      <c r="A92" s="117"/>
      <c r="B92" s="125" t="s">
        <v>51</v>
      </c>
      <c r="C92" s="34" t="s">
        <v>44</v>
      </c>
      <c r="D92" s="46">
        <f>$AS$12</f>
        <v>126</v>
      </c>
      <c r="E92" s="46">
        <f t="shared" ref="E92:H92" si="277">$AS$12</f>
        <v>126</v>
      </c>
      <c r="F92" s="46">
        <f t="shared" si="277"/>
        <v>126</v>
      </c>
      <c r="G92" s="46">
        <f t="shared" si="277"/>
        <v>126</v>
      </c>
      <c r="H92" s="46">
        <f t="shared" si="277"/>
        <v>126</v>
      </c>
      <c r="I92" s="39"/>
      <c r="J92" s="46">
        <f>$AS$12</f>
        <v>126</v>
      </c>
      <c r="K92" s="46">
        <f t="shared" ref="K92:N92" si="278">$AS$12</f>
        <v>126</v>
      </c>
      <c r="L92" s="46">
        <f t="shared" si="278"/>
        <v>126</v>
      </c>
      <c r="M92" s="46">
        <f t="shared" si="278"/>
        <v>126</v>
      </c>
      <c r="N92" s="46">
        <f t="shared" si="278"/>
        <v>126</v>
      </c>
      <c r="O92" s="46">
        <f>$AS$12</f>
        <v>126</v>
      </c>
      <c r="P92" s="39"/>
      <c r="Q92" s="46">
        <f>$AS$12</f>
        <v>126</v>
      </c>
      <c r="R92" s="46">
        <f t="shared" ref="R92:U92" si="279">$AS$12</f>
        <v>126</v>
      </c>
      <c r="S92" s="46">
        <f t="shared" si="279"/>
        <v>126</v>
      </c>
      <c r="T92" s="46">
        <f t="shared" si="279"/>
        <v>126</v>
      </c>
      <c r="U92" s="46">
        <f t="shared" si="279"/>
        <v>126</v>
      </c>
      <c r="V92" s="46">
        <f>$AS$12</f>
        <v>126</v>
      </c>
      <c r="W92" s="39"/>
      <c r="X92" s="46">
        <f>$AS$12</f>
        <v>126</v>
      </c>
      <c r="Y92" s="46">
        <f t="shared" ref="Y92:AB92" si="280">$AS$12</f>
        <v>126</v>
      </c>
      <c r="Z92" s="46">
        <f t="shared" si="280"/>
        <v>126</v>
      </c>
      <c r="AA92" s="46">
        <f t="shared" si="280"/>
        <v>126</v>
      </c>
      <c r="AB92" s="46">
        <f t="shared" si="280"/>
        <v>126</v>
      </c>
      <c r="AC92" s="46">
        <f>$AS$12</f>
        <v>126</v>
      </c>
      <c r="AD92" s="39"/>
      <c r="AE92" s="46">
        <f t="shared" ref="AE92:AF92" si="281">$AS$12</f>
        <v>126</v>
      </c>
      <c r="AF92" s="46">
        <f t="shared" si="281"/>
        <v>126</v>
      </c>
      <c r="AG92" s="46">
        <f>$AS$12</f>
        <v>126</v>
      </c>
      <c r="AH92" s="40"/>
      <c r="AI92" s="32">
        <f>SUM(D92:AG92)</f>
        <v>3276</v>
      </c>
    </row>
    <row r="93" spans="1:35">
      <c r="A93" s="117"/>
      <c r="B93" s="126"/>
      <c r="C93" s="35" t="s">
        <v>46</v>
      </c>
      <c r="D93" s="33">
        <v>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28"/>
      <c r="AI93" s="30">
        <f>SUM(D93:AG93)</f>
        <v>0</v>
      </c>
    </row>
    <row r="94" spans="1:35" ht="15.75" thickBot="1">
      <c r="A94" s="117"/>
      <c r="B94" s="127"/>
      <c r="C94" s="36" t="s">
        <v>49</v>
      </c>
      <c r="D94" s="37">
        <f>D92-D93</f>
        <v>126</v>
      </c>
      <c r="E94" s="27">
        <f>D94 + (E92-E93)</f>
        <v>252</v>
      </c>
      <c r="F94" s="27">
        <f t="shared" ref="F94:H94" si="282">E94 + (F92-F93)</f>
        <v>378</v>
      </c>
      <c r="G94" s="27">
        <f t="shared" si="282"/>
        <v>504</v>
      </c>
      <c r="H94" s="27">
        <f t="shared" si="282"/>
        <v>630</v>
      </c>
      <c r="I94" s="27"/>
      <c r="J94" s="27">
        <f>H94 + (J92-J93)</f>
        <v>756</v>
      </c>
      <c r="K94" s="27">
        <f t="shared" ref="K94:O94" si="283">J94 + (K92-K93)</f>
        <v>882</v>
      </c>
      <c r="L94" s="27">
        <f t="shared" si="283"/>
        <v>1008</v>
      </c>
      <c r="M94" s="27">
        <f t="shared" si="283"/>
        <v>1134</v>
      </c>
      <c r="N94" s="27">
        <f t="shared" si="283"/>
        <v>1260</v>
      </c>
      <c r="O94" s="27">
        <f t="shared" si="283"/>
        <v>1386</v>
      </c>
      <c r="P94" s="27"/>
      <c r="Q94" s="27">
        <f>O94 + (Q92-Q93)</f>
        <v>1512</v>
      </c>
      <c r="R94" s="27">
        <f t="shared" ref="R94:V94" si="284">Q94 + (R92-R93)</f>
        <v>1638</v>
      </c>
      <c r="S94" s="27">
        <f t="shared" si="284"/>
        <v>1764</v>
      </c>
      <c r="T94" s="27">
        <f t="shared" si="284"/>
        <v>1890</v>
      </c>
      <c r="U94" s="27">
        <f t="shared" si="284"/>
        <v>2016</v>
      </c>
      <c r="V94" s="27">
        <f t="shared" si="284"/>
        <v>2142</v>
      </c>
      <c r="W94" s="27"/>
      <c r="X94" s="27">
        <f>V94 + (X92-X93)</f>
        <v>2268</v>
      </c>
      <c r="Y94" s="27">
        <f t="shared" ref="Y94:AC94" si="285">X94 + (Y92-Y93)</f>
        <v>2394</v>
      </c>
      <c r="Z94" s="27">
        <f t="shared" si="285"/>
        <v>2520</v>
      </c>
      <c r="AA94" s="27">
        <f t="shared" si="285"/>
        <v>2646</v>
      </c>
      <c r="AB94" s="27">
        <f t="shared" si="285"/>
        <v>2772</v>
      </c>
      <c r="AC94" s="27">
        <f t="shared" si="285"/>
        <v>2898</v>
      </c>
      <c r="AD94" s="27"/>
      <c r="AE94" s="27">
        <f>AC94 + (AE92-AE93)</f>
        <v>3024</v>
      </c>
      <c r="AF94" s="27">
        <f t="shared" ref="AF94" si="286">AE94 + (AF92-AF93)</f>
        <v>3150</v>
      </c>
      <c r="AG94" s="27">
        <f>AF94 + (AG92-AG93)</f>
        <v>3276</v>
      </c>
      <c r="AH94" s="29"/>
      <c r="AI94" s="31">
        <f>AG94</f>
        <v>3276</v>
      </c>
    </row>
    <row r="95" spans="1:35">
      <c r="A95" s="117"/>
      <c r="B95" s="128" t="s">
        <v>55</v>
      </c>
      <c r="C95" s="34" t="s">
        <v>44</v>
      </c>
      <c r="D95" s="46">
        <f>$AS$13</f>
        <v>106</v>
      </c>
      <c r="E95" s="46">
        <f t="shared" ref="E95:H95" si="287">$AS$13</f>
        <v>106</v>
      </c>
      <c r="F95" s="46">
        <f t="shared" si="287"/>
        <v>106</v>
      </c>
      <c r="G95" s="46">
        <f t="shared" si="287"/>
        <v>106</v>
      </c>
      <c r="H95" s="46">
        <f t="shared" si="287"/>
        <v>106</v>
      </c>
      <c r="I95" s="39"/>
      <c r="J95" s="46">
        <f>$AS$13</f>
        <v>106</v>
      </c>
      <c r="K95" s="46">
        <f t="shared" ref="K95:N95" si="288">$AS$13</f>
        <v>106</v>
      </c>
      <c r="L95" s="46">
        <f t="shared" si="288"/>
        <v>106</v>
      </c>
      <c r="M95" s="46">
        <f t="shared" si="288"/>
        <v>106</v>
      </c>
      <c r="N95" s="46">
        <f t="shared" si="288"/>
        <v>106</v>
      </c>
      <c r="O95" s="46">
        <f>$AS$13</f>
        <v>106</v>
      </c>
      <c r="P95" s="39"/>
      <c r="Q95" s="46">
        <f>$AS$13</f>
        <v>106</v>
      </c>
      <c r="R95" s="46">
        <f t="shared" ref="R95:U95" si="289">$AS$13</f>
        <v>106</v>
      </c>
      <c r="S95" s="46">
        <f t="shared" si="289"/>
        <v>106</v>
      </c>
      <c r="T95" s="46">
        <f t="shared" si="289"/>
        <v>106</v>
      </c>
      <c r="U95" s="46">
        <f t="shared" si="289"/>
        <v>106</v>
      </c>
      <c r="V95" s="46">
        <f>$AS$13</f>
        <v>106</v>
      </c>
      <c r="W95" s="39"/>
      <c r="X95" s="46">
        <f>$AS$13</f>
        <v>106</v>
      </c>
      <c r="Y95" s="46">
        <f t="shared" ref="Y95:AB95" si="290">$AS$13</f>
        <v>106</v>
      </c>
      <c r="Z95" s="46">
        <f t="shared" si="290"/>
        <v>106</v>
      </c>
      <c r="AA95" s="46">
        <f t="shared" si="290"/>
        <v>106</v>
      </c>
      <c r="AB95" s="46">
        <f t="shared" si="290"/>
        <v>106</v>
      </c>
      <c r="AC95" s="46">
        <f>$AS$13</f>
        <v>106</v>
      </c>
      <c r="AD95" s="39"/>
      <c r="AE95" s="46">
        <f t="shared" ref="AE95:AF95" si="291">$AS$13</f>
        <v>106</v>
      </c>
      <c r="AF95" s="46">
        <f t="shared" si="291"/>
        <v>106</v>
      </c>
      <c r="AG95" s="46">
        <f>$AS$13</f>
        <v>106</v>
      </c>
      <c r="AH95" s="40"/>
      <c r="AI95" s="32">
        <f>SUM(D95:AG95)</f>
        <v>2756</v>
      </c>
    </row>
    <row r="96" spans="1:35">
      <c r="A96" s="117"/>
      <c r="B96" s="129"/>
      <c r="C96" s="35" t="s">
        <v>46</v>
      </c>
      <c r="D96" s="33">
        <v>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28"/>
      <c r="AI96" s="30">
        <f>SUM(D96:AG96)</f>
        <v>0</v>
      </c>
    </row>
    <row r="97" spans="1:35" ht="15.75" thickBot="1">
      <c r="A97" s="117"/>
      <c r="B97" s="130"/>
      <c r="C97" s="44" t="s">
        <v>49</v>
      </c>
      <c r="D97" s="37">
        <f>D95-D96</f>
        <v>106</v>
      </c>
      <c r="E97" s="27">
        <f>D97 + (E95-E96)</f>
        <v>212</v>
      </c>
      <c r="F97" s="27">
        <f t="shared" ref="F97:H97" si="292">E97 + (F95-F96)</f>
        <v>318</v>
      </c>
      <c r="G97" s="27">
        <f t="shared" si="292"/>
        <v>424</v>
      </c>
      <c r="H97" s="27">
        <f t="shared" si="292"/>
        <v>530</v>
      </c>
      <c r="I97" s="27"/>
      <c r="J97" s="27">
        <f>H97 + (J95-J96)</f>
        <v>636</v>
      </c>
      <c r="K97" s="27">
        <f t="shared" ref="K97:O97" si="293">J97 + (K95-K96)</f>
        <v>742</v>
      </c>
      <c r="L97" s="27">
        <f t="shared" si="293"/>
        <v>848</v>
      </c>
      <c r="M97" s="27">
        <f t="shared" si="293"/>
        <v>954</v>
      </c>
      <c r="N97" s="27">
        <f t="shared" si="293"/>
        <v>1060</v>
      </c>
      <c r="O97" s="27">
        <f t="shared" si="293"/>
        <v>1166</v>
      </c>
      <c r="P97" s="27"/>
      <c r="Q97" s="27">
        <f>O97 + (Q95-Q96)</f>
        <v>1272</v>
      </c>
      <c r="R97" s="27">
        <f t="shared" ref="R97:V97" si="294">Q97 + (R95-R96)</f>
        <v>1378</v>
      </c>
      <c r="S97" s="27">
        <f t="shared" si="294"/>
        <v>1484</v>
      </c>
      <c r="T97" s="27">
        <f t="shared" si="294"/>
        <v>1590</v>
      </c>
      <c r="U97" s="27">
        <f t="shared" si="294"/>
        <v>1696</v>
      </c>
      <c r="V97" s="27">
        <f t="shared" si="294"/>
        <v>1802</v>
      </c>
      <c r="W97" s="27"/>
      <c r="X97" s="27">
        <f>V97 + (X95-X96)</f>
        <v>1908</v>
      </c>
      <c r="Y97" s="27">
        <f t="shared" ref="Y97:AC97" si="295">X97 + (Y95-Y96)</f>
        <v>2014</v>
      </c>
      <c r="Z97" s="27">
        <f t="shared" si="295"/>
        <v>2120</v>
      </c>
      <c r="AA97" s="27">
        <f t="shared" si="295"/>
        <v>2226</v>
      </c>
      <c r="AB97" s="27">
        <f t="shared" si="295"/>
        <v>2332</v>
      </c>
      <c r="AC97" s="27">
        <f t="shared" si="295"/>
        <v>2438</v>
      </c>
      <c r="AD97" s="27"/>
      <c r="AE97" s="27">
        <f>AC97 + (AE95-AE96)</f>
        <v>2544</v>
      </c>
      <c r="AF97" s="27">
        <f t="shared" ref="AF97" si="296">AE97 + (AF95-AF96)</f>
        <v>2650</v>
      </c>
      <c r="AG97" s="27">
        <f>AF97 + (AG95-AG96)</f>
        <v>2756</v>
      </c>
      <c r="AH97" s="29"/>
      <c r="AI97" s="31">
        <f>AG97</f>
        <v>2756</v>
      </c>
    </row>
    <row r="98" spans="1:35">
      <c r="A98" s="117"/>
      <c r="B98" s="119" t="s">
        <v>56</v>
      </c>
      <c r="C98" s="34" t="s">
        <v>44</v>
      </c>
      <c r="D98" s="38">
        <f>SUM(D89,D92,D95)</f>
        <v>403</v>
      </c>
      <c r="E98" s="38">
        <f t="shared" ref="E98:H99" si="297">SUM(E89,E92,E95)</f>
        <v>403</v>
      </c>
      <c r="F98" s="38">
        <f t="shared" si="297"/>
        <v>403</v>
      </c>
      <c r="G98" s="38">
        <f t="shared" si="297"/>
        <v>403</v>
      </c>
      <c r="H98" s="38">
        <f t="shared" si="297"/>
        <v>403</v>
      </c>
      <c r="I98" s="38"/>
      <c r="J98" s="38">
        <f t="shared" ref="J98:U99" si="298">SUM(J89,J92,J95)</f>
        <v>403</v>
      </c>
      <c r="K98" s="38">
        <f t="shared" si="298"/>
        <v>403</v>
      </c>
      <c r="L98" s="38">
        <f t="shared" si="298"/>
        <v>403</v>
      </c>
      <c r="M98" s="38">
        <f t="shared" si="298"/>
        <v>403</v>
      </c>
      <c r="N98" s="38">
        <f t="shared" si="298"/>
        <v>403</v>
      </c>
      <c r="O98" s="38">
        <f t="shared" si="298"/>
        <v>403</v>
      </c>
      <c r="P98" s="38"/>
      <c r="Q98" s="38">
        <f t="shared" ref="Q98:V98" si="299">SUM(Q89,Q92,Q95)</f>
        <v>403</v>
      </c>
      <c r="R98" s="38">
        <f t="shared" si="299"/>
        <v>403</v>
      </c>
      <c r="S98" s="38">
        <f t="shared" si="299"/>
        <v>403</v>
      </c>
      <c r="T98" s="38">
        <f t="shared" si="299"/>
        <v>403</v>
      </c>
      <c r="U98" s="38">
        <f t="shared" si="299"/>
        <v>403</v>
      </c>
      <c r="V98" s="38">
        <f t="shared" si="299"/>
        <v>403</v>
      </c>
      <c r="W98" s="38"/>
      <c r="X98" s="38">
        <f t="shared" ref="X98:AC98" si="300">SUM(X89,X92,X95)</f>
        <v>403</v>
      </c>
      <c r="Y98" s="38">
        <f t="shared" si="300"/>
        <v>403</v>
      </c>
      <c r="Z98" s="38">
        <f t="shared" si="300"/>
        <v>403</v>
      </c>
      <c r="AA98" s="38">
        <f t="shared" si="300"/>
        <v>403</v>
      </c>
      <c r="AB98" s="38">
        <f t="shared" si="300"/>
        <v>403</v>
      </c>
      <c r="AC98" s="38">
        <f t="shared" si="300"/>
        <v>403</v>
      </c>
      <c r="AD98" s="38"/>
      <c r="AE98" s="38">
        <f>SUM(AE89,AE92,AE95)</f>
        <v>403</v>
      </c>
      <c r="AF98" s="38">
        <f>SUM(AF89,AF92,AF95)</f>
        <v>403</v>
      </c>
      <c r="AG98" s="38">
        <f>SUM(AG89,AG92,AG95)</f>
        <v>403</v>
      </c>
      <c r="AH98" s="40"/>
      <c r="AI98" s="32">
        <f>SUM(D98:AG98)</f>
        <v>10478</v>
      </c>
    </row>
    <row r="99" spans="1:35">
      <c r="A99" s="117"/>
      <c r="B99" s="120"/>
      <c r="C99" s="35" t="s">
        <v>46</v>
      </c>
      <c r="D99" s="41">
        <f>SUM(D90,D93,D96)</f>
        <v>0</v>
      </c>
      <c r="E99" s="41">
        <f t="shared" si="297"/>
        <v>0</v>
      </c>
      <c r="F99" s="41">
        <f t="shared" si="297"/>
        <v>0</v>
      </c>
      <c r="G99" s="41">
        <f t="shared" si="297"/>
        <v>0</v>
      </c>
      <c r="H99" s="41">
        <f t="shared" si="297"/>
        <v>0</v>
      </c>
      <c r="I99" s="42"/>
      <c r="J99" s="41">
        <f>SUM(J90,J93,J96)</f>
        <v>0</v>
      </c>
      <c r="K99" s="41">
        <f t="shared" si="298"/>
        <v>0</v>
      </c>
      <c r="L99" s="41">
        <f t="shared" si="298"/>
        <v>0</v>
      </c>
      <c r="M99" s="41">
        <f t="shared" si="298"/>
        <v>0</v>
      </c>
      <c r="N99" s="41">
        <f t="shared" si="298"/>
        <v>0</v>
      </c>
      <c r="O99" s="41">
        <f t="shared" si="298"/>
        <v>0</v>
      </c>
      <c r="P99" s="42"/>
      <c r="Q99" s="41">
        <f>SUM(Q90,Q93,Q96)</f>
        <v>0</v>
      </c>
      <c r="R99" s="41">
        <f t="shared" si="298"/>
        <v>0</v>
      </c>
      <c r="S99" s="41">
        <f t="shared" si="298"/>
        <v>0</v>
      </c>
      <c r="T99" s="41">
        <f t="shared" si="298"/>
        <v>0</v>
      </c>
      <c r="U99" s="41">
        <f t="shared" si="298"/>
        <v>0</v>
      </c>
      <c r="V99" s="41">
        <f>SUM(V90,V93,V96)</f>
        <v>0</v>
      </c>
      <c r="W99" s="42"/>
      <c r="X99" s="41">
        <f>SUM(X90,X93,X96)</f>
        <v>0</v>
      </c>
      <c r="Y99" s="41">
        <f t="shared" ref="Y99:AF99" si="301">SUM(Y90,Y93,Y96)</f>
        <v>0</v>
      </c>
      <c r="Z99" s="41">
        <f t="shared" si="301"/>
        <v>0</v>
      </c>
      <c r="AA99" s="41">
        <f t="shared" si="301"/>
        <v>0</v>
      </c>
      <c r="AB99" s="41">
        <f t="shared" si="301"/>
        <v>0</v>
      </c>
      <c r="AC99" s="41">
        <f>SUM(AC90,AC93,AC96)</f>
        <v>0</v>
      </c>
      <c r="AD99" s="42"/>
      <c r="AE99" s="41">
        <f t="shared" si="301"/>
        <v>0</v>
      </c>
      <c r="AF99" s="41">
        <f t="shared" si="301"/>
        <v>0</v>
      </c>
      <c r="AG99" s="41">
        <f>SUM(AG90,AG93,AG96)</f>
        <v>0</v>
      </c>
      <c r="AH99" s="43"/>
      <c r="AI99" s="30">
        <f>SUM(D99:AG99)</f>
        <v>0</v>
      </c>
    </row>
    <row r="100" spans="1:35" ht="15.75" thickBot="1">
      <c r="A100" s="118"/>
      <c r="B100" s="121"/>
      <c r="C100" s="36" t="s">
        <v>49</v>
      </c>
      <c r="D100" s="37">
        <f>D98-D99</f>
        <v>403</v>
      </c>
      <c r="E100" s="27">
        <f>D100 + (E98-E99)</f>
        <v>806</v>
      </c>
      <c r="F100" s="27">
        <f t="shared" ref="F100:H100" si="302">E100 + (F98-F99)</f>
        <v>1209</v>
      </c>
      <c r="G100" s="27">
        <f t="shared" si="302"/>
        <v>1612</v>
      </c>
      <c r="H100" s="27">
        <f t="shared" si="302"/>
        <v>2015</v>
      </c>
      <c r="I100" s="27"/>
      <c r="J100" s="27">
        <f>H100 + (J98-J99)</f>
        <v>2418</v>
      </c>
      <c r="K100" s="27">
        <f t="shared" ref="K100:O100" si="303">J100 + (K98-K99)</f>
        <v>2821</v>
      </c>
      <c r="L100" s="27">
        <f t="shared" si="303"/>
        <v>3224</v>
      </c>
      <c r="M100" s="27">
        <f t="shared" si="303"/>
        <v>3627</v>
      </c>
      <c r="N100" s="27">
        <f t="shared" si="303"/>
        <v>4030</v>
      </c>
      <c r="O100" s="27">
        <f t="shared" si="303"/>
        <v>4433</v>
      </c>
      <c r="P100" s="27"/>
      <c r="Q100" s="27">
        <f>O100 + (Q98-Q99)</f>
        <v>4836</v>
      </c>
      <c r="R100" s="27">
        <f t="shared" ref="R100:V100" si="304">Q100 + (R98-R99)</f>
        <v>5239</v>
      </c>
      <c r="S100" s="27">
        <f t="shared" si="304"/>
        <v>5642</v>
      </c>
      <c r="T100" s="27">
        <f t="shared" si="304"/>
        <v>6045</v>
      </c>
      <c r="U100" s="27">
        <f t="shared" si="304"/>
        <v>6448</v>
      </c>
      <c r="V100" s="27">
        <f t="shared" si="304"/>
        <v>6851</v>
      </c>
      <c r="W100" s="27"/>
      <c r="X100" s="27">
        <f>V100 + (X98-X99)</f>
        <v>7254</v>
      </c>
      <c r="Y100" s="27">
        <f t="shared" ref="Y100:AC100" si="305">X100 + (Y98-Y99)</f>
        <v>7657</v>
      </c>
      <c r="Z100" s="27">
        <f t="shared" si="305"/>
        <v>8060</v>
      </c>
      <c r="AA100" s="27">
        <f t="shared" si="305"/>
        <v>8463</v>
      </c>
      <c r="AB100" s="27">
        <f t="shared" si="305"/>
        <v>8866</v>
      </c>
      <c r="AC100" s="27">
        <f t="shared" si="305"/>
        <v>9269</v>
      </c>
      <c r="AD100" s="27"/>
      <c r="AE100" s="27">
        <f>AC100 + (AE98-AE99)</f>
        <v>9672</v>
      </c>
      <c r="AF100" s="27">
        <f t="shared" ref="AF100" si="306">AE100 + (AF98-AF99)</f>
        <v>10075</v>
      </c>
      <c r="AG100" s="27">
        <f>AF100 + (AG98-AG99)</f>
        <v>10478</v>
      </c>
      <c r="AH100" s="29"/>
      <c r="AI100" s="31">
        <f>AG100</f>
        <v>10478</v>
      </c>
    </row>
    <row r="101" spans="1:35">
      <c r="A101" s="116" t="s">
        <v>30</v>
      </c>
      <c r="B101" s="122" t="s">
        <v>43</v>
      </c>
      <c r="C101" s="34" t="s">
        <v>44</v>
      </c>
      <c r="D101" s="46">
        <f>$AT$11</f>
        <v>171</v>
      </c>
      <c r="E101" s="46">
        <f t="shared" ref="E101:H101" si="307">$AT$11</f>
        <v>171</v>
      </c>
      <c r="F101" s="46">
        <f t="shared" si="307"/>
        <v>171</v>
      </c>
      <c r="G101" s="46">
        <f t="shared" si="307"/>
        <v>171</v>
      </c>
      <c r="H101" s="46">
        <f t="shared" si="307"/>
        <v>171</v>
      </c>
      <c r="I101" s="39"/>
      <c r="J101" s="46">
        <f>$AT$11</f>
        <v>171</v>
      </c>
      <c r="K101" s="46">
        <f t="shared" ref="K101:N101" si="308">$AT$11</f>
        <v>171</v>
      </c>
      <c r="L101" s="46">
        <f t="shared" si="308"/>
        <v>171</v>
      </c>
      <c r="M101" s="46">
        <f t="shared" si="308"/>
        <v>171</v>
      </c>
      <c r="N101" s="46">
        <f t="shared" si="308"/>
        <v>171</v>
      </c>
      <c r="O101" s="46">
        <f>$AT$11</f>
        <v>171</v>
      </c>
      <c r="P101" s="39"/>
      <c r="Q101" s="46">
        <f>$AT$11</f>
        <v>171</v>
      </c>
      <c r="R101" s="46">
        <f t="shared" ref="R101:U101" si="309">$AT$11</f>
        <v>171</v>
      </c>
      <c r="S101" s="46">
        <f t="shared" si="309"/>
        <v>171</v>
      </c>
      <c r="T101" s="46">
        <f t="shared" si="309"/>
        <v>171</v>
      </c>
      <c r="U101" s="46">
        <f t="shared" si="309"/>
        <v>171</v>
      </c>
      <c r="V101" s="46">
        <f>$AT$11</f>
        <v>171</v>
      </c>
      <c r="W101" s="39"/>
      <c r="X101" s="46">
        <f>$AT$11</f>
        <v>171</v>
      </c>
      <c r="Y101" s="46">
        <f t="shared" ref="Y101:AB101" si="310">$AT$11</f>
        <v>171</v>
      </c>
      <c r="Z101" s="46">
        <f t="shared" si="310"/>
        <v>171</v>
      </c>
      <c r="AA101" s="46">
        <f t="shared" si="310"/>
        <v>171</v>
      </c>
      <c r="AB101" s="46">
        <f t="shared" si="310"/>
        <v>171</v>
      </c>
      <c r="AC101" s="46">
        <f>$AT$11</f>
        <v>171</v>
      </c>
      <c r="AD101" s="39"/>
      <c r="AE101" s="46">
        <f t="shared" ref="AE101:AF101" si="311">$AT$11</f>
        <v>171</v>
      </c>
      <c r="AF101" s="46">
        <f t="shared" si="311"/>
        <v>171</v>
      </c>
      <c r="AG101" s="46">
        <f>$AT$11</f>
        <v>171</v>
      </c>
      <c r="AH101" s="40"/>
      <c r="AI101" s="32">
        <f>SUM(D101:AG101)</f>
        <v>4446</v>
      </c>
    </row>
    <row r="102" spans="1:35">
      <c r="A102" s="117"/>
      <c r="B102" s="123"/>
      <c r="C102" s="35" t="s">
        <v>46</v>
      </c>
      <c r="D102" s="33">
        <v>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28"/>
      <c r="AI102" s="30">
        <f>SUM(D102:AG102)</f>
        <v>0</v>
      </c>
    </row>
    <row r="103" spans="1:35" ht="15.75" thickBot="1">
      <c r="A103" s="117"/>
      <c r="B103" s="124"/>
      <c r="C103" s="36" t="s">
        <v>49</v>
      </c>
      <c r="D103" s="37">
        <f>D101-D102</f>
        <v>171</v>
      </c>
      <c r="E103" s="27">
        <f>D103 + (E101-E102)</f>
        <v>342</v>
      </c>
      <c r="F103" s="27">
        <f t="shared" ref="F103" si="312">E103 + (F101-F102)</f>
        <v>513</v>
      </c>
      <c r="G103" s="27">
        <f t="shared" ref="G103" si="313">F103 + (G101-G102)</f>
        <v>684</v>
      </c>
      <c r="H103" s="27">
        <f t="shared" ref="H103" si="314">G103 + (H101-H102)</f>
        <v>855</v>
      </c>
      <c r="I103" s="27"/>
      <c r="J103" s="27">
        <f>H103 + (J101-J102)</f>
        <v>1026</v>
      </c>
      <c r="K103" s="27">
        <f t="shared" ref="K103" si="315">J103 + (K101-K102)</f>
        <v>1197</v>
      </c>
      <c r="L103" s="27">
        <f t="shared" ref="L103" si="316">K103 + (L101-L102)</f>
        <v>1368</v>
      </c>
      <c r="M103" s="27">
        <f t="shared" ref="M103" si="317">L103 + (M101-M102)</f>
        <v>1539</v>
      </c>
      <c r="N103" s="27">
        <f t="shared" ref="N103" si="318">M103 + (N101-N102)</f>
        <v>1710</v>
      </c>
      <c r="O103" s="27">
        <f t="shared" ref="O103" si="319">N103 + (O101-O102)</f>
        <v>1881</v>
      </c>
      <c r="P103" s="27"/>
      <c r="Q103" s="27">
        <f>O103 + (Q101-Q102)</f>
        <v>2052</v>
      </c>
      <c r="R103" s="27">
        <f t="shared" ref="R103" si="320">Q103 + (R101-R102)</f>
        <v>2223</v>
      </c>
      <c r="S103" s="27">
        <f t="shared" ref="S103" si="321">R103 + (S101-S102)</f>
        <v>2394</v>
      </c>
      <c r="T103" s="27">
        <f t="shared" ref="T103" si="322">S103 + (T101-T102)</f>
        <v>2565</v>
      </c>
      <c r="U103" s="27">
        <f t="shared" ref="U103" si="323">T103 + (U101-U102)</f>
        <v>2736</v>
      </c>
      <c r="V103" s="27">
        <f t="shared" ref="V103" si="324">U103 + (V101-V102)</f>
        <v>2907</v>
      </c>
      <c r="W103" s="27"/>
      <c r="X103" s="27">
        <f>V103 + (X101-X102)</f>
        <v>3078</v>
      </c>
      <c r="Y103" s="27">
        <f>X103 + (Y101-Y102)</f>
        <v>3249</v>
      </c>
      <c r="Z103" s="27">
        <f>Y103 + (Z101-Z102)</f>
        <v>3420</v>
      </c>
      <c r="AA103" s="27">
        <f>Z103 + (AA101-AA102)</f>
        <v>3591</v>
      </c>
      <c r="AB103" s="27">
        <f>AA103 + (AB101-AB102)</f>
        <v>3762</v>
      </c>
      <c r="AC103" s="27">
        <f>AB103 + (AC101-AC102)</f>
        <v>3933</v>
      </c>
      <c r="AD103" s="27"/>
      <c r="AE103" s="27">
        <f>AC103 + (AE101-AE102)</f>
        <v>4104</v>
      </c>
      <c r="AF103" s="27">
        <f>AE103 + (AF101-AF102)</f>
        <v>4275</v>
      </c>
      <c r="AG103" s="27">
        <f>AF103 + (AG101-AG102)</f>
        <v>4446</v>
      </c>
      <c r="AH103" s="29"/>
      <c r="AI103" s="31">
        <f>AG103</f>
        <v>4446</v>
      </c>
    </row>
    <row r="104" spans="1:35">
      <c r="A104" s="117"/>
      <c r="B104" s="125" t="s">
        <v>51</v>
      </c>
      <c r="C104" s="34" t="s">
        <v>44</v>
      </c>
      <c r="D104" s="46">
        <f>$AS$12</f>
        <v>126</v>
      </c>
      <c r="E104" s="46">
        <f t="shared" ref="E104:H104" si="325">$AS$12</f>
        <v>126</v>
      </c>
      <c r="F104" s="46">
        <f t="shared" si="325"/>
        <v>126</v>
      </c>
      <c r="G104" s="46">
        <f t="shared" si="325"/>
        <v>126</v>
      </c>
      <c r="H104" s="46">
        <f t="shared" si="325"/>
        <v>126</v>
      </c>
      <c r="I104" s="39"/>
      <c r="J104" s="46">
        <f>$AS$12</f>
        <v>126</v>
      </c>
      <c r="K104" s="46">
        <f t="shared" ref="K104:N104" si="326">$AS$12</f>
        <v>126</v>
      </c>
      <c r="L104" s="46">
        <f t="shared" si="326"/>
        <v>126</v>
      </c>
      <c r="M104" s="46">
        <f t="shared" si="326"/>
        <v>126</v>
      </c>
      <c r="N104" s="46">
        <f t="shared" si="326"/>
        <v>126</v>
      </c>
      <c r="O104" s="46">
        <f>$AS$12</f>
        <v>126</v>
      </c>
      <c r="P104" s="39"/>
      <c r="Q104" s="46">
        <f>$AS$12</f>
        <v>126</v>
      </c>
      <c r="R104" s="46">
        <f t="shared" ref="R104:U104" si="327">$AS$12</f>
        <v>126</v>
      </c>
      <c r="S104" s="46">
        <f t="shared" si="327"/>
        <v>126</v>
      </c>
      <c r="T104" s="46">
        <f t="shared" si="327"/>
        <v>126</v>
      </c>
      <c r="U104" s="46">
        <f t="shared" si="327"/>
        <v>126</v>
      </c>
      <c r="V104" s="46">
        <f>$AS$12</f>
        <v>126</v>
      </c>
      <c r="W104" s="39"/>
      <c r="X104" s="46">
        <f>$AS$12</f>
        <v>126</v>
      </c>
      <c r="Y104" s="46">
        <f t="shared" ref="Y104:AB104" si="328">$AS$12</f>
        <v>126</v>
      </c>
      <c r="Z104" s="46">
        <f t="shared" si="328"/>
        <v>126</v>
      </c>
      <c r="AA104" s="46">
        <f t="shared" si="328"/>
        <v>126</v>
      </c>
      <c r="AB104" s="46">
        <f t="shared" si="328"/>
        <v>126</v>
      </c>
      <c r="AC104" s="46">
        <f>$AS$12</f>
        <v>126</v>
      </c>
      <c r="AD104" s="39"/>
      <c r="AE104" s="46">
        <f t="shared" ref="AE104:AF104" si="329">$AS$12</f>
        <v>126</v>
      </c>
      <c r="AF104" s="46">
        <f t="shared" si="329"/>
        <v>126</v>
      </c>
      <c r="AG104" s="46">
        <f>$AS$12</f>
        <v>126</v>
      </c>
      <c r="AH104" s="40"/>
      <c r="AI104" s="32">
        <f>SUM(D104:AG104)</f>
        <v>3276</v>
      </c>
    </row>
    <row r="105" spans="1:35">
      <c r="A105" s="117"/>
      <c r="B105" s="126"/>
      <c r="C105" s="35" t="s">
        <v>46</v>
      </c>
      <c r="D105" s="33">
        <v>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28"/>
      <c r="AI105" s="30">
        <f>SUM(D105:AG105)</f>
        <v>0</v>
      </c>
    </row>
    <row r="106" spans="1:35" ht="15.75" thickBot="1">
      <c r="A106" s="117"/>
      <c r="B106" s="127"/>
      <c r="C106" s="36" t="s">
        <v>49</v>
      </c>
      <c r="D106" s="37">
        <f>D104-D105</f>
        <v>126</v>
      </c>
      <c r="E106" s="27">
        <f>D106 + (E104-E105)</f>
        <v>252</v>
      </c>
      <c r="F106" s="27">
        <f t="shared" ref="F106" si="330">E106 + (F104-F105)</f>
        <v>378</v>
      </c>
      <c r="G106" s="27">
        <f t="shared" ref="G106" si="331">F106 + (G104-G105)</f>
        <v>504</v>
      </c>
      <c r="H106" s="27">
        <f t="shared" ref="H106" si="332">G106 + (H104-H105)</f>
        <v>630</v>
      </c>
      <c r="I106" s="27"/>
      <c r="J106" s="27">
        <f>H106 + (J104-J105)</f>
        <v>756</v>
      </c>
      <c r="K106" s="27">
        <f t="shared" ref="K106" si="333">J106 + (K104-K105)</f>
        <v>882</v>
      </c>
      <c r="L106" s="27">
        <f t="shared" ref="L106" si="334">K106 + (L104-L105)</f>
        <v>1008</v>
      </c>
      <c r="M106" s="27">
        <f t="shared" ref="M106" si="335">L106 + (M104-M105)</f>
        <v>1134</v>
      </c>
      <c r="N106" s="27">
        <f t="shared" ref="N106" si="336">M106 + (N104-N105)</f>
        <v>1260</v>
      </c>
      <c r="O106" s="27">
        <f t="shared" ref="O106" si="337">N106 + (O104-O105)</f>
        <v>1386</v>
      </c>
      <c r="P106" s="27"/>
      <c r="Q106" s="27">
        <f>O106 + (Q104-Q105)</f>
        <v>1512</v>
      </c>
      <c r="R106" s="27">
        <f t="shared" ref="R106" si="338">Q106 + (R104-R105)</f>
        <v>1638</v>
      </c>
      <c r="S106" s="27">
        <f t="shared" ref="S106" si="339">R106 + (S104-S105)</f>
        <v>1764</v>
      </c>
      <c r="T106" s="27">
        <f t="shared" ref="T106" si="340">S106 + (T104-T105)</f>
        <v>1890</v>
      </c>
      <c r="U106" s="27">
        <f t="shared" ref="U106" si="341">T106 + (U104-U105)</f>
        <v>2016</v>
      </c>
      <c r="V106" s="27">
        <f t="shared" ref="V106" si="342">U106 + (V104-V105)</f>
        <v>2142</v>
      </c>
      <c r="W106" s="27"/>
      <c r="X106" s="27">
        <f>V106 + (X104-X105)</f>
        <v>2268</v>
      </c>
      <c r="Y106" s="27">
        <f t="shared" ref="Y106" si="343">X106 + (Y104-Y105)</f>
        <v>2394</v>
      </c>
      <c r="Z106" s="27">
        <f t="shared" ref="Z106" si="344">Y106 + (Z104-Z105)</f>
        <v>2520</v>
      </c>
      <c r="AA106" s="27">
        <f t="shared" ref="AA106" si="345">Z106 + (AA104-AA105)</f>
        <v>2646</v>
      </c>
      <c r="AB106" s="27">
        <f t="shared" ref="AB106" si="346">AA106 + (AB104-AB105)</f>
        <v>2772</v>
      </c>
      <c r="AC106" s="27">
        <f t="shared" ref="AC106" si="347">AB106 + (AC104-AC105)</f>
        <v>2898</v>
      </c>
      <c r="AD106" s="27"/>
      <c r="AE106" s="27">
        <f>AC106 + (AE104-AE105)</f>
        <v>3024</v>
      </c>
      <c r="AF106" s="27">
        <f t="shared" ref="AF106" si="348">AE106 + (AF104-AF105)</f>
        <v>3150</v>
      </c>
      <c r="AG106" s="27">
        <f>AF106 + (AG104-AG105)</f>
        <v>3276</v>
      </c>
      <c r="AH106" s="29"/>
      <c r="AI106" s="31">
        <f>AG106</f>
        <v>3276</v>
      </c>
    </row>
    <row r="107" spans="1:35">
      <c r="A107" s="117"/>
      <c r="B107" s="128" t="s">
        <v>55</v>
      </c>
      <c r="C107" s="34" t="s">
        <v>44</v>
      </c>
      <c r="D107" s="46">
        <f>$AS$13</f>
        <v>106</v>
      </c>
      <c r="E107" s="46">
        <f t="shared" ref="E107:H107" si="349">$AS$13</f>
        <v>106</v>
      </c>
      <c r="F107" s="46">
        <f t="shared" si="349"/>
        <v>106</v>
      </c>
      <c r="G107" s="46">
        <f t="shared" si="349"/>
        <v>106</v>
      </c>
      <c r="H107" s="46">
        <f t="shared" si="349"/>
        <v>106</v>
      </c>
      <c r="I107" s="39"/>
      <c r="J107" s="46">
        <f>$AS$13</f>
        <v>106</v>
      </c>
      <c r="K107" s="46">
        <f t="shared" ref="K107:N107" si="350">$AS$13</f>
        <v>106</v>
      </c>
      <c r="L107" s="46">
        <f t="shared" si="350"/>
        <v>106</v>
      </c>
      <c r="M107" s="46">
        <f t="shared" si="350"/>
        <v>106</v>
      </c>
      <c r="N107" s="46">
        <f t="shared" si="350"/>
        <v>106</v>
      </c>
      <c r="O107" s="46">
        <f>$AS$13</f>
        <v>106</v>
      </c>
      <c r="P107" s="39"/>
      <c r="Q107" s="46">
        <f>$AS$13</f>
        <v>106</v>
      </c>
      <c r="R107" s="46">
        <f t="shared" ref="R107:U107" si="351">$AS$13</f>
        <v>106</v>
      </c>
      <c r="S107" s="46">
        <f t="shared" si="351"/>
        <v>106</v>
      </c>
      <c r="T107" s="46">
        <f t="shared" si="351"/>
        <v>106</v>
      </c>
      <c r="U107" s="46">
        <f t="shared" si="351"/>
        <v>106</v>
      </c>
      <c r="V107" s="46">
        <f>$AS$13</f>
        <v>106</v>
      </c>
      <c r="W107" s="39"/>
      <c r="X107" s="46">
        <f>$AS$13</f>
        <v>106</v>
      </c>
      <c r="Y107" s="46">
        <f t="shared" ref="Y107:AB107" si="352">$AS$13</f>
        <v>106</v>
      </c>
      <c r="Z107" s="46">
        <f t="shared" si="352"/>
        <v>106</v>
      </c>
      <c r="AA107" s="46">
        <f t="shared" si="352"/>
        <v>106</v>
      </c>
      <c r="AB107" s="46">
        <f t="shared" si="352"/>
        <v>106</v>
      </c>
      <c r="AC107" s="46">
        <f>$AS$13</f>
        <v>106</v>
      </c>
      <c r="AD107" s="39"/>
      <c r="AE107" s="46">
        <f t="shared" ref="AE107:AF107" si="353">$AS$13</f>
        <v>106</v>
      </c>
      <c r="AF107" s="46">
        <f t="shared" si="353"/>
        <v>106</v>
      </c>
      <c r="AG107" s="46">
        <f>$AS$13</f>
        <v>106</v>
      </c>
      <c r="AH107" s="40"/>
      <c r="AI107" s="32">
        <f>SUM(D107:AG107)</f>
        <v>2756</v>
      </c>
    </row>
    <row r="108" spans="1:35">
      <c r="A108" s="117"/>
      <c r="B108" s="129"/>
      <c r="C108" s="35" t="s">
        <v>46</v>
      </c>
      <c r="D108" s="33">
        <v>0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28"/>
      <c r="AI108" s="30">
        <f>SUM(D108:AG108)</f>
        <v>0</v>
      </c>
    </row>
    <row r="109" spans="1:35" ht="15.75" thickBot="1">
      <c r="A109" s="117"/>
      <c r="B109" s="130"/>
      <c r="C109" s="44" t="s">
        <v>49</v>
      </c>
      <c r="D109" s="37">
        <f>D107-D108</f>
        <v>106</v>
      </c>
      <c r="E109" s="27">
        <f>D109 + (E107-E108)</f>
        <v>212</v>
      </c>
      <c r="F109" s="27">
        <f t="shared" ref="F109" si="354">E109 + (F107-F108)</f>
        <v>318</v>
      </c>
      <c r="G109" s="27">
        <f t="shared" ref="G109" si="355">F109 + (G107-G108)</f>
        <v>424</v>
      </c>
      <c r="H109" s="27">
        <f t="shared" ref="H109" si="356">G109 + (H107-H108)</f>
        <v>530</v>
      </c>
      <c r="I109" s="27"/>
      <c r="J109" s="27">
        <f>H109 + (J107-J108)</f>
        <v>636</v>
      </c>
      <c r="K109" s="27">
        <f t="shared" ref="K109" si="357">J109 + (K107-K108)</f>
        <v>742</v>
      </c>
      <c r="L109" s="27">
        <f t="shared" ref="L109" si="358">K109 + (L107-L108)</f>
        <v>848</v>
      </c>
      <c r="M109" s="27">
        <f t="shared" ref="M109" si="359">L109 + (M107-M108)</f>
        <v>954</v>
      </c>
      <c r="N109" s="27">
        <f t="shared" ref="N109" si="360">M109 + (N107-N108)</f>
        <v>1060</v>
      </c>
      <c r="O109" s="27">
        <f t="shared" ref="O109" si="361">N109 + (O107-O108)</f>
        <v>1166</v>
      </c>
      <c r="P109" s="27"/>
      <c r="Q109" s="27">
        <f>O109 + (Q107-Q108)</f>
        <v>1272</v>
      </c>
      <c r="R109" s="27">
        <f t="shared" ref="R109" si="362">Q109 + (R107-R108)</f>
        <v>1378</v>
      </c>
      <c r="S109" s="27">
        <f t="shared" ref="S109" si="363">R109 + (S107-S108)</f>
        <v>1484</v>
      </c>
      <c r="T109" s="27">
        <f t="shared" ref="T109" si="364">S109 + (T107-T108)</f>
        <v>1590</v>
      </c>
      <c r="U109" s="27">
        <f t="shared" ref="U109" si="365">T109 + (U107-U108)</f>
        <v>1696</v>
      </c>
      <c r="V109" s="27">
        <f t="shared" ref="V109" si="366">U109 + (V107-V108)</f>
        <v>1802</v>
      </c>
      <c r="W109" s="27"/>
      <c r="X109" s="27">
        <f>V109 + (X107-X108)</f>
        <v>1908</v>
      </c>
      <c r="Y109" s="27">
        <f t="shared" ref="Y109" si="367">X109 + (Y107-Y108)</f>
        <v>2014</v>
      </c>
      <c r="Z109" s="27">
        <f t="shared" ref="Z109" si="368">Y109 + (Z107-Z108)</f>
        <v>2120</v>
      </c>
      <c r="AA109" s="27">
        <f t="shared" ref="AA109" si="369">Z109 + (AA107-AA108)</f>
        <v>2226</v>
      </c>
      <c r="AB109" s="27">
        <f t="shared" ref="AB109" si="370">AA109 + (AB107-AB108)</f>
        <v>2332</v>
      </c>
      <c r="AC109" s="27">
        <f t="shared" ref="AC109" si="371">AB109 + (AC107-AC108)</f>
        <v>2438</v>
      </c>
      <c r="AD109" s="27"/>
      <c r="AE109" s="27">
        <f>AC109 + (AE107-AE108)</f>
        <v>2544</v>
      </c>
      <c r="AF109" s="27">
        <f t="shared" ref="AF109" si="372">AE109 + (AF107-AF108)</f>
        <v>2650</v>
      </c>
      <c r="AG109" s="27">
        <f>AF109 + (AG107-AG108)</f>
        <v>2756</v>
      </c>
      <c r="AH109" s="29"/>
      <c r="AI109" s="31">
        <f>AG109</f>
        <v>2756</v>
      </c>
    </row>
    <row r="110" spans="1:35">
      <c r="A110" s="117"/>
      <c r="B110" s="119" t="s">
        <v>56</v>
      </c>
      <c r="C110" s="34" t="s">
        <v>44</v>
      </c>
      <c r="D110" s="38">
        <f>SUM(D101,D104,D107)</f>
        <v>403</v>
      </c>
      <c r="E110" s="38">
        <f t="shared" ref="E110:H110" si="373">SUM(E101,E104,E107)</f>
        <v>403</v>
      </c>
      <c r="F110" s="38">
        <f t="shared" si="373"/>
        <v>403</v>
      </c>
      <c r="G110" s="38">
        <f t="shared" si="373"/>
        <v>403</v>
      </c>
      <c r="H110" s="38">
        <f t="shared" si="373"/>
        <v>403</v>
      </c>
      <c r="I110" s="38"/>
      <c r="J110" s="38">
        <f t="shared" ref="J110:U110" si="374">SUM(J101,J104,J107)</f>
        <v>403</v>
      </c>
      <c r="K110" s="38">
        <f t="shared" si="374"/>
        <v>403</v>
      </c>
      <c r="L110" s="38">
        <f t="shared" si="374"/>
        <v>403</v>
      </c>
      <c r="M110" s="38">
        <f t="shared" si="374"/>
        <v>403</v>
      </c>
      <c r="N110" s="38">
        <f t="shared" si="374"/>
        <v>403</v>
      </c>
      <c r="O110" s="38">
        <f t="shared" si="374"/>
        <v>403</v>
      </c>
      <c r="P110" s="38"/>
      <c r="Q110" s="38">
        <f t="shared" ref="Q110:V110" si="375">SUM(Q101,Q104,Q107)</f>
        <v>403</v>
      </c>
      <c r="R110" s="38">
        <f t="shared" si="375"/>
        <v>403</v>
      </c>
      <c r="S110" s="38">
        <f t="shared" si="375"/>
        <v>403</v>
      </c>
      <c r="T110" s="38">
        <f t="shared" si="375"/>
        <v>403</v>
      </c>
      <c r="U110" s="38">
        <f t="shared" si="375"/>
        <v>403</v>
      </c>
      <c r="V110" s="38">
        <f t="shared" si="375"/>
        <v>403</v>
      </c>
      <c r="W110" s="38"/>
      <c r="X110" s="38">
        <f t="shared" ref="X110:AC110" si="376">SUM(X101,X104,X107)</f>
        <v>403</v>
      </c>
      <c r="Y110" s="38">
        <f t="shared" si="376"/>
        <v>403</v>
      </c>
      <c r="Z110" s="38">
        <f t="shared" si="376"/>
        <v>403</v>
      </c>
      <c r="AA110" s="38">
        <f t="shared" si="376"/>
        <v>403</v>
      </c>
      <c r="AB110" s="38">
        <f t="shared" si="376"/>
        <v>403</v>
      </c>
      <c r="AC110" s="38">
        <f t="shared" si="376"/>
        <v>403</v>
      </c>
      <c r="AD110" s="38"/>
      <c r="AE110" s="38">
        <f>SUM(AE101,AE104,AE107)</f>
        <v>403</v>
      </c>
      <c r="AF110" s="38">
        <f>SUM(AF101,AF104,AF107)</f>
        <v>403</v>
      </c>
      <c r="AG110" s="38">
        <f>SUM(AG101,AG104,AG107)</f>
        <v>403</v>
      </c>
      <c r="AH110" s="40"/>
      <c r="AI110" s="32">
        <f>SUM(D110:AG110)</f>
        <v>10478</v>
      </c>
    </row>
    <row r="111" spans="1:35">
      <c r="A111" s="117"/>
      <c r="B111" s="120"/>
      <c r="C111" s="35" t="s">
        <v>46</v>
      </c>
      <c r="D111" s="41">
        <f>SUM(D102,D105,D108)</f>
        <v>0</v>
      </c>
      <c r="E111" s="41">
        <f t="shared" ref="E111:H111" si="377">SUM(E102,E105,E108)</f>
        <v>0</v>
      </c>
      <c r="F111" s="41">
        <f t="shared" si="377"/>
        <v>0</v>
      </c>
      <c r="G111" s="41">
        <f t="shared" si="377"/>
        <v>0</v>
      </c>
      <c r="H111" s="41">
        <f t="shared" si="377"/>
        <v>0</v>
      </c>
      <c r="I111" s="42"/>
      <c r="J111" s="41">
        <f>SUM(J102,J105,J108)</f>
        <v>0</v>
      </c>
      <c r="K111" s="41">
        <f t="shared" ref="K111:V111" si="378">SUM(K102,K105,K108)</f>
        <v>0</v>
      </c>
      <c r="L111" s="41">
        <f t="shared" si="378"/>
        <v>0</v>
      </c>
      <c r="M111" s="41"/>
      <c r="N111" s="41">
        <f t="shared" si="378"/>
        <v>0</v>
      </c>
      <c r="O111" s="41">
        <f t="shared" si="378"/>
        <v>0</v>
      </c>
      <c r="P111" s="42"/>
      <c r="Q111" s="41">
        <f>SUM(Q102,Q105,Q108)</f>
        <v>0</v>
      </c>
      <c r="R111" s="41">
        <f t="shared" ref="R111:AC111" si="379">SUM(R102,R105,R108)</f>
        <v>0</v>
      </c>
      <c r="S111" s="41">
        <f t="shared" si="379"/>
        <v>0</v>
      </c>
      <c r="T111" s="41">
        <f t="shared" si="379"/>
        <v>0</v>
      </c>
      <c r="U111" s="41">
        <f t="shared" si="379"/>
        <v>0</v>
      </c>
      <c r="V111" s="41">
        <f>SUM(V102,V105,V108)</f>
        <v>0</v>
      </c>
      <c r="W111" s="42"/>
      <c r="X111" s="41">
        <f>SUM(X102,X105,X108)</f>
        <v>0</v>
      </c>
      <c r="Y111" s="41">
        <f t="shared" ref="Y111:AF111" si="380">SUM(Y102,Y105,Y108)</f>
        <v>0</v>
      </c>
      <c r="Z111" s="41">
        <f t="shared" si="380"/>
        <v>0</v>
      </c>
      <c r="AA111" s="41">
        <f t="shared" si="380"/>
        <v>0</v>
      </c>
      <c r="AB111" s="41">
        <f t="shared" si="380"/>
        <v>0</v>
      </c>
      <c r="AC111" s="41">
        <f>SUM(AC102,AC105,AC108)</f>
        <v>0</v>
      </c>
      <c r="AD111" s="42"/>
      <c r="AE111" s="41">
        <f t="shared" ref="AE111:AI111" si="381">SUM(AE102,AE105,AE108)</f>
        <v>0</v>
      </c>
      <c r="AF111" s="41">
        <f t="shared" si="381"/>
        <v>0</v>
      </c>
      <c r="AG111" s="41">
        <f>SUM(AG102,AG105,AG108)</f>
        <v>0</v>
      </c>
      <c r="AH111" s="43"/>
      <c r="AI111" s="30">
        <f>SUM(D111:AG111)</f>
        <v>0</v>
      </c>
    </row>
    <row r="112" spans="1:35" ht="15.75" thickBot="1">
      <c r="A112" s="118"/>
      <c r="B112" s="121"/>
      <c r="C112" s="36" t="s">
        <v>49</v>
      </c>
      <c r="D112" s="37">
        <f>D110-D111</f>
        <v>403</v>
      </c>
      <c r="E112" s="27">
        <f>D112 + (E110-E111)</f>
        <v>806</v>
      </c>
      <c r="F112" s="27">
        <f t="shared" ref="F112" si="382">E112 + (F110-F111)</f>
        <v>1209</v>
      </c>
      <c r="G112" s="27">
        <f t="shared" ref="G112" si="383">F112 + (G110-G111)</f>
        <v>1612</v>
      </c>
      <c r="H112" s="27">
        <f t="shared" ref="H112" si="384">G112 + (H110-H111)</f>
        <v>2015</v>
      </c>
      <c r="I112" s="27"/>
      <c r="J112" s="27">
        <f>H112 + (J110-J111)</f>
        <v>2418</v>
      </c>
      <c r="K112" s="27">
        <f t="shared" ref="K112" si="385">J112 + (K110-K111)</f>
        <v>2821</v>
      </c>
      <c r="L112" s="27">
        <f t="shared" ref="L112" si="386">K112 + (L110-L111)</f>
        <v>3224</v>
      </c>
      <c r="M112" s="27">
        <f t="shared" ref="M112" si="387">L112 + (M110-M111)</f>
        <v>3627</v>
      </c>
      <c r="N112" s="27">
        <f t="shared" ref="N112" si="388">M112 + (N110-N111)</f>
        <v>4030</v>
      </c>
      <c r="O112" s="27">
        <f t="shared" ref="O112" si="389">N112 + (O110-O111)</f>
        <v>4433</v>
      </c>
      <c r="P112" s="27"/>
      <c r="Q112" s="27">
        <f>O112 + (Q110-Q111)</f>
        <v>4836</v>
      </c>
      <c r="R112" s="27">
        <f t="shared" ref="R112" si="390">Q112 + (R110-R111)</f>
        <v>5239</v>
      </c>
      <c r="S112" s="27">
        <f t="shared" ref="S112" si="391">R112 + (S110-S111)</f>
        <v>5642</v>
      </c>
      <c r="T112" s="27">
        <f t="shared" ref="T112" si="392">S112 + (T110-T111)</f>
        <v>6045</v>
      </c>
      <c r="U112" s="27">
        <f t="shared" ref="U112" si="393">T112 + (U110-U111)</f>
        <v>6448</v>
      </c>
      <c r="V112" s="27">
        <f t="shared" ref="V112" si="394">U112 + (V110-V111)</f>
        <v>6851</v>
      </c>
      <c r="W112" s="27"/>
      <c r="X112" s="27">
        <f>V112 + (X110-X111)</f>
        <v>7254</v>
      </c>
      <c r="Y112" s="27">
        <f t="shared" ref="Y112" si="395">X112 + (Y110-Y111)</f>
        <v>7657</v>
      </c>
      <c r="Z112" s="27">
        <f t="shared" ref="Z112" si="396">Y112 + (Z110-Z111)</f>
        <v>8060</v>
      </c>
      <c r="AA112" s="27">
        <f t="shared" ref="AA112" si="397">Z112 + (AA110-AA111)</f>
        <v>8463</v>
      </c>
      <c r="AB112" s="27">
        <f t="shared" ref="AB112" si="398">AA112 + (AB110-AB111)</f>
        <v>8866</v>
      </c>
      <c r="AC112" s="27">
        <f t="shared" ref="AC112" si="399">AB112 + (AC110-AC111)</f>
        <v>9269</v>
      </c>
      <c r="AD112" s="27"/>
      <c r="AE112" s="27">
        <f>AC112 + (AE110-AE111)</f>
        <v>9672</v>
      </c>
      <c r="AF112" s="27">
        <f t="shared" ref="AF112" si="400">AE112 + (AF110-AF111)</f>
        <v>10075</v>
      </c>
      <c r="AG112" s="27">
        <f>AF112 + (AG110-AG111)</f>
        <v>10478</v>
      </c>
      <c r="AH112" s="29"/>
      <c r="AI112" s="31">
        <f>AG112</f>
        <v>10478</v>
      </c>
    </row>
    <row r="113" spans="1:3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spans="1:3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spans="1:3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spans="1:35" ht="59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>
        <f>340+264+69</f>
        <v>673</v>
      </c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spans="1:3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spans="1:3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spans="1:3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</sheetData>
  <mergeCells count="49">
    <mergeCell ref="A101:A112"/>
    <mergeCell ref="B101:B103"/>
    <mergeCell ref="B104:B106"/>
    <mergeCell ref="B107:B109"/>
    <mergeCell ref="B110:B112"/>
    <mergeCell ref="A1:AI2"/>
    <mergeCell ref="AI3:AI4"/>
    <mergeCell ref="A5:A16"/>
    <mergeCell ref="B5:B7"/>
    <mergeCell ref="B8:B10"/>
    <mergeCell ref="B11:B13"/>
    <mergeCell ref="B14:B16"/>
    <mergeCell ref="AL15:AO15"/>
    <mergeCell ref="AL5:AU5"/>
    <mergeCell ref="A65:A76"/>
    <mergeCell ref="B65:B67"/>
    <mergeCell ref="B68:B70"/>
    <mergeCell ref="B71:B73"/>
    <mergeCell ref="B74:B76"/>
    <mergeCell ref="A41:A52"/>
    <mergeCell ref="B41:B43"/>
    <mergeCell ref="B44:B46"/>
    <mergeCell ref="B47:B49"/>
    <mergeCell ref="B50:B52"/>
    <mergeCell ref="A53:A64"/>
    <mergeCell ref="B53:B55"/>
    <mergeCell ref="B56:B58"/>
    <mergeCell ref="B59:B61"/>
    <mergeCell ref="A89:A100"/>
    <mergeCell ref="B89:B91"/>
    <mergeCell ref="B92:B94"/>
    <mergeCell ref="B95:B97"/>
    <mergeCell ref="B98:B100"/>
    <mergeCell ref="B62:B64"/>
    <mergeCell ref="A17:A28"/>
    <mergeCell ref="B17:B19"/>
    <mergeCell ref="B20:B22"/>
    <mergeCell ref="A77:A88"/>
    <mergeCell ref="B77:B79"/>
    <mergeCell ref="B80:B82"/>
    <mergeCell ref="B83:B85"/>
    <mergeCell ref="B86:B88"/>
    <mergeCell ref="B23:B25"/>
    <mergeCell ref="B26:B28"/>
    <mergeCell ref="A29:A40"/>
    <mergeCell ref="B29:B31"/>
    <mergeCell ref="B32:B34"/>
    <mergeCell ref="B35:B37"/>
    <mergeCell ref="B38:B40"/>
  </mergeCells>
  <conditionalFormatting sqref="D7:H7 J7:O7 Q7:V7 X7:AC7 AE7:AG7 AI7">
    <cfRule type="expression" dxfId="79" priority="87">
      <formula>D7&gt;0</formula>
    </cfRule>
    <cfRule type="expression" dxfId="78" priority="88">
      <formula>D7&lt;=0</formula>
    </cfRule>
  </conditionalFormatting>
  <conditionalFormatting sqref="D10:H10 J10:O10 Q10:V10 X10:AC10 AE10:AG10 AI10">
    <cfRule type="expression" dxfId="77" priority="86">
      <formula>D10&lt;=0</formula>
    </cfRule>
    <cfRule type="expression" dxfId="76" priority="85">
      <formula>D10&gt;0</formula>
    </cfRule>
  </conditionalFormatting>
  <conditionalFormatting sqref="D13:H13 J13:O13 Q13:V13 X13:AC13 AE13:AG13 AI13">
    <cfRule type="expression" dxfId="75" priority="84">
      <formula>D13&lt;=0</formula>
    </cfRule>
    <cfRule type="expression" dxfId="74" priority="83">
      <formula>D13&gt;0</formula>
    </cfRule>
  </conditionalFormatting>
  <conditionalFormatting sqref="D16:H16 J16:O16 Q16:V16 X16:AC16 AE16:AG16 AI16">
    <cfRule type="expression" dxfId="73" priority="82">
      <formula>D16&lt;=0</formula>
    </cfRule>
    <cfRule type="expression" dxfId="72" priority="81">
      <formula>D16&gt;0</formula>
    </cfRule>
  </conditionalFormatting>
  <conditionalFormatting sqref="D19:H19 J19:O19 Q19:V19 X19:AC19 AE19:AG19 AI19">
    <cfRule type="expression" dxfId="71" priority="80">
      <formula>D19&lt;=0</formula>
    </cfRule>
    <cfRule type="expression" dxfId="70" priority="79">
      <formula>D19&gt;0</formula>
    </cfRule>
  </conditionalFormatting>
  <conditionalFormatting sqref="D22:H22 J22:O22 Q22:V22 X22:AC22 AE22:AG22 AI22">
    <cfRule type="expression" dxfId="69" priority="78">
      <formula>D22&lt;=0</formula>
    </cfRule>
    <cfRule type="expression" dxfId="68" priority="77">
      <formula>D22&gt;0</formula>
    </cfRule>
  </conditionalFormatting>
  <conditionalFormatting sqref="D25:H25 J25:O25 Q25:V25 X25:AC25 AE25:AG25 AI25">
    <cfRule type="expression" dxfId="67" priority="76">
      <formula>D25&lt;=0</formula>
    </cfRule>
    <cfRule type="expression" dxfId="66" priority="75">
      <formula>D25&gt;0</formula>
    </cfRule>
  </conditionalFormatting>
  <conditionalFormatting sqref="D28:H28 J28:O28 Q28:V28 X28:AC28 AE28:AG28 AI28">
    <cfRule type="expression" dxfId="65" priority="74">
      <formula>D28&lt;=0</formula>
    </cfRule>
    <cfRule type="expression" dxfId="64" priority="73">
      <formula>D28&gt;0</formula>
    </cfRule>
  </conditionalFormatting>
  <conditionalFormatting sqref="D31:H31 J31:O31 Q31:V31 X31:AC31 AE31:AG31 AI31">
    <cfRule type="expression" dxfId="63" priority="72">
      <formula>D31&lt;=0</formula>
    </cfRule>
    <cfRule type="expression" dxfId="62" priority="71">
      <formula>D31&gt;0</formula>
    </cfRule>
  </conditionalFormatting>
  <conditionalFormatting sqref="D34:H34 J34:O34 Q34:V34 X34:AC34 AE34:AG34 AI34">
    <cfRule type="expression" dxfId="61" priority="70">
      <formula>D34&lt;=0</formula>
    </cfRule>
    <cfRule type="expression" dxfId="60" priority="69">
      <formula>D34&gt;0</formula>
    </cfRule>
  </conditionalFormatting>
  <conditionalFormatting sqref="D37:H37 J37:O37 Q37:V37 X37:AC37 AE37:AG37 AI37">
    <cfRule type="expression" dxfId="59" priority="68">
      <formula>D37&lt;=0</formula>
    </cfRule>
    <cfRule type="expression" dxfId="58" priority="67">
      <formula>D37&gt;0</formula>
    </cfRule>
  </conditionalFormatting>
  <conditionalFormatting sqref="D40:H40 J40:O40 Q40:V40 X40:AC40 AE40:AG40 AI40">
    <cfRule type="expression" dxfId="57" priority="65">
      <formula>D40&gt;0</formula>
    </cfRule>
    <cfRule type="expression" dxfId="56" priority="66">
      <formula>D40&lt;=0</formula>
    </cfRule>
  </conditionalFormatting>
  <conditionalFormatting sqref="D43:H43 J43:O43 Q43:V43 X43:AC43 AE43:AG43 AI43">
    <cfRule type="expression" dxfId="55" priority="64">
      <formula>D43&lt;=0</formula>
    </cfRule>
    <cfRule type="expression" dxfId="54" priority="63">
      <formula>D43&gt;0</formula>
    </cfRule>
  </conditionalFormatting>
  <conditionalFormatting sqref="D46:H46 J46:O46 Q46:V46 X46:AC46 AE46:AG46 AI46">
    <cfRule type="expression" dxfId="53" priority="62">
      <formula>D46&lt;=0</formula>
    </cfRule>
    <cfRule type="expression" dxfId="52" priority="61">
      <formula>D46&gt;0</formula>
    </cfRule>
  </conditionalFormatting>
  <conditionalFormatting sqref="D49:H49 J49:O49 Q49:V49 X49:AC49 AE49:AG49 AI49">
    <cfRule type="expression" dxfId="51" priority="60">
      <formula>D49&lt;=0</formula>
    </cfRule>
    <cfRule type="expression" dxfId="50" priority="59">
      <formula>D49&gt;0</formula>
    </cfRule>
  </conditionalFormatting>
  <conditionalFormatting sqref="D52:H52 J52:O52 Q52:V52 X52:AC52 AE52:AG52 AI52">
    <cfRule type="expression" dxfId="49" priority="57">
      <formula>D52&gt;0</formula>
    </cfRule>
    <cfRule type="expression" dxfId="48" priority="58">
      <formula>D52&lt;=0</formula>
    </cfRule>
  </conditionalFormatting>
  <conditionalFormatting sqref="D55:H55 J55:O55 Q55:V55 X55:AC55 AE55:AG55 AI55">
    <cfRule type="expression" dxfId="47" priority="56">
      <formula>D55&lt;=0</formula>
    </cfRule>
    <cfRule type="expression" dxfId="46" priority="55">
      <formula>D55&gt;0</formula>
    </cfRule>
  </conditionalFormatting>
  <conditionalFormatting sqref="D58:H58 J58:O58 Q58:V58 X58:AC58 AE58:AG58 AI58">
    <cfRule type="expression" dxfId="45" priority="54">
      <formula>D58&lt;=0</formula>
    </cfRule>
    <cfRule type="expression" dxfId="44" priority="53">
      <formula>D58&gt;0</formula>
    </cfRule>
  </conditionalFormatting>
  <conditionalFormatting sqref="D61:H61 J61:O61 Q61:V61 X61:AC61 AE61:AG61 AI61">
    <cfRule type="expression" dxfId="43" priority="52">
      <formula>D61&lt;=0</formula>
    </cfRule>
    <cfRule type="expression" dxfId="42" priority="51">
      <formula>D61&gt;0</formula>
    </cfRule>
  </conditionalFormatting>
  <conditionalFormatting sqref="D64:H64 J64:O64 Q64:V64 X64:AC64 AE64:AG64 AI64">
    <cfRule type="expression" dxfId="41" priority="49">
      <formula>D64&gt;0</formula>
    </cfRule>
    <cfRule type="expression" dxfId="40" priority="50">
      <formula>D64&lt;=0</formula>
    </cfRule>
  </conditionalFormatting>
  <conditionalFormatting sqref="D67:H67 J67:O67 Q67:V67 X67:AC67 AE67:AG67 AI67">
    <cfRule type="expression" dxfId="39" priority="48">
      <formula>D67&lt;=0</formula>
    </cfRule>
    <cfRule type="expression" dxfId="38" priority="47">
      <formula>D67&gt;0</formula>
    </cfRule>
  </conditionalFormatting>
  <conditionalFormatting sqref="D70:H70 J70:O70 Q70:V70 X70:AC70 AE70:AG70 AI70">
    <cfRule type="expression" dxfId="37" priority="46">
      <formula>D70&lt;=0</formula>
    </cfRule>
    <cfRule type="expression" dxfId="36" priority="45">
      <formula>D70&gt;0</formula>
    </cfRule>
  </conditionalFormatting>
  <conditionalFormatting sqref="D73:H73 J73:O73 Q73:V73 X73:AC73 AE73:AG73 AI73">
    <cfRule type="expression" dxfId="35" priority="44">
      <formula>D73&lt;=0</formula>
    </cfRule>
    <cfRule type="expression" dxfId="34" priority="43">
      <formula>D73&gt;0</formula>
    </cfRule>
  </conditionalFormatting>
  <conditionalFormatting sqref="D76:H76 J76:O76 Q76:V76 X76:AC76 AE76:AG76 AI76">
    <cfRule type="expression" dxfId="33" priority="41">
      <formula>D76&gt;0</formula>
    </cfRule>
    <cfRule type="expression" dxfId="32" priority="42">
      <formula>D76&lt;=0</formula>
    </cfRule>
  </conditionalFormatting>
  <conditionalFormatting sqref="D79:H79 J79:O79 Q79:V79 X79:AC79 AE79:AG79 AI79">
    <cfRule type="expression" dxfId="31" priority="40">
      <formula>D79&lt;=0</formula>
    </cfRule>
    <cfRule type="expression" dxfId="30" priority="39">
      <formula>D79&gt;0</formula>
    </cfRule>
  </conditionalFormatting>
  <conditionalFormatting sqref="D82:H82 J82:O82 Q82:V82 X82:AC82 AE82:AG82 AI82">
    <cfRule type="expression" dxfId="29" priority="38">
      <formula>D82&lt;=0</formula>
    </cfRule>
    <cfRule type="expression" dxfId="28" priority="37">
      <formula>D82&gt;0</formula>
    </cfRule>
  </conditionalFormatting>
  <conditionalFormatting sqref="D85:H85 J85:O85 Q85:V85 X85:AC85 AE85:AG85 AI85">
    <cfRule type="expression" dxfId="27" priority="36">
      <formula>D85&lt;=0</formula>
    </cfRule>
    <cfRule type="expression" dxfId="26" priority="35">
      <formula>D85&gt;0</formula>
    </cfRule>
  </conditionalFormatting>
  <conditionalFormatting sqref="D88:H88 J88:O88 Q88:V88 X88:AC88 AE88:AG88 AI88">
    <cfRule type="expression" dxfId="25" priority="33">
      <formula>D88&gt;0</formula>
    </cfRule>
    <cfRule type="expression" dxfId="24" priority="34">
      <formula>D88&lt;=0</formula>
    </cfRule>
  </conditionalFormatting>
  <conditionalFormatting sqref="D91:H91 J91:O91 Q91:V91 X91:AC91 AE91:AG91 AI91">
    <cfRule type="expression" dxfId="23" priority="32">
      <formula>D91&lt;=0</formula>
    </cfRule>
    <cfRule type="expression" dxfId="22" priority="31">
      <formula>D91&gt;0</formula>
    </cfRule>
  </conditionalFormatting>
  <conditionalFormatting sqref="D94:H94 J94:O94 Q94:V94 X94:AC94 AE94:AG94 AI94">
    <cfRule type="expression" dxfId="21" priority="30">
      <formula>D94&lt;=0</formula>
    </cfRule>
    <cfRule type="expression" dxfId="20" priority="29">
      <formula>D94&gt;0</formula>
    </cfRule>
  </conditionalFormatting>
  <conditionalFormatting sqref="D97:H97 J97:O97 Q97:V97 X97:AC97 AE97:AG97 AI97">
    <cfRule type="expression" dxfId="19" priority="28">
      <formula>D97&lt;=0</formula>
    </cfRule>
    <cfRule type="expression" dxfId="18" priority="27">
      <formula>D97&gt;0</formula>
    </cfRule>
  </conditionalFormatting>
  <conditionalFormatting sqref="D100:H100 J100:O100 Q100:V100 X100:AC100 AE100:AG100 AI100">
    <cfRule type="expression" dxfId="17" priority="26">
      <formula>D100&lt;=0</formula>
    </cfRule>
    <cfRule type="expression" dxfId="16" priority="25">
      <formula>D100&gt;0</formula>
    </cfRule>
  </conditionalFormatting>
  <conditionalFormatting sqref="D103:H103 J103:O103 Q103:V103 X103:AC103 AE103:AG103 AI103">
    <cfRule type="expression" dxfId="6" priority="7">
      <formula>D103&gt;0</formula>
    </cfRule>
    <cfRule type="expression" dxfId="7" priority="8">
      <formula>D103&lt;=0</formula>
    </cfRule>
  </conditionalFormatting>
  <conditionalFormatting sqref="D106:H106 J106:O106 Q106:V106 X106:AC106 AE106:AG106 AI106">
    <cfRule type="expression" dxfId="4" priority="5">
      <formula>D106&gt;0</formula>
    </cfRule>
    <cfRule type="expression" dxfId="5" priority="6">
      <formula>D106&lt;=0</formula>
    </cfRule>
  </conditionalFormatting>
  <conditionalFormatting sqref="D109:H109 J109:O109 Q109:V109 X109:AC109 AE109:AG109 AI109">
    <cfRule type="expression" dxfId="2" priority="3">
      <formula>D109&gt;0</formula>
    </cfRule>
    <cfRule type="expression" dxfId="3" priority="4">
      <formula>D109&lt;=0</formula>
    </cfRule>
  </conditionalFormatting>
  <conditionalFormatting sqref="D112:H112 J112:O112 Q112:V112 X112:AC112 AE112:AG112 AI112">
    <cfRule type="expression" dxfId="0" priority="1">
      <formula>D112&gt;0</formula>
    </cfRule>
    <cfRule type="expression" dxfId="1" priority="2">
      <formula>D112&lt;=0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C832-4655-49AC-95D8-BA39AFF948D1}">
  <sheetPr>
    <tabColor rgb="FF00B050"/>
  </sheetPr>
  <dimension ref="A1:AT89"/>
  <sheetViews>
    <sheetView topLeftCell="D1" zoomScale="70" zoomScaleNormal="70" workbookViewId="0">
      <selection activeCell="AJ22" sqref="AJ22"/>
    </sheetView>
  </sheetViews>
  <sheetFormatPr defaultRowHeight="15"/>
  <cols>
    <col min="1" max="1" width="3.7109375" bestFit="1" customWidth="1"/>
    <col min="2" max="2" width="4.28515625" bestFit="1" customWidth="1"/>
    <col min="3" max="3" width="13.5703125" customWidth="1"/>
    <col min="4" max="34" width="5.7109375" style="15" customWidth="1"/>
    <col min="36" max="36" width="19.85546875" bestFit="1" customWidth="1"/>
    <col min="37" max="37" width="11.7109375" bestFit="1" customWidth="1"/>
    <col min="38" max="38" width="16.42578125" bestFit="1" customWidth="1"/>
    <col min="39" max="39" width="11.140625" customWidth="1"/>
    <col min="40" max="40" width="11.140625" bestFit="1" customWidth="1"/>
    <col min="41" max="41" width="10.5703125" bestFit="1" customWidth="1"/>
  </cols>
  <sheetData>
    <row r="1" spans="1:46" ht="15" customHeight="1">
      <c r="A1" s="133" t="s">
        <v>31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85"/>
    </row>
    <row r="2" spans="1:46" ht="1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85"/>
    </row>
    <row r="3" spans="1:46" ht="23.25" customHeight="1">
      <c r="A3" s="86"/>
      <c r="B3" s="71"/>
      <c r="C3" s="66" t="s">
        <v>32</v>
      </c>
      <c r="D3" s="67" t="s">
        <v>33</v>
      </c>
      <c r="E3" s="67" t="s">
        <v>34</v>
      </c>
      <c r="F3" s="67" t="s">
        <v>35</v>
      </c>
      <c r="G3" s="67" t="s">
        <v>36</v>
      </c>
      <c r="H3" s="68" t="s">
        <v>37</v>
      </c>
      <c r="I3" s="69" t="s">
        <v>38</v>
      </c>
      <c r="J3" s="67" t="s">
        <v>39</v>
      </c>
      <c r="K3" s="67" t="s">
        <v>33</v>
      </c>
      <c r="L3" s="67" t="s">
        <v>34</v>
      </c>
      <c r="M3" s="67" t="s">
        <v>35</v>
      </c>
      <c r="N3" s="67" t="s">
        <v>36</v>
      </c>
      <c r="O3" s="68" t="s">
        <v>37</v>
      </c>
      <c r="P3" s="69" t="s">
        <v>38</v>
      </c>
      <c r="Q3" s="67" t="s">
        <v>39</v>
      </c>
      <c r="R3" s="67" t="s">
        <v>33</v>
      </c>
      <c r="S3" s="67" t="s">
        <v>34</v>
      </c>
      <c r="T3" s="67" t="s">
        <v>35</v>
      </c>
      <c r="U3" s="67" t="s">
        <v>36</v>
      </c>
      <c r="V3" s="68" t="s">
        <v>37</v>
      </c>
      <c r="W3" s="69" t="s">
        <v>38</v>
      </c>
      <c r="X3" s="67" t="s">
        <v>39</v>
      </c>
      <c r="Y3" s="67" t="s">
        <v>33</v>
      </c>
      <c r="Z3" s="67" t="s">
        <v>34</v>
      </c>
      <c r="AA3" s="67" t="s">
        <v>35</v>
      </c>
      <c r="AB3" s="67" t="s">
        <v>36</v>
      </c>
      <c r="AC3" s="68" t="s">
        <v>37</v>
      </c>
      <c r="AD3" s="69" t="s">
        <v>38</v>
      </c>
      <c r="AE3" s="67" t="s">
        <v>39</v>
      </c>
      <c r="AF3" s="67" t="s">
        <v>33</v>
      </c>
      <c r="AG3" s="67" t="s">
        <v>40</v>
      </c>
      <c r="AH3" s="70"/>
      <c r="AI3" s="131" t="s">
        <v>41</v>
      </c>
      <c r="AJ3" s="115"/>
      <c r="AO3" s="15"/>
    </row>
    <row r="4" spans="1:46" ht="15" customHeight="1" thickBot="1">
      <c r="A4" s="72"/>
      <c r="B4" s="73"/>
      <c r="C4" s="65" t="s">
        <v>42</v>
      </c>
      <c r="D4" s="27">
        <v>1</v>
      </c>
      <c r="E4" s="27">
        <v>2</v>
      </c>
      <c r="F4" s="27">
        <v>3</v>
      </c>
      <c r="G4" s="27">
        <v>4</v>
      </c>
      <c r="H4" s="27">
        <v>5</v>
      </c>
      <c r="I4" s="27">
        <v>6</v>
      </c>
      <c r="J4" s="27">
        <v>7</v>
      </c>
      <c r="K4" s="27">
        <v>8</v>
      </c>
      <c r="L4" s="27">
        <v>9</v>
      </c>
      <c r="M4" s="27">
        <v>10</v>
      </c>
      <c r="N4" s="27">
        <v>11</v>
      </c>
      <c r="O4" s="27">
        <v>12</v>
      </c>
      <c r="P4" s="27">
        <v>13</v>
      </c>
      <c r="Q4" s="27">
        <v>14</v>
      </c>
      <c r="R4" s="27">
        <v>15</v>
      </c>
      <c r="S4" s="27">
        <v>16</v>
      </c>
      <c r="T4" s="27">
        <v>17</v>
      </c>
      <c r="U4" s="27">
        <v>18</v>
      </c>
      <c r="V4" s="27">
        <v>19</v>
      </c>
      <c r="W4" s="27">
        <v>20</v>
      </c>
      <c r="X4" s="27">
        <v>21</v>
      </c>
      <c r="Y4" s="27">
        <v>22</v>
      </c>
      <c r="Z4" s="27">
        <v>23</v>
      </c>
      <c r="AA4" s="27">
        <v>24</v>
      </c>
      <c r="AB4" s="27">
        <v>25</v>
      </c>
      <c r="AC4" s="27">
        <v>26</v>
      </c>
      <c r="AD4" s="27">
        <v>27</v>
      </c>
      <c r="AE4" s="27">
        <v>28</v>
      </c>
      <c r="AF4" s="27">
        <v>29</v>
      </c>
      <c r="AG4" s="27">
        <v>30</v>
      </c>
      <c r="AH4" s="29"/>
      <c r="AI4" s="132"/>
      <c r="AJ4" s="115"/>
    </row>
    <row r="5" spans="1:46" ht="15" customHeight="1" thickBot="1">
      <c r="A5" s="117" t="s">
        <v>25</v>
      </c>
      <c r="B5" s="139" t="s">
        <v>43</v>
      </c>
      <c r="C5" s="34" t="s">
        <v>44</v>
      </c>
      <c r="D5" s="46">
        <f>$AM$11</f>
        <v>6</v>
      </c>
      <c r="E5" s="46">
        <f t="shared" ref="E5:G5" si="0">$AM$11</f>
        <v>6</v>
      </c>
      <c r="F5" s="46">
        <f t="shared" si="0"/>
        <v>6</v>
      </c>
      <c r="G5" s="46">
        <f t="shared" si="0"/>
        <v>6</v>
      </c>
      <c r="H5" s="46">
        <f>$AM$11</f>
        <v>6</v>
      </c>
      <c r="I5" s="39"/>
      <c r="J5" s="46">
        <f>$AM$11</f>
        <v>6</v>
      </c>
      <c r="K5" s="46">
        <f t="shared" ref="K5:M5" si="1">$AM$11</f>
        <v>6</v>
      </c>
      <c r="L5" s="46">
        <f t="shared" si="1"/>
        <v>6</v>
      </c>
      <c r="M5" s="46">
        <f t="shared" si="1"/>
        <v>6</v>
      </c>
      <c r="N5" s="46">
        <f>$AM$11</f>
        <v>6</v>
      </c>
      <c r="O5" s="46">
        <f>$AM$11</f>
        <v>6</v>
      </c>
      <c r="P5" s="39"/>
      <c r="Q5" s="46">
        <f>$AM$11</f>
        <v>6</v>
      </c>
      <c r="R5" s="46">
        <f t="shared" ref="R5:T5" si="2">$AM$11</f>
        <v>6</v>
      </c>
      <c r="S5" s="46">
        <f t="shared" si="2"/>
        <v>6</v>
      </c>
      <c r="T5" s="46">
        <f t="shared" si="2"/>
        <v>6</v>
      </c>
      <c r="U5" s="46">
        <f>$AM$11</f>
        <v>6</v>
      </c>
      <c r="V5" s="46">
        <f>$AM$11</f>
        <v>6</v>
      </c>
      <c r="W5" s="39"/>
      <c r="X5" s="46">
        <f>$AM$11</f>
        <v>6</v>
      </c>
      <c r="Y5" s="46">
        <f t="shared" ref="Y5:AA5" si="3">$AM$11</f>
        <v>6</v>
      </c>
      <c r="Z5" s="46">
        <f t="shared" si="3"/>
        <v>6</v>
      </c>
      <c r="AA5" s="46">
        <f t="shared" si="3"/>
        <v>6</v>
      </c>
      <c r="AB5" s="46">
        <f>$AM$11</f>
        <v>6</v>
      </c>
      <c r="AC5" s="46">
        <f>$AM$11</f>
        <v>6</v>
      </c>
      <c r="AD5" s="39"/>
      <c r="AE5" s="46">
        <f t="shared" ref="AE5" si="4">$AM$11</f>
        <v>6</v>
      </c>
      <c r="AF5" s="46">
        <f>$AM$11</f>
        <v>6</v>
      </c>
      <c r="AG5" s="46">
        <f>$AM$11</f>
        <v>6</v>
      </c>
      <c r="AH5" s="40"/>
      <c r="AI5" s="32">
        <f>SUM(D5:AG5)</f>
        <v>156</v>
      </c>
      <c r="AJ5" s="15"/>
      <c r="AL5" s="140" t="s">
        <v>45</v>
      </c>
      <c r="AM5" s="141"/>
      <c r="AN5" s="141"/>
      <c r="AO5" s="141"/>
      <c r="AP5" s="141"/>
      <c r="AQ5" s="141"/>
      <c r="AR5" s="141"/>
      <c r="AS5" s="141"/>
      <c r="AT5" s="142"/>
    </row>
    <row r="6" spans="1:46" ht="15" customHeight="1" thickBot="1">
      <c r="A6" s="117"/>
      <c r="B6" s="123"/>
      <c r="C6" s="35" t="s">
        <v>46</v>
      </c>
      <c r="D6" s="33"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8"/>
      <c r="AI6" s="30">
        <f>SUM(D6:AG6)</f>
        <v>0</v>
      </c>
      <c r="AJ6" s="115"/>
      <c r="AL6" s="64" t="s">
        <v>47</v>
      </c>
      <c r="AM6" s="63" t="s">
        <v>25</v>
      </c>
      <c r="AN6" s="63" t="s">
        <v>48</v>
      </c>
      <c r="AO6" s="63" t="s">
        <v>48</v>
      </c>
      <c r="AP6" s="63" t="s">
        <v>48</v>
      </c>
      <c r="AQ6" s="63" t="s">
        <v>48</v>
      </c>
      <c r="AR6" s="63" t="s">
        <v>48</v>
      </c>
      <c r="AS6" s="63" t="s">
        <v>48</v>
      </c>
      <c r="AT6" s="63" t="s">
        <v>48</v>
      </c>
    </row>
    <row r="7" spans="1:46" ht="15" customHeight="1" thickBot="1">
      <c r="A7" s="117"/>
      <c r="B7" s="124"/>
      <c r="C7" s="36" t="s">
        <v>49</v>
      </c>
      <c r="D7" s="37">
        <f>D5-D6</f>
        <v>6</v>
      </c>
      <c r="E7" s="27">
        <f>D7 + (E5-E6)</f>
        <v>12</v>
      </c>
      <c r="F7" s="27">
        <f t="shared" ref="F7:H7" si="5">E7 + (F5-F6)</f>
        <v>18</v>
      </c>
      <c r="G7" s="27">
        <f t="shared" si="5"/>
        <v>24</v>
      </c>
      <c r="H7" s="27">
        <f t="shared" si="5"/>
        <v>30</v>
      </c>
      <c r="I7" s="27"/>
      <c r="J7" s="27">
        <f>H7 + (J5-J6)</f>
        <v>36</v>
      </c>
      <c r="K7" s="27">
        <f t="shared" ref="K7:O7" si="6">J7 + (K5-K6)</f>
        <v>42</v>
      </c>
      <c r="L7" s="27">
        <f t="shared" si="6"/>
        <v>48</v>
      </c>
      <c r="M7" s="27">
        <f t="shared" si="6"/>
        <v>54</v>
      </c>
      <c r="N7" s="27">
        <f t="shared" si="6"/>
        <v>60</v>
      </c>
      <c r="O7" s="27">
        <f t="shared" si="6"/>
        <v>66</v>
      </c>
      <c r="P7" s="27"/>
      <c r="Q7" s="27">
        <f>O7 + (Q5-Q6)</f>
        <v>72</v>
      </c>
      <c r="R7" s="27">
        <f t="shared" ref="R7:V7" si="7">Q7 + (R5-R6)</f>
        <v>78</v>
      </c>
      <c r="S7" s="27">
        <f t="shared" si="7"/>
        <v>84</v>
      </c>
      <c r="T7" s="27">
        <f t="shared" si="7"/>
        <v>90</v>
      </c>
      <c r="U7" s="27">
        <f t="shared" si="7"/>
        <v>96</v>
      </c>
      <c r="V7" s="27">
        <f t="shared" si="7"/>
        <v>102</v>
      </c>
      <c r="W7" s="27"/>
      <c r="X7" s="27">
        <f>V7 + (X5-X6)</f>
        <v>108</v>
      </c>
      <c r="Y7" s="27">
        <f>X7 + (Y5-Y6)</f>
        <v>114</v>
      </c>
      <c r="Z7" s="27">
        <f>Y7 + (Z5-Z6)</f>
        <v>120</v>
      </c>
      <c r="AA7" s="27">
        <f>Z7 + (AA5-AA6)</f>
        <v>126</v>
      </c>
      <c r="AB7" s="27">
        <f>AA7 + (AB5-AB6)</f>
        <v>132</v>
      </c>
      <c r="AC7" s="27">
        <f>AB7 + (AC5-AC6)</f>
        <v>138</v>
      </c>
      <c r="AD7" s="27"/>
      <c r="AE7" s="27">
        <f>AC7 + (AE5-AE6)</f>
        <v>144</v>
      </c>
      <c r="AF7" s="27">
        <f>AE7 + (AF5-AF6)</f>
        <v>150</v>
      </c>
      <c r="AG7" s="27">
        <f>AF7 + (AG5-AG6)</f>
        <v>156</v>
      </c>
      <c r="AH7" s="29"/>
      <c r="AI7" s="31">
        <f>AG7</f>
        <v>156</v>
      </c>
      <c r="AJ7" s="115"/>
      <c r="AL7" s="50" t="s">
        <v>50</v>
      </c>
      <c r="AM7" s="51">
        <v>363</v>
      </c>
      <c r="AN7" s="51" t="s">
        <v>48</v>
      </c>
      <c r="AO7" s="51" t="s">
        <v>48</v>
      </c>
      <c r="AP7" s="51" t="s">
        <v>48</v>
      </c>
      <c r="AQ7" s="51" t="s">
        <v>48</v>
      </c>
      <c r="AR7" s="51" t="s">
        <v>48</v>
      </c>
      <c r="AS7" s="51" t="s">
        <v>48</v>
      </c>
      <c r="AT7" s="51" t="s">
        <v>48</v>
      </c>
    </row>
    <row r="8" spans="1:46" ht="15.75" customHeight="1">
      <c r="A8" s="117"/>
      <c r="B8" s="125" t="s">
        <v>51</v>
      </c>
      <c r="C8" s="34" t="s">
        <v>44</v>
      </c>
      <c r="D8" s="46">
        <f>$AM$12</f>
        <v>5</v>
      </c>
      <c r="E8" s="46">
        <f t="shared" ref="E8:H8" si="8">$AM$12</f>
        <v>5</v>
      </c>
      <c r="F8" s="46">
        <f t="shared" si="8"/>
        <v>5</v>
      </c>
      <c r="G8" s="46">
        <f t="shared" si="8"/>
        <v>5</v>
      </c>
      <c r="H8" s="46">
        <f t="shared" si="8"/>
        <v>5</v>
      </c>
      <c r="I8" s="39"/>
      <c r="J8" s="46">
        <f>$AM$12</f>
        <v>5</v>
      </c>
      <c r="K8" s="46">
        <f t="shared" ref="K8:N8" si="9">$AM$12</f>
        <v>5</v>
      </c>
      <c r="L8" s="46">
        <f t="shared" si="9"/>
        <v>5</v>
      </c>
      <c r="M8" s="46">
        <f t="shared" si="9"/>
        <v>5</v>
      </c>
      <c r="N8" s="46">
        <f t="shared" si="9"/>
        <v>5</v>
      </c>
      <c r="O8" s="46">
        <f>$AM$12</f>
        <v>5</v>
      </c>
      <c r="P8" s="39"/>
      <c r="Q8" s="46">
        <f>$AM$12</f>
        <v>5</v>
      </c>
      <c r="R8" s="46">
        <f t="shared" ref="R8:U8" si="10">$AM$12</f>
        <v>5</v>
      </c>
      <c r="S8" s="46">
        <f t="shared" si="10"/>
        <v>5</v>
      </c>
      <c r="T8" s="46">
        <f t="shared" si="10"/>
        <v>5</v>
      </c>
      <c r="U8" s="46">
        <f t="shared" si="10"/>
        <v>5</v>
      </c>
      <c r="V8" s="46">
        <f>$AM$12</f>
        <v>5</v>
      </c>
      <c r="W8" s="39"/>
      <c r="X8" s="46">
        <f>$AM$12</f>
        <v>5</v>
      </c>
      <c r="Y8" s="46">
        <f t="shared" ref="Y8:AB8" si="11">$AM$12</f>
        <v>5</v>
      </c>
      <c r="Z8" s="46">
        <f t="shared" si="11"/>
        <v>5</v>
      </c>
      <c r="AA8" s="46">
        <f t="shared" si="11"/>
        <v>5</v>
      </c>
      <c r="AB8" s="46">
        <f t="shared" si="11"/>
        <v>5</v>
      </c>
      <c r="AC8" s="46">
        <f>$AM$12</f>
        <v>5</v>
      </c>
      <c r="AD8" s="39"/>
      <c r="AE8" s="46">
        <f t="shared" ref="AE8:AF8" si="12">$AM$12</f>
        <v>5</v>
      </c>
      <c r="AF8" s="46">
        <f t="shared" si="12"/>
        <v>5</v>
      </c>
      <c r="AG8" s="46">
        <f>$AM$12</f>
        <v>5</v>
      </c>
      <c r="AH8" s="40"/>
      <c r="AI8" s="32">
        <f>SUM(D8:AG8)</f>
        <v>130</v>
      </c>
      <c r="AJ8" s="15"/>
      <c r="AL8" s="53" t="s">
        <v>52</v>
      </c>
      <c r="AM8" s="25">
        <v>26</v>
      </c>
      <c r="AN8" s="25">
        <v>26</v>
      </c>
      <c r="AO8" s="25">
        <v>26</v>
      </c>
      <c r="AP8" s="25">
        <v>26</v>
      </c>
      <c r="AQ8" s="25">
        <v>26</v>
      </c>
      <c r="AR8" s="25">
        <v>26</v>
      </c>
      <c r="AS8" s="25">
        <v>26</v>
      </c>
      <c r="AT8" s="25">
        <v>26</v>
      </c>
    </row>
    <row r="9" spans="1:46" ht="15.75" customHeight="1">
      <c r="A9" s="117"/>
      <c r="B9" s="126"/>
      <c r="C9" s="35" t="s">
        <v>46</v>
      </c>
      <c r="D9" s="33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28"/>
      <c r="AI9" s="30">
        <f>SUM(D9:AG9)</f>
        <v>0</v>
      </c>
      <c r="AJ9" s="115"/>
      <c r="AL9" s="54" t="s">
        <v>53</v>
      </c>
      <c r="AM9" s="26">
        <f>ROUNDUP(AM7/AM8,0)</f>
        <v>14</v>
      </c>
      <c r="AN9" s="26" t="e">
        <f t="shared" ref="AN9:AT9" si="13">ROUNDUP(AN7/AN8,0)</f>
        <v>#VALUE!</v>
      </c>
      <c r="AO9" s="26" t="e">
        <f t="shared" si="13"/>
        <v>#VALUE!</v>
      </c>
      <c r="AP9" s="26" t="e">
        <f t="shared" si="13"/>
        <v>#VALUE!</v>
      </c>
      <c r="AQ9" s="26" t="e">
        <f t="shared" si="13"/>
        <v>#VALUE!</v>
      </c>
      <c r="AR9" s="26" t="e">
        <f t="shared" si="13"/>
        <v>#VALUE!</v>
      </c>
      <c r="AS9" s="26" t="e">
        <f t="shared" si="13"/>
        <v>#VALUE!</v>
      </c>
      <c r="AT9" s="26" t="e">
        <f t="shared" si="13"/>
        <v>#VALUE!</v>
      </c>
    </row>
    <row r="10" spans="1:46" ht="15" customHeight="1" thickBot="1">
      <c r="A10" s="117"/>
      <c r="B10" s="127"/>
      <c r="C10" s="36" t="s">
        <v>49</v>
      </c>
      <c r="D10" s="37">
        <f>D8-D9</f>
        <v>5</v>
      </c>
      <c r="E10" s="27">
        <f>D10 + (E8-E9)</f>
        <v>10</v>
      </c>
      <c r="F10" s="27">
        <f t="shared" ref="F10:H10" si="14">E10 + (F8-F9)</f>
        <v>15</v>
      </c>
      <c r="G10" s="27">
        <f t="shared" si="14"/>
        <v>20</v>
      </c>
      <c r="H10" s="27">
        <f t="shared" si="14"/>
        <v>25</v>
      </c>
      <c r="I10" s="27"/>
      <c r="J10" s="27">
        <f>H10 + (J8-J9)</f>
        <v>30</v>
      </c>
      <c r="K10" s="27">
        <f t="shared" ref="K10:O10" si="15">J10 + (K8-K9)</f>
        <v>35</v>
      </c>
      <c r="L10" s="27">
        <f t="shared" si="15"/>
        <v>40</v>
      </c>
      <c r="M10" s="27">
        <f t="shared" si="15"/>
        <v>45</v>
      </c>
      <c r="N10" s="27">
        <f t="shared" si="15"/>
        <v>50</v>
      </c>
      <c r="O10" s="27">
        <f t="shared" si="15"/>
        <v>55</v>
      </c>
      <c r="P10" s="27"/>
      <c r="Q10" s="27">
        <f>O10 + (Q8-Q9)</f>
        <v>60</v>
      </c>
      <c r="R10" s="27">
        <f t="shared" ref="R10:V10" si="16">Q10 + (R8-R9)</f>
        <v>65</v>
      </c>
      <c r="S10" s="27">
        <f t="shared" si="16"/>
        <v>70</v>
      </c>
      <c r="T10" s="27">
        <f t="shared" si="16"/>
        <v>75</v>
      </c>
      <c r="U10" s="27">
        <f t="shared" si="16"/>
        <v>80</v>
      </c>
      <c r="V10" s="27">
        <f t="shared" si="16"/>
        <v>85</v>
      </c>
      <c r="W10" s="27"/>
      <c r="X10" s="27">
        <f>V10 + (X8-X9)</f>
        <v>90</v>
      </c>
      <c r="Y10" s="27">
        <f t="shared" ref="Y10:AC10" si="17">X10 + (Y8-Y9)</f>
        <v>95</v>
      </c>
      <c r="Z10" s="27">
        <f t="shared" si="17"/>
        <v>100</v>
      </c>
      <c r="AA10" s="27">
        <f t="shared" si="17"/>
        <v>105</v>
      </c>
      <c r="AB10" s="27">
        <f t="shared" si="17"/>
        <v>110</v>
      </c>
      <c r="AC10" s="27">
        <f t="shared" si="17"/>
        <v>115</v>
      </c>
      <c r="AD10" s="27"/>
      <c r="AE10" s="27">
        <f>AC10 + (AE8-AE9)</f>
        <v>120</v>
      </c>
      <c r="AF10" s="27">
        <f t="shared" ref="AF10" si="18">AE10 + (AF8-AF9)</f>
        <v>125</v>
      </c>
      <c r="AG10" s="27">
        <f>AF10 + (AG8-AG9)</f>
        <v>130</v>
      </c>
      <c r="AH10" s="29"/>
      <c r="AI10" s="31">
        <f>AG10</f>
        <v>130</v>
      </c>
      <c r="AJ10" s="115"/>
      <c r="AL10" s="54" t="s">
        <v>54</v>
      </c>
      <c r="AM10" s="26">
        <f t="shared" ref="AM10:AT10" si="19">AM9/3</f>
        <v>4.666666666666667</v>
      </c>
      <c r="AN10" s="26" t="e">
        <f t="shared" si="19"/>
        <v>#VALUE!</v>
      </c>
      <c r="AO10" s="26" t="e">
        <f t="shared" si="19"/>
        <v>#VALUE!</v>
      </c>
      <c r="AP10" s="26" t="e">
        <f t="shared" si="19"/>
        <v>#VALUE!</v>
      </c>
      <c r="AQ10" s="26" t="e">
        <f t="shared" si="19"/>
        <v>#VALUE!</v>
      </c>
      <c r="AR10" s="26" t="e">
        <f t="shared" si="19"/>
        <v>#VALUE!</v>
      </c>
      <c r="AS10" s="26" t="e">
        <f t="shared" si="19"/>
        <v>#VALUE!</v>
      </c>
      <c r="AT10" s="55" t="e">
        <f t="shared" si="19"/>
        <v>#VALUE!</v>
      </c>
    </row>
    <row r="11" spans="1:46" ht="15" customHeight="1">
      <c r="A11" s="117"/>
      <c r="B11" s="128" t="s">
        <v>55</v>
      </c>
      <c r="C11" s="34" t="s">
        <v>44</v>
      </c>
      <c r="D11" s="46">
        <f>$AM$13</f>
        <v>4</v>
      </c>
      <c r="E11" s="46">
        <f t="shared" ref="E11:H11" si="20">$AM$13</f>
        <v>4</v>
      </c>
      <c r="F11" s="46">
        <f t="shared" si="20"/>
        <v>4</v>
      </c>
      <c r="G11" s="46">
        <f t="shared" si="20"/>
        <v>4</v>
      </c>
      <c r="H11" s="46">
        <f t="shared" si="20"/>
        <v>4</v>
      </c>
      <c r="I11" s="39"/>
      <c r="J11" s="46">
        <f>$AM$13</f>
        <v>4</v>
      </c>
      <c r="K11" s="46">
        <f t="shared" ref="K11:N11" si="21">$AM$13</f>
        <v>4</v>
      </c>
      <c r="L11" s="46">
        <f t="shared" si="21"/>
        <v>4</v>
      </c>
      <c r="M11" s="46">
        <f t="shared" si="21"/>
        <v>4</v>
      </c>
      <c r="N11" s="46">
        <f t="shared" si="21"/>
        <v>4</v>
      </c>
      <c r="O11" s="46">
        <f>$AM$13</f>
        <v>4</v>
      </c>
      <c r="P11" s="39"/>
      <c r="Q11" s="46">
        <f>$AM$13</f>
        <v>4</v>
      </c>
      <c r="R11" s="46">
        <f t="shared" ref="R11:U11" si="22">$AM$13</f>
        <v>4</v>
      </c>
      <c r="S11" s="46">
        <f t="shared" si="22"/>
        <v>4</v>
      </c>
      <c r="T11" s="46">
        <f t="shared" si="22"/>
        <v>4</v>
      </c>
      <c r="U11" s="46">
        <f t="shared" si="22"/>
        <v>4</v>
      </c>
      <c r="V11" s="46">
        <f>$AM$13</f>
        <v>4</v>
      </c>
      <c r="W11" s="39"/>
      <c r="X11" s="46">
        <f>$AM$13</f>
        <v>4</v>
      </c>
      <c r="Y11" s="46">
        <f t="shared" ref="Y11:AB11" si="23">$AM$13</f>
        <v>4</v>
      </c>
      <c r="Z11" s="46">
        <f t="shared" si="23"/>
        <v>4</v>
      </c>
      <c r="AA11" s="46">
        <f t="shared" si="23"/>
        <v>4</v>
      </c>
      <c r="AB11" s="46">
        <f t="shared" si="23"/>
        <v>4</v>
      </c>
      <c r="AC11" s="46">
        <f>$AM$13</f>
        <v>4</v>
      </c>
      <c r="AD11" s="39"/>
      <c r="AE11" s="46">
        <f t="shared" ref="AE11:AF11" si="24">$AM$13</f>
        <v>4</v>
      </c>
      <c r="AF11" s="46">
        <f t="shared" si="24"/>
        <v>4</v>
      </c>
      <c r="AG11" s="46">
        <f>$AM$13</f>
        <v>4</v>
      </c>
      <c r="AH11" s="40"/>
      <c r="AI11" s="32">
        <f>SUM(D11:AG11)</f>
        <v>104</v>
      </c>
      <c r="AJ11" s="115"/>
      <c r="AL11" s="56" t="s">
        <v>43</v>
      </c>
      <c r="AM11" s="48">
        <f t="shared" ref="AM11:AT11" si="25">ROUNDUP((AM9*0.42),0)</f>
        <v>6</v>
      </c>
      <c r="AN11" s="48" t="e">
        <f t="shared" si="25"/>
        <v>#VALUE!</v>
      </c>
      <c r="AO11" s="48" t="e">
        <f t="shared" si="25"/>
        <v>#VALUE!</v>
      </c>
      <c r="AP11" s="48" t="e">
        <f t="shared" si="25"/>
        <v>#VALUE!</v>
      </c>
      <c r="AQ11" s="48" t="e">
        <f t="shared" si="25"/>
        <v>#VALUE!</v>
      </c>
      <c r="AR11" s="48" t="e">
        <f t="shared" si="25"/>
        <v>#VALUE!</v>
      </c>
      <c r="AS11" s="48" t="e">
        <f t="shared" si="25"/>
        <v>#VALUE!</v>
      </c>
      <c r="AT11" s="57" t="e">
        <f t="shared" si="25"/>
        <v>#VALUE!</v>
      </c>
    </row>
    <row r="12" spans="1:46" ht="15" customHeight="1">
      <c r="A12" s="117"/>
      <c r="B12" s="129"/>
      <c r="C12" s="35" t="s">
        <v>46</v>
      </c>
      <c r="D12" s="33"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8"/>
      <c r="AI12" s="30">
        <f>SUM(D12:AG12)</f>
        <v>0</v>
      </c>
      <c r="AJ12" s="115"/>
      <c r="AL12" s="58" t="s">
        <v>51</v>
      </c>
      <c r="AM12" s="49">
        <f t="shared" ref="AM12:AT12" si="26">ROUNDUP((AM9*0.31),0)</f>
        <v>5</v>
      </c>
      <c r="AN12" s="49" t="e">
        <f t="shared" si="26"/>
        <v>#VALUE!</v>
      </c>
      <c r="AO12" s="49" t="e">
        <f t="shared" si="26"/>
        <v>#VALUE!</v>
      </c>
      <c r="AP12" s="49" t="e">
        <f t="shared" si="26"/>
        <v>#VALUE!</v>
      </c>
      <c r="AQ12" s="49" t="e">
        <f t="shared" si="26"/>
        <v>#VALUE!</v>
      </c>
      <c r="AR12" s="49" t="e">
        <f t="shared" si="26"/>
        <v>#VALUE!</v>
      </c>
      <c r="AS12" s="49" t="e">
        <f t="shared" si="26"/>
        <v>#VALUE!</v>
      </c>
      <c r="AT12" s="59" t="e">
        <f t="shared" si="26"/>
        <v>#VALUE!</v>
      </c>
    </row>
    <row r="13" spans="1:46" ht="15" customHeight="1" thickBot="1">
      <c r="A13" s="117"/>
      <c r="B13" s="130"/>
      <c r="C13" s="44" t="s">
        <v>49</v>
      </c>
      <c r="D13" s="37">
        <f>D11-D12</f>
        <v>4</v>
      </c>
      <c r="E13" s="27">
        <f>D13 + (E11-E12)</f>
        <v>8</v>
      </c>
      <c r="F13" s="27">
        <f t="shared" ref="F13:H13" si="27">E13 + (F11-F12)</f>
        <v>12</v>
      </c>
      <c r="G13" s="27">
        <f t="shared" si="27"/>
        <v>16</v>
      </c>
      <c r="H13" s="27">
        <f t="shared" si="27"/>
        <v>20</v>
      </c>
      <c r="I13" s="27"/>
      <c r="J13" s="27">
        <f>H13 + (J11-J12)</f>
        <v>24</v>
      </c>
      <c r="K13" s="27">
        <f t="shared" ref="K13:O13" si="28">J13 + (K11-K12)</f>
        <v>28</v>
      </c>
      <c r="L13" s="27">
        <f t="shared" si="28"/>
        <v>32</v>
      </c>
      <c r="M13" s="27">
        <f t="shared" si="28"/>
        <v>36</v>
      </c>
      <c r="N13" s="27">
        <f t="shared" si="28"/>
        <v>40</v>
      </c>
      <c r="O13" s="27">
        <f t="shared" si="28"/>
        <v>44</v>
      </c>
      <c r="P13" s="27"/>
      <c r="Q13" s="27">
        <f>O13 + (Q11-Q12)</f>
        <v>48</v>
      </c>
      <c r="R13" s="27">
        <f t="shared" ref="R13:V13" si="29">Q13 + (R11-R12)</f>
        <v>52</v>
      </c>
      <c r="S13" s="27">
        <f t="shared" si="29"/>
        <v>56</v>
      </c>
      <c r="T13" s="27">
        <f t="shared" si="29"/>
        <v>60</v>
      </c>
      <c r="U13" s="27">
        <f t="shared" si="29"/>
        <v>64</v>
      </c>
      <c r="V13" s="27">
        <f t="shared" si="29"/>
        <v>68</v>
      </c>
      <c r="W13" s="27"/>
      <c r="X13" s="27">
        <f>V13 + (X11-X12)</f>
        <v>72</v>
      </c>
      <c r="Y13" s="27">
        <f t="shared" ref="Y13:AC13" si="30">X13 + (Y11-Y12)</f>
        <v>76</v>
      </c>
      <c r="Z13" s="27">
        <f t="shared" si="30"/>
        <v>80</v>
      </c>
      <c r="AA13" s="27">
        <f t="shared" si="30"/>
        <v>84</v>
      </c>
      <c r="AB13" s="27">
        <f t="shared" si="30"/>
        <v>88</v>
      </c>
      <c r="AC13" s="27">
        <f t="shared" si="30"/>
        <v>92</v>
      </c>
      <c r="AD13" s="27"/>
      <c r="AE13" s="27">
        <f>AC13 + (AE11-AE12)</f>
        <v>96</v>
      </c>
      <c r="AF13" s="27">
        <f t="shared" ref="AF13" si="31">AE13 + (AF11-AF12)</f>
        <v>100</v>
      </c>
      <c r="AG13" s="27">
        <f>AF13 + (AG11-AG12)</f>
        <v>104</v>
      </c>
      <c r="AH13" s="29"/>
      <c r="AI13" s="31">
        <f>AG13</f>
        <v>104</v>
      </c>
      <c r="AJ13" s="15"/>
      <c r="AL13" s="60" t="s">
        <v>55</v>
      </c>
      <c r="AM13" s="61">
        <f t="shared" ref="AM13:AT13" si="32">ROUNDUP((AM9*0.26),0)</f>
        <v>4</v>
      </c>
      <c r="AN13" s="61" t="e">
        <f t="shared" si="32"/>
        <v>#VALUE!</v>
      </c>
      <c r="AO13" s="61" t="e">
        <f t="shared" si="32"/>
        <v>#VALUE!</v>
      </c>
      <c r="AP13" s="61" t="e">
        <f t="shared" si="32"/>
        <v>#VALUE!</v>
      </c>
      <c r="AQ13" s="61" t="e">
        <f t="shared" si="32"/>
        <v>#VALUE!</v>
      </c>
      <c r="AR13" s="61" t="e">
        <f t="shared" si="32"/>
        <v>#VALUE!</v>
      </c>
      <c r="AS13" s="61" t="e">
        <f t="shared" si="32"/>
        <v>#VALUE!</v>
      </c>
      <c r="AT13" s="62" t="e">
        <f t="shared" si="32"/>
        <v>#VALUE!</v>
      </c>
    </row>
    <row r="14" spans="1:46" ht="15" customHeight="1" thickBot="1">
      <c r="A14" s="117"/>
      <c r="B14" s="119" t="s">
        <v>56</v>
      </c>
      <c r="C14" s="34" t="s">
        <v>44</v>
      </c>
      <c r="D14" s="38">
        <f>SUM(D5,D8,D11)</f>
        <v>15</v>
      </c>
      <c r="E14" s="38">
        <f t="shared" ref="E14:V15" si="33">SUM(E5,E8,E11)</f>
        <v>15</v>
      </c>
      <c r="F14" s="38">
        <f t="shared" si="33"/>
        <v>15</v>
      </c>
      <c r="G14" s="38">
        <f t="shared" si="33"/>
        <v>15</v>
      </c>
      <c r="H14" s="38">
        <f t="shared" si="33"/>
        <v>15</v>
      </c>
      <c r="I14" s="38"/>
      <c r="J14" s="38">
        <f t="shared" si="33"/>
        <v>15</v>
      </c>
      <c r="K14" s="38">
        <f t="shared" si="33"/>
        <v>15</v>
      </c>
      <c r="L14" s="38">
        <f t="shared" si="33"/>
        <v>15</v>
      </c>
      <c r="M14" s="38">
        <f t="shared" si="33"/>
        <v>15</v>
      </c>
      <c r="N14" s="38">
        <f t="shared" si="33"/>
        <v>15</v>
      </c>
      <c r="O14" s="38">
        <f t="shared" si="33"/>
        <v>15</v>
      </c>
      <c r="P14" s="38"/>
      <c r="Q14" s="38">
        <f t="shared" si="33"/>
        <v>15</v>
      </c>
      <c r="R14" s="38">
        <f t="shared" si="33"/>
        <v>15</v>
      </c>
      <c r="S14" s="38">
        <f t="shared" si="33"/>
        <v>15</v>
      </c>
      <c r="T14" s="38">
        <f t="shared" si="33"/>
        <v>15</v>
      </c>
      <c r="U14" s="38">
        <f t="shared" si="33"/>
        <v>15</v>
      </c>
      <c r="V14" s="38">
        <f t="shared" si="33"/>
        <v>15</v>
      </c>
      <c r="W14" s="38"/>
      <c r="X14" s="38">
        <f t="shared" ref="X14:AC14" si="34">SUM(X5,X8,X11)</f>
        <v>15</v>
      </c>
      <c r="Y14" s="38">
        <f t="shared" si="34"/>
        <v>15</v>
      </c>
      <c r="Z14" s="38">
        <f t="shared" si="34"/>
        <v>15</v>
      </c>
      <c r="AA14" s="38">
        <f t="shared" si="34"/>
        <v>15</v>
      </c>
      <c r="AB14" s="38">
        <f t="shared" si="34"/>
        <v>15</v>
      </c>
      <c r="AC14" s="38">
        <f t="shared" si="34"/>
        <v>15</v>
      </c>
      <c r="AD14" s="38"/>
      <c r="AE14" s="38">
        <f>SUM(AE5,AE8,AE11)</f>
        <v>15</v>
      </c>
      <c r="AF14" s="38">
        <f>SUM(AF5,AF8,AF11)</f>
        <v>15</v>
      </c>
      <c r="AG14" s="38">
        <f>SUM(AG5,AG8,AG11)</f>
        <v>15</v>
      </c>
      <c r="AH14" s="40"/>
      <c r="AI14" s="32">
        <f>SUM(D14:AG14)</f>
        <v>390</v>
      </c>
      <c r="AJ14" s="115"/>
    </row>
    <row r="15" spans="1:46" ht="15" customHeight="1" thickBot="1">
      <c r="A15" s="117"/>
      <c r="B15" s="120"/>
      <c r="C15" s="35" t="s">
        <v>46</v>
      </c>
      <c r="D15" s="41">
        <f>SUM(D6,D9,D12)</f>
        <v>0</v>
      </c>
      <c r="E15" s="41">
        <f t="shared" ref="E15:H15" si="35">SUM(E6,E9,E12)</f>
        <v>0</v>
      </c>
      <c r="F15" s="41">
        <f t="shared" si="35"/>
        <v>0</v>
      </c>
      <c r="G15" s="41">
        <f t="shared" si="35"/>
        <v>0</v>
      </c>
      <c r="H15" s="41">
        <f t="shared" si="35"/>
        <v>0</v>
      </c>
      <c r="I15" s="42"/>
      <c r="J15" s="41">
        <f>SUM(J6,J9,J12)</f>
        <v>0</v>
      </c>
      <c r="K15" s="41">
        <f t="shared" si="33"/>
        <v>0</v>
      </c>
      <c r="L15" s="41">
        <f t="shared" si="33"/>
        <v>0</v>
      </c>
      <c r="M15" s="41">
        <f t="shared" si="33"/>
        <v>0</v>
      </c>
      <c r="N15" s="41">
        <f t="shared" si="33"/>
        <v>0</v>
      </c>
      <c r="O15" s="41">
        <f t="shared" si="33"/>
        <v>0</v>
      </c>
      <c r="P15" s="42"/>
      <c r="Q15" s="41">
        <f>SUM(Q6,Q9,Q12)</f>
        <v>0</v>
      </c>
      <c r="R15" s="41">
        <f t="shared" si="33"/>
        <v>0</v>
      </c>
      <c r="S15" s="41">
        <f t="shared" si="33"/>
        <v>0</v>
      </c>
      <c r="T15" s="41">
        <f t="shared" si="33"/>
        <v>0</v>
      </c>
      <c r="U15" s="41">
        <f t="shared" si="33"/>
        <v>0</v>
      </c>
      <c r="V15" s="41">
        <f>SUM(V6,V9,V12)</f>
        <v>0</v>
      </c>
      <c r="W15" s="42"/>
      <c r="X15" s="41">
        <f>SUM(X6,X9,X12)</f>
        <v>0</v>
      </c>
      <c r="Y15" s="41">
        <f t="shared" ref="Y15:AF15" si="36">SUM(Y6,Y9,Y12)</f>
        <v>0</v>
      </c>
      <c r="Z15" s="41">
        <f t="shared" si="36"/>
        <v>0</v>
      </c>
      <c r="AA15" s="41">
        <f t="shared" si="36"/>
        <v>0</v>
      </c>
      <c r="AB15" s="41">
        <f t="shared" si="36"/>
        <v>0</v>
      </c>
      <c r="AC15" s="41">
        <f>SUM(AC6,AC9,AC12)</f>
        <v>0</v>
      </c>
      <c r="AD15" s="42"/>
      <c r="AE15" s="41">
        <f t="shared" si="36"/>
        <v>0</v>
      </c>
      <c r="AF15" s="41">
        <f t="shared" si="36"/>
        <v>0</v>
      </c>
      <c r="AG15" s="41">
        <f>SUM(AG6,AG9,AG12)</f>
        <v>0</v>
      </c>
      <c r="AH15" s="43"/>
      <c r="AI15" s="30">
        <f>SUM(D15:AG15)</f>
        <v>0</v>
      </c>
      <c r="AJ15" s="115"/>
      <c r="AL15" s="112" t="s">
        <v>13</v>
      </c>
      <c r="AM15" s="113"/>
      <c r="AN15" s="113"/>
      <c r="AO15" s="114"/>
    </row>
    <row r="16" spans="1:46" ht="15" customHeight="1" thickBot="1">
      <c r="A16" s="118"/>
      <c r="B16" s="121"/>
      <c r="C16" s="36" t="s">
        <v>49</v>
      </c>
      <c r="D16" s="37">
        <f>D14-D15</f>
        <v>15</v>
      </c>
      <c r="E16" s="27">
        <f>D16 + (E14-E15)</f>
        <v>30</v>
      </c>
      <c r="F16" s="27">
        <f t="shared" ref="F16:H16" si="37">E16 + (F14-F15)</f>
        <v>45</v>
      </c>
      <c r="G16" s="27">
        <f t="shared" si="37"/>
        <v>60</v>
      </c>
      <c r="H16" s="27">
        <f t="shared" si="37"/>
        <v>75</v>
      </c>
      <c r="I16" s="27"/>
      <c r="J16" s="27">
        <f>H16 + (J14-J15)</f>
        <v>90</v>
      </c>
      <c r="K16" s="27">
        <f t="shared" ref="K16:O16" si="38">J16 + (K14-K15)</f>
        <v>105</v>
      </c>
      <c r="L16" s="27">
        <f t="shared" si="38"/>
        <v>120</v>
      </c>
      <c r="M16" s="27">
        <f t="shared" si="38"/>
        <v>135</v>
      </c>
      <c r="N16" s="27">
        <f t="shared" si="38"/>
        <v>150</v>
      </c>
      <c r="O16" s="27">
        <f t="shared" si="38"/>
        <v>165</v>
      </c>
      <c r="P16" s="27"/>
      <c r="Q16" s="27">
        <f>O16 + (Q14-Q15)</f>
        <v>180</v>
      </c>
      <c r="R16" s="27">
        <f t="shared" ref="R16:V16" si="39">Q16 + (R14-R15)</f>
        <v>195</v>
      </c>
      <c r="S16" s="27">
        <f t="shared" si="39"/>
        <v>210</v>
      </c>
      <c r="T16" s="27">
        <f t="shared" si="39"/>
        <v>225</v>
      </c>
      <c r="U16" s="27">
        <f t="shared" si="39"/>
        <v>240</v>
      </c>
      <c r="V16" s="27">
        <f t="shared" si="39"/>
        <v>255</v>
      </c>
      <c r="W16" s="27"/>
      <c r="X16" s="27">
        <f>V16 + (X14-X15)</f>
        <v>270</v>
      </c>
      <c r="Y16" s="27">
        <f t="shared" ref="Y16:AC16" si="40">X16 + (Y14-Y15)</f>
        <v>285</v>
      </c>
      <c r="Z16" s="27">
        <f t="shared" si="40"/>
        <v>300</v>
      </c>
      <c r="AA16" s="27">
        <f t="shared" si="40"/>
        <v>315</v>
      </c>
      <c r="AB16" s="27">
        <f t="shared" si="40"/>
        <v>330</v>
      </c>
      <c r="AC16" s="27">
        <f t="shared" si="40"/>
        <v>345</v>
      </c>
      <c r="AD16" s="27"/>
      <c r="AE16" s="27">
        <f>AC16 + (AE14-AE15)</f>
        <v>360</v>
      </c>
      <c r="AF16" s="27">
        <f t="shared" ref="AF16" si="41">AE16 + (AF14-AF15)</f>
        <v>375</v>
      </c>
      <c r="AG16" s="27">
        <f>AF16 + (AG14-AG15)</f>
        <v>390</v>
      </c>
      <c r="AH16" s="29"/>
      <c r="AI16" s="87">
        <f>AG16</f>
        <v>390</v>
      </c>
      <c r="AJ16" s="15"/>
      <c r="AK16" s="23"/>
      <c r="AL16" s="79"/>
      <c r="AM16" s="82" t="s">
        <v>43</v>
      </c>
      <c r="AN16" s="83" t="s">
        <v>51</v>
      </c>
      <c r="AO16" s="84" t="s">
        <v>55</v>
      </c>
    </row>
    <row r="17" spans="1:42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88"/>
      <c r="AK17" s="24"/>
      <c r="AL17" s="81" t="s">
        <v>57</v>
      </c>
      <c r="AM17" s="78">
        <v>387</v>
      </c>
      <c r="AN17" s="67">
        <v>376</v>
      </c>
      <c r="AO17" s="77">
        <v>321</v>
      </c>
      <c r="AP17" s="19"/>
    </row>
    <row r="18" spans="1:4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L18" s="35" t="s">
        <v>58</v>
      </c>
      <c r="AM18" s="52">
        <v>0.46400000000000002</v>
      </c>
      <c r="AN18" s="14">
        <v>0.46400000000000002</v>
      </c>
      <c r="AO18" s="74">
        <v>0.46400000000000002</v>
      </c>
      <c r="AP18" s="13"/>
    </row>
    <row r="19" spans="1:4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K19" s="24"/>
      <c r="AL19" s="35" t="s">
        <v>59</v>
      </c>
      <c r="AM19" s="52">
        <v>0.85</v>
      </c>
      <c r="AN19" s="14">
        <v>0.85</v>
      </c>
      <c r="AO19" s="74">
        <v>0.85</v>
      </c>
      <c r="AP19" s="1"/>
    </row>
    <row r="20" spans="1:42" ht="15" customHeight="1" thickBo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L20" s="36" t="s">
        <v>60</v>
      </c>
      <c r="AM20" s="80">
        <f>AM17/AM18*AM19</f>
        <v>708.94396551724139</v>
      </c>
      <c r="AN20" s="75">
        <f t="shared" ref="AN20:AO20" si="42">AN17/AN18*AN19</f>
        <v>688.79310344827582</v>
      </c>
      <c r="AO20" s="76">
        <f t="shared" si="42"/>
        <v>588.03879310344826</v>
      </c>
      <c r="AP20" s="13"/>
    </row>
    <row r="21" spans="1:4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K21" s="23"/>
    </row>
    <row r="22" spans="1:4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K22" s="23"/>
    </row>
    <row r="23" spans="1:42" ht="1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K23" s="23"/>
    </row>
    <row r="24" spans="1:4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K24" s="23"/>
    </row>
    <row r="25" spans="1:4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K25" s="23"/>
    </row>
    <row r="26" spans="1:42" ht="1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K26" s="23"/>
    </row>
    <row r="27" spans="1:42">
      <c r="A27" s="45"/>
      <c r="B27" s="45"/>
      <c r="C27" s="45"/>
      <c r="AH27" s="45"/>
      <c r="AI27" s="45"/>
      <c r="AK27" s="23"/>
    </row>
    <row r="28" spans="1:4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K28" s="23"/>
    </row>
    <row r="29" spans="1:42" ht="1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K29" s="23"/>
    </row>
    <row r="30" spans="1:42" ht="1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K30" s="23"/>
    </row>
    <row r="31" spans="1:4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K31" s="23"/>
    </row>
    <row r="32" spans="1:42" ht="1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K32" s="23"/>
    </row>
    <row r="33" spans="1:37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K33" s="23"/>
    </row>
    <row r="34" spans="1:37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K34" s="23"/>
    </row>
    <row r="35" spans="1:37" ht="1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K35" s="23"/>
    </row>
    <row r="36" spans="1:37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K36" s="23"/>
    </row>
    <row r="37" spans="1:37">
      <c r="AK37" s="23"/>
    </row>
    <row r="38" spans="1:37" ht="15" customHeight="1">
      <c r="AK38" s="23"/>
    </row>
    <row r="39" spans="1:37">
      <c r="AK39" s="23"/>
    </row>
    <row r="40" spans="1:37">
      <c r="AK40" s="23"/>
    </row>
    <row r="41" spans="1:37" ht="15" customHeight="1">
      <c r="AK41" s="23"/>
    </row>
    <row r="42" spans="1:37">
      <c r="AK42" s="23"/>
    </row>
    <row r="43" spans="1:37" ht="15" customHeight="1">
      <c r="AK43" s="23"/>
    </row>
    <row r="44" spans="1:37" ht="15" customHeight="1">
      <c r="AK44" s="23"/>
    </row>
    <row r="45" spans="1:37">
      <c r="AK45" s="23"/>
    </row>
    <row r="46" spans="1:37">
      <c r="AK46" s="23"/>
    </row>
    <row r="47" spans="1:37" ht="15" customHeight="1">
      <c r="AK47" s="23"/>
    </row>
    <row r="48" spans="1:37">
      <c r="AK48" s="23"/>
    </row>
    <row r="49" spans="37:37">
      <c r="AK49" s="23"/>
    </row>
    <row r="50" spans="37:37" ht="15" customHeight="1">
      <c r="AK50" s="23"/>
    </row>
    <row r="51" spans="37:37">
      <c r="AK51" s="23"/>
    </row>
    <row r="52" spans="37:37">
      <c r="AK52" s="23"/>
    </row>
    <row r="53" spans="37:37" ht="15" customHeight="1">
      <c r="AK53" s="23"/>
    </row>
    <row r="56" spans="37:37" ht="15" customHeight="1"/>
    <row r="59" spans="37:37" ht="15" customHeight="1"/>
    <row r="62" spans="37:37" ht="15" customHeight="1"/>
    <row r="65" ht="15" customHeight="1"/>
    <row r="68" ht="15" customHeight="1"/>
    <row r="71" ht="15" customHeight="1"/>
    <row r="74" ht="15" customHeight="1"/>
    <row r="77" ht="15" customHeight="1"/>
    <row r="89" ht="15" customHeight="1"/>
  </sheetData>
  <mergeCells count="14">
    <mergeCell ref="AL5:AT5"/>
    <mergeCell ref="AL15:AO15"/>
    <mergeCell ref="AI3:AI4"/>
    <mergeCell ref="A5:A16"/>
    <mergeCell ref="B5:B7"/>
    <mergeCell ref="B8:B10"/>
    <mergeCell ref="B11:B13"/>
    <mergeCell ref="B14:B16"/>
    <mergeCell ref="A1:AI2"/>
    <mergeCell ref="AJ6:AJ7"/>
    <mergeCell ref="AJ9:AJ10"/>
    <mergeCell ref="AJ11:AJ12"/>
    <mergeCell ref="AJ14:AJ15"/>
    <mergeCell ref="AJ3:AJ4"/>
  </mergeCells>
  <conditionalFormatting sqref="D7:H7 J7:O7 Q7:V7 X7:AC7 AE7:AG7 AI7">
    <cfRule type="expression" dxfId="15" priority="17">
      <formula>D7&gt;0</formula>
    </cfRule>
    <cfRule type="expression" dxfId="14" priority="18">
      <formula>D7&lt;=0</formula>
    </cfRule>
  </conditionalFormatting>
  <conditionalFormatting sqref="D10:H10 J10:O10 Q10:V10 X10:AC10 AE10:AG10 AI10">
    <cfRule type="expression" dxfId="13" priority="15">
      <formula>D10&gt;0</formula>
    </cfRule>
    <cfRule type="expression" dxfId="12" priority="16">
      <formula>D10&lt;=0</formula>
    </cfRule>
  </conditionalFormatting>
  <conditionalFormatting sqref="D13:H13 J13:O13 Q13:V13 X13:AC13 AE13:AG13 AI13">
    <cfRule type="expression" dxfId="11" priority="13">
      <formula>D13&gt;0</formula>
    </cfRule>
    <cfRule type="expression" dxfId="10" priority="14">
      <formula>D13&lt;=0</formula>
    </cfRule>
  </conditionalFormatting>
  <conditionalFormatting sqref="D16:H16 J16:O16 Q16:V16 X16:AC16 AE16:AG16 AI16">
    <cfRule type="expression" dxfId="9" priority="11">
      <formula>D16&gt;0</formula>
    </cfRule>
    <cfRule type="expression" dxfId="8" priority="12">
      <formula>D16&lt;=0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02AD757FDFB047AC0EE3492AAFBEE1" ma:contentTypeVersion="17" ma:contentTypeDescription="Crie um novo documento." ma:contentTypeScope="" ma:versionID="c21d287c064cb4da37197240c1330731">
  <xsd:schema xmlns:xsd="http://www.w3.org/2001/XMLSchema" xmlns:xs="http://www.w3.org/2001/XMLSchema" xmlns:p="http://schemas.microsoft.com/office/2006/metadata/properties" xmlns:ns2="8d7b48b2-070b-45b3-98e7-11629e7e0920" xmlns:ns3="76e1baea-915b-4f59-83b6-8e4c8c0119c5" targetNamespace="http://schemas.microsoft.com/office/2006/metadata/properties" ma:root="true" ma:fieldsID="7a223d4a4ba8fa50cd12a178f2b574f6" ns2:_="" ns3:_="">
    <xsd:import namespace="8d7b48b2-070b-45b3-98e7-11629e7e0920"/>
    <xsd:import namespace="76e1baea-915b-4f59-83b6-8e4c8c0119c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b48b2-070b-45b3-98e7-11629e7e092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dexed="true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c3c49af4-196d-4b92-ad4e-a97c924d7ee9}" ma:internalName="TaxCatchAll" ma:showField="CatchAllData" ma:web="8d7b48b2-070b-45b3-98e7-11629e7e09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1baea-915b-4f59-83b6-8e4c8c011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5d8d8cb3-13e6-4a9b-b8ca-c05e8e45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e1baea-915b-4f59-83b6-8e4c8c0119c5">
      <Terms xmlns="http://schemas.microsoft.com/office/infopath/2007/PartnerControls"/>
    </lcf76f155ced4ddcb4097134ff3c332f>
    <TaxCatchAll xmlns="8d7b48b2-070b-45b3-98e7-11629e7e0920" xsi:nil="true"/>
    <_dlc_DocId xmlns="8d7b48b2-070b-45b3-98e7-11629e7e0920">TRH3KERY4E5H-93451594-3968</_dlc_DocId>
    <_dlc_DocIdUrl xmlns="8d7b48b2-070b-45b3-98e7-11629e7e0920">
      <Url>https://globalymc.sharepoint.com/teams/YMDA_PORTAL_USINAGEM/_layouts/15/DocIdRedir.aspx?ID=TRH3KERY4E5H-93451594-3968</Url>
      <Description>TRH3KERY4E5H-93451594-3968</Description>
    </_dlc_DocIdUrl>
  </documentManagement>
</p:properties>
</file>

<file path=customXml/itemProps1.xml><?xml version="1.0" encoding="utf-8"?>
<ds:datastoreItem xmlns:ds="http://schemas.openxmlformats.org/officeDocument/2006/customXml" ds:itemID="{5BB3EC19-DD33-432D-806A-FCFE879152AF}"/>
</file>

<file path=customXml/itemProps2.xml><?xml version="1.0" encoding="utf-8"?>
<ds:datastoreItem xmlns:ds="http://schemas.openxmlformats.org/officeDocument/2006/customXml" ds:itemID="{AD8DC950-EE4A-4E04-965D-E77AF36AF9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F75E3D7-96BA-424C-B43C-026CA0E0AD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E48B3CE-9FB8-46C7-85D6-D2183D2C904A}">
  <ds:schemaRefs>
    <ds:schemaRef ds:uri="http://schemas.microsoft.com/office/2006/metadata/properties"/>
    <ds:schemaRef ds:uri="http://schemas.microsoft.com/office/infopath/2007/PartnerControls"/>
    <ds:schemaRef ds:uri="76e1baea-915b-4f59-83b6-8e4c8c0119c5"/>
    <ds:schemaRef ds:uri="8d7b48b2-070b-45b3-98e7-11629e7e09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PLANEJAMENTO</vt:lpstr>
      <vt:lpstr>B37</vt:lpstr>
      <vt:lpstr>5HH</vt:lpstr>
      <vt:lpstr>5LX</vt:lpstr>
      <vt:lpstr>4B4</vt:lpstr>
      <vt:lpstr>4VW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Azevedo De Sousa</dc:creator>
  <cp:keywords/>
  <dc:description/>
  <cp:lastModifiedBy>Arthur Azevedo De Sousa</cp:lastModifiedBy>
  <cp:revision/>
  <dcterms:created xsi:type="dcterms:W3CDTF">2025-03-31T15:06:00Z</dcterms:created>
  <dcterms:modified xsi:type="dcterms:W3CDTF">2025-04-16T11:55:30Z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0x010100BB02AD757FDFB047AC0EE3492AAFBEE1</vt:lpwstr>
  </property>
  <property fmtid="{D5CDD505-2E9C-101B-9397-08002B2CF9AE}" pid="3" name="_dlc_DocIdItemGuid">
    <vt:lpwstr>e91e151a-2a82-4f03-a1f9-6abf16ca276e</vt:lpwstr>
  </property>
  <property fmtid="{D5CDD505-2E9C-101B-9397-08002B2CF9AE}" pid="4" name="MediaServiceImageTags">
    <vt:lpwstr/>
  </property>
</Properties>
</file>